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User\Kozgazdasagi\Kozos\KSH\1062\1062.statisztika 2019\"/>
    </mc:Choice>
  </mc:AlternateContent>
  <bookViews>
    <workbookView xWindow="0" yWindow="0" windowWidth="28800" windowHeight="11835" tabRatio="842" activeTab="6"/>
  </bookViews>
  <sheets>
    <sheet name="elolap" sheetId="35" r:id="rId1"/>
    <sheet name="10621902" sheetId="14" r:id="rId2"/>
    <sheet name="10621903" sheetId="15" r:id="rId3"/>
    <sheet name="10621904" sheetId="16" r:id="rId4"/>
    <sheet name="10621905" sheetId="20" r:id="rId5"/>
    <sheet name="10621906" sheetId="46" r:id="rId6"/>
    <sheet name="10621907" sheetId="43" r:id="rId7"/>
    <sheet name="10621908" sheetId="45" r:id="rId8"/>
  </sheets>
  <definedNames>
    <definedName name="Aba" localSheetId="6">'10621907'!$C$1017:$D$1017</definedName>
    <definedName name="Aba">'10621906'!$C$1025:$D$1025</definedName>
    <definedName name="Abádszalók" localSheetId="6">'10621907'!$C$1018:$D$1018</definedName>
    <definedName name="Abádszalók">'10621906'!$C$1026:$D$1026</definedName>
    <definedName name="Abaliget" localSheetId="6">'10621907'!$C$1019:$D$1019</definedName>
    <definedName name="Abaliget">'10621906'!$C$1027:$D$1027</definedName>
    <definedName name="Abasár" localSheetId="6">'10621907'!$C$1813</definedName>
    <definedName name="Abasár">'10621906'!$C$1028:$D$1028</definedName>
    <definedName name="Abaújalpár" localSheetId="6">'10621907'!$C$1814</definedName>
    <definedName name="Abaújalpár">'10621906'!$C$3100</definedName>
    <definedName name="Abaújkér" localSheetId="6">'10621907'!$C$1815</definedName>
    <definedName name="Abaújkér">'10621906'!$C$1029:$D$1029</definedName>
    <definedName name="Abaújlak" localSheetId="6">'10621907'!$C$1816</definedName>
    <definedName name="Abaújlak">'10621906'!$C$3101</definedName>
    <definedName name="Abaújszántó" localSheetId="6">'10621907'!$C$1020:$D$1020</definedName>
    <definedName name="Abaújszántó">'10621906'!$C$1030:$D$1030</definedName>
    <definedName name="Abaújszolnok" localSheetId="6">'10621907'!$C$1817</definedName>
    <definedName name="Abaújszolnok">'10621906'!$C$3102</definedName>
    <definedName name="Abaújvár" localSheetId="6">'10621907'!$C$1021:$D$1021</definedName>
    <definedName name="Abaújvár">'10621906'!$C$1031:$D$1031</definedName>
    <definedName name="Abda" localSheetId="6">'10621907'!$C$1818</definedName>
    <definedName name="Abda">'10621906'!$C$1032:$D$1032</definedName>
    <definedName name="Abod" localSheetId="6">'10621907'!$C$1022:$D$1022</definedName>
    <definedName name="Abod">'10621906'!$C$1033:$D$1033</definedName>
    <definedName name="Abony" localSheetId="6">'10621907'!$C$1023:$D$1023</definedName>
    <definedName name="Abony">'10621906'!$C$1034:$D$1034</definedName>
    <definedName name="Ábrahámhegy" localSheetId="6">'10621907'!$C$1819</definedName>
    <definedName name="Ábrahámhegy">'10621906'!$C$1035:$D$1035</definedName>
    <definedName name="Ács" localSheetId="6">'10621907'!$C$1024:$D$1024</definedName>
    <definedName name="Ács">'10621906'!$C$1036:$D$1036</definedName>
    <definedName name="Acsa" localSheetId="6">'10621907'!$C$1820</definedName>
    <definedName name="Acsa">'10621906'!$C$1037:$D$1037</definedName>
    <definedName name="Acsád" localSheetId="6">'10621907'!$C$1821</definedName>
    <definedName name="Acsád">'10621906'!$C$3103</definedName>
    <definedName name="Acsalag" localSheetId="6">'10621907'!$C$1822</definedName>
    <definedName name="Acsalag">'10621906'!$C$3104</definedName>
    <definedName name="Ácsteszér" localSheetId="6">'10621907'!$C$1025:$D$1025</definedName>
    <definedName name="Ácsteszér">'10621906'!$C$1038:$D$1038</definedName>
    <definedName name="Adács" localSheetId="6">'10621907'!$C$1823</definedName>
    <definedName name="Adács">'10621906'!$C$1039:$D$1039</definedName>
    <definedName name="Ádánd" localSheetId="6">'10621907'!$C$1026:$D$1026</definedName>
    <definedName name="Ádánd">'10621906'!$C$1040:$D$1040</definedName>
    <definedName name="Adásztevel" localSheetId="6">'10621907'!$C$1824</definedName>
    <definedName name="Adásztevel">'10621906'!$C$1041:$D$1041</definedName>
    <definedName name="Adony" localSheetId="6">'10621907'!$C$1027:$D$1027</definedName>
    <definedName name="Adony">'10621906'!$C$1042:$D$1042</definedName>
    <definedName name="Adorjánháza" localSheetId="6">'10621907'!$C$1825</definedName>
    <definedName name="Adorjánháza">'10621906'!$C$3105</definedName>
    <definedName name="Adorjás" localSheetId="6">'10621907'!$C$1826</definedName>
    <definedName name="Adorjás">'10621906'!$C$1043:$D$1043</definedName>
    <definedName name="Ág" localSheetId="6">'10621907'!$C$1827</definedName>
    <definedName name="Ág">'10621906'!$C$3106</definedName>
    <definedName name="Ágasegyháza" localSheetId="6">'10621907'!$C$1828</definedName>
    <definedName name="Ágasegyháza">'10621906'!$C$1044:$D$1044</definedName>
    <definedName name="Ágfalva" localSheetId="6">'10621907'!$C$1829</definedName>
    <definedName name="Ágfalva">'10621906'!$C$1045:$D$1045</definedName>
    <definedName name="Aggtelek" localSheetId="6">'10621907'!$C$1028:$D$1028</definedName>
    <definedName name="Aggtelek">'10621906'!$C$1046:$D$1046</definedName>
    <definedName name="Agyagosszergény" localSheetId="6">'10621907'!$C$1830</definedName>
    <definedName name="Agyagosszergény">'10621906'!$C$1047:$D$1047</definedName>
    <definedName name="Ajak" localSheetId="6">'10621907'!$C$1029:$D$1029</definedName>
    <definedName name="Ajak">'10621906'!$C$1048:$D$1048</definedName>
    <definedName name="Ajka" localSheetId="6">'10621907'!$C$1030:$D$1030</definedName>
    <definedName name="Ajka">'10621906'!$C$1049:$D$1049</definedName>
    <definedName name="Aka" localSheetId="6">'10621907'!$C$1831</definedName>
    <definedName name="Aka">'10621906'!$C$3107</definedName>
    <definedName name="Akasztó" localSheetId="6">'10621907'!$C$1832</definedName>
    <definedName name="Akasztó">'10621906'!$C$1050:$D$1050</definedName>
    <definedName name="Alacska" localSheetId="6">'10621907'!$C$1833</definedName>
    <definedName name="Alacska">'10621906'!$C$1051:$D$1051</definedName>
    <definedName name="Alap" localSheetId="6">'10621907'!$C$1834</definedName>
    <definedName name="Alap">'10621906'!$C$3108</definedName>
    <definedName name="Alattyán" localSheetId="6">'10621907'!$C$1031:$D$1031</definedName>
    <definedName name="Alattyán">'10621906'!$C$1052:$D$1052</definedName>
    <definedName name="Albertirsa" localSheetId="6">'10621907'!$C$1032:$D$1032</definedName>
    <definedName name="Albertirsa">'10621906'!$C$1053:$D$1053</definedName>
    <definedName name="Alcsútdoboz" localSheetId="6">'10621907'!$C$1835</definedName>
    <definedName name="Alcsútdoboz">'10621906'!$C$1054:$D$1054</definedName>
    <definedName name="Aldebrő" localSheetId="6">'10621907'!$C$1836</definedName>
    <definedName name="Aldebrő">'10621906'!$C$1055:$D$1055</definedName>
    <definedName name="Algyő" localSheetId="6">'10621907'!$C$1033:$D$1033</definedName>
    <definedName name="Algyő">'10621906'!$C$1056:$D$1056</definedName>
    <definedName name="Alibánfa" localSheetId="6">'10621907'!$C$1837</definedName>
    <definedName name="Alibánfa">'10621906'!$C$1057:$D$1057</definedName>
    <definedName name="Almamellék" localSheetId="6">'10621907'!$C$1838</definedName>
    <definedName name="Almamellék">'10621906'!$C$3109</definedName>
    <definedName name="Almásfüzitő" localSheetId="6">'10621907'!$C$1003:$E$1003</definedName>
    <definedName name="Almásfüzitő">'10621906'!$C$1003:$E$1003</definedName>
    <definedName name="Almásháza" localSheetId="6">'10621907'!$C$1839</definedName>
    <definedName name="Almásháza">'10621906'!$C$3110</definedName>
    <definedName name="Almáskamarás" localSheetId="6">'10621907'!$C$1840</definedName>
    <definedName name="Almáskamarás">'10621906'!$C$1058:$D$1058</definedName>
    <definedName name="Almáskeresztúr" localSheetId="6">'10621907'!$C$1841</definedName>
    <definedName name="Almáskeresztúr">'10621906'!$C$3111</definedName>
    <definedName name="Álmosd" localSheetId="6">'10621907'!$C$1034:$D$1034</definedName>
    <definedName name="Álmosd">'10621906'!$C$1059:$D$1059</definedName>
    <definedName name="Alsóberecki" localSheetId="6">'10621907'!$C$1035:$D$1035</definedName>
    <definedName name="Alsóberecki">'10621906'!$C$1060:$D$1060</definedName>
    <definedName name="Alsóbogát" localSheetId="6">'10621907'!$C$1842</definedName>
    <definedName name="Alsóbogát">'10621906'!$C$3112</definedName>
    <definedName name="Alsódobsza" localSheetId="6">'10621907'!$C$1843</definedName>
    <definedName name="Alsódobsza">'10621906'!$C$1061:$D$1061</definedName>
    <definedName name="Alsógagy" localSheetId="6">'10621907'!$C$1844</definedName>
    <definedName name="Alsógagy">'10621906'!$C$3113</definedName>
    <definedName name="Alsómocsolád" localSheetId="6">'10621907'!$C$1036:$D$1036</definedName>
    <definedName name="Alsómocsolád">'10621906'!$C$1062:$D$1062</definedName>
    <definedName name="Alsónána" localSheetId="6">'10621907'!$C$1845</definedName>
    <definedName name="Alsónána">'10621906'!$C$1063:$D$1063</definedName>
    <definedName name="Alsónémedi" localSheetId="6">'10621907'!$C$1037:$D$1037</definedName>
    <definedName name="Alsónémedi">'10621906'!$C$1064:$D$1064</definedName>
    <definedName name="Alsónemesapáti" localSheetId="6">'10621907'!$C$1846</definedName>
    <definedName name="Alsónemesapáti">'10621906'!$C$1065:$D$1065</definedName>
    <definedName name="Alsónyék" localSheetId="6">'10621907'!$C$1847</definedName>
    <definedName name="Alsónyék">'10621906'!$C$3114</definedName>
    <definedName name="Alsóörs" localSheetId="6">'10621907'!$C$1848</definedName>
    <definedName name="Alsóörs">'10621906'!$C$1066:$D$1066</definedName>
    <definedName name="Alsópáhok" localSheetId="6">'10621907'!$C$1849</definedName>
    <definedName name="Alsópáhok">'10621906'!$C$1067:$D$1067</definedName>
    <definedName name="Alsópetény" localSheetId="6">'10621907'!$C$1850</definedName>
    <definedName name="Alsópetény">'10621906'!$C$1068:$D$1068</definedName>
    <definedName name="Alsórajk" localSheetId="6">'10621907'!$C$1851</definedName>
    <definedName name="Alsórajk">'10621906'!$C$3115</definedName>
    <definedName name="Alsóregmec" localSheetId="6">'10621907'!$C$1852</definedName>
    <definedName name="Alsóregmec">'10621906'!$C$1069:$D$1069</definedName>
    <definedName name="Alsószenterzsébet" localSheetId="6">'10621907'!$C$1853</definedName>
    <definedName name="Alsószenterzsébet">'10621906'!$C$3116</definedName>
    <definedName name="Alsószentiván" localSheetId="6">'10621907'!$C$1854</definedName>
    <definedName name="Alsószentiván">'10621906'!$C$3117</definedName>
    <definedName name="Alsószentmárton" localSheetId="6">'10621907'!$C$1855</definedName>
    <definedName name="Alsószentmárton">'10621906'!$C$3118</definedName>
    <definedName name="Alsószölnök" localSheetId="6">'10621907'!$C$1856</definedName>
    <definedName name="Alsószölnök">'10621906'!$C$1070:$D$1070</definedName>
    <definedName name="Alsószuha" localSheetId="6">'10621907'!$C$1857</definedName>
    <definedName name="Alsószuha">'10621906'!$C$3119</definedName>
    <definedName name="Alsótelekes" localSheetId="6">'10621907'!$C$1858</definedName>
    <definedName name="Alsótelekes">'10621906'!$C$1071:$D$1071</definedName>
    <definedName name="Alsótold" localSheetId="6">'10621907'!$C$1859</definedName>
    <definedName name="Alsótold">'10621906'!$C$3120</definedName>
    <definedName name="Alsóújlak" localSheetId="6">'10621907'!$C$1860</definedName>
    <definedName name="Alsóújlak">'10621906'!$C$3121</definedName>
    <definedName name="Alsóvadász" localSheetId="6">'10621907'!$C$1038:$D$1038</definedName>
    <definedName name="Alsóvadász">'10621906'!$C$1072:$D$1072</definedName>
    <definedName name="Alsózsolca" localSheetId="6">'10621907'!$C$1861</definedName>
    <definedName name="Alsózsolca">'10621906'!$C$1073:$D$1073</definedName>
    <definedName name="Ambrózfalva" localSheetId="6">'10621907'!$C$1862</definedName>
    <definedName name="Ambrózfalva">'10621906'!$C$3122</definedName>
    <definedName name="Anarcs" localSheetId="6">'10621907'!$C$1863</definedName>
    <definedName name="Anarcs">'10621906'!$C$1074:$D$1074</definedName>
    <definedName name="Andocs" localSheetId="6">'10621907'!$C$1864</definedName>
    <definedName name="Andocs">'10621906'!$C$3123</definedName>
    <definedName name="Andornaktálya" localSheetId="6">'10621907'!$C$1865</definedName>
    <definedName name="Andornaktálya">'10621906'!$C$1075:$D$1075</definedName>
    <definedName name="Andrásfa" localSheetId="6">'10621907'!$C$1866</definedName>
    <definedName name="Andrásfa">'10621906'!$C$3124</definedName>
    <definedName name="Annavölgy" localSheetId="6">'10621907'!$C$1867</definedName>
    <definedName name="Annavölgy">'10621906'!$C$1076:$D$1076</definedName>
    <definedName name="Apácatorna" localSheetId="6">'10621907'!$C$1868</definedName>
    <definedName name="Apácatorna">'10621906'!$C$3125</definedName>
    <definedName name="Apagy" localSheetId="6">'10621907'!$C$1039:$D$1039</definedName>
    <definedName name="Apagy">'10621906'!$C$1077:$D$1077</definedName>
    <definedName name="Apaj" localSheetId="6">'10621907'!$C$1869</definedName>
    <definedName name="Apaj">'10621906'!$C$1078:$D$1078</definedName>
    <definedName name="Aparhant" localSheetId="6">'10621907'!$C$1040:$D$1040</definedName>
    <definedName name="Aparhant">'10621906'!$C$3126</definedName>
    <definedName name="Apátfalva" localSheetId="6">'10621907'!$C$1870</definedName>
    <definedName name="Apátfalva">'10621906'!$C$1079:$D$1079</definedName>
    <definedName name="Apátistvánfalva" localSheetId="6">'10621907'!$C$1871</definedName>
    <definedName name="Apátistvánfalva">'10621906'!$C$3127</definedName>
    <definedName name="Apátvarasd" localSheetId="6">'10621907'!$C$1872</definedName>
    <definedName name="Apátvarasd">'10621906'!$C$3128</definedName>
    <definedName name="Apc" localSheetId="6">'10621907'!$C$1873</definedName>
    <definedName name="Apc">'10621906'!$C$1080:$D$1080</definedName>
    <definedName name="Áporka" localSheetId="6">'10621907'!$C$1874</definedName>
    <definedName name="Áporka">'10621906'!$C$1081:$D$1081</definedName>
    <definedName name="Apostag" localSheetId="6">'10621907'!$C$1041:$D$1041</definedName>
    <definedName name="Apostag">'10621906'!$C$1082:$D$1082</definedName>
    <definedName name="Aranyosapáti" localSheetId="6">'10621907'!$C$1875</definedName>
    <definedName name="Aranyosapáti">'10621906'!$C$3129</definedName>
    <definedName name="Aranyosgadány" localSheetId="6">'10621907'!$C$1876</definedName>
    <definedName name="Aranyosgadány">'10621906'!$C$3130</definedName>
    <definedName name="Arka" localSheetId="6">'10621907'!$C$1877</definedName>
    <definedName name="Arka">'10621906'!$C$3131</definedName>
    <definedName name="Arló" localSheetId="6">'10621907'!$C$1878</definedName>
    <definedName name="Arló">'10621906'!$C$3132</definedName>
    <definedName name="Arnót" localSheetId="6">'10621907'!$C$1879</definedName>
    <definedName name="Arnót">'10621906'!$C$1083:$D$1083</definedName>
    <definedName name="Ároktő" localSheetId="6">'10621907'!$C$1880</definedName>
    <definedName name="Ároktő">'10621906'!$C$3133</definedName>
    <definedName name="Árpádhalom" localSheetId="6">'10621907'!$C$1881</definedName>
    <definedName name="Árpádhalom">'10621906'!$C$3134</definedName>
    <definedName name="Árpás" localSheetId="6">'10621907'!$C$1882</definedName>
    <definedName name="Árpás">'10621906'!$C$1084:$D$1084</definedName>
    <definedName name="Ártánd" localSheetId="6">'10621907'!$C$1883</definedName>
    <definedName name="Ártánd">'10621906'!$C$1085:$D$1085</definedName>
    <definedName name="Ásotthalom" localSheetId="6">'10621907'!$C$1042:$D$1042</definedName>
    <definedName name="Ásotthalom">'10621906'!$C$1086:$D$1086</definedName>
    <definedName name="Ásványráró" localSheetId="6">'10621907'!$C$1884</definedName>
    <definedName name="Ásványráró">'10621906'!$C$1087:$D$1087</definedName>
    <definedName name="asz_azon1">elolap!$F$22</definedName>
    <definedName name="Aszaló" localSheetId="6">'10621907'!$C$1885</definedName>
    <definedName name="Aszaló">'10621906'!$C$1088:$D$1088</definedName>
    <definedName name="Ászár" localSheetId="6">'10621907'!$C$1886</definedName>
    <definedName name="Ászár">'10621906'!$C$1089:$D$1089</definedName>
    <definedName name="Aszód" localSheetId="6">'10621907'!$C$1043:$D$1043</definedName>
    <definedName name="Aszód">'10621906'!$C$1090:$D$1090</definedName>
    <definedName name="Aszófő" localSheetId="6">'10621907'!$C$1887</definedName>
    <definedName name="Aszófő">'10621906'!$C$1091:$D$1091</definedName>
    <definedName name="Áta" localSheetId="6">'10621907'!$C$1888</definedName>
    <definedName name="Áta">'10621906'!$C$3135</definedName>
    <definedName name="Átány" localSheetId="6">'10621907'!$C$1889</definedName>
    <definedName name="Átány">'10621906'!$C$3136</definedName>
    <definedName name="Atkár" localSheetId="6">'10621907'!$C$1890</definedName>
    <definedName name="Atkár">'10621906'!$C$1092:$D$1092</definedName>
    <definedName name="Attala" localSheetId="6">'10621907'!$C$1891</definedName>
    <definedName name="Attala">'10621906'!$C$1093:$D$1093</definedName>
    <definedName name="Babarc" localSheetId="6">'10621907'!$C$1892</definedName>
    <definedName name="Babarc">'10621906'!$C$1094:$D$1094</definedName>
    <definedName name="Babarcszőlős" localSheetId="6">'10621907'!$C$1893</definedName>
    <definedName name="Babarcszőlős">'10621906'!$C$3137</definedName>
    <definedName name="Babócsa" localSheetId="6">'10621907'!$C$1894</definedName>
    <definedName name="Babócsa">'10621906'!$C$1095:$D$1095</definedName>
    <definedName name="Bábolna" localSheetId="6">'10621907'!$C$1044:$D$1044</definedName>
    <definedName name="Bábolna">'10621906'!$C$1096:$D$1096</definedName>
    <definedName name="Bábonymegyer" localSheetId="6">'10621907'!$C$1895</definedName>
    <definedName name="Bábonymegyer">'10621906'!$C$3138</definedName>
    <definedName name="Babosdöbréte" localSheetId="6">'10621907'!$C$1896</definedName>
    <definedName name="Babosdöbréte">'10621906'!$C$1097:$D$1097</definedName>
    <definedName name="Babót" localSheetId="6">'10621907'!$C$1897</definedName>
    <definedName name="Babót">'10621906'!$C$1098:$D$1098</definedName>
    <definedName name="Bácsalmás" localSheetId="6">'10621907'!$C$1045:$D$1045</definedName>
    <definedName name="Bácsalmás">'10621906'!$C$1099:$D$1099</definedName>
    <definedName name="Bácsbokod" localSheetId="6">'10621907'!$C$1046:$D$1046</definedName>
    <definedName name="Bácsbokod">'10621906'!$C$1100:$D$1100</definedName>
    <definedName name="Bácsborsód" localSheetId="6">'10621907'!$C$1898</definedName>
    <definedName name="Bácsborsód">'10621906'!$C$3139</definedName>
    <definedName name="Bácsszentgyörgy" localSheetId="6">'10621907'!$C$1899</definedName>
    <definedName name="Bácsszentgyörgy">'10621906'!$C$3140</definedName>
    <definedName name="Bácsszőlős" localSheetId="6">'10621907'!$C$1900</definedName>
    <definedName name="Bácsszőlős">'10621906'!$C$3141</definedName>
    <definedName name="Badacsonytomaj" localSheetId="6">'10621907'!$C$1901</definedName>
    <definedName name="Badacsonytomaj">'10621906'!$C$1101:$D$1101</definedName>
    <definedName name="Badacsonytördemic" localSheetId="6">'10621907'!$C$1902</definedName>
    <definedName name="Badacsonytördemic">'10621906'!$C$1102:$D$1102</definedName>
    <definedName name="Bag" localSheetId="6">'10621907'!$C$1903</definedName>
    <definedName name="Bag">'10621906'!$C$1103:$D$1103</definedName>
    <definedName name="Bagamér" localSheetId="6">'10621907'!$C$1047:$D$1047</definedName>
    <definedName name="Bagamér">'10621906'!$C$1104:$D$1104</definedName>
    <definedName name="Baglad" localSheetId="6">'10621907'!$C$1904</definedName>
    <definedName name="Baglad">'10621906'!$C$3142</definedName>
    <definedName name="Bagod" localSheetId="6">'10621907'!$C$1905</definedName>
    <definedName name="Bagod">'10621906'!$C$1105:$D$1105</definedName>
    <definedName name="Bágyogszovát" localSheetId="6">'10621907'!$C$1906</definedName>
    <definedName name="Bágyogszovát">'10621906'!$C$1106:$D$1106</definedName>
    <definedName name="Baj" localSheetId="6">'10621907'!$C$1907</definedName>
    <definedName name="Baj">'10621906'!$C$1107:$D$1107</definedName>
    <definedName name="Baja" localSheetId="6">'10621907'!$C$1048:$D$1048</definedName>
    <definedName name="Baja">'10621906'!$C$1108:$D$1108</definedName>
    <definedName name="Bajánsenye" localSheetId="6">'10621907'!$C$1049:$D$1049</definedName>
    <definedName name="Bajánsenye">'10621906'!$C$1109:$D$1109</definedName>
    <definedName name="Bajna" localSheetId="6">'10621907'!$C$1908</definedName>
    <definedName name="Bajna">'10621906'!$C$1110:$D$1110</definedName>
    <definedName name="Bajót" localSheetId="6">'10621907'!$C$1909</definedName>
    <definedName name="Bajót">'10621906'!$C$1111:$D$1111</definedName>
    <definedName name="Bak" localSheetId="6">'10621907'!$C$1910</definedName>
    <definedName name="Bak">'10621906'!$C$1112:$D$1112</definedName>
    <definedName name="Bakháza" localSheetId="6">'10621907'!$C$1911</definedName>
    <definedName name="Bakháza">'10621906'!$C$1113:$D$1113</definedName>
    <definedName name="Bakóca" localSheetId="6">'10621907'!$C$1912</definedName>
    <definedName name="Bakóca">'10621906'!$C$3143</definedName>
    <definedName name="Bakonszeg" localSheetId="6">'10621907'!$C$1913</definedName>
    <definedName name="Bakonszeg">'10621906'!$C$3144</definedName>
    <definedName name="Bakonya" localSheetId="6">'10621907'!$C$1914</definedName>
    <definedName name="Bakonya">'10621906'!$C$1114:$D$1114</definedName>
    <definedName name="Bakonybánk" localSheetId="6">'10621907'!$C$1915</definedName>
    <definedName name="Bakonybánk">'10621906'!$C$1115:$D$1115</definedName>
    <definedName name="Bakonybél" localSheetId="6">'10621907'!$C$1050:$D$1050</definedName>
    <definedName name="Bakonybél">'10621906'!$C$1116:$D$1116</definedName>
    <definedName name="Bakonycsernye" localSheetId="6">'10621907'!$C$1051:$D$1051</definedName>
    <definedName name="Bakonycsernye">'10621906'!$C$1117:$D$1117</definedName>
    <definedName name="Bakonygyirót" localSheetId="6">'10621907'!$C$1916</definedName>
    <definedName name="Bakonygyirót">'10621906'!$C$3145</definedName>
    <definedName name="Bakonyjákó" localSheetId="6">'10621907'!$C$1917</definedName>
    <definedName name="Bakonyjákó">'10621906'!$C$1118:$D$1118</definedName>
    <definedName name="Bakonykoppány" localSheetId="6">'10621907'!$C$1918</definedName>
    <definedName name="Bakonykoppány">'10621906'!$C$3146</definedName>
    <definedName name="Bakonykúti" localSheetId="6">'10621907'!$C$1919</definedName>
    <definedName name="Bakonykúti">'10621906'!$C$3147</definedName>
    <definedName name="Bakonynána" localSheetId="6">'10621907'!$C$1920</definedName>
    <definedName name="Bakonynána">'10621906'!$C$1119:$D$1119</definedName>
    <definedName name="Bakonyoszlop" localSheetId="6">'10621907'!$C$1921</definedName>
    <definedName name="Bakonyoszlop">'10621906'!$C$1120:$D$1120</definedName>
    <definedName name="Bakonypéterd" localSheetId="6">'10621907'!$C$1922</definedName>
    <definedName name="Bakonypéterd">'10621906'!$C$3148</definedName>
    <definedName name="Bakonypölöske" localSheetId="6">'10621907'!$C$1923</definedName>
    <definedName name="Bakonypölöske">'10621906'!$C$3149</definedName>
    <definedName name="Bakonyság" localSheetId="6">'10621907'!$C$1924</definedName>
    <definedName name="Bakonyság">'10621906'!$C$3150</definedName>
    <definedName name="Bakonysárkány" localSheetId="6">'10621907'!$C$1925</definedName>
    <definedName name="Bakonysárkány">'10621906'!$C$1121:$D$1121</definedName>
    <definedName name="Bakonyszentiván" localSheetId="6">'10621907'!$C$1926</definedName>
    <definedName name="Bakonyszentiván">'10621906'!$C$3151</definedName>
    <definedName name="Bakonyszentkirály" localSheetId="6">'10621907'!$C$1927</definedName>
    <definedName name="Bakonyszentkirály">'10621906'!$C$1122:$D$1122</definedName>
    <definedName name="Bakonyszentlászló" localSheetId="6">'10621907'!$C$1052:$D$1052</definedName>
    <definedName name="Bakonyszentlászló">'10621906'!$C$1123:$D$1123</definedName>
    <definedName name="Bakonyszombathely" localSheetId="6">'10621907'!$C$1053:$D$1053</definedName>
    <definedName name="Bakonyszombathely">'10621906'!$C$1124:$D$1124</definedName>
    <definedName name="Bakonyszücs" localSheetId="6">'10621907'!$C$1928</definedName>
    <definedName name="Bakonyszücs">'10621906'!$C$3152</definedName>
    <definedName name="Bakonytamási" localSheetId="6">'10621907'!$C$1929</definedName>
    <definedName name="Bakonytamási">'10621906'!$C$3153</definedName>
    <definedName name="Baks" localSheetId="6">'10621907'!$C$1054:$D$1054</definedName>
    <definedName name="Baks">'10621906'!$C$1125:$D$1125</definedName>
    <definedName name="Baksa" localSheetId="6">'10621907'!$C$1930</definedName>
    <definedName name="Baksa">'10621906'!$C$3154</definedName>
    <definedName name="Baktakék" localSheetId="6">'10621907'!$C$1931</definedName>
    <definedName name="Baktakék">'10621906'!$C$1126:$D$1126</definedName>
    <definedName name="Baktalórántháza" localSheetId="6">'10621907'!$C$1055:$D$1055</definedName>
    <definedName name="Baktalórántháza">'10621906'!$C$1127:$D$1127</definedName>
    <definedName name="Baktüttös" localSheetId="6">'10621907'!$C$1932</definedName>
    <definedName name="Baktüttös">'10621906'!$C$1128:$D$1128</definedName>
    <definedName name="Balajt" localSheetId="6">'10621907'!$C$1056:$D$1056</definedName>
    <definedName name="Balajt">'10621906'!$C$1129:$D$1129</definedName>
    <definedName name="Balassagyarmat" localSheetId="6">'10621907'!$C$1057:$D$1057</definedName>
    <definedName name="Balassagyarmat">'10621906'!$C$1130:$D$1130</definedName>
    <definedName name="Balástya" localSheetId="6">'10621907'!$C$1058:$D$1058</definedName>
    <definedName name="Balástya">'10621906'!$C$1131:$D$1131</definedName>
    <definedName name="Balaton" localSheetId="6">'10621907'!$C$1933</definedName>
    <definedName name="Balaton">'10621906'!$C$1132:$D$1132</definedName>
    <definedName name="Balatonakali" localSheetId="6">'10621907'!$C$1934</definedName>
    <definedName name="Balatonakali">'10621906'!$C$1133:$D$1133</definedName>
    <definedName name="Balatonakarattya" localSheetId="6">'10621907'!$C$1935</definedName>
    <definedName name="Balatonakarattya">'10621906'!$C$1134:$D$1134</definedName>
    <definedName name="Balatonalmádi" localSheetId="6">'10621907'!$C$1936</definedName>
    <definedName name="Balatonalmádi">'10621906'!$C$1135:$D$1135</definedName>
    <definedName name="Balatonberény" localSheetId="6">'10621907'!$C$1937</definedName>
    <definedName name="Balatonberény">'10621906'!$C$1136:$D$1136</definedName>
    <definedName name="Balatonboglár" localSheetId="6">'10621907'!$C$1938</definedName>
    <definedName name="Balatonboglár">'10621906'!$C$1137:$D$1137</definedName>
    <definedName name="Balatoncsicsó" localSheetId="6">'10621907'!$C$1939</definedName>
    <definedName name="Balatoncsicsó">'10621906'!$C$3155</definedName>
    <definedName name="Balatonederics" localSheetId="6">'10621907'!$C$1940</definedName>
    <definedName name="Balatonederics">'10621906'!$C$1138:$D$1138</definedName>
    <definedName name="Balatonendréd" localSheetId="6">'10621907'!$C$1941</definedName>
    <definedName name="Balatonendréd">'10621906'!$C$1139:$D$1139</definedName>
    <definedName name="Balatonfenyves" localSheetId="6">'10621907'!$C$1942</definedName>
    <definedName name="Balatonfenyves">'10621906'!$C$1140:$D$1140</definedName>
    <definedName name="Balatonfőkajár" localSheetId="6">'10621907'!$C$1059:$D$1059</definedName>
    <definedName name="Balatonfőkajár">'10621906'!$C$1141:$D$1141</definedName>
    <definedName name="Balatonföldvár" localSheetId="6">'10621907'!$C$1943</definedName>
    <definedName name="Balatonföldvár">'10621906'!$C$1142:$D$1142</definedName>
    <definedName name="Balatonfüred" localSheetId="6">'10621907'!$C$1060:$D$1060</definedName>
    <definedName name="Balatonfüred">'10621906'!$C$1143:$D$1143</definedName>
    <definedName name="Balatonfűzfő" localSheetId="6">'10621907'!$C$1061:$D$1061</definedName>
    <definedName name="Balatonfűzfő">'10621906'!$C$1144:$D$1144</definedName>
    <definedName name="Balatongyörök" localSheetId="6">'10621907'!$C$1944</definedName>
    <definedName name="Balatongyörök">'10621906'!$C$1145:$D$1145</definedName>
    <definedName name="Balatonhenye" localSheetId="6">'10621907'!$C$1945</definedName>
    <definedName name="Balatonhenye">'10621906'!$C$1146:$D$1146</definedName>
    <definedName name="Balatonkenese" localSheetId="6">'10621907'!$C$1946</definedName>
    <definedName name="Balatonkenese">'10621906'!$C$1147:$D$1147</definedName>
    <definedName name="Balatonkeresztúr" localSheetId="6">'10621907'!$C$1947</definedName>
    <definedName name="Balatonkeresztúr">'10621906'!$C$1148:$D$1148</definedName>
    <definedName name="Balatonlelle" localSheetId="6">'10621907'!$C$1062:$D$1062</definedName>
    <definedName name="Balatonlelle">'10621906'!$C$1149:$D$1149</definedName>
    <definedName name="Balatonmagyaród" localSheetId="6">'10621907'!$C$1948</definedName>
    <definedName name="Balatonmagyaród">'10621906'!$C$1150:$D$1150</definedName>
    <definedName name="Balatonmáriafürdő" localSheetId="6">'10621907'!$C$1949</definedName>
    <definedName name="Balatonmáriafürdő">'10621906'!$C$1151:$D$1151</definedName>
    <definedName name="Balatonőszöd" localSheetId="6">'10621907'!$C$1950</definedName>
    <definedName name="Balatonőszöd">'10621906'!$C$1152:$D$1152</definedName>
    <definedName name="Balatonrendes" localSheetId="6">'10621907'!$C$1951</definedName>
    <definedName name="Balatonrendes">'10621906'!$C$1153:$D$1153</definedName>
    <definedName name="Balatonszabadi" localSheetId="6">'10621907'!$C$1952</definedName>
    <definedName name="Balatonszabadi">'10621906'!$C$1154:$D$1154</definedName>
    <definedName name="Balatonszárszó" localSheetId="6">'10621907'!$C$1953</definedName>
    <definedName name="Balatonszárszó">'10621906'!$C$1155:$D$1155</definedName>
    <definedName name="Balatonszemes" localSheetId="6">'10621907'!$C$1954</definedName>
    <definedName name="Balatonszemes">'10621906'!$C$1156:$D$1156</definedName>
    <definedName name="Balatonszentgyörgy" localSheetId="6">'10621907'!$C$1955</definedName>
    <definedName name="Balatonszentgyörgy">'10621906'!$C$1157:$D$1157</definedName>
    <definedName name="Balatonszepezd" localSheetId="6">'10621907'!$C$1956</definedName>
    <definedName name="Balatonszepezd">'10621906'!$C$1158:$D$1158</definedName>
    <definedName name="Balatonszőlős" localSheetId="6">'10621907'!$C$1957</definedName>
    <definedName name="Balatonszőlős">'10621906'!$C$1159:$D$1159</definedName>
    <definedName name="Balatonudvari" localSheetId="6">'10621907'!$C$1958</definedName>
    <definedName name="Balatonudvari">'10621906'!$C$1160:$D$1160</definedName>
    <definedName name="Balatonújlak" localSheetId="6">'10621907'!$C$1959</definedName>
    <definedName name="Balatonújlak">'10621906'!$C$1161:$D$1161</definedName>
    <definedName name="Balatonvilágos" localSheetId="6">'10621907'!$C$1960</definedName>
    <definedName name="Balatonvilágos">'10621906'!$C$1162:$D$1162</definedName>
    <definedName name="Balinka" localSheetId="6">'10621907'!$C$1961</definedName>
    <definedName name="Balinka">'10621906'!$C$1163:$D$1163</definedName>
    <definedName name="Balkány" localSheetId="6">'10621907'!$C$1063:$D$1063</definedName>
    <definedName name="Balkány">'10621906'!$C$1164:$D$1164</definedName>
    <definedName name="Ballószög" localSheetId="6">'10621907'!$C$1962</definedName>
    <definedName name="Ballószög">'10621906'!$C$1165:$D$1165</definedName>
    <definedName name="Balmazújváros" localSheetId="6">'10621907'!$C$1064:$D$1064</definedName>
    <definedName name="Balmazújváros">'10621906'!$C$1166:$D$1166</definedName>
    <definedName name="Balogunyom" localSheetId="6">'10621907'!$C$1963</definedName>
    <definedName name="Balogunyom">'10621906'!$C$1167:$D$1167</definedName>
    <definedName name="Balotaszállás" localSheetId="6">'10621907'!$C$1065:$D$1065</definedName>
    <definedName name="Balotaszállás">'10621906'!$C$3156</definedName>
    <definedName name="Balsa" localSheetId="6">'10621907'!$C$1964</definedName>
    <definedName name="Balsa">'10621906'!$C$1168:$D$1168</definedName>
    <definedName name="Bálványos" localSheetId="6">'10621907'!$C$1965</definedName>
    <definedName name="Bálványos">'10621906'!$C$3157</definedName>
    <definedName name="Bana" localSheetId="6">'10621907'!$C$1066:$D$1066</definedName>
    <definedName name="Bana">'10621906'!$C$1169:$D$1169</definedName>
    <definedName name="Bánd" localSheetId="6">'10621907'!$C$1966</definedName>
    <definedName name="Bánd">'10621906'!$C$1170:$D$1170</definedName>
    <definedName name="Bánfa" localSheetId="6">'10621907'!$C$1967</definedName>
    <definedName name="Bánfa">'10621906'!$C$3158</definedName>
    <definedName name="Bánhorváti" localSheetId="6">'10621907'!$C$1968</definedName>
    <definedName name="Bánhorváti">'10621906'!$C$1171:$D$1171</definedName>
    <definedName name="Bánk" localSheetId="6">'10621907'!$C$1067:$D$1067</definedName>
    <definedName name="Bánk">'10621906'!$C$1172:$D$1172</definedName>
    <definedName name="Bánokszentgyörgy" localSheetId="6">'10621907'!$C$1969</definedName>
    <definedName name="Bánokszentgyörgy">'10621906'!$C$3159</definedName>
    <definedName name="Bánréve" localSheetId="6">'10621907'!$C$1068:$D$1068</definedName>
    <definedName name="Bánréve">'10621906'!$C$1173:$D$1173</definedName>
    <definedName name="Bár" localSheetId="6">'10621907'!$C$1970</definedName>
    <definedName name="Bár">'10621906'!$C$1174:$D$1174</definedName>
    <definedName name="Barabás" localSheetId="6">'10621907'!$C$1971</definedName>
    <definedName name="Barabás">'10621906'!$C$3160</definedName>
    <definedName name="Baracs" localSheetId="6">'10621907'!$C$1972</definedName>
    <definedName name="Baracs">'10621906'!$C$1175:$D$1175</definedName>
    <definedName name="Baracska" localSheetId="6">'10621907'!$C$1069:$D$1069</definedName>
    <definedName name="Baracska">'10621906'!$C$1176:$D$1176</definedName>
    <definedName name="Báránd" localSheetId="6">'10621907'!$C$1973</definedName>
    <definedName name="Báránd">'10621906'!$C$1177:$D$1177</definedName>
    <definedName name="Baranyahídvég" localSheetId="6">'10621907'!$C$1070:$D$1070</definedName>
    <definedName name="Baranyahídvég">'10621906'!$C$1178:$D$1178</definedName>
    <definedName name="Baranyajenő" localSheetId="6">'10621907'!$C$1974</definedName>
    <definedName name="Baranyajenő">'10621906'!$C$3161</definedName>
    <definedName name="Baranyaszentgyörgy" localSheetId="6">'10621907'!$C$1975</definedName>
    <definedName name="Baranyaszentgyörgy">'10621906'!$C$3162</definedName>
    <definedName name="Barbacs" localSheetId="6">'10621907'!$C$1976</definedName>
    <definedName name="Barbacs">'10621906'!$C$3163</definedName>
    <definedName name="Barcs" localSheetId="6">'10621907'!$C$1071:$D$1071</definedName>
    <definedName name="Barcs">'10621906'!$C$1179:$D$1179</definedName>
    <definedName name="Bárdudvarnok" localSheetId="6">'10621907'!$C$1977</definedName>
    <definedName name="Bárdudvarnok">'10621906'!$C$3164</definedName>
    <definedName name="Barlahida" localSheetId="6">'10621907'!$C$1072:$D$1072</definedName>
    <definedName name="Barlahida">'10621906'!$C$1180:$D$1180</definedName>
    <definedName name="Bárna" localSheetId="6">'10621907'!$C$1978</definedName>
    <definedName name="Bárna">'10621906'!$C$3165</definedName>
    <definedName name="Barnag" localSheetId="6">'10621907'!$C$1979</definedName>
    <definedName name="Barnag">'10621906'!$C$1181:$D$1181</definedName>
    <definedName name="Bársonyos" localSheetId="6">'10621907'!$C$1980</definedName>
    <definedName name="Bársonyos">'10621906'!$C$1182:$D$1182</definedName>
    <definedName name="Basal" localSheetId="6">'10621907'!$C$1981</definedName>
    <definedName name="Basal">'10621906'!$C$3166</definedName>
    <definedName name="Baskó" localSheetId="6">'10621907'!$C$1982</definedName>
    <definedName name="Baskó">'10621906'!$C$3167</definedName>
    <definedName name="Báta" localSheetId="6">'10621907'!$C$1983</definedName>
    <definedName name="Báta">'10621906'!$C$1183:$D$1183</definedName>
    <definedName name="Bátaapáti" localSheetId="6">'10621907'!$C$1984</definedName>
    <definedName name="Bátaapáti">'10621906'!$C$1184:$D$1184</definedName>
    <definedName name="Bátaszék" localSheetId="6">'10621907'!$C$1073:$D$1073</definedName>
    <definedName name="Bátaszék">'10621906'!$C$1185:$D$1185</definedName>
    <definedName name="Baté" localSheetId="6">'10621907'!$C$1985</definedName>
    <definedName name="Baté">'10621906'!$C$3168</definedName>
    <definedName name="Bátmonostor" localSheetId="6">'10621907'!$C$1986</definedName>
    <definedName name="Bátmonostor">'10621906'!$C$3169</definedName>
    <definedName name="Bátonyterenye" localSheetId="6">'10621907'!$C$1074:$D$1074</definedName>
    <definedName name="Bátonyterenye">'10621906'!$C$1186:$D$1186</definedName>
    <definedName name="Bátor" localSheetId="6">'10621907'!$C$1075:$D$1075</definedName>
    <definedName name="Bátor">'10621906'!$C$1187:$D$1187</definedName>
    <definedName name="Bátorliget" localSheetId="6">'10621907'!$C$1987</definedName>
    <definedName name="Bátorliget">'10621906'!$C$3170</definedName>
    <definedName name="Battonya" localSheetId="6">'10621907'!$C$1076:$D$1076</definedName>
    <definedName name="Battonya">'10621906'!$C$1188:$D$1188</definedName>
    <definedName name="Bátya" localSheetId="6">'10621907'!$C$1988</definedName>
    <definedName name="Bátya">'10621906'!$C$1189:$D$1189</definedName>
    <definedName name="Batyk" localSheetId="6">'10621907'!$C$1989</definedName>
    <definedName name="Batyk">'10621906'!$C$1190:$D$1190</definedName>
    <definedName name="Bázakerettye" localSheetId="6">'10621907'!$C$1077:$D$1077</definedName>
    <definedName name="Bázakerettye">'10621906'!$C$1191:$D$1191</definedName>
    <definedName name="Bazsi" localSheetId="6">'10621907'!$C$1990</definedName>
    <definedName name="Bazsi">'10621906'!$C$1192:$D$1192</definedName>
    <definedName name="Béb" localSheetId="6">'10621907'!$C$1078:$D$1078</definedName>
    <definedName name="Béb">'10621906'!$C$1193:$D$1193</definedName>
    <definedName name="Becsehely" localSheetId="6">'10621907'!$C$1991</definedName>
    <definedName name="Becsehely">'10621906'!$C$1194:$D$1194</definedName>
    <definedName name="Becske" localSheetId="6">'10621907'!$C$1992</definedName>
    <definedName name="Becske">'10621906'!$C$1195:$D$1195</definedName>
    <definedName name="Becskeháza" localSheetId="6">'10621907'!$C$1993</definedName>
    <definedName name="Becskeháza">'10621906'!$C$3171</definedName>
    <definedName name="Becsvölgye" localSheetId="6">'10621907'!$C$1079:$D$1079</definedName>
    <definedName name="Becsvölgye">'10621906'!$C$1196:$D$1196</definedName>
    <definedName name="Bedegkér" localSheetId="6">'10621907'!$C$1994</definedName>
    <definedName name="Bedegkér">'10621906'!$C$3172</definedName>
    <definedName name="Bedő" localSheetId="6">'10621907'!$C$1995</definedName>
    <definedName name="Bedő">'10621906'!$C$3173</definedName>
    <definedName name="Bejcgyertyános" localSheetId="6">'10621907'!$C$1996</definedName>
    <definedName name="Bejcgyertyános">'10621906'!$C$3174</definedName>
    <definedName name="Békás" localSheetId="6">'10621907'!$C$1997</definedName>
    <definedName name="Békás">'10621906'!$C$1197:$D$1197</definedName>
    <definedName name="Bekecs" localSheetId="6">'10621907'!$C$1998</definedName>
    <definedName name="Bekecs">'10621906'!$C$1198:$D$1198</definedName>
    <definedName name="Békés" localSheetId="6">'10621907'!$C$1080:$D$1080</definedName>
    <definedName name="Békés">'10621906'!$C$1199:$D$1199</definedName>
    <definedName name="Békéscsaba" localSheetId="6">'10621907'!$C$1081:$D$1081</definedName>
    <definedName name="Békéscsaba">'10621906'!$C$1200:$D$1200</definedName>
    <definedName name="Békéssámson" localSheetId="6">'10621907'!$C$1082:$D$1082</definedName>
    <definedName name="Békéssámson">'10621906'!$C$1201:$D$1201</definedName>
    <definedName name="Békésszentandrás" localSheetId="6">'10621907'!$C$1083:$D$1083</definedName>
    <definedName name="Békésszentandrás">'10621906'!$C$1202:$D$1202</definedName>
    <definedName name="Bekölce" localSheetId="6">'10621907'!$C$1999</definedName>
    <definedName name="Bekölce">'10621906'!$C$1203:$D$1203</definedName>
    <definedName name="Bélapátfalva" localSheetId="6">'10621907'!$C$1084:$D$1084</definedName>
    <definedName name="Bélapátfalva">'10621906'!$C$1204:$D$1204</definedName>
    <definedName name="Bélavár" localSheetId="6">'10621907'!$C$2000</definedName>
    <definedName name="Bélavár">'10621906'!$C$1205:$D$1205</definedName>
    <definedName name="Belecska" localSheetId="6">'10621907'!$C$2001</definedName>
    <definedName name="Belecska">'10621906'!$C$3175</definedName>
    <definedName name="Beled" localSheetId="6">'10621907'!$C$2002</definedName>
    <definedName name="Beled">'10621906'!$C$1206:$D$1206</definedName>
    <definedName name="Beleg" localSheetId="6">'10621907'!$C$2003</definedName>
    <definedName name="Beleg">'10621906'!$C$3176</definedName>
    <definedName name="Belezna" localSheetId="6">'10621907'!$C$1085:$D$1085</definedName>
    <definedName name="Belezna">'10621906'!$C$1207:$D$1207</definedName>
    <definedName name="Bélmegyer" localSheetId="6">'10621907'!$C$2004</definedName>
    <definedName name="Bélmegyer">'10621906'!$C$3177</definedName>
    <definedName name="Beloiannisz" localSheetId="6">'10621907'!$C$2005</definedName>
    <definedName name="Beloiannisz">'10621906'!$C$1208:$D$1208</definedName>
    <definedName name="Belsősárd" localSheetId="6">'10621907'!$C$2006</definedName>
    <definedName name="Belsősárd">'10621906'!$C$1209:$D$1209</definedName>
    <definedName name="Belvárdgyula" localSheetId="6">'10621907'!$C$2007</definedName>
    <definedName name="Belvárdgyula">'10621906'!$C$3178</definedName>
    <definedName name="Benk" localSheetId="6">'10621907'!$C$2008</definedName>
    <definedName name="Benk">'10621906'!$C$3179</definedName>
    <definedName name="Bénye" localSheetId="6">'10621907'!$C$2009</definedName>
    <definedName name="Bénye">'10621906'!$C$1210:$D$1210</definedName>
    <definedName name="Bér" localSheetId="6">'10621907'!$C$2010</definedName>
    <definedName name="Bér">'10621906'!$C$3180</definedName>
    <definedName name="Bérbaltavár" localSheetId="6">'10621907'!$C$2011</definedName>
    <definedName name="Bérbaltavár">'10621906'!$C$3181</definedName>
    <definedName name="Bercel" localSheetId="6">'10621907'!$C$2012</definedName>
    <definedName name="Bercel">'10621906'!$C$1211:$D$1211</definedName>
    <definedName name="Beregdaróc" localSheetId="6">'10621907'!$C$2013</definedName>
    <definedName name="Beregdaróc">'10621906'!$C$3182</definedName>
    <definedName name="Beregsurány" localSheetId="6">'10621907'!$C$1086:$D$1086</definedName>
    <definedName name="Beregsurány">'10621906'!$C$1212:$D$1212</definedName>
    <definedName name="Berekböszörmény" localSheetId="6">'10621907'!$C$2014</definedName>
    <definedName name="Berekböszörmény">'10621906'!$C$3183</definedName>
    <definedName name="Berekfürdő" localSheetId="6">'10621907'!$C$1087:$D$1087</definedName>
    <definedName name="Berekfürdő">'10621906'!$C$1213:$D$1213</definedName>
    <definedName name="Beremend" localSheetId="6">'10621907'!$C$1088:$D$1088</definedName>
    <definedName name="Beremend">'10621906'!$C$1214:$D$1214</definedName>
    <definedName name="Berente" localSheetId="6">'10621907'!$C$2015</definedName>
    <definedName name="Berente">'10621906'!$C$1215:$D$1215</definedName>
    <definedName name="Beret" localSheetId="6">'10621907'!$C$2016</definedName>
    <definedName name="Beret">'10621906'!$C$1216:$D$1216</definedName>
    <definedName name="Berettyóújfalu" localSheetId="6">'10621907'!$C$1089:$D$1089</definedName>
    <definedName name="Berettyóújfalu">'10621906'!$C$1217:$D$1217</definedName>
    <definedName name="Berhida" localSheetId="6">'10621907'!$C$1090:$D$1090</definedName>
    <definedName name="Berhida">'10621906'!$C$1218:$D$1218</definedName>
    <definedName name="Berkenye" localSheetId="6">'10621907'!$C$2017</definedName>
    <definedName name="Berkenye">'10621906'!$C$1219:$D$1219</definedName>
    <definedName name="Berkesd" localSheetId="6">'10621907'!$C$2018</definedName>
    <definedName name="Berkesd">'10621906'!$C$3184</definedName>
    <definedName name="Berkesz" localSheetId="6">'10621907'!$C$2019</definedName>
    <definedName name="Berkesz">'10621906'!$C$1220:$D$1220</definedName>
    <definedName name="Bernecebaráti" localSheetId="6">'10621907'!$C$2020</definedName>
    <definedName name="Bernecebaráti">'10621906'!$C$3185</definedName>
    <definedName name="Berzék" localSheetId="6">'10621907'!$C$2021</definedName>
    <definedName name="Berzék">'10621906'!$C$1221:$D$1221</definedName>
    <definedName name="Berzence" localSheetId="6">'10621907'!$C$2022</definedName>
    <definedName name="Berzence">'10621906'!$C$1222:$D$1222</definedName>
    <definedName name="Besence" localSheetId="6">'10621907'!$C$2023</definedName>
    <definedName name="Besence">'10621906'!$C$3186</definedName>
    <definedName name="Besenyőd" localSheetId="6">'10621907'!$C$2024</definedName>
    <definedName name="Besenyőd">'10621906'!$C$1223:$D$1223</definedName>
    <definedName name="Besenyőtelek" localSheetId="6">'10621907'!$C$2025</definedName>
    <definedName name="Besenyőtelek">'10621906'!$C$1224:$D$1224</definedName>
    <definedName name="Besenyszög" localSheetId="6">'10621907'!$C$2026</definedName>
    <definedName name="Besenyszög">'10621906'!$C$1225:$D$1225</definedName>
    <definedName name="Besnyő" localSheetId="6">'10621907'!$C$2027</definedName>
    <definedName name="Besnyő">'10621906'!$C$1226:$D$1226</definedName>
    <definedName name="Beszterec" localSheetId="6">'10621907'!$C$2028</definedName>
    <definedName name="Beszterec">'10621906'!$C$3187</definedName>
    <definedName name="Bezedek" localSheetId="6">'10621907'!$C$1091:$D$1091</definedName>
    <definedName name="Bezedek">'10621906'!$C$1227:$D$1227</definedName>
    <definedName name="Bezenye" localSheetId="6">'10621907'!$C$1092:$D$1092</definedName>
    <definedName name="Bezenye">'10621906'!$C$1228:$D$1228</definedName>
    <definedName name="Bezeréd" localSheetId="6">'10621907'!$C$2029</definedName>
    <definedName name="Bezeréd">'10621906'!$C$3188</definedName>
    <definedName name="Bezi" localSheetId="6">'10621907'!$C$2030</definedName>
    <definedName name="Bezi">'10621906'!$C$3189</definedName>
    <definedName name="Biatorbágy" localSheetId="6">'10621907'!$C$1093:$D$1093</definedName>
    <definedName name="Biatorbágy">'10621906'!$C$1229:$D$1229</definedName>
    <definedName name="Bicsérd" localSheetId="6">'10621907'!$C$2031</definedName>
    <definedName name="Bicsérd">'10621906'!$C$3190</definedName>
    <definedName name="Bicske" localSheetId="6">'10621907'!$C$1094:$D$1094</definedName>
    <definedName name="Bicske">'10621906'!$C$1230:$D$1230</definedName>
    <definedName name="Bihardancsháza" localSheetId="6">'10621907'!$C$2032</definedName>
    <definedName name="Bihardancsháza">'10621906'!$C$3191</definedName>
    <definedName name="Biharkeresztes" localSheetId="6">'10621907'!$C$1095:$D$1095</definedName>
    <definedName name="Biharkeresztes">'10621906'!$C$1231:$D$1231</definedName>
    <definedName name="Biharnagybajom" localSheetId="6">'10621907'!$C$1096:$D$1096</definedName>
    <definedName name="Biharnagybajom">'10621906'!$C$1232:$D$1232</definedName>
    <definedName name="Bihartorda" localSheetId="6">'10621907'!$C$2033</definedName>
    <definedName name="Bihartorda">'10621906'!$C$3192</definedName>
    <definedName name="Biharugra" localSheetId="6">'10621907'!$C$2034</definedName>
    <definedName name="Biharugra">'10621906'!$C$3193</definedName>
    <definedName name="Bikács" localSheetId="6">'10621907'!$C$2035</definedName>
    <definedName name="Bikács">'10621906'!$C$3194</definedName>
    <definedName name="Bikal" localSheetId="6">'10621907'!$C$2036</definedName>
    <definedName name="Bikal">'10621906'!$C$3195</definedName>
    <definedName name="Biri" localSheetId="6">'10621907'!$C$2037</definedName>
    <definedName name="Biri">'10621906'!$C$1233:$D$1233</definedName>
    <definedName name="Birján" localSheetId="6">'10621907'!$C$2038</definedName>
    <definedName name="Birján">'10621906'!$C$3196</definedName>
    <definedName name="Bisse" localSheetId="6">'10621907'!$C$2039</definedName>
    <definedName name="Bisse">'10621906'!$C$3197</definedName>
    <definedName name="Boba" localSheetId="6">'10621907'!$C$2040</definedName>
    <definedName name="Boba">'10621906'!$C$3198</definedName>
    <definedName name="Bocfölde" localSheetId="6">'10621907'!$C$2041</definedName>
    <definedName name="Bocfölde">'10621906'!$C$1234:$D$1234</definedName>
    <definedName name="Boconád" localSheetId="6">'10621907'!$C$2042</definedName>
    <definedName name="Boconád">'10621906'!$C$3199</definedName>
    <definedName name="Bócsa" localSheetId="6">'10621907'!$C$2043</definedName>
    <definedName name="Bócsa">'10621906'!$C$3200</definedName>
    <definedName name="Bocska" localSheetId="6">'10621907'!$C$2044</definedName>
    <definedName name="Bocska">'10621906'!$C$1235:$D$1235</definedName>
    <definedName name="Bocskaikert" localSheetId="6">'10621907'!$C$2045</definedName>
    <definedName name="Bocskaikert">'10621906'!$C$1236:$D$1236</definedName>
    <definedName name="Boda" localSheetId="6">'10621907'!$C$2046</definedName>
    <definedName name="Boda">'10621906'!$C$1237:$D$1237</definedName>
    <definedName name="Bodajk" localSheetId="6">'10621907'!$C$1097:$D$1097</definedName>
    <definedName name="Bodajk">'10621906'!$C$1238:$D$1238</definedName>
    <definedName name="Bodmér" localSheetId="6">'10621907'!$C$2047</definedName>
    <definedName name="Bodmér">'10621906'!$C$1239:$D$1239</definedName>
    <definedName name="Bodolyabér" localSheetId="6">'10621907'!$C$2048</definedName>
    <definedName name="Bodolyabér">'10621906'!$C$1240:$D$1240</definedName>
    <definedName name="Bodonhely" localSheetId="6">'10621907'!$C$2049</definedName>
    <definedName name="Bodonhely">'10621906'!$C$1241:$D$1241</definedName>
    <definedName name="Bodony" localSheetId="6">'10621907'!$C$2050</definedName>
    <definedName name="Bodony">'10621906'!$C$1242:$D$1242</definedName>
    <definedName name="Bodorfa" localSheetId="6">'10621907'!$C$1098:$D$1098</definedName>
    <definedName name="Bodorfa">'10621906'!$C$1243:$D$1243</definedName>
    <definedName name="Bodrog" localSheetId="6">'10621907'!$C$2051</definedName>
    <definedName name="Bodrog">'10621906'!$C$3201</definedName>
    <definedName name="Bodroghalom" localSheetId="6">'10621907'!$C$2052</definedName>
    <definedName name="Bodroghalom">'10621906'!$C$1244:$D$1244</definedName>
    <definedName name="Bodrogkeresztúr" localSheetId="6">'10621907'!$C$2053</definedName>
    <definedName name="Bodrogkeresztúr">'10621906'!$C$1245:$D$1245</definedName>
    <definedName name="Bodrogkisfalud" localSheetId="6">'10621907'!$C$2054</definedName>
    <definedName name="Bodrogkisfalud">'10621906'!$C$1246:$D$1246</definedName>
    <definedName name="Bodrogolaszi" localSheetId="6">'10621907'!$C$2055</definedName>
    <definedName name="Bodrogolaszi">'10621906'!$C$1247:$D$1247</definedName>
    <definedName name="Bódvalenke" localSheetId="6">'10621907'!$C$2056</definedName>
    <definedName name="Bódvalenke">'10621906'!$C$3202</definedName>
    <definedName name="Bódvarákó" localSheetId="6">'10621907'!$C$2057</definedName>
    <definedName name="Bódvarákó">'10621906'!$C$3203</definedName>
    <definedName name="Bódvaszilas" localSheetId="6">'10621907'!$C$1099:$D$1099</definedName>
    <definedName name="Bódvaszilas">'10621906'!$C$1248:$D$1248</definedName>
    <definedName name="Bogács" localSheetId="6">'10621907'!$C$1100:$D$1100</definedName>
    <definedName name="Bogács">'10621906'!$C$1249:$D$1249</definedName>
    <definedName name="Bogád" localSheetId="6">'10621907'!$C$2058</definedName>
    <definedName name="Bogád">'10621906'!$C$1250:$D$1250</definedName>
    <definedName name="Bogádmindszent" localSheetId="6">'10621907'!$C$2059</definedName>
    <definedName name="Bogádmindszent">'10621906'!$C$3204</definedName>
    <definedName name="Bogdása" localSheetId="6">'10621907'!$C$2060</definedName>
    <definedName name="Bogdása">'10621906'!$C$3205</definedName>
    <definedName name="Bogyiszló" localSheetId="6">'10621907'!$C$2061</definedName>
    <definedName name="Bogyiszló">'10621906'!$C$1251:$D$1251</definedName>
    <definedName name="Bogyoszló" localSheetId="6">'10621907'!$C$2062</definedName>
    <definedName name="Bogyoszló">'10621906'!$C$3206</definedName>
    <definedName name="Bojt" localSheetId="6">'10621907'!$C$2063</definedName>
    <definedName name="Bojt">'10621906'!$C$3207</definedName>
    <definedName name="Bókaháza" localSheetId="6">'10621907'!$C$2064</definedName>
    <definedName name="Bókaháza">'10621906'!$C$1252:$D$1252</definedName>
    <definedName name="Bokod" localSheetId="6">'10621907'!$C$1101:$D$1101</definedName>
    <definedName name="Bokod">'10621906'!$C$1253:$D$1253</definedName>
    <definedName name="Bokor" localSheetId="6">'10621907'!$C$2065</definedName>
    <definedName name="Bokor">'10621906'!$C$3208</definedName>
    <definedName name="Boldog" localSheetId="6">'10621907'!$C$1102:$D$1102</definedName>
    <definedName name="Boldog">'10621906'!$C$1254:$D$1254</definedName>
    <definedName name="Boldogasszonyfa" localSheetId="6">'10621907'!$C$2066</definedName>
    <definedName name="Boldogasszonyfa">'10621906'!$C$3209</definedName>
    <definedName name="Boldogkőújfalu" localSheetId="6">'10621907'!$C$2067</definedName>
    <definedName name="Boldogkőújfalu">'10621906'!$C$3210</definedName>
    <definedName name="Boldogkőváralja" localSheetId="6">'10621907'!$C$2068</definedName>
    <definedName name="Boldogkőváralja">'10621906'!$C$3211</definedName>
    <definedName name="Boldva" localSheetId="6">'10621907'!$C$1103:$D$1103</definedName>
    <definedName name="Boldva">'10621906'!$C$1255:$D$1255</definedName>
    <definedName name="Bolhás" localSheetId="6">'10621907'!$C$2069</definedName>
    <definedName name="Bolhás">'10621906'!$C$1256:$D$1256</definedName>
    <definedName name="Bolhó" localSheetId="6">'10621907'!$C$2070</definedName>
    <definedName name="Bolhó">'10621906'!$C$1257:$D$1257</definedName>
    <definedName name="Bóly" localSheetId="6">'10621907'!$C$1104:$D$1104</definedName>
    <definedName name="Bóly">'10621906'!$C$1258:$D$1258</definedName>
    <definedName name="Boncodfölde" localSheetId="6">'10621907'!$C$2071</definedName>
    <definedName name="Boncodfölde">'10621906'!$C$1259:$D$1259</definedName>
    <definedName name="Bonyhád" localSheetId="6">'10621907'!$C$1105:$D$1105</definedName>
    <definedName name="Bonyhád">'10621906'!$C$1260:$D$1260</definedName>
    <definedName name="Bonyhádvarasd" localSheetId="6">'10621907'!$C$1106:$D$1106</definedName>
    <definedName name="Bonyhádvarasd">'10621906'!$C$1261:$D$1261</definedName>
    <definedName name="Bonnya" localSheetId="6">'10621907'!$C$2072</definedName>
    <definedName name="Bonnya">'10621906'!$C$3212</definedName>
    <definedName name="Bordány" localSheetId="6">'10621907'!$C$2073</definedName>
    <definedName name="Bordány">'10621906'!$C$1262:$D$1262</definedName>
    <definedName name="Borgáta" localSheetId="6">'10621907'!$C$2074</definedName>
    <definedName name="Borgáta">'10621906'!$C$1263:$D$1263</definedName>
    <definedName name="Borjád" localSheetId="6">'10621907'!$C$2075</definedName>
    <definedName name="Borjád">'10621906'!$C$3213</definedName>
    <definedName name="Borota" localSheetId="6">'10621907'!$C$2076</definedName>
    <definedName name="Borota">'10621906'!$C$3214</definedName>
    <definedName name="Borsfa" localSheetId="6">'10621907'!$C$2077</definedName>
    <definedName name="Borsfa">'10621906'!$C$3215</definedName>
    <definedName name="Borsodbóta" localSheetId="6">'10621907'!$C$1107:$D$1107</definedName>
    <definedName name="Borsodbóta">'10621906'!$C$1264:$D$1264</definedName>
    <definedName name="Borsodgeszt" localSheetId="6">'10621907'!$C$2078</definedName>
    <definedName name="Borsodgeszt">'10621906'!$C$3216</definedName>
    <definedName name="Borsodivánka" localSheetId="6">'10621907'!$C$2079</definedName>
    <definedName name="Borsodivánka">'10621906'!$C$1265:$D$1265</definedName>
    <definedName name="Borsodnádasd" localSheetId="6">'10621907'!$C$1108:$D$1108</definedName>
    <definedName name="Borsodnádasd">'10621906'!$C$1266:$D$1266</definedName>
    <definedName name="Borsodszentgyörgy" localSheetId="6">'10621907'!$C$2080</definedName>
    <definedName name="Borsodszentgyörgy">'10621906'!$C$3217</definedName>
    <definedName name="Borsodszirák" localSheetId="6">'10621907'!$C$2081</definedName>
    <definedName name="Borsodszirák">'10621906'!$C$1267:$D$1267</definedName>
    <definedName name="Borsosberény" localSheetId="6">'10621907'!$C$2082</definedName>
    <definedName name="Borsosberény">'10621906'!$C$1268:$D$1268</definedName>
    <definedName name="Borszörcsök" localSheetId="6">'10621907'!$C$1109:$D$1109</definedName>
    <definedName name="Borszörcsök">'10621906'!$C$1269:$D$1269</definedName>
    <definedName name="Borzavár" localSheetId="6">'10621907'!$C$1110:$D$1110</definedName>
    <definedName name="Borzavár">'10621906'!$C$1270:$D$1270</definedName>
    <definedName name="Bosta" localSheetId="6">'10621907'!$C$2083</definedName>
    <definedName name="Bosta">'10621906'!$C$3218</definedName>
    <definedName name="Botpalád" localSheetId="6">'10621907'!$C$2084</definedName>
    <definedName name="Botpalád">'10621906'!$C$3219</definedName>
    <definedName name="Botykapeterd" localSheetId="6">'10621907'!$C$2085</definedName>
    <definedName name="Botykapeterd">'10621906'!$C$3220</definedName>
    <definedName name="Bozzai" localSheetId="6">'10621907'!$C$2086</definedName>
    <definedName name="Bozzai">'10621906'!$C$3221</definedName>
    <definedName name="Bozsok" localSheetId="6">'10621907'!$C$2087</definedName>
    <definedName name="Bozsok">'10621906'!$C$1271:$D$1271</definedName>
    <definedName name="Bózsva" localSheetId="6">'10621907'!$C$2088</definedName>
    <definedName name="Bózsva">'10621906'!$C$1272:$D$1272</definedName>
    <definedName name="Bő" localSheetId="6">'10621907'!$C$2089</definedName>
    <definedName name="Bő">'10621906'!$C$1273:$D$1273</definedName>
    <definedName name="Bőcs" localSheetId="6">'10621907'!$C$1111:$D$1111</definedName>
    <definedName name="Bőcs">'10621906'!$C$1274:$D$1274</definedName>
    <definedName name="Böde" localSheetId="6">'10621907'!$C$2090</definedName>
    <definedName name="Böde">'10621906'!$C$1275:$D$1275</definedName>
    <definedName name="Bödeháza" localSheetId="6">'10621907'!$C$2091</definedName>
    <definedName name="Bödeháza">'10621906'!$C$3222</definedName>
    <definedName name="Bögöt" localSheetId="6">'10621907'!$C$2092</definedName>
    <definedName name="Bögöt">'10621906'!$C$3223</definedName>
    <definedName name="Bögöte" localSheetId="6">'10621907'!$C$1112:$D$1112</definedName>
    <definedName name="Bögöte">'10621906'!$C$1276:$D$1276</definedName>
    <definedName name="Böhönye" localSheetId="6">'10621907'!$C$1113:$D$1113</definedName>
    <definedName name="Böhönye">'10621906'!$C$1277:$D$1277</definedName>
    <definedName name="Bököny" localSheetId="6">'10621907'!$C$1114:$D$1114</definedName>
    <definedName name="Bököny">'10621906'!$C$1278:$D$1278</definedName>
    <definedName name="Bölcske" localSheetId="6">'10621907'!$C$2093</definedName>
    <definedName name="Bölcske">'10621906'!$C$1279:$D$1279</definedName>
    <definedName name="Bőny" localSheetId="6">'10621907'!$C$2094</definedName>
    <definedName name="Bőny">'10621906'!$C$1280:$D$1280</definedName>
    <definedName name="Börcs" localSheetId="6">'10621907'!$C$2095</definedName>
    <definedName name="Börcs">'10621906'!$C$1281:$D$1281</definedName>
    <definedName name="Börzönce" localSheetId="6">'10621907'!$C$2096</definedName>
    <definedName name="Börzönce">'10621906'!$C$3224</definedName>
    <definedName name="Bősárkány" localSheetId="6">'10621907'!$C$2097</definedName>
    <definedName name="Bősárkány">'10621906'!$C$3225</definedName>
    <definedName name="Bőszénfa" localSheetId="6">'10621907'!$C$2098</definedName>
    <definedName name="Bőszénfa">'10621906'!$C$3226</definedName>
    <definedName name="Bucsa" localSheetId="6">'10621907'!$C$1115:$D$1115</definedName>
    <definedName name="Bucsa">'10621906'!$C$1282:$D$1282</definedName>
    <definedName name="Bucsu" localSheetId="6">'10621907'!$C$2099</definedName>
    <definedName name="Bucsu">'10621906'!$C$1283:$D$1283</definedName>
    <definedName name="Búcsúszentlászló" localSheetId="6">'10621907'!$C$2100</definedName>
    <definedName name="Búcsúszentlászló">'10621906'!$C$1284:$D$1284</definedName>
    <definedName name="Bucsuta" localSheetId="6">'10621907'!$C$2101</definedName>
    <definedName name="Bucsuta">'10621906'!$C$3227</definedName>
    <definedName name="Budajenő" localSheetId="6">'10621907'!$C$1116:$D$1116</definedName>
    <definedName name="Budajenő">'10621906'!$C$1285:$D$1285</definedName>
    <definedName name="Budakalász" localSheetId="6">'10621907'!$C$2102</definedName>
    <definedName name="Budakalász">'10621906'!$C$1286:$D$1286</definedName>
    <definedName name="Budakeszi" localSheetId="6">'10621907'!$C$1117:$D$1117</definedName>
    <definedName name="Budakeszi">'10621906'!$C$1287:$D$1287</definedName>
    <definedName name="Budaörs" localSheetId="6">'10621907'!$C$1118:$D$1118</definedName>
    <definedName name="Budaörs">'10621906'!$C$1004:$E$1004</definedName>
    <definedName name="Budapest" localSheetId="6">'10621907'!$C$1001:$F$1001</definedName>
    <definedName name="Budapest">'10621906'!$C$1001:$F$1001</definedName>
    <definedName name="Bugac" localSheetId="6">'10621907'!$C$1119:$D$1119</definedName>
    <definedName name="Bugac">'10621906'!$C$1288:$D$1288</definedName>
    <definedName name="Bugacpusztaháza" localSheetId="6">'10621907'!$C$2103</definedName>
    <definedName name="Bugacpusztaháza">'10621906'!$C$3228</definedName>
    <definedName name="Bugyi" localSheetId="6">'10621907'!$C$1120:$D$1120</definedName>
    <definedName name="Bugyi">'10621906'!$C$1289:$D$1289</definedName>
    <definedName name="Buj" localSheetId="6">'10621907'!$C$2104</definedName>
    <definedName name="Buj">'10621906'!$C$1290:$D$1290</definedName>
    <definedName name="Buják" localSheetId="6">'10621907'!$C$1121:$D$1121</definedName>
    <definedName name="Buják">'10621906'!$C$1291:$D$1291</definedName>
    <definedName name="Buzsák" localSheetId="6">'10621907'!$C$2105</definedName>
    <definedName name="Buzsák">'10621906'!$C$1292:$D$1292</definedName>
    <definedName name="Bük" localSheetId="6">'10621907'!$C$1122:$D$1122</definedName>
    <definedName name="Bük">'10621906'!$C$1293:$D$1293</definedName>
    <definedName name="Bükkábrány" localSheetId="6">'10621907'!$C$2106</definedName>
    <definedName name="Bükkábrány">'10621906'!$C$3229</definedName>
    <definedName name="Bükkaranyos" localSheetId="6">'10621907'!$C$2107</definedName>
    <definedName name="Bükkaranyos">'10621906'!$C$1294:$D$1294</definedName>
    <definedName name="Bükkmogyorósd" localSheetId="6">'10621907'!$C$2108</definedName>
    <definedName name="Bükkmogyorósd">'10621906'!$C$1295:$D$1295</definedName>
    <definedName name="Bükkösd" localSheetId="6">'10621907'!$C$1123:$D$1123</definedName>
    <definedName name="Bükkösd">'10621906'!$C$1296:$D$1296</definedName>
    <definedName name="Bükkszék" localSheetId="6">'10621907'!$C$1124:$D$1124</definedName>
    <definedName name="Bükkszék">'10621906'!$C$1297:$D$1297</definedName>
    <definedName name="Bükkszenterzsébet" localSheetId="6">'10621907'!$C$2109</definedName>
    <definedName name="Bükkszenterzsébet">'10621906'!$C$1298:$D$1298</definedName>
    <definedName name="Bükkszentkereszt" localSheetId="6">'10621907'!$C$2110</definedName>
    <definedName name="Bükkszentkereszt">'10621906'!$C$1299:$D$1299</definedName>
    <definedName name="Bükkszentmárton" localSheetId="6">'10621907'!$C$2111</definedName>
    <definedName name="Bükkszentmárton">'10621906'!$C$1300:$D$1300</definedName>
    <definedName name="Bükkzsérc" localSheetId="6">'10621907'!$C$2112</definedName>
    <definedName name="Bükkzsérc">'10621906'!$C$1301:$D$1301</definedName>
    <definedName name="Bürüs" localSheetId="6">'10621907'!$C$2113</definedName>
    <definedName name="Bürüs">'10621906'!$C$3230</definedName>
    <definedName name="Büssü" localSheetId="6">'10621907'!$C$2114</definedName>
    <definedName name="Büssü">'10621906'!$C$3231</definedName>
    <definedName name="Büttös" localSheetId="6">'10621907'!$C$2115</definedName>
    <definedName name="Büttös">'10621906'!$C$3232</definedName>
    <definedName name="Cák" localSheetId="6">'10621907'!$C$2116</definedName>
    <definedName name="Cák">'10621906'!$C$1302:$D$1302</definedName>
    <definedName name="Cakóháza" localSheetId="6">'10621907'!$C$2117</definedName>
    <definedName name="Cakóháza">'10621906'!$C$3233</definedName>
    <definedName name="Cece" localSheetId="6">'10621907'!$C$1125:$D$1125</definedName>
    <definedName name="Cece">'10621906'!$C$1303:$D$1303</definedName>
    <definedName name="Cégénydányád" localSheetId="6">'10621907'!$C$2118</definedName>
    <definedName name="Cégénydányád">'10621906'!$C$3234</definedName>
    <definedName name="Cegléd" localSheetId="6">'10621907'!$C$1126:$D$1126</definedName>
    <definedName name="Cegléd">'10621906'!$C$1304:$D$1304</definedName>
    <definedName name="Ceglédbercel" localSheetId="6">'10621907'!$C$1127:$D$1127</definedName>
    <definedName name="Ceglédbercel">'10621906'!$C$1305:$D$1305</definedName>
    <definedName name="Celldömölk" localSheetId="6">'10621907'!$C$1128:$D$1128</definedName>
    <definedName name="Celldömölk">'10621906'!$C$1306:$D$1306</definedName>
    <definedName name="Cered" localSheetId="6">'10621907'!$C$2119</definedName>
    <definedName name="Cered">'10621906'!$C$1307:$D$1307</definedName>
    <definedName name="Chernelházadamonya" localSheetId="6">'10621907'!$C$1129:$D$1129</definedName>
    <definedName name="Chernelházadamonya">'10621906'!$C$1308:$D$1308</definedName>
    <definedName name="Cibakháza" localSheetId="6">'10621907'!$C$1130:$D$1130</definedName>
    <definedName name="Cibakháza">'10621906'!$C$1309:$D$1309</definedName>
    <definedName name="Cigánd" localSheetId="6">'10621907'!$C$1131:$D$1131</definedName>
    <definedName name="Cigánd">'10621906'!$C$1310:$D$1310</definedName>
    <definedName name="Cikó" localSheetId="6">'10621907'!$C$2120</definedName>
    <definedName name="Cikó">'10621906'!$C$1311:$D$1311</definedName>
    <definedName name="Cirák" localSheetId="6">'10621907'!$C$2121</definedName>
    <definedName name="Cirák">'10621906'!$C$3235</definedName>
    <definedName name="Cún" localSheetId="6">'10621907'!$C$2122</definedName>
    <definedName name="Cún">'10621906'!$C$3236</definedName>
    <definedName name="Csabacsűd" localSheetId="6">'10621907'!$C$1132:$D$1132</definedName>
    <definedName name="Csabacsűd">'10621906'!$C$1312:$D$1312</definedName>
    <definedName name="Csabaszabadi" localSheetId="6">'10621907'!$C$2123</definedName>
    <definedName name="Csabaszabadi">'10621906'!$C$3237</definedName>
    <definedName name="Csabdi" localSheetId="6">'10621907'!$C$2124</definedName>
    <definedName name="Csabdi">'10621906'!$C$1313:$D$1313</definedName>
    <definedName name="Csabrendek" localSheetId="6">'10621907'!$C$1133:$D$1133</definedName>
    <definedName name="Csabrendek">'10621906'!$C$1314:$D$1314</definedName>
    <definedName name="Csáfordjánosfa" localSheetId="6">'10621907'!$C$2125</definedName>
    <definedName name="Csáfordjánosfa">'10621906'!$C$3238</definedName>
    <definedName name="Csaholc" localSheetId="6">'10621907'!$C$2126</definedName>
    <definedName name="Csaholc">'10621906'!$C$1315:$D$1315</definedName>
    <definedName name="Csajág" localSheetId="6">'10621907'!$C$2127</definedName>
    <definedName name="Csajág">'10621906'!$C$1316:$D$1316</definedName>
    <definedName name="Csákány" localSheetId="6">'10621907'!$C$2128</definedName>
    <definedName name="Csákány">'10621906'!$C$3239</definedName>
    <definedName name="Csákánydoroszló" localSheetId="6">'10621907'!$C$2129</definedName>
    <definedName name="Csákánydoroszló">'10621906'!$C$1317:$D$1317</definedName>
    <definedName name="Csákberény" localSheetId="6">'10621907'!$C$2130</definedName>
    <definedName name="Csákberény">'10621906'!$C$1318:$D$1318</definedName>
    <definedName name="Csákvár" localSheetId="6">'10621907'!$C$1134:$D$1134</definedName>
    <definedName name="Csákvár">'10621906'!$C$1319:$D$1319</definedName>
    <definedName name="Csanádalberti" localSheetId="6">'10621907'!$C$2131</definedName>
    <definedName name="Csanádalberti">'10621906'!$C$3240</definedName>
    <definedName name="Csanádapáca" localSheetId="6">'10621907'!$C$2132</definedName>
    <definedName name="Csanádapáca">'10621906'!$C$3241</definedName>
    <definedName name="Csanádpalota" localSheetId="6">'10621907'!$C$1135:$D$1135</definedName>
    <definedName name="Csanádpalota">'10621906'!$C$1320:$D$1320</definedName>
    <definedName name="Csánig" localSheetId="6">'10621907'!$C$2133</definedName>
    <definedName name="Csánig">'10621906'!$C$3242</definedName>
    <definedName name="Csány" localSheetId="6">'10621907'!$C$2134</definedName>
    <definedName name="Csány">'10621906'!$C$1321:$D$1321</definedName>
    <definedName name="Csányoszró" localSheetId="6">'10621907'!$C$2135</definedName>
    <definedName name="Csányoszró">'10621906'!$C$3243</definedName>
    <definedName name="Csanytelek" localSheetId="6">'10621907'!$C$1136:$D$1136</definedName>
    <definedName name="Csanytelek">'10621906'!$C$1322:$D$1322</definedName>
    <definedName name="Csapi" localSheetId="6">'10621907'!$C$1137:$D$1137</definedName>
    <definedName name="Csapi">'10621906'!$C$1323:$D$1323</definedName>
    <definedName name="Csapod" localSheetId="6">'10621907'!$C$2136</definedName>
    <definedName name="Csapod">'10621906'!$C$3244</definedName>
    <definedName name="Csárdaszállás" localSheetId="6">'10621907'!$C$2137</definedName>
    <definedName name="Csárdaszállás">'10621906'!$C$3245</definedName>
    <definedName name="Csarnóta" localSheetId="6">'10621907'!$C$2138</definedName>
    <definedName name="Csarnóta">'10621906'!$C$3246</definedName>
    <definedName name="Csaroda" localSheetId="6">'10621907'!$C$2139</definedName>
    <definedName name="Csaroda">'10621906'!$C$3247</definedName>
    <definedName name="Császár" localSheetId="6">'10621907'!$C$2140</definedName>
    <definedName name="Császár">'10621906'!$C$1324:$D$1324</definedName>
    <definedName name="Császártöltés" localSheetId="6">'10621907'!$C$2141</definedName>
    <definedName name="Császártöltés">'10621906'!$C$1325:$D$1325</definedName>
    <definedName name="Császló" localSheetId="6">'10621907'!$C$2142</definedName>
    <definedName name="Császló">'10621906'!$C$1326:$D$1326</definedName>
    <definedName name="Csátalja" localSheetId="6">'10621907'!$C$2143</definedName>
    <definedName name="Csátalja">'10621906'!$C$3248</definedName>
    <definedName name="Csatár" localSheetId="6">'10621907'!$C$2144</definedName>
    <definedName name="Csatár">'10621906'!$C$1327:$D$1327</definedName>
    <definedName name="Csataszög" localSheetId="6">'10621907'!$C$2145</definedName>
    <definedName name="Csataszög">'10621906'!$C$1328:$D$1328</definedName>
    <definedName name="Csatka" localSheetId="6">'10621907'!$C$2146</definedName>
    <definedName name="Csatka">'10621906'!$C$3249</definedName>
    <definedName name="Csávoly" localSheetId="6">'10621907'!$C$2147</definedName>
    <definedName name="Csávoly">'10621906'!$C$3250</definedName>
    <definedName name="Csebény" localSheetId="6">'10621907'!$C$2148</definedName>
    <definedName name="Csebény">'10621906'!$C$3251</definedName>
    <definedName name="Csécse" localSheetId="6">'10621907'!$C$2149</definedName>
    <definedName name="Csécse">'10621906'!$C$3252</definedName>
    <definedName name="Csegöld" localSheetId="6">'10621907'!$C$2150</definedName>
    <definedName name="Csegöld">'10621906'!$C$3253</definedName>
    <definedName name="Csehbánya" localSheetId="6">'10621907'!$C$2151</definedName>
    <definedName name="Csehbánya">'10621906'!$C$1329:$D$1329</definedName>
    <definedName name="Csehi" localSheetId="6">'10621907'!$C$2152</definedName>
    <definedName name="Csehi">'10621906'!$C$3254</definedName>
    <definedName name="Csehimindszent" localSheetId="6">'10621907'!$C$1138:$D$1138</definedName>
    <definedName name="Csehimindszent">'10621906'!$C$1330:$D$1330</definedName>
    <definedName name="Csém" localSheetId="6">'10621907'!$C$2153</definedName>
    <definedName name="Csém">'10621906'!$C$3255</definedName>
    <definedName name="Csemő" localSheetId="6">'10621907'!$C$1139:$D$1139</definedName>
    <definedName name="Csemő">'10621906'!$C$1331:$D$1331</definedName>
    <definedName name="Csempeszkopács" localSheetId="6">'10621907'!$C$2154</definedName>
    <definedName name="Csempeszkopács">'10621906'!$C$1332:$D$1332</definedName>
    <definedName name="Csengele" localSheetId="6">'10621907'!$C$2155</definedName>
    <definedName name="Csengele">'10621906'!$C$3256</definedName>
    <definedName name="Csenger" localSheetId="6">'10621907'!$C$1140:$D$1140</definedName>
    <definedName name="Csenger">'10621906'!$C$1333:$D$1333</definedName>
    <definedName name="Csengersima" localSheetId="6">'10621907'!$C$1141:$D$1141</definedName>
    <definedName name="Csengersima">'10621906'!$C$1334:$D$1334</definedName>
    <definedName name="Csengerújfalu" localSheetId="6">'10621907'!$C$1142:$D$1142</definedName>
    <definedName name="Csengerújfalu">'10621906'!$C$1335:$D$1335</definedName>
    <definedName name="Csengőd" localSheetId="6">'10621907'!$C$1143:$D$1143</definedName>
    <definedName name="Csengőd">'10621906'!$C$1336:$D$1336</definedName>
    <definedName name="Csénye" localSheetId="6">'10621907'!$C$2156</definedName>
    <definedName name="Csénye">'10621906'!$C$3257</definedName>
    <definedName name="Csenyéte" localSheetId="6">'10621907'!$C$2157</definedName>
    <definedName name="Csenyéte">'10621906'!$C$3258</definedName>
    <definedName name="Csép" localSheetId="6">'10621907'!$C$1144:$D$1144</definedName>
    <definedName name="Csép">'10621906'!$C$1337:$D$1337</definedName>
    <definedName name="Csépa" localSheetId="6">'10621907'!$C$2158</definedName>
    <definedName name="Csépa">'10621906'!$C$1338:$D$1338</definedName>
    <definedName name="Csepreg" localSheetId="6">'10621907'!$C$1145:$D$1145</definedName>
    <definedName name="Csepreg">'10621906'!$C$1339:$D$1339</definedName>
    <definedName name="Csér" localSheetId="6">'10621907'!$C$2159</definedName>
    <definedName name="Csér">'10621906'!$C$3259</definedName>
    <definedName name="Cserdi" localSheetId="6">'10621907'!$C$2160</definedName>
    <definedName name="Cserdi">'10621906'!$C$3260</definedName>
    <definedName name="Cserénfa" localSheetId="6">'10621907'!$C$2161</definedName>
    <definedName name="Cserénfa">'10621906'!$C$3261</definedName>
    <definedName name="Cserépfalu" localSheetId="6">'10621907'!$C$2162</definedName>
    <definedName name="Cserépfalu">'10621906'!$C$1340:$D$1340</definedName>
    <definedName name="Cserépváralja" localSheetId="6">'10621907'!$C$2163</definedName>
    <definedName name="Cserépváralja">'10621906'!$C$1341:$D$1341</definedName>
    <definedName name="Cserháthaláp" localSheetId="6">'10621907'!$C$1146:$D$1146</definedName>
    <definedName name="Cserháthaláp">'10621906'!$C$1342:$D$1342</definedName>
    <definedName name="Cserhátsurány" localSheetId="6">'10621907'!$C$2164</definedName>
    <definedName name="Cserhátsurány">'10621906'!$C$1343:$D$1343</definedName>
    <definedName name="Cserhátszentiván" localSheetId="6">'10621907'!$C$2165</definedName>
    <definedName name="Cserhátszentiván">'10621906'!$C$3262</definedName>
    <definedName name="Cserkeszőlő" localSheetId="6">'10621907'!$C$1147:$D$1147</definedName>
    <definedName name="Cserkeszőlő">'10621906'!$C$1344:$D$1344</definedName>
    <definedName name="Cserkút" localSheetId="6">'10621907'!$C$2166</definedName>
    <definedName name="Cserkút">'10621906'!$C$1345:$D$1345</definedName>
    <definedName name="Csernely" localSheetId="6">'10621907'!$C$2167</definedName>
    <definedName name="Csernely">'10621906'!$C$1346:$D$1346</definedName>
    <definedName name="Cserszegtomaj" localSheetId="6">'10621907'!$C$2168</definedName>
    <definedName name="Cserszegtomaj">'10621906'!$C$1347:$D$1347</definedName>
    <definedName name="Csertalakos" localSheetId="6">'10621907'!$C$2169</definedName>
    <definedName name="Csertalakos">'10621906'!$C$3263</definedName>
    <definedName name="Csertő" localSheetId="6">'10621907'!$C$2170</definedName>
    <definedName name="Csertő">'10621906'!$C$1348:$D$1348</definedName>
    <definedName name="Csesznek" localSheetId="6">'10621907'!$C$2171</definedName>
    <definedName name="Csesznek">'10621906'!$C$1349:$D$1349</definedName>
    <definedName name="Csesztreg" localSheetId="6">'10621907'!$C$2172</definedName>
    <definedName name="Csesztreg">'10621906'!$C$1350:$D$1350</definedName>
    <definedName name="Csesztve" localSheetId="6">'10621907'!$C$2173</definedName>
    <definedName name="Csesztve">'10621906'!$C$1351:$D$1351</definedName>
    <definedName name="Csetény" localSheetId="6">'10621907'!$C$2174</definedName>
    <definedName name="Csetény">'10621906'!$C$1352:$D$1352</definedName>
    <definedName name="Csévharaszt" localSheetId="6">'10621907'!$C$2175</definedName>
    <definedName name="Csévharaszt">'10621906'!$C$1353:$D$1353</definedName>
    <definedName name="Csibrák" localSheetId="6">'10621907'!$C$2176</definedName>
    <definedName name="Csibrák">'10621906'!$C$3264</definedName>
    <definedName name="Csikéria" localSheetId="6">'10621907'!$C$2177</definedName>
    <definedName name="Csikéria">'10621906'!$C$3265</definedName>
    <definedName name="Csikóstőttős" localSheetId="6">'10621907'!$C$1148:$D$1148</definedName>
    <definedName name="Csikóstőttős">'10621906'!$C$1354:$D$1354</definedName>
    <definedName name="Csikvánd" localSheetId="6">'10621907'!$C$2178</definedName>
    <definedName name="Csikvánd">'10621906'!$C$3266</definedName>
    <definedName name="Csincse" localSheetId="6">'10621907'!$C$2179</definedName>
    <definedName name="Csincse">'10621906'!$C$3267</definedName>
    <definedName name="Csipkerek" localSheetId="6">'10621907'!$C$2180</definedName>
    <definedName name="Csipkerek">'10621906'!$C$3268</definedName>
    <definedName name="Csitár" localSheetId="6">'10621907'!$C$2181</definedName>
    <definedName name="Csitár">'10621906'!$C$1355:$D$1355</definedName>
    <definedName name="Csobád" localSheetId="6">'10621907'!$C$2182</definedName>
    <definedName name="Csobád">'10621906'!$C$1356:$D$1356</definedName>
    <definedName name="Csobaj" localSheetId="6">'10621907'!$C$2183</definedName>
    <definedName name="Csobaj">'10621906'!$C$1357:$D$1357</definedName>
    <definedName name="Csobánka" localSheetId="6">'10621907'!$C$2184</definedName>
    <definedName name="Csobánka">'10621906'!$C$1358:$D$1358</definedName>
    <definedName name="Csókakő" localSheetId="6">'10621907'!$C$2185</definedName>
    <definedName name="Csókakő">'10621906'!$C$1359:$D$1359</definedName>
    <definedName name="Csokonyavisonta" localSheetId="6">'10621907'!$C$2186</definedName>
    <definedName name="Csokonyavisonta">'10621906'!$C$1360:$D$1360</definedName>
    <definedName name="Csokvaomány" localSheetId="6">'10621907'!$C$2187</definedName>
    <definedName name="Csokvaomány">'10621906'!$C$1361:$D$1361</definedName>
    <definedName name="Csolnok" localSheetId="6">'10621907'!$C$1149:$D$1149</definedName>
    <definedName name="Csolnok">'10621906'!$C$1362:$D$1362</definedName>
    <definedName name="Csólyospálos" localSheetId="6">'10621907'!$C$2188</definedName>
    <definedName name="Csólyospálos">'10621906'!$C$3269</definedName>
    <definedName name="Csoma" localSheetId="6">'10621907'!$C$2189</definedName>
    <definedName name="Csoma">'10621906'!$C$3270</definedName>
    <definedName name="Csomád" localSheetId="6">'10621907'!$C$2190</definedName>
    <definedName name="Csomád">'10621906'!$C$1363:$D$1363</definedName>
    <definedName name="Csombárd" localSheetId="6">'10621907'!$C$2191</definedName>
    <definedName name="Csombárd">'10621906'!$C$1364:$D$1364</definedName>
    <definedName name="Csongrád" localSheetId="6">'10621907'!$C$1150:$D$1150</definedName>
    <definedName name="Csongrád">'10621906'!$C$1365:$D$1365</definedName>
    <definedName name="Csonkahegyhát" localSheetId="6">'10621907'!$C$2192</definedName>
    <definedName name="Csonkahegyhát">'10621906'!$C$1366:$D$1366</definedName>
    <definedName name="Csonkamindszent" localSheetId="6">'10621907'!$C$2193</definedName>
    <definedName name="Csonkamindszent">'10621906'!$C$3271</definedName>
    <definedName name="Csopak" localSheetId="6">'10621907'!$C$2194</definedName>
    <definedName name="Csopak">'10621906'!$C$1367:$D$1367</definedName>
    <definedName name="Csór" localSheetId="6">'10621907'!$C$2195</definedName>
    <definedName name="Csór">'10621906'!$C$1368:$D$1368</definedName>
    <definedName name="Csorna" localSheetId="6">'10621907'!$C$1151:$D$1151</definedName>
    <definedName name="Csorna">'10621906'!$C$1369:$D$1369</definedName>
    <definedName name="Csorvás" localSheetId="6">'10621907'!$C$1152:$D$1152</definedName>
    <definedName name="Csorvás">'10621906'!$C$1370:$D$1370</definedName>
    <definedName name="Csót" localSheetId="6">'10621907'!$C$2196</definedName>
    <definedName name="Csót">'10621906'!$C$1371:$D$1371</definedName>
    <definedName name="Csöde" localSheetId="6">'10621907'!$C$2197</definedName>
    <definedName name="Csöde">'10621906'!$C$1372:$D$1372</definedName>
    <definedName name="Csögle" localSheetId="6">'10621907'!$C$2198</definedName>
    <definedName name="Csögle">'10621906'!$C$3272</definedName>
    <definedName name="Csökmő" localSheetId="6">'10621907'!$C$2199</definedName>
    <definedName name="Csökmő">'10621906'!$C$3273</definedName>
    <definedName name="Csököly" localSheetId="6">'10621907'!$C$2200</definedName>
    <definedName name="Csököly">'10621906'!$C$3274</definedName>
    <definedName name="Csömend" localSheetId="6">'10621907'!$C$2201</definedName>
    <definedName name="Csömend">'10621906'!$C$1373:$D$1373</definedName>
    <definedName name="Csömödér" localSheetId="6">'10621907'!$C$2202</definedName>
    <definedName name="Csömödér">'10621906'!$C$1374:$D$1374</definedName>
    <definedName name="Csömör" localSheetId="6">'10621907'!$C$1153:$D$1153</definedName>
    <definedName name="Csömör">'10621906'!$C$1375:$D$1375</definedName>
    <definedName name="Csönge" localSheetId="6">'10621907'!$C$2203</definedName>
    <definedName name="Csönge">'10621906'!$C$1376:$D$1376</definedName>
    <definedName name="Csörnyeföld" localSheetId="6">'10621907'!$C$2204</definedName>
    <definedName name="Csörnyeföld">'10621906'!$C$1377:$D$1377</definedName>
    <definedName name="Csörög" localSheetId="6">'10621907'!$C$2205</definedName>
    <definedName name="Csörög">'10621906'!$C$1378:$D$1378</definedName>
    <definedName name="Csörötnek" localSheetId="6">'10621907'!$C$2206</definedName>
    <definedName name="Csörötnek">'10621906'!$C$1379:$D$1379</definedName>
    <definedName name="Csősz" localSheetId="6">'10621907'!$C$2207</definedName>
    <definedName name="Csősz">'10621906'!$C$3275</definedName>
    <definedName name="Csővár" localSheetId="6">'10621907'!$C$2208</definedName>
    <definedName name="Csővár">'10621906'!$C$1380:$D$1380</definedName>
    <definedName name="Csurgó" localSheetId="6">'10621907'!$C$1154:$D$1154</definedName>
    <definedName name="Csurgó">'10621906'!$C$1381:$D$1381</definedName>
    <definedName name="Csurgónagymarton" localSheetId="6">'10621907'!$C$2209</definedName>
    <definedName name="Csurgónagymarton">'10621906'!$C$1382:$D$1382</definedName>
    <definedName name="Dabas" localSheetId="6">'10621907'!$C$1155:$D$1155</definedName>
    <definedName name="Dabas">'10621906'!$C$1383:$D$1383</definedName>
    <definedName name="Dabronc" localSheetId="6">'10621907'!$C$2210</definedName>
    <definedName name="Dabronc">'10621906'!$C$1384:$D$1384</definedName>
    <definedName name="Dabrony" localSheetId="6">'10621907'!$C$2211</definedName>
    <definedName name="Dabrony">'10621906'!$C$1385:$D$1385</definedName>
    <definedName name="Dad" localSheetId="6">'10621907'!$C$2212</definedName>
    <definedName name="Dad">'10621906'!$C$1386:$D$1386</definedName>
    <definedName name="Dág" localSheetId="6">'10621907'!$C$1156:$D$1156</definedName>
    <definedName name="Dág">'10621906'!$C$1387:$D$1387</definedName>
    <definedName name="Dáka" localSheetId="6">'10621907'!$C$2213</definedName>
    <definedName name="Dáka">'10621906'!$C$1388:$D$1388</definedName>
    <definedName name="Dalmand" localSheetId="6">'10621907'!$C$2214</definedName>
    <definedName name="Dalmand">'10621906'!$C$3276</definedName>
    <definedName name="Damak" localSheetId="6">'10621907'!$C$2215</definedName>
    <definedName name="Damak">'10621906'!$C$1389:$D$1389</definedName>
    <definedName name="Dámóc" localSheetId="6">'10621907'!$C$2216</definedName>
    <definedName name="Dámóc">'10621906'!$C$3277</definedName>
    <definedName name="Dánszentmiklós" localSheetId="6">'10621907'!$C$2217</definedName>
    <definedName name="Dánszentmiklós">'10621906'!$C$1390:$D$1390</definedName>
    <definedName name="Dány" localSheetId="6">'10621907'!$C$1157:$D$1157</definedName>
    <definedName name="Dány">'10621906'!$C$1391:$D$1391</definedName>
    <definedName name="Daraboshegy" localSheetId="6">'10621907'!$C$2218</definedName>
    <definedName name="Daraboshegy">'10621906'!$C$3278</definedName>
    <definedName name="Darány" localSheetId="6">'10621907'!$C$2219</definedName>
    <definedName name="Darány">'10621906'!$C$1392:$D$1392</definedName>
    <definedName name="Darnó" localSheetId="6">'10621907'!$C$2220</definedName>
    <definedName name="Darnó">'10621906'!$C$3279</definedName>
    <definedName name="Darnózseli" localSheetId="6">'10621907'!$C$2221</definedName>
    <definedName name="Darnózseli">'10621906'!$C$1393:$D$1393</definedName>
    <definedName name="Daruszentmiklós" localSheetId="6">'10621907'!$C$2222</definedName>
    <definedName name="Daruszentmiklós">'10621906'!$C$3280</definedName>
    <definedName name="Darvas" localSheetId="6">'10621907'!$C$2223</definedName>
    <definedName name="Darvas">'10621906'!$C$3281</definedName>
    <definedName name="Dávod" localSheetId="6">'10621907'!$C$1158:$D$1158</definedName>
    <definedName name="Dávod">'10621906'!$C$1394:$D$1394</definedName>
    <definedName name="Debercsény" localSheetId="6">'10621907'!$C$2224</definedName>
    <definedName name="Debercsény">'10621906'!$C$1395:$D$1395</definedName>
    <definedName name="Debrecen" localSheetId="6">'10621907'!$C$1159:$D$1159</definedName>
    <definedName name="Debrecen">'10621906'!$C$1396:$D$1396</definedName>
    <definedName name="Debréte" localSheetId="6">'10621907'!$C$2225</definedName>
    <definedName name="Debréte">'10621906'!$C$3282</definedName>
    <definedName name="Decs" localSheetId="6">'10621907'!$C$2226</definedName>
    <definedName name="Decs">'10621906'!$C$1397:$D$1397</definedName>
    <definedName name="Dédestapolcsány" localSheetId="6">'10621907'!$C$1160:$D$1160</definedName>
    <definedName name="Dédestapolcsány">'10621906'!$C$1398:$D$1398</definedName>
    <definedName name="Dég" localSheetId="6">'10621907'!$C$2227</definedName>
    <definedName name="Dég">'10621906'!$C$1399:$D$1399</definedName>
    <definedName name="Dejtár" localSheetId="6">'10621907'!$C$1161:$D$1161</definedName>
    <definedName name="Dejtár">'10621906'!$C$1400:$D$1400</definedName>
    <definedName name="Délegyháza" localSheetId="6">'10621907'!$C$2228</definedName>
    <definedName name="Délegyháza">'10621906'!$C$1401:$D$1401</definedName>
    <definedName name="Demecser" localSheetId="6">'10621907'!$C$1162:$D$1162</definedName>
    <definedName name="Demecser">'10621906'!$C$1402:$D$1402</definedName>
    <definedName name="Demjén" localSheetId="6">'10621907'!$C$2229</definedName>
    <definedName name="Demjén">'10621906'!$C$1403:$D$1403</definedName>
    <definedName name="Dencsháza" localSheetId="6">'10621907'!$C$2230</definedName>
    <definedName name="Dencsháza">'10621906'!$C$1404:$D$1404</definedName>
    <definedName name="Dénesfa" localSheetId="6">'10621907'!$C$2231</definedName>
    <definedName name="Dénesfa">'10621906'!$C$3283</definedName>
    <definedName name="Derecske" localSheetId="6">'10621907'!$C$1163:$D$1163</definedName>
    <definedName name="Derecske">'10621906'!$C$1405:$D$1405</definedName>
    <definedName name="Derekegyház" localSheetId="6">'10621907'!$C$1164:$D$1164</definedName>
    <definedName name="Derekegyház">'10621906'!$C$1406:$D$1406</definedName>
    <definedName name="Deszk" localSheetId="6">'10621907'!$C$2232</definedName>
    <definedName name="Deszk">'10621906'!$C$1407:$D$1407</definedName>
    <definedName name="Detek" localSheetId="6">'10621907'!$C$1165:$D$1165</definedName>
    <definedName name="Detek">'10621906'!$C$1408:$D$1408</definedName>
    <definedName name="Detk" localSheetId="6">'10621907'!$C$2233</definedName>
    <definedName name="Detk">'10621906'!$C$3284</definedName>
    <definedName name="Dévaványa" localSheetId="6">'10621907'!$C$1166:$D$1166</definedName>
    <definedName name="Dévaványa">'10621906'!$C$1409:$D$1409</definedName>
    <definedName name="Devecser" localSheetId="6">'10621907'!$C$1167:$D$1167</definedName>
    <definedName name="Devecser">'10621906'!$C$1410:$D$1410</definedName>
    <definedName name="Dinnyeberki" localSheetId="6">'10621907'!$C$2234</definedName>
    <definedName name="Dinnyeberki">'10621906'!$C$3285</definedName>
    <definedName name="Diósberény" localSheetId="6">'10621907'!$C$2235</definedName>
    <definedName name="Diósberény">'10621906'!$C$3286</definedName>
    <definedName name="Diósd" localSheetId="6">'10621907'!$C$2236</definedName>
    <definedName name="Diósd">'10621906'!$C$1411:$D$1411</definedName>
    <definedName name="Diósjenő" localSheetId="6">'10621907'!$C$2237</definedName>
    <definedName name="Diósjenő">'10621906'!$C$1412:$D$1412</definedName>
    <definedName name="Dióskál" localSheetId="6">'10621907'!$C$2238</definedName>
    <definedName name="Dióskál">'10621906'!$C$3287</definedName>
    <definedName name="Diósviszló" localSheetId="6">'10621907'!$C$2239</definedName>
    <definedName name="Diósviszló">'10621906'!$C$3288</definedName>
    <definedName name="Doba" localSheetId="6">'10621907'!$C$1168:$D$1168</definedName>
    <definedName name="Doba">'10621906'!$C$1413:$D$1413</definedName>
    <definedName name="Doboz" localSheetId="6">'10621907'!$C$1169:$D$1169</definedName>
    <definedName name="Doboz">'10621906'!$C$1414:$D$1414</definedName>
    <definedName name="Dobri" localSheetId="6">'10621907'!$C$2240</definedName>
    <definedName name="Dobri">'10621906'!$C$1415:$D$1415</definedName>
    <definedName name="Dobronhegy" localSheetId="6">'10621907'!$C$2241</definedName>
    <definedName name="Dobronhegy">'10621906'!$C$1416:$D$1416</definedName>
    <definedName name="Dóc" localSheetId="6">'10621907'!$C$2242</definedName>
    <definedName name="Dóc">'10621906'!$C$3289</definedName>
    <definedName name="Domaháza" localSheetId="6">'10621907'!$C$1170:$D$1170</definedName>
    <definedName name="Domaháza">'10621906'!$C$1417:$D$1417</definedName>
    <definedName name="Domaszék" localSheetId="6">'10621907'!$C$2243</definedName>
    <definedName name="Domaszék">'10621906'!$C$1418:$D$1418</definedName>
    <definedName name="Dombegyház" localSheetId="6">'10621907'!$C$2244</definedName>
    <definedName name="Dombegyház">'10621906'!$C$3290</definedName>
    <definedName name="Dombiratos" localSheetId="6">'10621907'!$C$2245</definedName>
    <definedName name="Dombiratos">'10621906'!$C$3291</definedName>
    <definedName name="Dombóvár" localSheetId="6">'10621907'!$C$1171:$D$1171</definedName>
    <definedName name="Dombóvár">'10621906'!$C$1419:$D$1419</definedName>
    <definedName name="Dombrád" localSheetId="6">'10621907'!$C$1172:$D$1172</definedName>
    <definedName name="Dombrád">'10621906'!$C$1420:$D$1420</definedName>
    <definedName name="Domony" localSheetId="6">'10621907'!$C$2246</definedName>
    <definedName name="Domony">'10621906'!$C$1421:$D$1421</definedName>
    <definedName name="Domoszló" localSheetId="6">'10621907'!$C$1173:$D$1173</definedName>
    <definedName name="Domoszló">'10621906'!$C$1422:$D$1422</definedName>
    <definedName name="Dormánd" localSheetId="6">'10621907'!$C$2247</definedName>
    <definedName name="Dormánd">'10621906'!$C$1423:$D$1423</definedName>
    <definedName name="Dorog" localSheetId="6">'10621907'!$C$1174:$D$1174</definedName>
    <definedName name="Dorog">'10621906'!$C$1424:$D$1424</definedName>
    <definedName name="Dorogháza" localSheetId="6">'10621907'!$C$2248</definedName>
    <definedName name="Dorogháza">'10621906'!$C$1425:$D$1425</definedName>
    <definedName name="Dozmat" localSheetId="6">'10621907'!$C$2249</definedName>
    <definedName name="Dozmat">'10621906'!$C$1426:$D$1426</definedName>
    <definedName name="Döbörhegy" localSheetId="6">'10621907'!$C$2250</definedName>
    <definedName name="Döbörhegy">'10621906'!$C$3292</definedName>
    <definedName name="Döbröce" localSheetId="6">'10621907'!$C$2251</definedName>
    <definedName name="Döbröce">'10621906'!$C$3293</definedName>
    <definedName name="Döbrököz" localSheetId="6">'10621907'!$C$2252</definedName>
    <definedName name="Döbrököz">'10621906'!$C$3294</definedName>
    <definedName name="Döbrönte" localSheetId="6">'10621907'!$C$2253</definedName>
    <definedName name="Döbrönte">'10621906'!$C$1427:$D$1427</definedName>
    <definedName name="Döge" localSheetId="6">'10621907'!$C$1175:$D$1175</definedName>
    <definedName name="Döge">'10621906'!$C$1428:$D$1428</definedName>
    <definedName name="Dömös" localSheetId="6">'10621907'!$C$2254</definedName>
    <definedName name="Dömös">'10621906'!$C$1429:$D$1429</definedName>
    <definedName name="Dömsöd" localSheetId="6">'10621907'!$C$2255</definedName>
    <definedName name="Dömsöd">'10621906'!$C$1430:$D$1430</definedName>
    <definedName name="Dör" localSheetId="6">'10621907'!$C$2256</definedName>
    <definedName name="Dör">'10621906'!$C$3295</definedName>
    <definedName name="Dörgicse" localSheetId="6">'10621907'!$C$2257</definedName>
    <definedName name="Dörgicse">'10621906'!$C$1431:$D$1431</definedName>
    <definedName name="Döröske" localSheetId="6">'10621907'!$C$2258</definedName>
    <definedName name="Döröske">'10621906'!$C$3296</definedName>
    <definedName name="Dötk" localSheetId="6">'10621907'!$C$2259</definedName>
    <definedName name="Dötk">'10621906'!$C$3297</definedName>
    <definedName name="Dövény" localSheetId="6">'10621907'!$C$2260</definedName>
    <definedName name="Dövény">'10621906'!$C$1432:$D$1432</definedName>
    <definedName name="Drágszél" localSheetId="6">'10621907'!$C$2261</definedName>
    <definedName name="Drágszél">'10621906'!$C$1433:$D$1433</definedName>
    <definedName name="Drávacsehi" localSheetId="6">'10621907'!$C$2262</definedName>
    <definedName name="Drávacsehi">'10621906'!$C$3298</definedName>
    <definedName name="Drávacsepely" localSheetId="6">'10621907'!$C$2263</definedName>
    <definedName name="Drávacsepely">'10621906'!$C$3299</definedName>
    <definedName name="Drávafok" localSheetId="6">'10621907'!$C$2264</definedName>
    <definedName name="Drávafok">'10621906'!$C$3300</definedName>
    <definedName name="Drávagárdony" localSheetId="6">'10621907'!$C$2265</definedName>
    <definedName name="Drávagárdony">'10621906'!$C$1434:$D$1434</definedName>
    <definedName name="Drávaiványi" localSheetId="6">'10621907'!$C$2266</definedName>
    <definedName name="Drávaiványi">'10621906'!$C$3301</definedName>
    <definedName name="Drávakeresztúr" localSheetId="6">'10621907'!$C$2267</definedName>
    <definedName name="Drávakeresztúr">'10621906'!$C$3302</definedName>
    <definedName name="Drávapalkonya" localSheetId="6">'10621907'!$C$2268</definedName>
    <definedName name="Drávapalkonya">'10621906'!$C$3303</definedName>
    <definedName name="Drávapiski" localSheetId="6">'10621907'!$C$2269</definedName>
    <definedName name="Drávapiski">'10621906'!$C$3304</definedName>
    <definedName name="Drávaszabolcs" localSheetId="6">'10621907'!$C$2270</definedName>
    <definedName name="Drávaszabolcs">'10621906'!$C$3305</definedName>
    <definedName name="Drávaszerdahely" localSheetId="6">'10621907'!$C$2271</definedName>
    <definedName name="Drávaszerdahely">'10621906'!$C$3306</definedName>
    <definedName name="Drávasztára" localSheetId="6">'10621907'!$C$2272</definedName>
    <definedName name="Drávasztára">'10621906'!$C$3307</definedName>
    <definedName name="Drávatamási" localSheetId="6">'10621907'!$C$2273</definedName>
    <definedName name="Drávatamási">'10621906'!$C$1435:$D$1435</definedName>
    <definedName name="Drégelypalánk" localSheetId="6">'10621907'!$C$2274</definedName>
    <definedName name="Drégelypalánk">'10621906'!$C$1436:$D$1436</definedName>
    <definedName name="Dubicsány" localSheetId="6">'10621907'!$C$1176:$D$1176</definedName>
    <definedName name="Dubicsány">'10621906'!$C$1437:$D$1437</definedName>
    <definedName name="Dudar" localSheetId="6">'10621907'!$C$1177:$D$1177</definedName>
    <definedName name="Dudar">'10621906'!$C$1438:$D$1438</definedName>
    <definedName name="Duka" localSheetId="6">'10621907'!$C$2275</definedName>
    <definedName name="Duka">'10621906'!$C$3308</definedName>
    <definedName name="Dunaalmás" localSheetId="6">'10621907'!$C$1178:$D$1178</definedName>
    <definedName name="Dunaalmás">'10621906'!$C$1439:$D$1439</definedName>
    <definedName name="Dunabogdány" localSheetId="6">'10621907'!$C$2276</definedName>
    <definedName name="Dunabogdány">'10621906'!$C$1440:$D$1440</definedName>
    <definedName name="Dunaegyháza" localSheetId="6">'10621907'!$C$2277</definedName>
    <definedName name="Dunaegyháza">'10621906'!$C$3309</definedName>
    <definedName name="Dunafalva" localSheetId="6">'10621907'!$C$2278</definedName>
    <definedName name="Dunafalva">'10621906'!$C$3310</definedName>
    <definedName name="Dunaföldvár" localSheetId="6">'10621907'!$C$2279</definedName>
    <definedName name="Dunaföldvár">'10621906'!$C$1441:$D$1441</definedName>
    <definedName name="Dunaharaszti" localSheetId="6">'10621907'!$C$1179:$D$1179</definedName>
    <definedName name="Dunaharaszti">'10621906'!$C$1442:$D$1442</definedName>
    <definedName name="Dunakeszi" localSheetId="6">'10621907'!$C$1180:$D$1180</definedName>
    <definedName name="Dunakeszi">'10621906'!$C$1443:$D$1443</definedName>
    <definedName name="Dunakiliti" localSheetId="6">'10621907'!$C$2280</definedName>
    <definedName name="Dunakiliti">'10621906'!$C$1444:$D$1444</definedName>
    <definedName name="Dunapataj" localSheetId="6">'10621907'!$C$2281</definedName>
    <definedName name="Dunapataj">'10621906'!$C$3311</definedName>
    <definedName name="Dunaremete" localSheetId="6">'10621907'!$C$2282</definedName>
    <definedName name="Dunaremete">'10621906'!$C$1445:$D$1445</definedName>
    <definedName name="Dunaszeg" localSheetId="6">'10621907'!$C$2283</definedName>
    <definedName name="Dunaszeg">'10621906'!$C$1446:$D$1446</definedName>
    <definedName name="Dunaszekcső" localSheetId="6">'10621907'!$C$1181:$D$1181</definedName>
    <definedName name="Dunaszekcső">'10621906'!$C$1447:$D$1447</definedName>
    <definedName name="Dunaszentbenedek" localSheetId="6">'10621907'!$C$2284</definedName>
    <definedName name="Dunaszentbenedek">'10621906'!$C$1448:$D$1448</definedName>
    <definedName name="Dunaszentgyörgy" localSheetId="6">'10621907'!$C$2285</definedName>
    <definedName name="Dunaszentgyörgy">'10621906'!$C$1449:$D$1449</definedName>
    <definedName name="Dunaszentmiklós" localSheetId="6">'10621907'!$C$2286</definedName>
    <definedName name="Dunaszentmiklós">'10621906'!$C$1450:$D$1450</definedName>
    <definedName name="Dunaszentpál" localSheetId="6">'10621907'!$C$2287</definedName>
    <definedName name="Dunaszentpál">'10621906'!$C$1451:$D$1451</definedName>
    <definedName name="Dunasziget" localSheetId="6">'10621907'!$C$2288</definedName>
    <definedName name="Dunasziget">'10621906'!$C$1452:$D$1452</definedName>
    <definedName name="Dunatetétlen" localSheetId="6">'10621907'!$C$2289</definedName>
    <definedName name="Dunatetétlen">'10621906'!$C$1453:$D$1453</definedName>
    <definedName name="Dunaújváros" localSheetId="6">'10621907'!$C$1182:$D$1182</definedName>
    <definedName name="Dunaújváros">'10621906'!$C$1454:$D$1454</definedName>
    <definedName name="Dunavarsány" localSheetId="6">'10621907'!$C$1183:$D$1183</definedName>
    <definedName name="Dunavarsány">'10621906'!$C$1455:$D$1455</definedName>
    <definedName name="Dunavecse" localSheetId="6">'10621907'!$C$2290</definedName>
    <definedName name="Dunavecse">'10621906'!$C$1456:$D$1456</definedName>
    <definedName name="Dusnok" localSheetId="6">'10621907'!$C$2291</definedName>
    <definedName name="Dusnok">'10621906'!$C$1457:$D$1457</definedName>
    <definedName name="Dúzs" localSheetId="6">'10621907'!$C$2292</definedName>
    <definedName name="Dúzs">'10621906'!$C$3312</definedName>
    <definedName name="Ebergőc" localSheetId="6">'10621907'!$C$2293</definedName>
    <definedName name="Ebergőc">'10621906'!$C$1458:$D$1458</definedName>
    <definedName name="Ebes" localSheetId="6">'10621907'!$C$2294</definedName>
    <definedName name="Ebes">'10621906'!$C$1459:$D$1459</definedName>
    <definedName name="Écs" localSheetId="6">'10621907'!$C$1184:$D$1184</definedName>
    <definedName name="Écs">'10621906'!$C$1460:$D$1460</definedName>
    <definedName name="Ecséd" localSheetId="6">'10621907'!$C$2295</definedName>
    <definedName name="Ecséd">'10621906'!$C$1461:$D$1461</definedName>
    <definedName name="Ecseg" localSheetId="6">'10621907'!$C$2296</definedName>
    <definedName name="Ecseg">'10621906'!$C$3313</definedName>
    <definedName name="Ecsegfalva" localSheetId="6">'10621907'!$C$2297</definedName>
    <definedName name="Ecsegfalva">'10621906'!$C$3314</definedName>
    <definedName name="Ecseny" localSheetId="6">'10621907'!$C$2298</definedName>
    <definedName name="Ecseny">'10621906'!$C$3315</definedName>
    <definedName name="Ecser" localSheetId="6">'10621907'!$C$2299</definedName>
    <definedName name="Ecser">'10621906'!$C$1462:$D$1462</definedName>
    <definedName name="Edde" localSheetId="6">'10621907'!$C$2300</definedName>
    <definedName name="Edde">'10621906'!$C$3316</definedName>
    <definedName name="Edelény" localSheetId="6">'10621907'!$C$1185:$D$1185</definedName>
    <definedName name="Edelény">'10621906'!$C$1463:$D$1463</definedName>
    <definedName name="Edve" localSheetId="6">'10621907'!$C$2301</definedName>
    <definedName name="Edve">'10621906'!$C$1464:$D$1464</definedName>
    <definedName name="Eger" localSheetId="6">'10621907'!$C$1186:$D$1186</definedName>
    <definedName name="Eger">'10621906'!$C$1465:$D$1465</definedName>
    <definedName name="Egerág" localSheetId="6">'10621907'!$C$2302</definedName>
    <definedName name="Egerág">'10621906'!$C$3317</definedName>
    <definedName name="Egeralja" localSheetId="6">'10621907'!$C$2303</definedName>
    <definedName name="Egeralja">'10621906'!$C$3318</definedName>
    <definedName name="Egeraracsa" localSheetId="6">'10621907'!$C$2304</definedName>
    <definedName name="Egeraracsa">'10621906'!$C$3319</definedName>
    <definedName name="Egerbakta" localSheetId="6">'10621907'!$C$2305</definedName>
    <definedName name="Egerbakta">'10621906'!$C$1466:$D$1466</definedName>
    <definedName name="Egerbocs" localSheetId="6">'10621907'!$C$2306</definedName>
    <definedName name="Egerbocs">'10621906'!$C$1467:$D$1467</definedName>
    <definedName name="Egercsehi" localSheetId="6">'10621907'!$C$1187:$D$1187</definedName>
    <definedName name="Egercsehi">'10621906'!$C$1468:$D$1468</definedName>
    <definedName name="Egerfarmos" localSheetId="6">'10621907'!$C$2307</definedName>
    <definedName name="Egerfarmos">'10621906'!$C$3320</definedName>
    <definedName name="Egerlövő" localSheetId="6">'10621907'!$C$2308</definedName>
    <definedName name="Egerlövő">'10621906'!$C$3321</definedName>
    <definedName name="Egerszalók" localSheetId="6">'10621907'!$C$2309</definedName>
    <definedName name="Egerszalók">'10621906'!$C$1469:$D$1469</definedName>
    <definedName name="Egerszólát" localSheetId="6">'10621907'!$C$2310</definedName>
    <definedName name="Egerszólát">'10621906'!$C$1470:$D$1470</definedName>
    <definedName name="Égerszög" localSheetId="6">'10621907'!$C$2311</definedName>
    <definedName name="Égerszög">'10621906'!$C$1471:$D$1471</definedName>
    <definedName name="Egervár" localSheetId="6">'10621907'!$C$2312</definedName>
    <definedName name="Egervár">'10621906'!$C$1472:$D$1472</definedName>
    <definedName name="Egervölgy" localSheetId="6">'10621907'!$C$2313</definedName>
    <definedName name="Egervölgy">'10621906'!$C$3322</definedName>
    <definedName name="Egyed" localSheetId="6">'10621907'!$C$2314</definedName>
    <definedName name="Egyed">'10621906'!$C$1473:$D$1473</definedName>
    <definedName name="Egyek" localSheetId="6">'10621907'!$C$1188:$D$1188</definedName>
    <definedName name="Egyek">'10621906'!$C$1474:$D$1474</definedName>
    <definedName name="Egyházasdengeleg" localSheetId="6">'10621907'!$C$2315</definedName>
    <definedName name="Egyházasdengeleg">'10621906'!$C$1475:$D$1475</definedName>
    <definedName name="Egyházasfalu" localSheetId="6">'10621907'!$C$2316</definedName>
    <definedName name="Egyházasfalu">'10621906'!$C$1476:$D$1476</definedName>
    <definedName name="Egyházasgerge" localSheetId="6">'10621907'!$C$2317</definedName>
    <definedName name="Egyházasgerge">'10621906'!$C$1477:$D$1477</definedName>
    <definedName name="Egyházasharaszti" localSheetId="6">'10621907'!$C$2318</definedName>
    <definedName name="Egyházasharaszti">'10621906'!$C$3323</definedName>
    <definedName name="Egyházashetye" localSheetId="6">'10621907'!$C$1189:$D$1189</definedName>
    <definedName name="Egyházashetye">'10621906'!$C$1478:$D$1478</definedName>
    <definedName name="Egyházashollós" localSheetId="6">'10621907'!$C$2319</definedName>
    <definedName name="Egyházashollós">'10621906'!$C$3324</definedName>
    <definedName name="Egyházaskesző" localSheetId="6">'10621907'!$C$2320</definedName>
    <definedName name="Egyházaskesző">'10621906'!$C$3325</definedName>
    <definedName name="Egyházaskozár" localSheetId="6">'10621907'!$C$1190:$D$1190</definedName>
    <definedName name="Egyházaskozár">'10621906'!$C$1479:$D$1479</definedName>
    <definedName name="Egyházasrádóc" localSheetId="6">'10621907'!$C$1191:$D$1191</definedName>
    <definedName name="Egyházasrádóc">'10621906'!$C$1480:$D$1480</definedName>
    <definedName name="Elek" localSheetId="6">'10621907'!$C$1192:$D$1192</definedName>
    <definedName name="Elek">'10621906'!$C$1481:$D$1481</definedName>
    <definedName name="Ellend" localSheetId="6">'10621907'!$C$2321</definedName>
    <definedName name="Ellend">'10621906'!$C$3326</definedName>
    <definedName name="Előszállás" localSheetId="6">'10621907'!$C$1193:$D$1193</definedName>
    <definedName name="Előszállás">'10621906'!$C$1482:$D$1482</definedName>
    <definedName name="Emőd" localSheetId="6">'10621907'!$C$1194:$D$1194</definedName>
    <definedName name="Emőd">'10621906'!$C$1483:$D$1483</definedName>
    <definedName name="Encs" localSheetId="6">'10621907'!$C$1195:$D$1195</definedName>
    <definedName name="Encs">'10621906'!$C$1484:$D$1484</definedName>
    <definedName name="Encsencs" localSheetId="6">'10621907'!$C$1196:$D$1196</definedName>
    <definedName name="Encsencs">'10621906'!$C$1485:$D$1485</definedName>
    <definedName name="Endrefalva" localSheetId="6">'10621907'!$C$2322</definedName>
    <definedName name="Endrefalva">'10621906'!$C$1486:$D$1486</definedName>
    <definedName name="Endrőc" localSheetId="6">'10621907'!$C$2323</definedName>
    <definedName name="Endrőc">'10621906'!$C$3327</definedName>
    <definedName name="Enese" localSheetId="6">'10621907'!$C$2324</definedName>
    <definedName name="Enese">'10621906'!$C$1487:$D$1487</definedName>
    <definedName name="Enying" localSheetId="6">'10621907'!$C$1197:$D$1197</definedName>
    <definedName name="Enying">'10621906'!$C$1488:$D$1488</definedName>
    <definedName name="Eperjes" localSheetId="6">'10621907'!$C$2325</definedName>
    <definedName name="Eperjes">'10621906'!$C$3328</definedName>
    <definedName name="Eperjeske" localSheetId="6">'10621907'!$C$2326</definedName>
    <definedName name="Eperjeske">'10621906'!$C$1489:$D$1489</definedName>
    <definedName name="Eplény" localSheetId="6">'10621907'!$C$1198:$D$1198</definedName>
    <definedName name="Eplény">'10621906'!$C$1490:$D$1490</definedName>
    <definedName name="Epöl" localSheetId="6">'10621907'!$C$1199:$D$1199</definedName>
    <definedName name="Epöl">'10621906'!$C$1491:$D$1491</definedName>
    <definedName name="Ercsi" localSheetId="6">'10621907'!$C$1002:$F$1002</definedName>
    <definedName name="Ercsi">'10621906'!$C$1002:$F$1002</definedName>
    <definedName name="Érd" localSheetId="6">'10621907'!$C$1200:$D$1200</definedName>
    <definedName name="Érd">'10621906'!$C$1492:$D$1492</definedName>
    <definedName name="Erdőbénye" localSheetId="6">'10621907'!$C$2327</definedName>
    <definedName name="Erdőbénye">'10621906'!$C$1493:$D$1493</definedName>
    <definedName name="Erdőhorváti" localSheetId="6">'10621907'!$C$2328</definedName>
    <definedName name="Erdőhorváti">'10621906'!$C$1494:$D$1494</definedName>
    <definedName name="Erdőkertes" localSheetId="6">'10621907'!$C$2329</definedName>
    <definedName name="Erdőkertes">'10621906'!$C$1495:$D$1495</definedName>
    <definedName name="Erdőkövesd" localSheetId="6">'10621907'!$C$2330</definedName>
    <definedName name="Erdőkövesd">'10621906'!$C$1496:$D$1496</definedName>
    <definedName name="Erdőkürt" localSheetId="6">'10621907'!$C$2331</definedName>
    <definedName name="Erdőkürt">'10621906'!$C$3329</definedName>
    <definedName name="Erdősmárok" localSheetId="6">'10621907'!$C$2332</definedName>
    <definedName name="Erdősmárok">'10621906'!$C$3330</definedName>
    <definedName name="Erdősmecske" localSheetId="6">'10621907'!$C$2333</definedName>
    <definedName name="Erdősmecske">'10621906'!$C$3331</definedName>
    <definedName name="Erdőtarcsa" localSheetId="6">'10621907'!$C$2334</definedName>
    <definedName name="Erdőtarcsa">'10621906'!$C$3332</definedName>
    <definedName name="Erdőtelek" localSheetId="6">'10621907'!$C$1201:$D$1201</definedName>
    <definedName name="Erdőtelek">'10621906'!$C$1497:$D$1497</definedName>
    <definedName name="Erk" localSheetId="6">'10621907'!$C$2335</definedName>
    <definedName name="Erk">'10621906'!$C$3333</definedName>
    <definedName name="Érpatak" localSheetId="6">'10621907'!$C$2336</definedName>
    <definedName name="Érpatak">'10621906'!$C$3334</definedName>
    <definedName name="Érsekcsanád" localSheetId="6">'10621907'!$C$2337</definedName>
    <definedName name="Érsekcsanád">'10621906'!$C$1498:$D$1498</definedName>
    <definedName name="Érsekhalma" localSheetId="6">'10621907'!$C$2338</definedName>
    <definedName name="Érsekhalma">'10621906'!$C$3335</definedName>
    <definedName name="Érsekvadkert" localSheetId="6">'10621907'!$C$1202:$D$1202</definedName>
    <definedName name="Érsekvadkert">'10621906'!$C$1499:$D$1499</definedName>
    <definedName name="Értény" localSheetId="6">'10621907'!$C$2339</definedName>
    <definedName name="Értény">'10621906'!$C$3336</definedName>
    <definedName name="Erzsébet" localSheetId="6">'10621907'!$C$2340</definedName>
    <definedName name="Erzsébet">'10621906'!$C$3337</definedName>
    <definedName name="Esztár" localSheetId="6">'10621907'!$C$2341</definedName>
    <definedName name="Esztár">'10621906'!$C$1500:$D$1500</definedName>
    <definedName name="Eszteregnye" localSheetId="6">'10621907'!$C$2342</definedName>
    <definedName name="Eszteregnye">'10621906'!$C$1501:$D$1501</definedName>
    <definedName name="Esztergályhorváti" localSheetId="6">'10621907'!$C$1203:$D$1203</definedName>
    <definedName name="Esztergályhorváti">'10621906'!$C$1502:$D$1502</definedName>
    <definedName name="Esztergom" localSheetId="6">'10621907'!$C$1004:$E$1004</definedName>
    <definedName name="Esztergom">'10621906'!$C$1005:$E$1005</definedName>
    <definedName name="Ete" localSheetId="6">'10621907'!$C$2343</definedName>
    <definedName name="Ete">'10621906'!$C$1503:$D$1503</definedName>
    <definedName name="Etes" localSheetId="6">'10621907'!$C$2344</definedName>
    <definedName name="Etes">'10621906'!$C$1504:$D$1504</definedName>
    <definedName name="Etyek" localSheetId="6">'10621907'!$C$1204:$D$1204</definedName>
    <definedName name="Etyek">'10621906'!$C$1505:$D$1505</definedName>
    <definedName name="Fábiánháza" localSheetId="6">'10621907'!$C$2345</definedName>
    <definedName name="Fábiánháza">'10621906'!$C$1506:$D$1506</definedName>
    <definedName name="Fábiánsebestyén" localSheetId="6">'10621907'!$C$1205:$D$1205</definedName>
    <definedName name="Fábiánsebestyén">'10621906'!$C$1507:$D$1507</definedName>
    <definedName name="Fácánkert" localSheetId="6">'10621907'!$C$2346</definedName>
    <definedName name="Fácánkert">'10621906'!$C$1508:$D$1508</definedName>
    <definedName name="Fadd" localSheetId="6">'10621907'!$C$2347</definedName>
    <definedName name="Fadd">'10621906'!$C$1509:$D$1509</definedName>
    <definedName name="Fáj" localSheetId="6">'10621907'!$C$2348</definedName>
    <definedName name="Fáj">'10621906'!$C$3338</definedName>
    <definedName name="Fajsz" localSheetId="6">'10621907'!$C$1206:$D$1206</definedName>
    <definedName name="Fajsz">'10621906'!$C$1510:$D$1510</definedName>
    <definedName name="Fancsal" localSheetId="6">'10621907'!$C$2349</definedName>
    <definedName name="Fancsal">'10621906'!$C$1511:$D$1511</definedName>
    <definedName name="Farád" localSheetId="6">'10621907'!$C$2350</definedName>
    <definedName name="Farád">'10621906'!$C$1512:$D$1512</definedName>
    <definedName name="Farkasgyepű" localSheetId="6">'10621907'!$C$2351</definedName>
    <definedName name="Farkasgyepű">'10621906'!$C$1513:$D$1513</definedName>
    <definedName name="Farkaslyuk" localSheetId="6">'10621907'!$C$2352</definedName>
    <definedName name="Farkaslyuk">'10621906'!$C$1514:$D$1514</definedName>
    <definedName name="Farmos" localSheetId="6">'10621907'!$C$2353</definedName>
    <definedName name="Farmos">'10621906'!$C$1515:$D$1515</definedName>
    <definedName name="Fazekasboda" localSheetId="6">'10621907'!$C$2354</definedName>
    <definedName name="Fazekasboda">'10621906'!$C$3339</definedName>
    <definedName name="Fedémes" localSheetId="6">'10621907'!$C$2355</definedName>
    <definedName name="Fedémes">'10621906'!$C$3340</definedName>
    <definedName name="Fegyvernek" localSheetId="6">'10621907'!$C$1207:$D$1207</definedName>
    <definedName name="Fegyvernek">'10621906'!$C$1516:$D$1516</definedName>
    <definedName name="Fehérgyarmat" localSheetId="6">'10621907'!$C$1208:$D$1208</definedName>
    <definedName name="Fehérgyarmat">'10621906'!$C$1517:$D$1517</definedName>
    <definedName name="Fehértó" localSheetId="6">'10621907'!$C$2356</definedName>
    <definedName name="Fehértó">'10621906'!$C$3341</definedName>
    <definedName name="Fehérvárcsurgó" localSheetId="6">'10621907'!$C$1209:$D$1209</definedName>
    <definedName name="Fehérvárcsurgó">'10621906'!$C$1518:$D$1518</definedName>
    <definedName name="Feked" localSheetId="6">'10621907'!$C$2357</definedName>
    <definedName name="Feked">'10621906'!$C$3342</definedName>
    <definedName name="Feketeerdő" localSheetId="6">'10621907'!$C$2358</definedName>
    <definedName name="Feketeerdő">'10621906'!$C$1519:$D$1519</definedName>
    <definedName name="Felcsút" localSheetId="6">'10621907'!$C$2359</definedName>
    <definedName name="Felcsút">'10621906'!$C$1520:$D$1520</definedName>
    <definedName name="Feldebrő" localSheetId="6">'10621907'!$C$2360</definedName>
    <definedName name="Feldebrő">'10621906'!$C$1521:$D$1521</definedName>
    <definedName name="Felgyő" localSheetId="6">'10621907'!$C$2361</definedName>
    <definedName name="Felgyő">'10621906'!$C$1522:$D$1522</definedName>
    <definedName name="Felpéc" localSheetId="6">'10621907'!$C$2362</definedName>
    <definedName name="Felpéc">'10621906'!$C$1523:$D$1523</definedName>
    <definedName name="Felsőberecki" localSheetId="6">'10621907'!$C$2363</definedName>
    <definedName name="Felsőberecki">'10621906'!$C$1524:$D$1524</definedName>
    <definedName name="Felsőcsatár" localSheetId="6">'10621907'!$C$1210:$D$1210</definedName>
    <definedName name="Felsőcsatár">'10621906'!$C$1525:$D$1525</definedName>
    <definedName name="Felsődobsza" localSheetId="6">'10621907'!$C$2364</definedName>
    <definedName name="Felsődobsza">'10621906'!$C$1526:$D$1526</definedName>
    <definedName name="Felsőegerszeg" localSheetId="6">'10621907'!$C$2365</definedName>
    <definedName name="Felsőegerszeg">'10621906'!$C$1527:$D$1527</definedName>
    <definedName name="Felsőgagy" localSheetId="6">'10621907'!$C$2366</definedName>
    <definedName name="Felsőgagy">'10621906'!$C$3343</definedName>
    <definedName name="Felsőjánosfa" localSheetId="6">'10621907'!$C$2367</definedName>
    <definedName name="Felsőjánosfa">'10621906'!$C$1528:$D$1528</definedName>
    <definedName name="Felsőkelecsény" localSheetId="6">'10621907'!$C$2368</definedName>
    <definedName name="Felsőkelecsény">'10621906'!$C$1529:$D$1529</definedName>
    <definedName name="Felsőlajos" localSheetId="6">'10621907'!$C$2369</definedName>
    <definedName name="Felsőlajos">'10621906'!$C$3344</definedName>
    <definedName name="Felsőmarác" localSheetId="6">'10621907'!$C$2370</definedName>
    <definedName name="Felsőmarác">'10621906'!$C$3345</definedName>
    <definedName name="Felsőmocsolád" localSheetId="6">'10621907'!$C$2371</definedName>
    <definedName name="Felsőmocsolád">'10621906'!$C$3346</definedName>
    <definedName name="Felsőnána" localSheetId="6">'10621907'!$C$2372</definedName>
    <definedName name="Felsőnána">'10621906'!$C$3347</definedName>
    <definedName name="Felsőnyárád" localSheetId="6">'10621907'!$C$2373</definedName>
    <definedName name="Felsőnyárád">'10621906'!$C$1530:$D$1530</definedName>
    <definedName name="Felsőnyék" localSheetId="6">'10621907'!$C$2374</definedName>
    <definedName name="Felsőnyék">'10621906'!$C$3348</definedName>
    <definedName name="Felsőörs" localSheetId="6">'10621907'!$C$2375</definedName>
    <definedName name="Felsőörs">'10621906'!$C$1531:$D$1531</definedName>
    <definedName name="Felsőpáhok" localSheetId="6">'10621907'!$C$2376</definedName>
    <definedName name="Felsőpáhok">'10621906'!$C$1532:$D$1532</definedName>
    <definedName name="Felsőpakony" localSheetId="6">'10621907'!$C$2377</definedName>
    <definedName name="Felsőpakony">'10621906'!$C$1533:$D$1533</definedName>
    <definedName name="Felsőpetény" localSheetId="6">'10621907'!$C$2378</definedName>
    <definedName name="Felsőpetény">'10621906'!$C$1534:$D$1534</definedName>
    <definedName name="Felsőrajk" localSheetId="6">'10621907'!$C$2379</definedName>
    <definedName name="Felsőrajk">'10621906'!$C$3349</definedName>
    <definedName name="Felsőregmec" localSheetId="6">'10621907'!$C$2380</definedName>
    <definedName name="Felsőregmec">'10621906'!$C$3350</definedName>
    <definedName name="Felsőszenterzsébet" localSheetId="6">'10621907'!$C$2381</definedName>
    <definedName name="Felsőszenterzsébet">'10621906'!$C$3351</definedName>
    <definedName name="Felsőszentiván" localSheetId="6">'10621907'!$C$2382</definedName>
    <definedName name="Felsőszentiván">'10621906'!$C$3352</definedName>
    <definedName name="Felsőszentmárton" localSheetId="6">'10621907'!$C$2383</definedName>
    <definedName name="Felsőszentmárton">'10621906'!$C$3353</definedName>
    <definedName name="Felsőszölnök" localSheetId="6">'10621907'!$C$2384</definedName>
    <definedName name="Felsőszölnök">'10621906'!$C$3354</definedName>
    <definedName name="Felsőtárkány" localSheetId="6">'10621907'!$C$2385</definedName>
    <definedName name="Felsőtárkány">'10621906'!$C$1535:$D$1535</definedName>
    <definedName name="Felsőtelekes" localSheetId="6">'10621907'!$C$2386</definedName>
    <definedName name="Felsőtelekes">'10621906'!$C$1536:$D$1536</definedName>
    <definedName name="Felsőtold" localSheetId="6">'10621907'!$C$2387</definedName>
    <definedName name="Felsőtold">'10621906'!$C$3355</definedName>
    <definedName name="Felsővadász" localSheetId="6">'10621907'!$C$1211:$D$1211</definedName>
    <definedName name="Felsővadász">'10621906'!$C$1537:$D$1537</definedName>
    <definedName name="Felsőzsolca" localSheetId="6">'10621907'!$C$2388</definedName>
    <definedName name="Felsőzsolca">'10621906'!$C$1538:$D$1538</definedName>
    <definedName name="Fényeslitke" localSheetId="6">'10621907'!$C$1212:$D$1212</definedName>
    <definedName name="Fényeslitke">'10621906'!$C$1006:$E$1006</definedName>
    <definedName name="Fenyőfő" localSheetId="6">'10621907'!$C$2389</definedName>
    <definedName name="Fenyőfő">'10621906'!$C$1539:$D$1539</definedName>
    <definedName name="Ferencszállás" localSheetId="6">'10621907'!$C$2390</definedName>
    <definedName name="Ferencszállás">'10621906'!$C$1540:$D$1540</definedName>
    <definedName name="Fertőboz" localSheetId="6">'10621907'!$C$2391</definedName>
    <definedName name="Fertőboz">'10621906'!$C$1541:$D$1541</definedName>
    <definedName name="Fertőd" localSheetId="6">'10621907'!$C$2392</definedName>
    <definedName name="Fertőd">'10621906'!$C$1542:$D$1542</definedName>
    <definedName name="Fertőendréd" localSheetId="6">'10621907'!$C$1213:$D$1213</definedName>
    <definedName name="Fertőendréd">'10621906'!$C$1543:$D$1543</definedName>
    <definedName name="Fertőhomok" localSheetId="6">'10621907'!$C$2393</definedName>
    <definedName name="Fertőhomok">'10621906'!$C$1544:$D$1544</definedName>
    <definedName name="Fertőrákos" localSheetId="6">'10621907'!$C$2394</definedName>
    <definedName name="Fertőrákos">'10621906'!$C$1545:$D$1545</definedName>
    <definedName name="Fertőszentmiklós" localSheetId="6">'10621907'!$C$2395</definedName>
    <definedName name="Fertőszentmiklós">'10621906'!$C$1546:$D$1546</definedName>
    <definedName name="Fertőszéplak" localSheetId="6">'10621907'!$C$2396</definedName>
    <definedName name="Fertőszéplak">'10621906'!$C$1547:$D$1547</definedName>
    <definedName name="Fiad" localSheetId="6">'10621907'!$C$2397</definedName>
    <definedName name="Fiad">'10621906'!$C$3356</definedName>
    <definedName name="Filkeháza" localSheetId="6">'10621907'!$C$2398</definedName>
    <definedName name="Filkeháza">'10621906'!$C$1548:$D$1548</definedName>
    <definedName name="Fityeház" localSheetId="6">'10621907'!$C$2399</definedName>
    <definedName name="Fityeház">'10621906'!$C$1549:$D$1549</definedName>
    <definedName name="Foktő" localSheetId="6">'10621907'!$C$2400</definedName>
    <definedName name="Foktő">'10621906'!$C$1550:$D$1550</definedName>
    <definedName name="Folyás" localSheetId="6">'10621907'!$C$2401</definedName>
    <definedName name="Folyás">'10621906'!$C$3357</definedName>
    <definedName name="Fonó" localSheetId="6">'10621907'!$C$2402</definedName>
    <definedName name="Fonó">'10621906'!$C$3358</definedName>
    <definedName name="Fony" localSheetId="6">'10621907'!$C$2403</definedName>
    <definedName name="Fony">'10621906'!$C$3359</definedName>
    <definedName name="Fonyód" localSheetId="6">'10621907'!$C$2404</definedName>
    <definedName name="Fonyód">'10621906'!$C$1551:$D$1551</definedName>
    <definedName name="Forráskút" localSheetId="6">'10621907'!$C$1214:$D$1214</definedName>
    <definedName name="Forráskút">'10621906'!$C$1552:$D$1552</definedName>
    <definedName name="Forró" localSheetId="6">'10621907'!$C$2405</definedName>
    <definedName name="Forró">'10621906'!$C$1553:$D$1553</definedName>
    <definedName name="Fót" localSheetId="6">'10621907'!$C$2406</definedName>
    <definedName name="Fót">'10621906'!$C$1554:$D$1554</definedName>
    <definedName name="Földeák" localSheetId="6">'10621907'!$C$2407</definedName>
    <definedName name="Földeák">'10621906'!$C$1555:$D$1555</definedName>
    <definedName name="Földes" localSheetId="6">'10621907'!$C$1215:$D$1215</definedName>
    <definedName name="Földes">'10621906'!$C$1556:$D$1556</definedName>
    <definedName name="Főnyed" localSheetId="6">'10621907'!$C$2408</definedName>
    <definedName name="Főnyed">'10621906'!$C$1557:$D$1557</definedName>
    <definedName name="Fulókércs" localSheetId="6">'10621907'!$C$2409</definedName>
    <definedName name="Fulókércs">'10621906'!$C$3360</definedName>
    <definedName name="Furta" localSheetId="6">'10621907'!$C$2410</definedName>
    <definedName name="Furta">'10621906'!$C$1558:$D$1558</definedName>
    <definedName name="Füle" localSheetId="6">'10621907'!$C$2411</definedName>
    <definedName name="Füle">'10621906'!$C$1559:$D$1559</definedName>
    <definedName name="Fülesd" localSheetId="6">'10621907'!$C$2412</definedName>
    <definedName name="Fülesd">'10621906'!$C$1560:$D$1560</definedName>
    <definedName name="Fülöp" localSheetId="6">'10621907'!$C$2413</definedName>
    <definedName name="Fülöp">'10621906'!$C$1561:$D$1561</definedName>
    <definedName name="Fülöpháza" localSheetId="6">'10621907'!$C$2414</definedName>
    <definedName name="Fülöpháza">'10621906'!$C$3361</definedName>
    <definedName name="Fülöpjakab" localSheetId="6">'10621907'!$C$2415</definedName>
    <definedName name="Fülöpjakab">'10621906'!$C$3362</definedName>
    <definedName name="Fülöpszállás" localSheetId="6">'10621907'!$C$1216:$D$1216</definedName>
    <definedName name="Fülöpszállás">'10621906'!$C$1562:$D$1562</definedName>
    <definedName name="Fülpösdaróc" localSheetId="6">'10621907'!$C$2416</definedName>
    <definedName name="Fülpösdaróc">'10621906'!$C$1563:$D$1563</definedName>
    <definedName name="Fürged" localSheetId="6">'10621907'!$C$2417</definedName>
    <definedName name="Fürged">'10621906'!$C$3363</definedName>
    <definedName name="Füzér" localSheetId="6">'10621907'!$C$2418</definedName>
    <definedName name="Füzér">'10621906'!$C$1564:$D$1564</definedName>
    <definedName name="Füzérkajata" localSheetId="6">'10621907'!$C$2419</definedName>
    <definedName name="Füzérkajata">'10621906'!$C$1565:$D$1565</definedName>
    <definedName name="Füzérkomlós" localSheetId="6">'10621907'!$C$2420</definedName>
    <definedName name="Füzérkomlós">'10621906'!$C$1566:$D$1566</definedName>
    <definedName name="Füzérradvány" localSheetId="6">'10621907'!$C$2421</definedName>
    <definedName name="Füzérradvány">'10621906'!$C$1567:$D$1567</definedName>
    <definedName name="Füzesabony" localSheetId="6">'10621907'!$C$1217:$D$1217</definedName>
    <definedName name="Füzesabony">'10621906'!$C$1568:$D$1568</definedName>
    <definedName name="Füzesgyarmat" localSheetId="6">'10621907'!$C$1218:$D$1218</definedName>
    <definedName name="Füzesgyarmat">'10621906'!$C$1569:$D$1569</definedName>
    <definedName name="Fűzvölgy" localSheetId="6">'10621907'!$C$2422</definedName>
    <definedName name="Fűzvölgy">'10621906'!$C$1570:$D$1570</definedName>
    <definedName name="Gáborján" localSheetId="6">'10621907'!$C$2423</definedName>
    <definedName name="Gáborján">'10621906'!$C$3364</definedName>
    <definedName name="Gáborjánháza" localSheetId="6">'10621907'!$C$2424</definedName>
    <definedName name="Gáborjánháza">'10621906'!$C$3365</definedName>
    <definedName name="Gacsály" localSheetId="6">'10621907'!$C$2425</definedName>
    <definedName name="Gacsály">'10621906'!$C$1571:$D$1571</definedName>
    <definedName name="Gadács" localSheetId="6">'10621907'!$C$2426</definedName>
    <definedName name="Gadács">'10621906'!$C$3366</definedName>
    <definedName name="Gadány" localSheetId="6">'10621907'!$C$2427</definedName>
    <definedName name="Gadány">'10621906'!$C$3367</definedName>
    <definedName name="Gadna" localSheetId="6">'10621907'!$C$2428</definedName>
    <definedName name="Gadna">'10621906'!$C$3368</definedName>
    <definedName name="Gádoros" localSheetId="6">'10621907'!$C$1219:$D$1219</definedName>
    <definedName name="Gádoros">'10621906'!$C$1572:$D$1572</definedName>
    <definedName name="Gagyapáti" localSheetId="6">'10621907'!$C$2429</definedName>
    <definedName name="Gagyapáti">'10621906'!$C$3369</definedName>
    <definedName name="Gagybátor" localSheetId="6">'10621907'!$C$2430</definedName>
    <definedName name="Gagybátor">'10621906'!$C$3370</definedName>
    <definedName name="Gagyvendégi" localSheetId="6">'10621907'!$C$2431</definedName>
    <definedName name="Gagyvendégi">'10621906'!$C$3371</definedName>
    <definedName name="Galambok" localSheetId="6">'10621907'!$C$2432</definedName>
    <definedName name="Galambok">'10621906'!$C$1573:$D$1573</definedName>
    <definedName name="Galgaguta" localSheetId="6">'10621907'!$C$1220:$D$1220</definedName>
    <definedName name="Galgaguta">'10621906'!$C$1574:$D$1574</definedName>
    <definedName name="Galgagyörk" localSheetId="6">'10621907'!$C$2433</definedName>
    <definedName name="Galgagyörk">'10621906'!$C$1575:$D$1575</definedName>
    <definedName name="Galgahévíz" localSheetId="6">'10621907'!$C$2434</definedName>
    <definedName name="Galgahévíz">'10621906'!$C$1576:$D$1576</definedName>
    <definedName name="Galgamácsa" localSheetId="6">'10621907'!$C$2435</definedName>
    <definedName name="Galgamácsa">'10621906'!$C$1577:$D$1577</definedName>
    <definedName name="Gálosfa" localSheetId="6">'10621907'!$C$2436</definedName>
    <definedName name="Gálosfa">'10621906'!$C$3372</definedName>
    <definedName name="Galvács" localSheetId="6">'10621907'!$C$2437</definedName>
    <definedName name="Galvács">'10621906'!$C$3373</definedName>
    <definedName name="Gamás" localSheetId="6">'10621907'!$C$2438</definedName>
    <definedName name="Gamás">'10621906'!$C$3374</definedName>
    <definedName name="Ganna" localSheetId="6">'10621907'!$C$2439</definedName>
    <definedName name="Ganna">'10621906'!$C$1578:$D$1578</definedName>
    <definedName name="Gánt" localSheetId="6">'10621907'!$C$2440</definedName>
    <definedName name="Gánt">'10621906'!$C$1579:$D$1579</definedName>
    <definedName name="Gara" localSheetId="6">'10621907'!$C$1221:$D$1221</definedName>
    <definedName name="Gara">'10621906'!$C$1580:$D$1580</definedName>
    <definedName name="Garáb" localSheetId="6">'10621907'!$C$1222:$D$1222</definedName>
    <definedName name="Garáb">'10621906'!$C$1581:$D$1581</definedName>
    <definedName name="Garabonc" localSheetId="6">'10621907'!$C$2441</definedName>
    <definedName name="Garabonc">'10621906'!$C$1582:$D$1582</definedName>
    <definedName name="Garadna" localSheetId="6">'10621907'!$C$2442</definedName>
    <definedName name="Garadna">'10621906'!$C$3375</definedName>
    <definedName name="Garbolc" localSheetId="6">'10621907'!$C$2443</definedName>
    <definedName name="Garbolc">'10621906'!$C$1583:$D$1583</definedName>
    <definedName name="Gárdony" localSheetId="6">'10621907'!$C$1223:$D$1223</definedName>
    <definedName name="Gárdony">'10621906'!$C$1584:$D$1584</definedName>
    <definedName name="Garé" localSheetId="6">'10621907'!$C$2444</definedName>
    <definedName name="Garé">'10621906'!$C$3376</definedName>
    <definedName name="Gasztony" localSheetId="6">'10621907'!$C$2445</definedName>
    <definedName name="Gasztony">'10621906'!$C$1585:$D$1585</definedName>
    <definedName name="Gátér" localSheetId="6">'10621907'!$C$2446</definedName>
    <definedName name="Gátér">'10621906'!$C$3377</definedName>
    <definedName name="Gávavencsellő" localSheetId="6">'10621907'!$C$1224:$D$1224</definedName>
    <definedName name="Gávavencsellő">'10621906'!$C$1586:$D$1586</definedName>
    <definedName name="Géberjén" localSheetId="6">'10621907'!$C$2447</definedName>
    <definedName name="Géberjén">'10621906'!$C$1587:$D$1587</definedName>
    <definedName name="Gecse" localSheetId="6">'10621907'!$C$2448</definedName>
    <definedName name="Gecse">'10621906'!$C$3378</definedName>
    <definedName name="Géderlak" localSheetId="6">'10621907'!$C$2449</definedName>
    <definedName name="Géderlak">'10621906'!$C$1588:$D$1588</definedName>
    <definedName name="Gégény" localSheetId="6">'10621907'!$C$2450</definedName>
    <definedName name="Gégény">'10621906'!$C$1589:$D$1589</definedName>
    <definedName name="Gelej" localSheetId="6">'10621907'!$C$2451</definedName>
    <definedName name="Gelej">'10621906'!$C$3379</definedName>
    <definedName name="Gelénes" localSheetId="6">'10621907'!$C$2452</definedName>
    <definedName name="Gelénes">'10621906'!$C$3380</definedName>
    <definedName name="Gellénháza" localSheetId="6">'10621907'!$C$1225:$D$1225</definedName>
    <definedName name="Gellénháza">'10621906'!$C$1590:$D$1590</definedName>
    <definedName name="Gelse" localSheetId="6">'10621907'!$C$1226:$D$1226</definedName>
    <definedName name="Gelse">'10621906'!$C$1591:$D$1591</definedName>
    <definedName name="Gelsesziget" localSheetId="6">'10621907'!$C$1227:$D$1227</definedName>
    <definedName name="Gelsesziget">'10621906'!$C$1592:$D$1592</definedName>
    <definedName name="Gemzse" localSheetId="6">'10621907'!$C$2453</definedName>
    <definedName name="Gemzse">'10621906'!$C$1593:$D$1593</definedName>
    <definedName name="Gencsapáti" localSheetId="6">'10621907'!$C$2454</definedName>
    <definedName name="Gencsapáti">'10621906'!$C$1594:$D$1594</definedName>
    <definedName name="Gérce" localSheetId="6">'10621907'!$C$2455</definedName>
    <definedName name="Gérce">'10621906'!$C$3381</definedName>
    <definedName name="Gerde" localSheetId="6">'10621907'!$C$2456</definedName>
    <definedName name="Gerde">'10621906'!$C$3382</definedName>
    <definedName name="Gerendás" localSheetId="6">'10621907'!$C$2457</definedName>
    <definedName name="Gerendás">'10621906'!$C$3383</definedName>
    <definedName name="Gerényes" localSheetId="6">'10621907'!$C$2458</definedName>
    <definedName name="Gerényes">'10621906'!$C$3384</definedName>
    <definedName name="Geresdlak" localSheetId="6">'10621907'!$C$1228:$D$1228</definedName>
    <definedName name="Geresdlak">'10621906'!$C$1595:$D$1595</definedName>
    <definedName name="Gerjen" localSheetId="6">'10621907'!$C$2459</definedName>
    <definedName name="Gerjen">'10621906'!$C$1596:$D$1596</definedName>
    <definedName name="Gersekarát" localSheetId="6">'10621907'!$C$1229:$D$1229</definedName>
    <definedName name="Gersekarát">'10621906'!$C$1597:$D$1597</definedName>
    <definedName name="Geszt" localSheetId="6">'10621907'!$C$2460</definedName>
    <definedName name="Geszt">'10621906'!$C$3385</definedName>
    <definedName name="Gesztely" localSheetId="6">'10621907'!$C$2461</definedName>
    <definedName name="Gesztely">'10621906'!$C$1598:$D$1598</definedName>
    <definedName name="Geszteréd" localSheetId="6">'10621907'!$C$2462</definedName>
    <definedName name="Geszteréd">'10621906'!$C$3386</definedName>
    <definedName name="Gétye" localSheetId="6">'10621907'!$C$2463</definedName>
    <definedName name="Gétye">'10621906'!$C$3387</definedName>
    <definedName name="Gibárt" localSheetId="6">'10621907'!$C$2464</definedName>
    <definedName name="Gibárt">'10621906'!$C$1599:$D$1599</definedName>
    <definedName name="Gic" localSheetId="6">'10621907'!$C$2465</definedName>
    <definedName name="Gic">'10621906'!$C$3388</definedName>
    <definedName name="Gige" localSheetId="6">'10621907'!$C$2466</definedName>
    <definedName name="Gige">'10621906'!$C$3389</definedName>
    <definedName name="Gilvánfa" localSheetId="6">'10621907'!$C$2467</definedName>
    <definedName name="Gilvánfa">'10621906'!$C$3390</definedName>
    <definedName name="Girincs" localSheetId="6">'10621907'!$C$2468</definedName>
    <definedName name="Girincs">'10621906'!$C$3391</definedName>
    <definedName name="Gógánfa" localSheetId="6">'10621907'!$C$2469</definedName>
    <definedName name="Gógánfa">'10621906'!$C$1600:$D$1600</definedName>
    <definedName name="Golop" localSheetId="6">'10621907'!$C$2470</definedName>
    <definedName name="Golop">'10621906'!$C$1601:$D$1601</definedName>
    <definedName name="Gomba" localSheetId="6">'10621907'!$C$2471</definedName>
    <definedName name="Gomba">'10621906'!$C$1602:$D$1602</definedName>
    <definedName name="Gombosszeg" localSheetId="6">'10621907'!$C$2472</definedName>
    <definedName name="Gombosszeg">'10621906'!$C$3392</definedName>
    <definedName name="Gór" localSheetId="6">'10621907'!$C$2473</definedName>
    <definedName name="Gór">'10621906'!$C$1603:$D$1603</definedName>
    <definedName name="Gordisa" localSheetId="6">'10621907'!$C$2474</definedName>
    <definedName name="Gordisa">'10621906'!$C$3393</definedName>
    <definedName name="Gosztola" localSheetId="6">'10621907'!$C$2475</definedName>
    <definedName name="Gosztola">'10621906'!$C$3394</definedName>
    <definedName name="Göd" localSheetId="6">'10621907'!$C$2476</definedName>
    <definedName name="Göd">'10621906'!$C$1604:$D$1604</definedName>
    <definedName name="Gödöllő" localSheetId="6">'10621907'!$C$1230:$D$1230</definedName>
    <definedName name="Gödöllő">'10621906'!$C$1605:$D$1605</definedName>
    <definedName name="Gödre" localSheetId="6">'10621907'!$C$2477</definedName>
    <definedName name="Gödre">'10621906'!$C$3395</definedName>
    <definedName name="Gölle" localSheetId="6">'10621907'!$C$2478</definedName>
    <definedName name="Gölle">'10621906'!$C$3396</definedName>
    <definedName name="Gömörszőlős" localSheetId="6">'10621907'!$C$1231:$D$1231</definedName>
    <definedName name="Gömörszőlős">'10621906'!$C$1606:$D$1606</definedName>
    <definedName name="Gönc" localSheetId="6">'10621907'!$C$1232:$D$1232</definedName>
    <definedName name="Gönc">'10621906'!$C$1607:$D$1607</definedName>
    <definedName name="Göncruszka" localSheetId="6">'10621907'!$C$2479</definedName>
    <definedName name="Göncruszka">'10621906'!$C$3397</definedName>
    <definedName name="Gönyű" localSheetId="6">'10621907'!$C$2480</definedName>
    <definedName name="Gönyű">'10621906'!$C$1608:$D$1608</definedName>
    <definedName name="Görbeháza" localSheetId="6">'10621907'!$C$1233:$D$1233</definedName>
    <definedName name="Görbeháza">'10621906'!$C$1609:$D$1609</definedName>
    <definedName name="Görcsöny" localSheetId="6">'10621907'!$C$1234:$D$1234</definedName>
    <definedName name="Görcsöny">'10621906'!$C$1610:$D$1610</definedName>
    <definedName name="Görcsönydoboka" localSheetId="6">'10621907'!$C$2481</definedName>
    <definedName name="Görcsönydoboka">'10621906'!$C$1611:$D$1611</definedName>
    <definedName name="Görgeteg" localSheetId="6">'10621907'!$C$2482</definedName>
    <definedName name="Görgeteg">'10621906'!$C$1612:$D$1612</definedName>
    <definedName name="Gősfa" localSheetId="6">'10621907'!$C$2483</definedName>
    <definedName name="Gősfa">'10621906'!$C$1613:$D$1613</definedName>
    <definedName name="Grábóc" localSheetId="6">'10621907'!$C$2484</definedName>
    <definedName name="Grábóc">'10621906'!$C$3398</definedName>
    <definedName name="Gulács" localSheetId="6">'10621907'!$C$2485</definedName>
    <definedName name="Gulács">'10621906'!$C$3399</definedName>
    <definedName name="Gutorfölde" localSheetId="6">'10621907'!$C$1235:$D$1235</definedName>
    <definedName name="Gutorfölde">'10621906'!$C$1614:$D$1614</definedName>
    <definedName name="Gyál" localSheetId="6">'10621907'!$C$2486</definedName>
    <definedName name="Gyál">'10621906'!$C$1615:$D$1615</definedName>
    <definedName name="Gyalóka" localSheetId="6">'10621907'!$C$2487</definedName>
    <definedName name="Gyalóka">'10621906'!$C$1616:$D$1616</definedName>
    <definedName name="Gyanógeregye" localSheetId="6">'10621907'!$C$2488</definedName>
    <definedName name="Gyanógeregye">'10621906'!$C$1617:$D$1617</definedName>
    <definedName name="Gyarmat" localSheetId="6">'10621907'!$C$1236:$D$1236</definedName>
    <definedName name="Gyarmat">'10621906'!$C$1618:$D$1618</definedName>
    <definedName name="Gyékényes" localSheetId="6">'10621907'!$C$2489</definedName>
    <definedName name="Gyékényes">'10621906'!$C$1619:$D$1619</definedName>
    <definedName name="Gyenesdiás" localSheetId="6">'10621907'!$C$2490</definedName>
    <definedName name="Gyenesdiás">'10621906'!$C$1620:$D$1620</definedName>
    <definedName name="Gyepükaján" localSheetId="6">'10621907'!$C$2491</definedName>
    <definedName name="Gyepükaján">'10621906'!$C$1621:$D$1621</definedName>
    <definedName name="Gyermely" localSheetId="6">'10621907'!$C$1237:$D$1237</definedName>
    <definedName name="Gyermely">'10621906'!$C$1622:$D$1622</definedName>
    <definedName name="Gyód" localSheetId="6">'10621907'!$C$2492</definedName>
    <definedName name="Gyód">'10621906'!$C$1623:$D$1623</definedName>
    <definedName name="Gyomaendrőd" localSheetId="6">'10621907'!$C$1238:$D$1238</definedName>
    <definedName name="Gyomaendrőd">'10621906'!$C$1624:$D$1624</definedName>
    <definedName name="Gyóró" localSheetId="6">'10621907'!$C$2493</definedName>
    <definedName name="Gyóró">'10621906'!$C$3400</definedName>
    <definedName name="Gyömöre" localSheetId="6">'10621907'!$C$2494</definedName>
    <definedName name="Gyömöre">'10621906'!$C$1625:$D$1625</definedName>
    <definedName name="Gyömrő" localSheetId="6">'10621907'!$C$1239:$D$1239</definedName>
    <definedName name="Gyömrő">'10621906'!$C$1626:$D$1626</definedName>
    <definedName name="Gyöngyfa" localSheetId="6">'10621907'!$C$2495</definedName>
    <definedName name="Gyöngyfa">'10621906'!$C$3401</definedName>
    <definedName name="Gyöngyös" localSheetId="6">'10621907'!$C$1240:$D$1240</definedName>
    <definedName name="Gyöngyös">'10621906'!$C$1627:$D$1627</definedName>
    <definedName name="Gyöngyösfalu" localSheetId="6">'10621907'!$C$2496</definedName>
    <definedName name="Gyöngyösfalu">'10621906'!$C$1628:$D$1628</definedName>
    <definedName name="Gyöngyöshalász" localSheetId="6">'10621907'!$C$2497</definedName>
    <definedName name="Gyöngyöshalász">'10621906'!$C$1629:$D$1629</definedName>
    <definedName name="Gyöngyösmellék" localSheetId="6">'10621907'!$C$2498</definedName>
    <definedName name="Gyöngyösmellék">'10621906'!$C$3402</definedName>
    <definedName name="Gyöngyösoroszi" localSheetId="6">'10621907'!$C$1241:$D$1241</definedName>
    <definedName name="Gyöngyösoroszi">'10621906'!$C$1007:$E$1007</definedName>
    <definedName name="Gyöngyöspata" localSheetId="6">'10621907'!$C$1242:$D$1242</definedName>
    <definedName name="Gyöngyöspata">'10621906'!$C$1630:$D$1630</definedName>
    <definedName name="Gyöngyössolymos" localSheetId="6">'10621907'!$C$2499</definedName>
    <definedName name="Gyöngyössolymos">'10621906'!$C$1631:$D$1631</definedName>
    <definedName name="Gyöngyöstarján" localSheetId="6">'10621907'!$C$1243:$D$1243</definedName>
    <definedName name="Gyöngyöstarján">'10621906'!$C$1632:$D$1632</definedName>
    <definedName name="Gyönk" localSheetId="6">'10621907'!$C$1244:$D$1244</definedName>
    <definedName name="Gyönk">'10621906'!$C$1633:$D$1633</definedName>
    <definedName name="Győr" localSheetId="6">'10621907'!$C$1245:$D$1245</definedName>
    <definedName name="Győr">'10621906'!$C$1634:$D$1634</definedName>
    <definedName name="Győrasszonyfa" localSheetId="6">'10621907'!$C$2500</definedName>
    <definedName name="Győrasszonyfa">'10621906'!$C$1635:$D$1635</definedName>
    <definedName name="Györe" localSheetId="6">'10621907'!$C$2501</definedName>
    <definedName name="Györe">'10621906'!$C$1636:$D$1636</definedName>
    <definedName name="Györgytarló" localSheetId="6">'10621907'!$C$2502</definedName>
    <definedName name="Györgytarló">'10621906'!$C$1637:$D$1637</definedName>
    <definedName name="Györköny" localSheetId="6">'10621907'!$C$2503</definedName>
    <definedName name="Györköny">'10621906'!$C$3403</definedName>
    <definedName name="Győrladamér" localSheetId="6">'10621907'!$C$2504</definedName>
    <definedName name="Győrladamér">'10621906'!$C$1638:$D$1638</definedName>
    <definedName name="Győröcske" localSheetId="6">'10621907'!$C$2505</definedName>
    <definedName name="Győröcske">'10621906'!$C$1639:$D$1639</definedName>
    <definedName name="Győrság" localSheetId="6">'10621907'!$C$2506</definedName>
    <definedName name="Győrság">'10621906'!$C$1640:$D$1640</definedName>
    <definedName name="Győrsövényház" localSheetId="6">'10621907'!$C$1246:$D$1246</definedName>
    <definedName name="Győrsövényház">'10621906'!$C$1641:$D$1641</definedName>
    <definedName name="Győrszemere" localSheetId="6">'10621907'!$C$2507</definedName>
    <definedName name="Győrszemere">'10621906'!$C$1642:$D$1642</definedName>
    <definedName name="Győrtelek" localSheetId="6">'10621907'!$C$2508</definedName>
    <definedName name="Győrtelek">'10621906'!$C$1643:$D$1643</definedName>
    <definedName name="Győrújbarát" localSheetId="6">'10621907'!$C$2509</definedName>
    <definedName name="Győrújbarát">'10621906'!$C$1644:$D$1644</definedName>
    <definedName name="Győrújfalu" localSheetId="6">'10621907'!$C$2510</definedName>
    <definedName name="Győrújfalu">'10621906'!$C$1645:$D$1645</definedName>
    <definedName name="Győrvár" localSheetId="6">'10621907'!$C$2511</definedName>
    <definedName name="Győrvár">'10621906'!$C$3404</definedName>
    <definedName name="Győrzámoly" localSheetId="6">'10621907'!$C$2512</definedName>
    <definedName name="Győrzámoly">'10621906'!$C$1646:$D$1646</definedName>
    <definedName name="Gyugy" localSheetId="6">'10621907'!$C$2513</definedName>
    <definedName name="Gyugy">'10621906'!$C$3405</definedName>
    <definedName name="Gyula" localSheetId="6">'10621907'!$C$1247:$D$1247</definedName>
    <definedName name="Gyula">'10621906'!$C$1647:$D$1647</definedName>
    <definedName name="Gyulaháza" localSheetId="6">'10621907'!$C$1248:$D$1248</definedName>
    <definedName name="Gyulaháza">'10621906'!$C$1648:$D$1648</definedName>
    <definedName name="Gyulaj" localSheetId="6">'10621907'!$C$2514</definedName>
    <definedName name="Gyulaj">'10621906'!$C$3406</definedName>
    <definedName name="Gyulakeszi" localSheetId="6">'10621907'!$C$2515</definedName>
    <definedName name="Gyulakeszi">'10621906'!$C$1649:$D$1649</definedName>
    <definedName name="Gyúró" localSheetId="6">'10621907'!$C$2516</definedName>
    <definedName name="Gyúró">'10621906'!$C$1650:$D$1650</definedName>
    <definedName name="Gyügye" localSheetId="6">'10621907'!$C$2517</definedName>
    <definedName name="Gyügye">'10621906'!$C$3407</definedName>
    <definedName name="Gyüre" localSheetId="6">'10621907'!$C$2518</definedName>
    <definedName name="Gyüre">'10621906'!$C$1651:$D$1651</definedName>
    <definedName name="Gyűrűs" localSheetId="6">'10621907'!$C$2519</definedName>
    <definedName name="Gyűrűs">'10621906'!$C$3408</definedName>
    <definedName name="Hács" localSheetId="6">'10621907'!$C$2520</definedName>
    <definedName name="Hács">'10621906'!$C$3409</definedName>
    <definedName name="Hagyárosbörönd" localSheetId="6">'10621907'!$C$2521</definedName>
    <definedName name="Hagyárosbörönd">'10621906'!$C$1652:$D$1652</definedName>
    <definedName name="Hahót" localSheetId="6">'10621907'!$C$1249:$D$1249</definedName>
    <definedName name="Hahót">'10621906'!$C$1653:$D$1653</definedName>
    <definedName name="Hajdúbagos" localSheetId="6">'10621907'!$C$2522</definedName>
    <definedName name="Hajdúbagos">'10621906'!$C$1654:$D$1654</definedName>
    <definedName name="Hajdúböszörmény" localSheetId="6">'10621907'!$C$1250:$D$1250</definedName>
    <definedName name="Hajdúböszörmény">'10621906'!$C$1655:$D$1655</definedName>
    <definedName name="Hajdúdorog" localSheetId="6">'10621907'!$C$2523</definedName>
    <definedName name="Hajdúdorog">'10621906'!$C$1656:$D$1656</definedName>
    <definedName name="Hajdúhadház" localSheetId="6">'10621907'!$C$1251:$D$1251</definedName>
    <definedName name="Hajdúhadház">'10621906'!$C$1657:$D$1657</definedName>
    <definedName name="Hajdúnánás" localSheetId="6">'10621907'!$C$1252:$D$1252</definedName>
    <definedName name="Hajdúnánás">'10621906'!$C$1658:$D$1658</definedName>
    <definedName name="Hajdúsámson" localSheetId="6">'10621907'!$C$2524</definedName>
    <definedName name="Hajdúsámson">'10621906'!$C$1659:$D$1659</definedName>
    <definedName name="Hajdúszoboszló" localSheetId="6">'10621907'!$C$1253:$D$1253</definedName>
    <definedName name="Hajdúszoboszló">'10621906'!$C$1660:$D$1660</definedName>
    <definedName name="Hajdúszovát" localSheetId="6">'10621907'!$C$1254:$D$1254</definedName>
    <definedName name="Hajdúszovát">'10621906'!$C$1661:$D$1661</definedName>
    <definedName name="Hajmás" localSheetId="6">'10621907'!$C$2525</definedName>
    <definedName name="Hajmás">'10621906'!$C$3410</definedName>
    <definedName name="Hajmáskér" localSheetId="6">'10621907'!$C$2526</definedName>
    <definedName name="Hajmáskér">'10621906'!$C$1662:$D$1662</definedName>
    <definedName name="Hajós" localSheetId="6">'10621907'!$C$1255:$D$1255</definedName>
    <definedName name="Hajós">'10621906'!$C$1663:$D$1663</definedName>
    <definedName name="Halastó" localSheetId="6">'10621907'!$C$2527</definedName>
    <definedName name="Halastó">'10621906'!$C$3411</definedName>
    <definedName name="Halászi" localSheetId="6">'10621907'!$C$2528</definedName>
    <definedName name="Halászi">'10621906'!$C$1664:$D$1664</definedName>
    <definedName name="Halásztelek" localSheetId="6">'10621907'!$C$2529</definedName>
    <definedName name="Halásztelek">'10621906'!$C$1665:$D$1665</definedName>
    <definedName name="Halimba" localSheetId="6">'10621907'!$C$2530</definedName>
    <definedName name="Halimba">'10621906'!$C$1666:$D$1666</definedName>
    <definedName name="Halmaj" localSheetId="6">'10621907'!$C$1256:$D$1256</definedName>
    <definedName name="Halmaj">'10621906'!$C$1667:$D$1667</definedName>
    <definedName name="Halmajugra" localSheetId="6">'10621907'!$C$1257:$D$1257</definedName>
    <definedName name="Halmajugra">'10621906'!$C$1668:$D$1668</definedName>
    <definedName name="Halogy" localSheetId="6">'10621907'!$C$2531</definedName>
    <definedName name="Halogy">'10621906'!$C$3412</definedName>
    <definedName name="Hangács" localSheetId="6">'10621907'!$C$2532</definedName>
    <definedName name="Hangács">'10621906'!$C$1669:$D$1669</definedName>
    <definedName name="Hangony" localSheetId="6">'10621907'!$C$2533</definedName>
    <definedName name="Hangony">'10621906'!$C$3413</definedName>
    <definedName name="Hantos" localSheetId="6">'10621907'!$C$2534</definedName>
    <definedName name="Hantos">'10621906'!$C$3414</definedName>
    <definedName name="Harasztifalu" localSheetId="6">'10621907'!$C$2535</definedName>
    <definedName name="Harasztifalu">'10621906'!$C$1670:$D$1670</definedName>
    <definedName name="Harc" localSheetId="6">'10621907'!$C$1258:$D$1258</definedName>
    <definedName name="Harc">'10621906'!$C$1671:$D$1671</definedName>
    <definedName name="Harka" localSheetId="6">'10621907'!$C$2536</definedName>
    <definedName name="Harka">'10621906'!$C$1672:$D$1672</definedName>
    <definedName name="Harkakötöny" localSheetId="6">'10621907'!$C$2537</definedName>
    <definedName name="Harkakötöny">'10621906'!$C$3415</definedName>
    <definedName name="Harkány" localSheetId="6">'10621907'!$C$1259:$D$1259</definedName>
    <definedName name="Harkány">'10621906'!$C$1673:$D$1673</definedName>
    <definedName name="Háromfa" localSheetId="6">'10621907'!$C$2538</definedName>
    <definedName name="Háromfa">'10621906'!$C$1674:$D$1674</definedName>
    <definedName name="Háromhuta" localSheetId="6">'10621907'!$C$2539</definedName>
    <definedName name="Háromhuta">'10621906'!$C$1675:$D$1675</definedName>
    <definedName name="Harsány" localSheetId="6">'10621907'!$C$2540</definedName>
    <definedName name="Harsány">'10621906'!$C$1676:$D$1676</definedName>
    <definedName name="Hárskút" localSheetId="6">'10621907'!$C$1260:$D$1260</definedName>
    <definedName name="Hárskút">'10621906'!$C$1677:$D$1677</definedName>
    <definedName name="Harta" localSheetId="6">'10621907'!$C$1261:$D$1261</definedName>
    <definedName name="Harta">'10621906'!$C$1008:$E$1008</definedName>
    <definedName name="Hásságy" localSheetId="6">'10621907'!$C$2541</definedName>
    <definedName name="Hásságy">'10621906'!$C$1678:$D$1678</definedName>
    <definedName name="Hatvan" localSheetId="6">'10621907'!$C$1262:$D$1262</definedName>
    <definedName name="Hatvan">'10621906'!$C$1679:$D$1679</definedName>
    <definedName name="Hédervár" localSheetId="6">'10621907'!$C$1263:$D$1263</definedName>
    <definedName name="Hédervár">'10621906'!$C$1680:$D$1680</definedName>
    <definedName name="Hedrehely" localSheetId="6">'10621907'!$C$2542</definedName>
    <definedName name="Hedrehely">'10621906'!$C$3416</definedName>
    <definedName name="Hegyesd" localSheetId="6">'10621907'!$C$1264:$D$1264</definedName>
    <definedName name="Hegyesd">'10621906'!$C$1681:$D$1681</definedName>
    <definedName name="Hegyeshalom" localSheetId="6">'10621907'!$C$1265:$D$1265</definedName>
    <definedName name="Hegyeshalom">'10621906'!$C$1682:$D$1682</definedName>
    <definedName name="Hegyfalu" localSheetId="6">'10621907'!$C$2543</definedName>
    <definedName name="Hegyfalu">'10621906'!$C$3417</definedName>
    <definedName name="Hegyháthodász" localSheetId="6">'10621907'!$C$1266:$D$1266</definedName>
    <definedName name="Hegyháthodász">'10621906'!$C$1683:$D$1683</definedName>
    <definedName name="Hegyhátmaróc" localSheetId="6">'10621907'!$C$2544</definedName>
    <definedName name="Hegyhátmaróc">'10621906'!$C$3418</definedName>
    <definedName name="Hegyhátsál" localSheetId="6">'10621907'!$C$2545</definedName>
    <definedName name="Hegyhátsál">'10621906'!$C$3419</definedName>
    <definedName name="Hegyhátszentjakab" localSheetId="6">'10621907'!$C$1267:$D$1267</definedName>
    <definedName name="Hegyhátszentjakab">'10621906'!$C$1684:$D$1684</definedName>
    <definedName name="Hegyhátszentmárton" localSheetId="6">'10621907'!$C$2546</definedName>
    <definedName name="Hegyhátszentmárton">'10621906'!$C$3420</definedName>
    <definedName name="Hegyhátszentpéter" localSheetId="6">'10621907'!$C$2547</definedName>
    <definedName name="Hegyhátszentpéter">'10621906'!$C$3421</definedName>
    <definedName name="Hegykő" localSheetId="6">'10621907'!$C$2548</definedName>
    <definedName name="Hegykő">'10621906'!$C$1685:$D$1685</definedName>
    <definedName name="Hegymagas" localSheetId="6">'10621907'!$C$1268:$D$1268</definedName>
    <definedName name="Hegymagas">'10621906'!$C$1686:$D$1686</definedName>
    <definedName name="Hegymeg" localSheetId="6">'10621907'!$C$1269:$D$1269</definedName>
    <definedName name="Hegymeg">'10621906'!$C$1687:$D$1687</definedName>
    <definedName name="Hegyszentmárton" localSheetId="6">'10621907'!$C$2549</definedName>
    <definedName name="Hegyszentmárton">'10621906'!$C$3422</definedName>
    <definedName name="Héhalom" localSheetId="6">'10621907'!$C$1270:$D$1270</definedName>
    <definedName name="Héhalom">'10621906'!$C$1688:$D$1688</definedName>
    <definedName name="Hejce" localSheetId="6">'10621907'!$C$2550</definedName>
    <definedName name="Hejce">'10621906'!$C$3423</definedName>
    <definedName name="Hejőbába" localSheetId="6">'10621907'!$C$2551</definedName>
    <definedName name="Hejőbába">'10621906'!$C$3424</definedName>
    <definedName name="Hejőkeresztúr" localSheetId="6">'10621907'!$C$2552</definedName>
    <definedName name="Hejőkeresztúr">'10621906'!$C$3425</definedName>
    <definedName name="Hejőkürt" localSheetId="6">'10621907'!$C$2553</definedName>
    <definedName name="Hejőkürt">'10621906'!$C$3426</definedName>
    <definedName name="Hejőpapi" localSheetId="6">'10621907'!$C$2554</definedName>
    <definedName name="Hejőpapi">'10621906'!$C$1689:$D$1689</definedName>
    <definedName name="Hejőszalonta" localSheetId="6">'10621907'!$C$2555</definedName>
    <definedName name="Hejőszalonta">'10621906'!$C$3427</definedName>
    <definedName name="Helesfa" localSheetId="6">'10621907'!$C$2556</definedName>
    <definedName name="Helesfa">'10621906'!$C$3428</definedName>
    <definedName name="Helvécia" localSheetId="6">'10621907'!$C$2557</definedName>
    <definedName name="Helvécia">'10621906'!$C$1690:$D$1690</definedName>
    <definedName name="Hencida" localSheetId="6">'10621907'!$C$2558</definedName>
    <definedName name="Hencida">'10621906'!$C$3429</definedName>
    <definedName name="Hencse" localSheetId="6">'10621907'!$C$2559</definedName>
    <definedName name="Hencse">'10621906'!$C$3430</definedName>
    <definedName name="Herceghalom" localSheetId="6">'10621907'!$C$1271:$D$1271</definedName>
    <definedName name="Herceghalom">'10621906'!$C$1691:$D$1691</definedName>
    <definedName name="Hercegkút" localSheetId="6">'10621907'!$C$2560</definedName>
    <definedName name="Hercegkút">'10621906'!$C$1692:$D$1692</definedName>
    <definedName name="Hercegszántó" localSheetId="6">'10621907'!$C$1272:$D$1272</definedName>
    <definedName name="Hercegszántó">'10621906'!$C$1693:$D$1693</definedName>
    <definedName name="Heréd" localSheetId="6">'10621907'!$C$1273:$D$1273</definedName>
    <definedName name="Heréd">'10621906'!$C$1694:$D$1694</definedName>
    <definedName name="Héreg" localSheetId="6">'10621907'!$C$1274:$D$1274</definedName>
    <definedName name="Héreg">'10621906'!$C$1695:$D$1695</definedName>
    <definedName name="Herencsény" localSheetId="6">'10621907'!$C$2561</definedName>
    <definedName name="Herencsény">'10621906'!$C$3431</definedName>
    <definedName name="Herend" localSheetId="6">'10621907'!$C$1005:$E$1005</definedName>
    <definedName name="Herend">'10621906'!$C$1009:$E$1009</definedName>
    <definedName name="Heresznye" localSheetId="6">'10621907'!$C$2562</definedName>
    <definedName name="Heresznye">'10621906'!$C$1696:$D$1696</definedName>
    <definedName name="Hermánszeg" localSheetId="6">'10621907'!$C$2563</definedName>
    <definedName name="Hermánszeg">'10621906'!$C$3432</definedName>
    <definedName name="Hernád" localSheetId="6">'10621907'!$C$2564</definedName>
    <definedName name="Hernád">'10621906'!$C$1697:$D$1697</definedName>
    <definedName name="Hernádbűd" localSheetId="6">'10621907'!$C$2565</definedName>
    <definedName name="Hernádbűd">'10621906'!$C$1698:$D$1698</definedName>
    <definedName name="Hernádcéce" localSheetId="6">'10621907'!$C$2566</definedName>
    <definedName name="Hernádcéce">'10621906'!$C$3433</definedName>
    <definedName name="Hernádkak" localSheetId="6">'10621907'!$C$2567</definedName>
    <definedName name="Hernádkak">'10621906'!$C$1699:$D$1699</definedName>
    <definedName name="Hernádkércs" localSheetId="6">'10621907'!$C$2568</definedName>
    <definedName name="Hernádkércs">'10621906'!$C$1700:$D$1700</definedName>
    <definedName name="Hernádnémeti" localSheetId="6">'10621907'!$C$2569</definedName>
    <definedName name="Hernádnémeti">'10621906'!$C$1701:$D$1701</definedName>
    <definedName name="Hernádpetri" localSheetId="6">'10621907'!$C$2570</definedName>
    <definedName name="Hernádpetri">'10621906'!$C$3434</definedName>
    <definedName name="Hernádszentandrás" localSheetId="6">'10621907'!$C$1275:$D$1275</definedName>
    <definedName name="Hernádszentandrás">'10621906'!$C$1702:$D$1702</definedName>
    <definedName name="Hernádszurdok" localSheetId="6">'10621907'!$C$2571</definedName>
    <definedName name="Hernádszurdok">'10621906'!$C$1703:$D$1703</definedName>
    <definedName name="Hernádvécse" localSheetId="6">'10621907'!$C$2572</definedName>
    <definedName name="Hernádvécse">'10621906'!$C$3435</definedName>
    <definedName name="Hernyék" localSheetId="6">'10621907'!$C$2573</definedName>
    <definedName name="Hernyék">'10621906'!$C$3436</definedName>
    <definedName name="Hét" localSheetId="6">'10621907'!$C$2574</definedName>
    <definedName name="Hét">'10621906'!$C$3437</definedName>
    <definedName name="Hetefejércse" localSheetId="6">'10621907'!$C$2575</definedName>
    <definedName name="Hetefejércse">'10621906'!$C$3438</definedName>
    <definedName name="Hetes" localSheetId="6">'10621907'!$C$1276:$D$1276</definedName>
    <definedName name="Hetes">'10621906'!$C$1704:$D$1704</definedName>
    <definedName name="Hetvehely" localSheetId="6">'10621907'!$C$1277:$D$1277</definedName>
    <definedName name="Hetvehely">'10621906'!$C$1705:$D$1705</definedName>
    <definedName name="Hetyefő" localSheetId="6">'10621907'!$C$2576</definedName>
    <definedName name="Hetyefő">'10621906'!$C$1706:$D$1706</definedName>
    <definedName name="Heves" localSheetId="6">'10621907'!$C$1278:$D$1278</definedName>
    <definedName name="Heves">'10621906'!$C$1707:$D$1707</definedName>
    <definedName name="Hevesaranyos" localSheetId="6">'10621907'!$C$2577</definedName>
    <definedName name="Hevesaranyos">'10621906'!$C$1708:$D$1708</definedName>
    <definedName name="Hevesvezekény" localSheetId="6">'10621907'!$C$2578</definedName>
    <definedName name="Hevesvezekény">'10621906'!$C$3439</definedName>
    <definedName name="Hévíz" localSheetId="6">'10621907'!$C$2579</definedName>
    <definedName name="Hévíz">'10621906'!$C$1709:$D$1709</definedName>
    <definedName name="Hévízgyörk" localSheetId="6">'10621907'!$C$2580</definedName>
    <definedName name="Hévízgyörk">'10621906'!$C$1710:$D$1710</definedName>
    <definedName name="Hidas" localSheetId="6">'10621907'!$C$2581</definedName>
    <definedName name="Hidas">'10621906'!$C$1711:$D$1711</definedName>
    <definedName name="Hidasnémeti" localSheetId="6">'10621907'!$C$1279:$D$1279</definedName>
    <definedName name="Hidasnémeti">'10621906'!$C$1712:$D$1712</definedName>
    <definedName name="Hidegkút" localSheetId="6">'10621907'!$C$2582</definedName>
    <definedName name="Hidegkút">'10621906'!$C$1713:$D$1713</definedName>
    <definedName name="Hidegség" localSheetId="6">'10621907'!$C$2583</definedName>
    <definedName name="Hidegség">'10621906'!$C$1714:$D$1714</definedName>
    <definedName name="Hidvégardó" localSheetId="6">'10621907'!$C$1280:$D$1280</definedName>
    <definedName name="Hidvégardó">'10621906'!$C$1715:$D$1715</definedName>
    <definedName name="Himesháza" localSheetId="6">'10621907'!$C$1281:$D$1281</definedName>
    <definedName name="Himesháza">'10621906'!$C$1716:$D$1716</definedName>
    <definedName name="Himod" localSheetId="6">'10621907'!$C$2584</definedName>
    <definedName name="Himod">'10621906'!$C$1717:$D$1717</definedName>
    <definedName name="Hirics" localSheetId="6">'10621907'!$C$2585</definedName>
    <definedName name="Hirics">'10621906'!$C$3440</definedName>
    <definedName name="Hobol" localSheetId="6">'10621907'!$C$2586</definedName>
    <definedName name="Hobol">'10621906'!$C$1718:$D$1718</definedName>
    <definedName name="Hodász" localSheetId="6">'10621907'!$C$1282:$D$1282</definedName>
    <definedName name="Hodász">'10621906'!$C$1719:$D$1719</definedName>
    <definedName name="Hódmezővásárhely" localSheetId="6">'10621907'!$C$1283:$D$1283</definedName>
    <definedName name="Hódmezővásárhely">'10621906'!$C$1720:$D$1720</definedName>
    <definedName name="Hollád" localSheetId="6">'10621907'!$C$2587</definedName>
    <definedName name="Hollád">'10621906'!$C$1721:$D$1721</definedName>
    <definedName name="Hollóháza" localSheetId="6">'10621907'!$C$1284:$D$1284</definedName>
    <definedName name="Hollóháza">'10621906'!$C$1722:$D$1722</definedName>
    <definedName name="Hollókő" localSheetId="6">'10621907'!$C$2588</definedName>
    <definedName name="Hollókő">'10621906'!$C$1723:$D$1723</definedName>
    <definedName name="Homokbödöge" localSheetId="6">'10621907'!$C$2589</definedName>
    <definedName name="Homokbödöge">'10621906'!$C$1724:$D$1724</definedName>
    <definedName name="Homokkomárom" localSheetId="6">'10621907'!$C$2590</definedName>
    <definedName name="Homokkomárom">'10621906'!$C$1725:$D$1725</definedName>
    <definedName name="Homokmégy" localSheetId="6">'10621907'!$C$2591</definedName>
    <definedName name="Homokmégy">'10621906'!$C$1726:$D$1726</definedName>
    <definedName name="Homokszentgyörgy" localSheetId="6">'10621907'!$C$2592</definedName>
    <definedName name="Homokszentgyörgy">'10621906'!$C$3441</definedName>
    <definedName name="Homorúd" localSheetId="6">'10621907'!$C$2593</definedName>
    <definedName name="Homorúd">'10621906'!$C$3442</definedName>
    <definedName name="Homrogd" localSheetId="6">'10621907'!$C$1285:$D$1285</definedName>
    <definedName name="Homrogd">'10621906'!$C$1727:$D$1727</definedName>
    <definedName name="Hont" localSheetId="6">'10621907'!$C$2594</definedName>
    <definedName name="Hont">'10621906'!$C$1728:$D$1728</definedName>
    <definedName name="Horpács" localSheetId="6">'10621907'!$C$1286:$D$1286</definedName>
    <definedName name="Horpács">'10621906'!$C$1729:$D$1729</definedName>
    <definedName name="Hort" localSheetId="6">'10621907'!$C$1287:$D$1287</definedName>
    <definedName name="Hort">'10621906'!$C$1730:$D$1730</definedName>
    <definedName name="Hortobágy" localSheetId="6">'10621907'!$C$1288:$D$1288</definedName>
    <definedName name="Hortobágy">'10621906'!$C$1731:$D$1731</definedName>
    <definedName name="Horváthertelend" localSheetId="6">'10621907'!$C$2595</definedName>
    <definedName name="Horváthertelend">'10621906'!$C$3443</definedName>
    <definedName name="Horvátlövő" localSheetId="6">'10621907'!$C$2596</definedName>
    <definedName name="Horvátlövő">'10621906'!$C$1732:$D$1732</definedName>
    <definedName name="Horvátzsidány" localSheetId="6">'10621907'!$C$2597</definedName>
    <definedName name="Horvátzsidány">'10621906'!$C$1733:$D$1733</definedName>
    <definedName name="Hosszúhetény" localSheetId="6">'10621907'!$C$1289:$D$1289</definedName>
    <definedName name="Hosszúhetény">'10621906'!$C$1734:$D$1734</definedName>
    <definedName name="Hosszúpályi" localSheetId="6">'10621907'!$C$1290:$D$1290</definedName>
    <definedName name="Hosszúpályi">'10621906'!$C$1735:$D$1735</definedName>
    <definedName name="Hosszúpereszteg" localSheetId="6">'10621907'!$C$1291:$D$1291</definedName>
    <definedName name="Hosszúpereszteg">'10621906'!$C$1736:$D$1736</definedName>
    <definedName name="Hosszúvíz" localSheetId="6">'10621907'!$C$2598</definedName>
    <definedName name="Hosszúvíz">'10621906'!$C$3444</definedName>
    <definedName name="Hosszúvölgy" localSheetId="6">'10621907'!$C$2599</definedName>
    <definedName name="Hosszúvölgy">'10621906'!$C$1737:$D$1737</definedName>
    <definedName name="Hosztót" localSheetId="6">'10621907'!$C$2600</definedName>
    <definedName name="Hosztót">'10621906'!$C$3445</definedName>
    <definedName name="Hottó" localSheetId="6">'10621907'!$C$2601</definedName>
    <definedName name="Hottó">'10621906'!$C$1738:$D$1738</definedName>
    <definedName name="Hőgyész" localSheetId="6">'10621907'!$C$1292:$D$1292</definedName>
    <definedName name="Hőgyész">'10621906'!$C$1739:$D$1739</definedName>
    <definedName name="Hövej" localSheetId="6">'10621907'!$C$2602</definedName>
    <definedName name="Hövej">'10621906'!$C$1740:$D$1740</definedName>
    <definedName name="Hugyag" localSheetId="6">'10621907'!$C$2603</definedName>
    <definedName name="Hugyag">'10621906'!$C$1741:$D$1741</definedName>
    <definedName name="Hunya" localSheetId="6">'10621907'!$C$2604</definedName>
    <definedName name="Hunya">'10621906'!$C$3446</definedName>
    <definedName name="Hunyadfalva" localSheetId="6">'10621907'!$C$1293:$D$1293</definedName>
    <definedName name="Hunyadfalva">'10621906'!$C$1742:$D$1742</definedName>
    <definedName name="Husztót" localSheetId="6">'10621907'!$C$2605</definedName>
    <definedName name="Husztót">'10621906'!$C$3447</definedName>
    <definedName name="Ibafa" localSheetId="6">'10621907'!$C$2606</definedName>
    <definedName name="Ibafa">'10621906'!$C$3448</definedName>
    <definedName name="Iborfia" localSheetId="6">'10621907'!$C$2607</definedName>
    <definedName name="Iborfia">'10621906'!$C$3449</definedName>
    <definedName name="Ibrány" localSheetId="6">'10621907'!$C$1294:$D$1294</definedName>
    <definedName name="Ibrány">'10621906'!$C$1743:$D$1743</definedName>
    <definedName name="Igal" localSheetId="6">'10621907'!$C$1295:$D$1295</definedName>
    <definedName name="Igal">'10621906'!$C$1744:$D$1744</definedName>
    <definedName name="Igar" localSheetId="6">'10621907'!$C$2608</definedName>
    <definedName name="Igar">'10621906'!$C$3450</definedName>
    <definedName name="Igrici" localSheetId="6">'10621907'!$C$2609</definedName>
    <definedName name="Igrici">'10621906'!$C$1745:$D$1745</definedName>
    <definedName name="Iharos" localSheetId="6">'10621907'!$C$2610</definedName>
    <definedName name="Iharos">'10621906'!$C$1746:$D$1746</definedName>
    <definedName name="Iharosberény" localSheetId="6">'10621907'!$C$2611</definedName>
    <definedName name="Iharosberény">'10621906'!$C$1747:$D$1747</definedName>
    <definedName name="Ikervár" localSheetId="6">'10621907'!$C$2612</definedName>
    <definedName name="Ikervár">'10621906'!$C$1748:$D$1748</definedName>
    <definedName name="Iklad" localSheetId="6">'10621907'!$C$2613</definedName>
    <definedName name="Iklad">'10621906'!$C$1749:$D$1749</definedName>
    <definedName name="Iklanberény" localSheetId="6">'10621907'!$C$2614</definedName>
    <definedName name="Iklanberény">'10621906'!$C$3451</definedName>
    <definedName name="Iklódbördőce" localSheetId="6">'10621907'!$C$2615</definedName>
    <definedName name="Iklódbördőce">'10621906'!$C$1750:$D$1750</definedName>
    <definedName name="Ikrény" localSheetId="6">'10621907'!$C$2616</definedName>
    <definedName name="Ikrény">'10621906'!$C$1751:$D$1751</definedName>
    <definedName name="Iliny" localSheetId="6">'10621907'!$C$2617</definedName>
    <definedName name="Iliny">'10621906'!$C$1752:$D$1752</definedName>
    <definedName name="Ilk" localSheetId="6">'10621907'!$C$2618</definedName>
    <definedName name="Ilk">'10621906'!$C$1753:$D$1753</definedName>
    <definedName name="Illocska" localSheetId="6">'10621907'!$C$2619</definedName>
    <definedName name="Illocska">'10621906'!$C$3452</definedName>
    <definedName name="Imola" localSheetId="6">'10621907'!$C$1296:$D$1296</definedName>
    <definedName name="Imola">'10621906'!$C$1754:$D$1754</definedName>
    <definedName name="Imrehegy" localSheetId="6">'10621907'!$C$2620</definedName>
    <definedName name="Imrehegy">'10621906'!$C$3453</definedName>
    <definedName name="Ináncs" localSheetId="6">'10621907'!$C$2621</definedName>
    <definedName name="Ináncs">'10621906'!$C$1755:$D$1755</definedName>
    <definedName name="Inárcs" localSheetId="6">'10621907'!$C$2622</definedName>
    <definedName name="Inárcs">'10621906'!$C$1756:$D$1756</definedName>
    <definedName name="Inke" localSheetId="6">'10621907'!$C$2623</definedName>
    <definedName name="Inke">'10621906'!$C$1757:$D$1757</definedName>
    <definedName name="Ipacsfa" localSheetId="6">'10621907'!$C$2624</definedName>
    <definedName name="Ipacsfa">'10621906'!$C$3454</definedName>
    <definedName name="Ipolydamásd" localSheetId="6">'10621907'!$C$2625</definedName>
    <definedName name="Ipolydamásd">'10621906'!$C$1758:$D$1758</definedName>
    <definedName name="Ipolyszög" localSheetId="6">'10621907'!$C$2626</definedName>
    <definedName name="Ipolyszög">'10621906'!$C$1759:$D$1759</definedName>
    <definedName name="Ipolytarnóc" localSheetId="6">'10621907'!$C$2627</definedName>
    <definedName name="Ipolytarnóc">'10621906'!$C$1760:$D$1760</definedName>
    <definedName name="Ipolytölgyes" localSheetId="6">'10621907'!$C$2628</definedName>
    <definedName name="Ipolytölgyes">'10621906'!$C$1761:$D$1761</definedName>
    <definedName name="Ipolyvece" localSheetId="6">'10621907'!$C$2629</definedName>
    <definedName name="Ipolyvece">'10621906'!$C$1762:$D$1762</definedName>
    <definedName name="Iregszemcse" localSheetId="6">'10621907'!$C$1297:$D$1297</definedName>
    <definedName name="Iregszemcse">'10621906'!$C$1763:$D$1763</definedName>
    <definedName name="Irota" localSheetId="6">'10621907'!$C$2630</definedName>
    <definedName name="Irota">'10621906'!$C$3455</definedName>
    <definedName name="Isaszeg" localSheetId="6">'10621907'!$C$1298:$D$1298</definedName>
    <definedName name="Isaszeg">'10621906'!$C$1764:$D$1764</definedName>
    <definedName name="Ispánk" localSheetId="6">'10621907'!$C$2631</definedName>
    <definedName name="Ispánk">'10621906'!$C$1765:$D$1765</definedName>
    <definedName name="Istenmezeje" localSheetId="6">'10621907'!$C$2632</definedName>
    <definedName name="Istenmezeje">'10621906'!$C$1766:$D$1766</definedName>
    <definedName name="Istvándi" localSheetId="6">'10621907'!$C$2633</definedName>
    <definedName name="Istvándi">'10621906'!$C$1767:$D$1767</definedName>
    <definedName name="Iszkaszentgyörgy" localSheetId="6">'10621907'!$C$2634</definedName>
    <definedName name="Iszkaszentgyörgy">'10621906'!$C$1768:$D$1768</definedName>
    <definedName name="Iszkáz" localSheetId="6">'10621907'!$C$2635</definedName>
    <definedName name="Iszkáz">'10621906'!$C$3456</definedName>
    <definedName name="Isztimér" localSheetId="6">'10621907'!$C$2636</definedName>
    <definedName name="Isztimér">'10621906'!$C$1769:$D$1769</definedName>
    <definedName name="Ivád" localSheetId="6">'10621907'!$C$2637</definedName>
    <definedName name="Ivád">'10621906'!$C$3457</definedName>
    <definedName name="Iván" localSheetId="6">'10621907'!$C$2638</definedName>
    <definedName name="Iván">'10621906'!$C$3458</definedName>
    <definedName name="Ivánbattyán" localSheetId="6">'10621907'!$C$2639</definedName>
    <definedName name="Ivánbattyán">'10621906'!$C$1770:$D$1770</definedName>
    <definedName name="Ivánc" localSheetId="6">'10621907'!$C$1299:$D$1299</definedName>
    <definedName name="Ivánc">'10621906'!$C$1771:$D$1771</definedName>
    <definedName name="Iváncsa" localSheetId="6">'10621907'!$C$1300:$D$1300</definedName>
    <definedName name="Iváncsa">'10621906'!$C$1772:$D$1772</definedName>
    <definedName name="Ivándárda" localSheetId="6">'10621907'!$C$2640</definedName>
    <definedName name="Ivándárda">'10621906'!$C$3459</definedName>
    <definedName name="Izmény" localSheetId="6">'10621907'!$C$2641</definedName>
    <definedName name="Izmény">'10621906'!$C$1773:$D$1773</definedName>
    <definedName name="Izsák" localSheetId="6">'10621907'!$C$1301:$D$1301</definedName>
    <definedName name="Izsák">'10621906'!$C$1774:$D$1774</definedName>
    <definedName name="Izsófalva" localSheetId="6">'10621907'!$C$2642</definedName>
    <definedName name="Izsófalva">'10621906'!$C$1775:$D$1775</definedName>
    <definedName name="Jágónak" localSheetId="6">'10621907'!$C$2643</definedName>
    <definedName name="Jágónak">'10621906'!$C$3460</definedName>
    <definedName name="Ják" localSheetId="6">'10621907'!$C$1302:$D$1302</definedName>
    <definedName name="Ják">'10621906'!$C$1776:$D$1776</definedName>
    <definedName name="Jakabszállás" localSheetId="6">'10621907'!$C$1303:$D$1303</definedName>
    <definedName name="Jakabszállás">'10621906'!$C$1777:$D$1777</definedName>
    <definedName name="Jákfa" localSheetId="6">'10621907'!$C$2644</definedName>
    <definedName name="Jákfa">'10621906'!$C$3461</definedName>
    <definedName name="Jákfalva" localSheetId="6">'10621907'!$C$2645</definedName>
    <definedName name="Jákfalva">'10621906'!$C$1778:$D$1778</definedName>
    <definedName name="Jákó" localSheetId="6">'10621907'!$C$2646</definedName>
    <definedName name="Jákó">'10621906'!$C$3462</definedName>
    <definedName name="Jánd" localSheetId="6">'10621907'!$C$2647</definedName>
    <definedName name="Jánd">'10621906'!$C$3463</definedName>
    <definedName name="Jánkmajtis" localSheetId="6">'10621907'!$C$2648</definedName>
    <definedName name="Jánkmajtis">'10621906'!$C$3464</definedName>
    <definedName name="Jánoshalma" localSheetId="6">'10621907'!$C$1304:$D$1304</definedName>
    <definedName name="Jánoshalma">'10621906'!$C$1779:$D$1779</definedName>
    <definedName name="Jánosháza" localSheetId="6">'10621907'!$C$1305:$D$1305</definedName>
    <definedName name="Jánosháza">'10621906'!$C$1780:$D$1780</definedName>
    <definedName name="Jánoshida" localSheetId="6">'10621907'!$C$1306:$D$1306</definedName>
    <definedName name="Jánoshida">'10621906'!$C$1781:$D$1781</definedName>
    <definedName name="Jánossomorja" localSheetId="6">'10621907'!$C$1307:$D$1307</definedName>
    <definedName name="Jánossomorja">'10621906'!$C$1782:$D$1782</definedName>
    <definedName name="Járdánháza" localSheetId="6">'10621907'!$C$2649</definedName>
    <definedName name="Járdánháza">'10621906'!$C$3465</definedName>
    <definedName name="Jármi" localSheetId="6">'10621907'!$C$2650</definedName>
    <definedName name="Jármi">'10621906'!$C$1783:$D$1783</definedName>
    <definedName name="Jásd" localSheetId="6">'10621907'!$C$1308:$D$1308</definedName>
    <definedName name="Jásd">'10621906'!$C$1784:$D$1784</definedName>
    <definedName name="Jászágó" localSheetId="6">'10621907'!$C$2651</definedName>
    <definedName name="Jászágó">'10621906'!$C$3466</definedName>
    <definedName name="Jászalsószentgyörgy" localSheetId="6">'10621907'!$C$2652</definedName>
    <definedName name="Jászalsószentgyörgy">'10621906'!$C$1785:$D$1785</definedName>
    <definedName name="Jászapáti" localSheetId="6">'10621907'!$C$1309:$D$1309</definedName>
    <definedName name="Jászapáti">'10621906'!$C$1786:$D$1786</definedName>
    <definedName name="Jászárokszállás" localSheetId="6">'10621907'!$C$1310:$D$1310</definedName>
    <definedName name="Jászárokszállás">'10621906'!$C$1787:$D$1787</definedName>
    <definedName name="Jászberény" localSheetId="6">'10621907'!$C$1311:$D$1311</definedName>
    <definedName name="Jászberény">'10621906'!$C$1788:$D$1788</definedName>
    <definedName name="Jászboldogháza" localSheetId="6">'10621907'!$C$2653</definedName>
    <definedName name="Jászboldogháza">'10621906'!$C$3467</definedName>
    <definedName name="Jászdózsa" localSheetId="6">'10621907'!$C$1312:$D$1312</definedName>
    <definedName name="Jászdózsa">'10621906'!$C$1789:$D$1789</definedName>
    <definedName name="Jászfelsőszentgyörgy" localSheetId="6">'10621907'!$C$2654</definedName>
    <definedName name="Jászfelsőszentgyörgy">'10621906'!$C$1790:$D$1790</definedName>
    <definedName name="Jászfényszaru" localSheetId="6">'10621907'!$C$1313:$D$1313</definedName>
    <definedName name="Jászfényszaru">'10621906'!$C$1791:$D$1791</definedName>
    <definedName name="Jászivány" localSheetId="6">'10621907'!$C$2655</definedName>
    <definedName name="Jászivány">'10621906'!$C$3468</definedName>
    <definedName name="Jászjákóhalma" localSheetId="6">'10621907'!$C$2656</definedName>
    <definedName name="Jászjákóhalma">'10621906'!$C$1792:$D$1792</definedName>
    <definedName name="Jászkarajenő" localSheetId="6">'10621907'!$C$2657</definedName>
    <definedName name="Jászkarajenő">'10621906'!$C$3469</definedName>
    <definedName name="Jászkisér" localSheetId="6">'10621907'!$C$2658</definedName>
    <definedName name="Jászkisér">'10621906'!$C$1793:$D$1793</definedName>
    <definedName name="Jászladány" localSheetId="6">'10621907'!$C$1314:$D$1314</definedName>
    <definedName name="Jászladány">'10621906'!$C$1794:$D$1794</definedName>
    <definedName name="Jászszentandrás" localSheetId="6">'10621907'!$C$2659</definedName>
    <definedName name="Jászszentandrás">'10621906'!$C$1795:$D$1795</definedName>
    <definedName name="Jászszentlászló" localSheetId="6">'10621907'!$C$1315:$D$1315</definedName>
    <definedName name="Jászszentlászló">'10621906'!$C$1796:$D$1796</definedName>
    <definedName name="Jásztelek" localSheetId="6">'10621907'!$C$1316:$D$1316</definedName>
    <definedName name="Jásztelek">'10621906'!$C$1797:$D$1797</definedName>
    <definedName name="Jéke" localSheetId="6">'10621907'!$C$2660</definedName>
    <definedName name="Jéke">'10621906'!$C$3470</definedName>
    <definedName name="Jenő" localSheetId="6">'10621907'!$C$2661</definedName>
    <definedName name="Jenő">'10621906'!$C$1798:$D$1798</definedName>
    <definedName name="Jobaháza" localSheetId="6">'10621907'!$C$2662</definedName>
    <definedName name="Jobaháza">'10621906'!$C$3471</definedName>
    <definedName name="Jobbágyi" localSheetId="6">'10621907'!$C$2663</definedName>
    <definedName name="Jobbágyi">'10621906'!$C$3472</definedName>
    <definedName name="Jósvafő" localSheetId="6">'10621907'!$C$2664</definedName>
    <definedName name="Jósvafő">'10621906'!$C$1799:$D$1799</definedName>
    <definedName name="Juta" localSheetId="6">'10621907'!$C$1317:$D$1317</definedName>
    <definedName name="Juta">'10621906'!$C$1800:$D$1800</definedName>
    <definedName name="Kaba" localSheetId="6">'10621907'!$C$1318:$D$1318</definedName>
    <definedName name="Kaba">'10621906'!$C$1801:$D$1801</definedName>
    <definedName name="Kacorlak" localSheetId="6">'10621907'!$C$1319:$D$1319</definedName>
    <definedName name="Kacorlak">'10621906'!$C$1802:$D$1802</definedName>
    <definedName name="Kács" localSheetId="6">'10621907'!$C$2665</definedName>
    <definedName name="Kács">'10621906'!$C$3473</definedName>
    <definedName name="Kacsóta" localSheetId="6">'10621907'!$C$1320:$D$1320</definedName>
    <definedName name="Kacsóta">'10621906'!$C$1803:$D$1803</definedName>
    <definedName name="Kadarkút" localSheetId="6">'10621907'!$C$1321:$D$1321</definedName>
    <definedName name="Kadarkút">'10621906'!$C$1804:$D$1804</definedName>
    <definedName name="Kajárpéc" localSheetId="6">'10621907'!$C$2666</definedName>
    <definedName name="Kajárpéc">'10621906'!$C$1805:$D$1805</definedName>
    <definedName name="Kajászó" localSheetId="6">'10621907'!$C$2667</definedName>
    <definedName name="Kajászó">'10621906'!$C$1806:$D$1806</definedName>
    <definedName name="Kajdacs" localSheetId="6">'10621907'!$C$2668</definedName>
    <definedName name="Kajdacs">'10621906'!$C$3474</definedName>
    <definedName name="Kakasd" localSheetId="6">'10621907'!$C$2669</definedName>
    <definedName name="Kakasd">'10621906'!$C$1807:$D$1807</definedName>
    <definedName name="Kákics" localSheetId="6">'10621907'!$C$2670</definedName>
    <definedName name="Kákics">'10621906'!$C$3475</definedName>
    <definedName name="Kakucs" localSheetId="6">'10621907'!$C$1322:$D$1322</definedName>
    <definedName name="Kakucs">'10621906'!$C$1808:$D$1808</definedName>
    <definedName name="Kál" localSheetId="6">'10621907'!$C$1323:$D$1323</definedName>
    <definedName name="Kál">'10621906'!$C$1809:$D$1809</definedName>
    <definedName name="Kalaznó" localSheetId="6">'10621907'!$C$2671</definedName>
    <definedName name="Kalaznó">'10621906'!$C$3476</definedName>
    <definedName name="Káld" localSheetId="6">'10621907'!$C$2672</definedName>
    <definedName name="Káld">'10621906'!$C$1810:$D$1810</definedName>
    <definedName name="Kálló" localSheetId="6">'10621907'!$C$2673</definedName>
    <definedName name="Kálló">'10621906'!$C$3477</definedName>
    <definedName name="Kallósd" localSheetId="6">'10621907'!$C$2674</definedName>
    <definedName name="Kallósd">'10621906'!$C$3478</definedName>
    <definedName name="Kállósemjén" localSheetId="6">'10621907'!$C$1324:$D$1324</definedName>
    <definedName name="Kállósemjén">'10621906'!$C$1811:$D$1811</definedName>
    <definedName name="Kálmáncsa" localSheetId="6">'10621907'!$C$2675</definedName>
    <definedName name="Kálmáncsa">'10621906'!$C$1812:$D$1812</definedName>
    <definedName name="Kálmánháza" localSheetId="6">'10621907'!$C$2676</definedName>
    <definedName name="Kálmánháza">'10621906'!$C$1813:$D$1813</definedName>
    <definedName name="Kálócfa" localSheetId="6">'10621907'!$C$2677</definedName>
    <definedName name="Kálócfa">'10621906'!$C$1814:$D$1814</definedName>
    <definedName name="Kalocsa" localSheetId="6">'10621907'!$C$1325:$D$1325</definedName>
    <definedName name="Kalocsa">'10621906'!$C$1815:$D$1815</definedName>
    <definedName name="Káloz" localSheetId="6">'10621907'!$C$2678</definedName>
    <definedName name="Káloz">'10621906'!$C$1816:$D$1816</definedName>
    <definedName name="Kám" localSheetId="6">'10621907'!$C$1326:$D$1326</definedName>
    <definedName name="Kám">'10621906'!$C$1817:$D$1817</definedName>
    <definedName name="Kamond" localSheetId="6">'10621907'!$C$2679</definedName>
    <definedName name="Kamond">'10621906'!$C$3479</definedName>
    <definedName name="Kamut" localSheetId="6">'10621907'!$C$2680</definedName>
    <definedName name="Kamut">'10621906'!$C$3480</definedName>
    <definedName name="Kánó" localSheetId="6">'10621907'!$C$2681</definedName>
    <definedName name="Kánó">'10621906'!$C$1818:$D$1818</definedName>
    <definedName name="Kántorjánosi" localSheetId="6">'10621907'!$C$2682</definedName>
    <definedName name="Kántorjánosi">'10621906'!$C$1819:$D$1819</definedName>
    <definedName name="Kány" localSheetId="6">'10621907'!$C$2683</definedName>
    <definedName name="Kány">'10621906'!$C$3481</definedName>
    <definedName name="Kánya" localSheetId="6">'10621907'!$C$2684</definedName>
    <definedName name="Kánya">'10621906'!$C$3482</definedName>
    <definedName name="Kányavár" localSheetId="6">'10621907'!$C$2685</definedName>
    <definedName name="Kányavár">'10621906'!$C$3483</definedName>
    <definedName name="Kapolcs" localSheetId="6">'10621907'!$C$2686</definedName>
    <definedName name="Kapolcs">'10621906'!$C$1820:$D$1820</definedName>
    <definedName name="Kápolna" localSheetId="6">'10621907'!$C$2687</definedName>
    <definedName name="Kápolna">'10621906'!$C$1821:$D$1821</definedName>
    <definedName name="Kápolnásnyék" localSheetId="6">'10621907'!$C$2688</definedName>
    <definedName name="Kápolnásnyék">'10621906'!$C$1822:$D$1822</definedName>
    <definedName name="Kapoly" localSheetId="6">'10621907'!$C$2689</definedName>
    <definedName name="Kapoly">'10621906'!$C$3484</definedName>
    <definedName name="Kaposfő" localSheetId="6">'10621907'!$C$2690</definedName>
    <definedName name="Kaposfő">'10621906'!$C$3485</definedName>
    <definedName name="Kaposgyarmat" localSheetId="6">'10621907'!$C$2691</definedName>
    <definedName name="Kaposgyarmat">'10621906'!$C$3486</definedName>
    <definedName name="Kaposhomok" localSheetId="6">'10621907'!$C$2692</definedName>
    <definedName name="Kaposhomok">'10621906'!$C$3487</definedName>
    <definedName name="Kaposkeresztúr" localSheetId="6">'10621907'!$C$2693</definedName>
    <definedName name="Kaposkeresztúr">'10621906'!$C$3488</definedName>
    <definedName name="Kaposmérő" localSheetId="6">'10621907'!$C$1327:$D$1327</definedName>
    <definedName name="Kaposmérő">'10621906'!$C$1823:$D$1823</definedName>
    <definedName name="Kapospula" localSheetId="6">'10621907'!$C$2694</definedName>
    <definedName name="Kapospula">'10621906'!$C$1824:$D$1824</definedName>
    <definedName name="Kaposújlak" localSheetId="6">'10621907'!$C$2695</definedName>
    <definedName name="Kaposújlak">'10621906'!$C$3489</definedName>
    <definedName name="Kaposvár" localSheetId="6">'10621907'!$C$1328:$D$1328</definedName>
    <definedName name="Kaposvár">'10621906'!$C$1825:$D$1825</definedName>
    <definedName name="Kaposszekcső" localSheetId="6">'10621907'!$C$1329:$D$1329</definedName>
    <definedName name="Kaposszekcső">'10621906'!$C$1826:$D$1826</definedName>
    <definedName name="Kaposszerdahely" localSheetId="6">'10621907'!$C$2696</definedName>
    <definedName name="Kaposszerdahely">'10621906'!$C$1827:$D$1827</definedName>
    <definedName name="Káptalanfa" localSheetId="6">'10621907'!$C$2697</definedName>
    <definedName name="Káptalanfa">'10621906'!$C$1828:$D$1828</definedName>
    <definedName name="Káptalantóti" localSheetId="6">'10621907'!$C$2698</definedName>
    <definedName name="Káptalantóti">'10621906'!$C$1829:$D$1829</definedName>
    <definedName name="Kapuvár" localSheetId="6">'10621907'!$C$1330:$D$1330</definedName>
    <definedName name="Kapuvár">'10621906'!$C$1830:$D$1830</definedName>
    <definedName name="Kára" localSheetId="6">'10621907'!$C$2699</definedName>
    <definedName name="Kára">'10621906'!$C$3490</definedName>
    <definedName name="Karácsond" localSheetId="6">'10621907'!$C$1331:$D$1331</definedName>
    <definedName name="Karácsond">'10621906'!$C$1831:$D$1831</definedName>
    <definedName name="Karád" localSheetId="6">'10621907'!$C$1332:$D$1332</definedName>
    <definedName name="Karád">'10621906'!$C$1832:$D$1832</definedName>
    <definedName name="Karakó" localSheetId="6">'10621907'!$C$2700</definedName>
    <definedName name="Karakó">'10621906'!$C$3491</definedName>
    <definedName name="Karakószörcsök" localSheetId="6">'10621907'!$C$2701</definedName>
    <definedName name="Karakószörcsök">'10621906'!$C$3492</definedName>
    <definedName name="Karancsalja" localSheetId="6">'10621907'!$C$2702</definedName>
    <definedName name="Karancsalja">'10621906'!$C$1833:$D$1833</definedName>
    <definedName name="Karancsberény" localSheetId="6">'10621907'!$C$2703</definedName>
    <definedName name="Karancsberény">'10621906'!$C$1834:$D$1834</definedName>
    <definedName name="Karancskeszi" localSheetId="6">'10621907'!$C$2704</definedName>
    <definedName name="Karancskeszi">'10621906'!$C$1835:$D$1835</definedName>
    <definedName name="Karancslapujtő" localSheetId="6">'10621907'!$C$1333:$D$1333</definedName>
    <definedName name="Karancslapujtő">'10621906'!$C$1836:$D$1836</definedName>
    <definedName name="Karancsság" localSheetId="6">'10621907'!$C$2705</definedName>
    <definedName name="Karancsság">'10621906'!$C$1837:$D$1837</definedName>
    <definedName name="Kárász" localSheetId="6">'10621907'!$C$2706</definedName>
    <definedName name="Kárász">'10621906'!$C$1838:$D$1838</definedName>
    <definedName name="Karcag" localSheetId="6">'10621907'!$C$1334:$D$1334</definedName>
    <definedName name="Karcag">'10621906'!$C$1839:$D$1839</definedName>
    <definedName name="Karcsa" localSheetId="6">'10621907'!$C$2707</definedName>
    <definedName name="Karcsa">'10621906'!$C$3493</definedName>
    <definedName name="Kardos" localSheetId="6">'10621907'!$C$2708</definedName>
    <definedName name="Kardos">'10621906'!$C$3494</definedName>
    <definedName name="Kardoskút" localSheetId="6">'10621907'!$C$2709</definedName>
    <definedName name="Kardoskút">'10621906'!$C$3495</definedName>
    <definedName name="Karmacs" localSheetId="6">'10621907'!$C$2710</definedName>
    <definedName name="Karmacs">'10621906'!$C$1840:$D$1840</definedName>
    <definedName name="Károlyháza" localSheetId="6">'10621907'!$C$2711</definedName>
    <definedName name="Károlyháza">'10621906'!$C$1841:$D$1841</definedName>
    <definedName name="Karos" localSheetId="6">'10621907'!$C$2712</definedName>
    <definedName name="Karos">'10621906'!$C$1842:$D$1842</definedName>
    <definedName name="Kartal" localSheetId="6">'10621907'!$C$2713</definedName>
    <definedName name="Kartal">'10621906'!$C$1843:$D$1843</definedName>
    <definedName name="Kásád" localSheetId="6">'10621907'!$C$2714</definedName>
    <definedName name="Kásád">'10621906'!$C$3496</definedName>
    <definedName name="Kaskantyú" localSheetId="6">'10621907'!$C$2715</definedName>
    <definedName name="Kaskantyú">'10621906'!$C$3497</definedName>
    <definedName name="Kastélyosdombó" localSheetId="6">'10621907'!$C$2716</definedName>
    <definedName name="Kastélyosdombó">'10621906'!$C$1844:$D$1844</definedName>
    <definedName name="Kaszaper" localSheetId="6">'10621907'!$C$1335:$D$1335</definedName>
    <definedName name="Kaszaper">'10621906'!$C$1845:$D$1845</definedName>
    <definedName name="Kaszó" localSheetId="6">'10621907'!$C$1336:$D$1336</definedName>
    <definedName name="Kaszó">'10621906'!$C$1846:$D$1846</definedName>
    <definedName name="Katádfa" localSheetId="6">'10621907'!$C$2717</definedName>
    <definedName name="Katádfa">'10621906'!$C$3498</definedName>
    <definedName name="Katafa" localSheetId="6">'10621907'!$C$2718</definedName>
    <definedName name="Katafa">'10621906'!$C$1847:$D$1847</definedName>
    <definedName name="Kátoly" localSheetId="6">'10621907'!$C$2719</definedName>
    <definedName name="Kátoly">'10621906'!$C$3499</definedName>
    <definedName name="Katymár" localSheetId="6">'10621907'!$C$2720</definedName>
    <definedName name="Katymár">'10621906'!$C$3500</definedName>
    <definedName name="Káva" localSheetId="6">'10621907'!$C$2721</definedName>
    <definedName name="Káva">'10621906'!$C$1848:$D$1848</definedName>
    <definedName name="Kávás" localSheetId="6">'10621907'!$C$2722</definedName>
    <definedName name="Kávás">'10621906'!$C$1849:$D$1849</definedName>
    <definedName name="Kazár" localSheetId="6">'10621907'!$C$2723</definedName>
    <definedName name="Kazár">'10621906'!$C$1850:$D$1850</definedName>
    <definedName name="Kazincbarcika" localSheetId="6">'10621907'!$C$1337:$D$1337</definedName>
    <definedName name="Kazincbarcika">'10621906'!$C$1851:$D$1851</definedName>
    <definedName name="Kázsmárk" localSheetId="6">'10621907'!$C$2724</definedName>
    <definedName name="Kázsmárk">'10621906'!$C$1852:$D$1852</definedName>
    <definedName name="Kazsok" localSheetId="6">'10621907'!$C$2725</definedName>
    <definedName name="Kazsok">'10621906'!$C$3501</definedName>
    <definedName name="Kecel" localSheetId="6">'10621907'!$C$1338:$D$1338</definedName>
    <definedName name="Kecel">'10621906'!$C$1853:$D$1853</definedName>
    <definedName name="Kecskéd" localSheetId="6">'10621907'!$C$2726</definedName>
    <definedName name="Kecskéd">'10621906'!$C$1854:$D$1854</definedName>
    <definedName name="Kecskemét" localSheetId="6">'10621907'!$C$1339:$D$1339</definedName>
    <definedName name="Kecskemét">'10621906'!$C$1855:$D$1855</definedName>
    <definedName name="Kehidakustány" localSheetId="6">'10621907'!$C$1340:$D$1340</definedName>
    <definedName name="Kehidakustány">'10621906'!$C$1856:$D$1856</definedName>
    <definedName name="Kék" localSheetId="6">'10621907'!$C$2727</definedName>
    <definedName name="Kék">'10621906'!$C$1857:$D$1857</definedName>
    <definedName name="Kékcse" localSheetId="6">'10621907'!$C$2728</definedName>
    <definedName name="Kékcse">'10621906'!$C$3502</definedName>
    <definedName name="Kéked" localSheetId="6">'10621907'!$C$1006:$E$1006</definedName>
    <definedName name="Kéked">'10621906'!$C$1010:$E$1010</definedName>
    <definedName name="Kékesd" localSheetId="6">'10621907'!$C$2729</definedName>
    <definedName name="Kékesd">'10621906'!$C$3503</definedName>
    <definedName name="Kékkút" localSheetId="6">'10621907'!$C$2730</definedName>
    <definedName name="Kékkút">'10621906'!$C$1858:$D$1858</definedName>
    <definedName name="Kelebia" localSheetId="6">'10621907'!$C$1341:$D$1341</definedName>
    <definedName name="Kelebia">'10621906'!$C$1859:$D$1859</definedName>
    <definedName name="Keléd" localSheetId="6">'10621907'!$C$2731</definedName>
    <definedName name="Keléd">'10621906'!$C$3504</definedName>
    <definedName name="Kelemér" localSheetId="6">'10621907'!$C$1342:$D$1342</definedName>
    <definedName name="Kelemér">'10621906'!$C$1860:$D$1860</definedName>
    <definedName name="Kéleshalom" localSheetId="6">'10621907'!$C$2732</definedName>
    <definedName name="Kéleshalom">'10621906'!$C$3505</definedName>
    <definedName name="Kelevíz" localSheetId="6">'10621907'!$C$2733</definedName>
    <definedName name="Kelevíz">'10621906'!$C$3506</definedName>
    <definedName name="Kemecse" localSheetId="6">'10621907'!$C$1343:$D$1343</definedName>
    <definedName name="Kemecse">'10621906'!$C$1861:$D$1861</definedName>
    <definedName name="Kemence" localSheetId="6">'10621907'!$C$2734</definedName>
    <definedName name="Kemence">'10621906'!$C$3507</definedName>
    <definedName name="Kemendollár" localSheetId="6">'10621907'!$C$2735</definedName>
    <definedName name="Kemendollár">'10621906'!$C$1862:$D$1862</definedName>
    <definedName name="Kemeneshőgyész" localSheetId="6">'10621907'!$C$2736</definedName>
    <definedName name="Kemeneshőgyész">'10621906'!$C$3508</definedName>
    <definedName name="Kemeneskápolna" localSheetId="6">'10621907'!$C$2737</definedName>
    <definedName name="Kemeneskápolna">'10621906'!$C$3509</definedName>
    <definedName name="Kemenesmagasi" localSheetId="6">'10621907'!$C$2738</definedName>
    <definedName name="Kemenesmagasi">'10621906'!$C$3510</definedName>
    <definedName name="Kemenesmihályfa" localSheetId="6">'10621907'!$C$1344:$D$1344</definedName>
    <definedName name="Kemenesmihályfa">'10621906'!$C$1863:$D$1863</definedName>
    <definedName name="Kemenespálfa" localSheetId="6">'10621907'!$C$2739</definedName>
    <definedName name="Kemenespálfa">'10621906'!$C$3511</definedName>
    <definedName name="Kemenessömjén" localSheetId="6">'10621907'!$C$1345:$D$1345</definedName>
    <definedName name="Kemenessömjén">'10621906'!$C$1864:$D$1864</definedName>
    <definedName name="Kemenesszentmárton" localSheetId="6">'10621907'!$C$1346:$D$1346</definedName>
    <definedName name="Kemenesszentmárton">'10621906'!$C$1865:$D$1865</definedName>
    <definedName name="Kemenesszentpéter" localSheetId="6">'10621907'!$C$1347:$D$1347</definedName>
    <definedName name="Kemenesszentpéter">'10621906'!$C$1866:$D$1866</definedName>
    <definedName name="Keménfa" localSheetId="6">'10621907'!$C$2740</definedName>
    <definedName name="Keménfa">'10621906'!$C$1867:$D$1867</definedName>
    <definedName name="Kémes" localSheetId="6">'10621907'!$C$2741</definedName>
    <definedName name="Kémes">'10621906'!$C$3512</definedName>
    <definedName name="Kemestaródfa" localSheetId="6">'10621907'!$C$2742</definedName>
    <definedName name="Kemestaródfa">'10621906'!$C$3513</definedName>
    <definedName name="Kemse" localSheetId="6">'10621907'!$C$2743</definedName>
    <definedName name="Kemse">'10621906'!$C$3514</definedName>
    <definedName name="Kenderes" localSheetId="6">'10621907'!$C$1348:$D$1348</definedName>
    <definedName name="Kenderes">'10621906'!$C$1868:$D$1868</definedName>
    <definedName name="Kenéz" localSheetId="6">'10621907'!$C$2744</definedName>
    <definedName name="Kenéz">'10621906'!$C$3515</definedName>
    <definedName name="Kenézlő" localSheetId="6">'10621907'!$C$1349:$D$1349</definedName>
    <definedName name="Kenézlő">'10621906'!$C$1869:$D$1869</definedName>
    <definedName name="Kengyel" localSheetId="6">'10621907'!$C$2745</definedName>
    <definedName name="Kengyel">'10621906'!$C$1870:$D$1870</definedName>
    <definedName name="Kenyeri" localSheetId="6">'10621907'!$C$1350:$D$1350</definedName>
    <definedName name="Kenyeri">'10621906'!$C$1871:$D$1871</definedName>
    <definedName name="Kercaszomor" localSheetId="6">'10621907'!$C$2746</definedName>
    <definedName name="Kercaszomor">'10621906'!$C$1872:$D$1872</definedName>
    <definedName name="Kercseliget" localSheetId="6">'10621907'!$C$2747</definedName>
    <definedName name="Kercseliget">'10621906'!$C$3516</definedName>
    <definedName name="Kerecsend" localSheetId="6">'10621907'!$C$1351:$D$1351</definedName>
    <definedName name="Kerecsend">'10621906'!$C$1873:$D$1873</definedName>
    <definedName name="Kerecseny" localSheetId="6">'10621907'!$C$2748</definedName>
    <definedName name="Kerecseny">'10621906'!$C$3517</definedName>
    <definedName name="Kerekegyháza" localSheetId="6">'10621907'!$C$2749</definedName>
    <definedName name="Kerekegyháza">'10621906'!$C$1874:$D$1874</definedName>
    <definedName name="Kerekharaszt" localSheetId="6">'10621907'!$C$1352:$D$1352</definedName>
    <definedName name="Kerekharaszt">'10621906'!$C$1875:$D$1875</definedName>
    <definedName name="Kereki" localSheetId="6">'10621907'!$C$2750</definedName>
    <definedName name="Kereki">'10621906'!$C$3518</definedName>
    <definedName name="Kerékteleki" localSheetId="6">'10621907'!$C$2751</definedName>
    <definedName name="Kerékteleki">'10621906'!$C$1876:$D$1876</definedName>
    <definedName name="Kerepes" localSheetId="6">'10621907'!$C$2752</definedName>
    <definedName name="Kerepes">'10621906'!$C$1877:$D$1877</definedName>
    <definedName name="Keresztéte" localSheetId="6">'10621907'!$C$2753</definedName>
    <definedName name="Keresztéte">'10621906'!$C$3519</definedName>
    <definedName name="Kerkabarabás" localSheetId="6">'10621907'!$C$2754</definedName>
    <definedName name="Kerkabarabás">'10621906'!$C$1878:$D$1878</definedName>
    <definedName name="Kerkafalva" localSheetId="6">'10621907'!$C$2755</definedName>
    <definedName name="Kerkafalva">'10621906'!$C$3520</definedName>
    <definedName name="Kerkakutas" localSheetId="6">'10621907'!$C$2756</definedName>
    <definedName name="Kerkakutas">'10621906'!$C$3521</definedName>
    <definedName name="Kerkáskápolna" localSheetId="6">'10621907'!$C$2757</definedName>
    <definedName name="Kerkáskápolna">'10621906'!$C$3522</definedName>
    <definedName name="Kerkaszentkirály" localSheetId="6">'10621907'!$C$2758</definedName>
    <definedName name="Kerkaszentkirály">'10621906'!$C$1879:$D$1879</definedName>
    <definedName name="Kerkateskánd" localSheetId="6">'10621907'!$C$2759</definedName>
    <definedName name="Kerkateskánd">'10621906'!$C$1880:$D$1880</definedName>
    <definedName name="Kérsemjén" localSheetId="6">'10621907'!$C$2760</definedName>
    <definedName name="Kérsemjén">'10621906'!$C$1881:$D$1881</definedName>
    <definedName name="Kerta" localSheetId="6">'10621907'!$C$2761</definedName>
    <definedName name="Kerta">'10621906'!$C$3523</definedName>
    <definedName name="Kertészsziget" localSheetId="6">'10621907'!$C$2762</definedName>
    <definedName name="Kertészsziget">'10621906'!$C$3524</definedName>
    <definedName name="Keszeg" localSheetId="6">'10621907'!$C$2763</definedName>
    <definedName name="Keszeg">'10621906'!$C$1882:$D$1882</definedName>
    <definedName name="Kesznyéten" localSheetId="6">'10621907'!$C$2764</definedName>
    <definedName name="Kesznyéten">'10621906'!$C$3525</definedName>
    <definedName name="Keszőhidegkút" localSheetId="6">'10621907'!$C$2765</definedName>
    <definedName name="Keszőhidegkút">'10621906'!$C$3526</definedName>
    <definedName name="Keszthely" localSheetId="6">'10621907'!$C$1353:$D$1353</definedName>
    <definedName name="Keszthely">'10621906'!$C$1883:$D$1883</definedName>
    <definedName name="Kesztölc" localSheetId="6">'10621907'!$C$2766</definedName>
    <definedName name="Kesztölc">'10621906'!$C$1884:$D$1884</definedName>
    <definedName name="Keszü" localSheetId="6">'10621907'!$C$2767</definedName>
    <definedName name="Keszü">'10621906'!$C$1885:$D$1885</definedName>
    <definedName name="Kétbodony" localSheetId="6">'10621907'!$C$2768</definedName>
    <definedName name="Kétbodony">'10621906'!$C$3527</definedName>
    <definedName name="Kétegyháza" localSheetId="6">'10621907'!$C$1354:$D$1354</definedName>
    <definedName name="Kétegyháza">'10621906'!$C$1886:$D$1886</definedName>
    <definedName name="Kéthely" localSheetId="6">'10621907'!$C$1355:$D$1355</definedName>
    <definedName name="Kéthely">'10621906'!$C$1887:$D$1887</definedName>
    <definedName name="Kétpó" localSheetId="6">'10621907'!$C$2769</definedName>
    <definedName name="Kétpó">'10621906'!$C$3528</definedName>
    <definedName name="Kétsoprony" localSheetId="6">'10621907'!$C$2770</definedName>
    <definedName name="Kétsoprony">'10621906'!$C$3529</definedName>
    <definedName name="Kétújfalu" localSheetId="6">'10621907'!$C$2771</definedName>
    <definedName name="Kétújfalu">'10621906'!$C$3530</definedName>
    <definedName name="Kétvölgy" localSheetId="6">'10621907'!$C$2772</definedName>
    <definedName name="Kétvölgy">'10621906'!$C$3531</definedName>
    <definedName name="Kéty" localSheetId="6">'10621907'!$C$2773</definedName>
    <definedName name="Kéty">'10621906'!$C$3532</definedName>
    <definedName name="Kevermes" localSheetId="6">'10621907'!$C$2774</definedName>
    <definedName name="Kevermes">'10621906'!$C$1888:$D$1888</definedName>
    <definedName name="Kilimán" localSheetId="6">'10621907'!$C$2775</definedName>
    <definedName name="Kilimán">'10621906'!$C$3533</definedName>
    <definedName name="Kimle" localSheetId="6">'10621907'!$C$2776</definedName>
    <definedName name="Kimle">'10621906'!$C$1889:$D$1889</definedName>
    <definedName name="Kincsesbánya" localSheetId="6">'10621907'!$C$1356:$D$1356</definedName>
    <definedName name="Kincsesbánya">'10621906'!$C$1890:$D$1890</definedName>
    <definedName name="Királd" localSheetId="6">'10621907'!$C$1357:$D$1357</definedName>
    <definedName name="Királd">'10621906'!$C$1891:$D$1891</definedName>
    <definedName name="Királyegyháza" localSheetId="6">'10621907'!$C$1358:$D$1358</definedName>
    <definedName name="Királyegyháza">'10621906'!$C$1892:$D$1892</definedName>
    <definedName name="Királyhegyes" localSheetId="6">'10621907'!$C$2777</definedName>
    <definedName name="Királyhegyes">'10621906'!$C$3534</definedName>
    <definedName name="Királyszentistván" localSheetId="6">'10621907'!$C$2778</definedName>
    <definedName name="Királyszentistván">'10621906'!$C$1893:$D$1893</definedName>
    <definedName name="Kisapáti" localSheetId="6">'10621907'!$C$2779</definedName>
    <definedName name="Kisapáti">'10621906'!$C$1894:$D$1894</definedName>
    <definedName name="Kisapostag" localSheetId="6">'10621907'!$C$2780</definedName>
    <definedName name="Kisapostag">'10621906'!$C$1895:$D$1895</definedName>
    <definedName name="Kisar" localSheetId="6">'10621907'!$C$2781</definedName>
    <definedName name="Kisar">'10621906'!$C$3535</definedName>
    <definedName name="Kisasszond" localSheetId="6">'10621907'!$C$2782</definedName>
    <definedName name="Kisasszond">'10621906'!$C$3536</definedName>
    <definedName name="Kisasszonyfa" localSheetId="6">'10621907'!$C$2783</definedName>
    <definedName name="Kisasszonyfa">'10621906'!$C$1896:$D$1896</definedName>
    <definedName name="Kisbabot" localSheetId="6">'10621907'!$C$2784</definedName>
    <definedName name="Kisbabot">'10621906'!$C$1897:$D$1897</definedName>
    <definedName name="Kisbágyon" localSheetId="6">'10621907'!$C$2785</definedName>
    <definedName name="Kisbágyon">'10621906'!$C$1898:$D$1898</definedName>
    <definedName name="Kisbajcs" localSheetId="6">'10621907'!$C$2786</definedName>
    <definedName name="Kisbajcs">'10621906'!$C$1899:$D$1899</definedName>
    <definedName name="Kisbajom" localSheetId="6">'10621907'!$C$2787</definedName>
    <definedName name="Kisbajom">'10621906'!$C$3537</definedName>
    <definedName name="Kisbárapáti" localSheetId="6">'10621907'!$C$2788</definedName>
    <definedName name="Kisbárapáti">'10621906'!$C$3538</definedName>
    <definedName name="Kisbárkány" localSheetId="6">'10621907'!$C$1359:$D$1359</definedName>
    <definedName name="Kisbárkány">'10621906'!$C$1900:$D$1900</definedName>
    <definedName name="Kisbér" localSheetId="6">'10621907'!$C$1360:$D$1360</definedName>
    <definedName name="Kisbér">'10621906'!$C$1901:$D$1901</definedName>
    <definedName name="Kisberény" localSheetId="6">'10621907'!$C$2789</definedName>
    <definedName name="Kisberény">'10621906'!$C$3539</definedName>
    <definedName name="Kisberzseny" localSheetId="6">'10621907'!$C$2790</definedName>
    <definedName name="Kisberzseny">'10621906'!$C$3540</definedName>
    <definedName name="Kisbeszterce" localSheetId="6">'10621907'!$C$2791</definedName>
    <definedName name="Kisbeszterce">'10621906'!$C$3541</definedName>
    <definedName name="Kisbodak" localSheetId="6">'10621907'!$C$2792</definedName>
    <definedName name="Kisbodak">'10621906'!$C$1902:$D$1902</definedName>
    <definedName name="Kisbucsa" localSheetId="6">'10621907'!$C$2793</definedName>
    <definedName name="Kisbucsa">'10621906'!$C$1903:$D$1903</definedName>
    <definedName name="Kisbudmér" localSheetId="6">'10621907'!$C$2794</definedName>
    <definedName name="Kisbudmér">'10621906'!$C$3542</definedName>
    <definedName name="Kiscsécs" localSheetId="6">'10621907'!$C$2795</definedName>
    <definedName name="Kiscsécs">'10621906'!$C$3543</definedName>
    <definedName name="Kiscsehi" localSheetId="6">'10621907'!$C$2796</definedName>
    <definedName name="Kiscsehi">'10621906'!$C$3544</definedName>
    <definedName name="Kiscsősz" localSheetId="6">'10621907'!$C$2797</definedName>
    <definedName name="Kiscsősz">'10621906'!$C$3545</definedName>
    <definedName name="Kisdér" localSheetId="6">'10621907'!$C$2798</definedName>
    <definedName name="Kisdér">'10621906'!$C$3546</definedName>
    <definedName name="Kisdobsza" localSheetId="6">'10621907'!$C$1361:$D$1361</definedName>
    <definedName name="Kisdobsza">'10621906'!$C$1904:$D$1904</definedName>
    <definedName name="Kisdombegyház" localSheetId="6">'10621907'!$C$2799</definedName>
    <definedName name="Kisdombegyház">'10621906'!$C$3547</definedName>
    <definedName name="Kisdorog" localSheetId="6">'10621907'!$C$1362:$D$1362</definedName>
    <definedName name="Kisdorog">'10621906'!$C$1905:$D$1905</definedName>
    <definedName name="Kisecset" localSheetId="6">'10621907'!$C$2800</definedName>
    <definedName name="Kisecset">'10621906'!$C$3548</definedName>
    <definedName name="Kisfalud" localSheetId="6">'10621907'!$C$2801</definedName>
    <definedName name="Kisfalud">'10621906'!$C$1906:$D$1906</definedName>
    <definedName name="Kisfüzes" localSheetId="6">'10621907'!$C$2802</definedName>
    <definedName name="Kisfüzes">'10621906'!$C$3549</definedName>
    <definedName name="Kisgörbő" localSheetId="6">'10621907'!$C$2803</definedName>
    <definedName name="Kisgörbő">'10621906'!$C$3550</definedName>
    <definedName name="Kisgyalán" localSheetId="6">'10621907'!$C$2804</definedName>
    <definedName name="Kisgyalán">'10621906'!$C$3551</definedName>
    <definedName name="Kisgyőr" localSheetId="6">'10621907'!$C$2805</definedName>
    <definedName name="Kisgyőr">'10621906'!$C$1907:$D$1907</definedName>
    <definedName name="Kishajmás" localSheetId="6">'10621907'!$C$2806</definedName>
    <definedName name="Kishajmás">'10621906'!$C$3552</definedName>
    <definedName name="Kisharsány" localSheetId="6">'10621907'!$C$2807</definedName>
    <definedName name="Kisharsány">'10621906'!$C$3553</definedName>
    <definedName name="Kishartyán" localSheetId="6">'10621907'!$C$2808</definedName>
    <definedName name="Kishartyán">'10621906'!$C$1908:$D$1908</definedName>
    <definedName name="Kisherend" localSheetId="6">'10621907'!$C$2809</definedName>
    <definedName name="Kisherend">'10621906'!$C$3554</definedName>
    <definedName name="Kishódos" localSheetId="6">'10621907'!$C$2810</definedName>
    <definedName name="Kishódos">'10621906'!$C$1909:$D$1909</definedName>
    <definedName name="Kishuta" localSheetId="6">'10621907'!$C$2811</definedName>
    <definedName name="Kishuta">'10621906'!$C$1910:$D$1910</definedName>
    <definedName name="Kisigmánd" localSheetId="6">'10621907'!$C$2812</definedName>
    <definedName name="Kisigmánd">'10621906'!$C$1911:$D$1911</definedName>
    <definedName name="Kisjakabfalva" localSheetId="6">'10621907'!$C$2813</definedName>
    <definedName name="Kisjakabfalva">'10621906'!$C$1912:$D$1912</definedName>
    <definedName name="Kiskassa" localSheetId="6">'10621907'!$C$2814</definedName>
    <definedName name="Kiskassa">'10621906'!$C$3555</definedName>
    <definedName name="Kiskinizs" localSheetId="6">'10621907'!$C$2815</definedName>
    <definedName name="Kiskinizs">'10621906'!$C$1913:$D$1913</definedName>
    <definedName name="Kiskorpád" localSheetId="6">'10621907'!$C$2816</definedName>
    <definedName name="Kiskorpád">'10621906'!$C$3556</definedName>
    <definedName name="Kisköre" localSheetId="6">'10621907'!$C$1363:$D$1363</definedName>
    <definedName name="Kisköre">'10621906'!$C$1914:$D$1914</definedName>
    <definedName name="Kiskőrös" localSheetId="6">'10621907'!$C$1364:$D$1364</definedName>
    <definedName name="Kiskőrös">'10621906'!$C$1915:$D$1915</definedName>
    <definedName name="Kiskunfélegyháza" localSheetId="6">'10621907'!$C$1365:$D$1365</definedName>
    <definedName name="Kiskunfélegyháza">'10621906'!$C$1916:$D$1916</definedName>
    <definedName name="Kiskunhalas" localSheetId="6">'10621907'!$C$1366:$D$1366</definedName>
    <definedName name="Kiskunhalas">'10621906'!$C$1917:$D$1917</definedName>
    <definedName name="Kiskunlacháza" localSheetId="6">'10621907'!$C$1367:$D$1367</definedName>
    <definedName name="Kiskunlacháza">'10621906'!$C$1918:$D$1918</definedName>
    <definedName name="Kiskunmajsa" localSheetId="6">'10621907'!$C$1368:$D$1368</definedName>
    <definedName name="Kiskunmajsa">'10621906'!$C$1919:$D$1919</definedName>
    <definedName name="Kiskutas" localSheetId="6">'10621907'!$C$2817</definedName>
    <definedName name="Kiskutas">'10621906'!$C$1920:$D$1920</definedName>
    <definedName name="Kisláng" localSheetId="6">'10621907'!$C$1369:$D$1369</definedName>
    <definedName name="Kisláng">'10621906'!$C$1921:$D$1921</definedName>
    <definedName name="Kisléta" localSheetId="6">'10621907'!$C$2818</definedName>
    <definedName name="Kisléta">'10621906'!$C$1922:$D$1922</definedName>
    <definedName name="Kislippó" localSheetId="6">'10621907'!$C$2819</definedName>
    <definedName name="Kislippó">'10621906'!$C$3557</definedName>
    <definedName name="Kislőd" localSheetId="6">'10621907'!$C$2820</definedName>
    <definedName name="Kislőd">'10621906'!$C$1923:$D$1923</definedName>
    <definedName name="Kismányok" localSheetId="6">'10621907'!$C$2821</definedName>
    <definedName name="Kismányok">'10621906'!$C$1924:$D$1924</definedName>
    <definedName name="Kismarja" localSheetId="6">'10621907'!$C$2822</definedName>
    <definedName name="Kismarja">'10621906'!$C$3558</definedName>
    <definedName name="Kismaros" localSheetId="6">'10621907'!$C$2823</definedName>
    <definedName name="Kismaros">'10621906'!$C$1925:$D$1925</definedName>
    <definedName name="Kisnamény" localSheetId="6">'10621907'!$C$2824</definedName>
    <definedName name="Kisnamény">'10621906'!$C$3559</definedName>
    <definedName name="Kisnána" localSheetId="6">'10621907'!$C$2825</definedName>
    <definedName name="Kisnána">'10621906'!$C$3560</definedName>
    <definedName name="Kisnémedi" localSheetId="6">'10621907'!$C$2826</definedName>
    <definedName name="Kisnémedi">'10621906'!$C$1926:$D$1926</definedName>
    <definedName name="Kisnyárád" localSheetId="6">'10621907'!$C$2827</definedName>
    <definedName name="Kisnyárád">'10621906'!$C$3561</definedName>
    <definedName name="Kisoroszi" localSheetId="6">'10621907'!$C$2828</definedName>
    <definedName name="Kisoroszi">'10621906'!$C$1927:$D$1927</definedName>
    <definedName name="Kispalád" localSheetId="6">'10621907'!$C$2829</definedName>
    <definedName name="Kispalád">'10621906'!$C$3562</definedName>
    <definedName name="Kispáli" localSheetId="6">'10621907'!$C$2830</definedName>
    <definedName name="Kispáli">'10621906'!$C$1928:$D$1928</definedName>
    <definedName name="Kispirit" localSheetId="6">'10621907'!$C$2831</definedName>
    <definedName name="Kispirit">'10621906'!$C$3563</definedName>
    <definedName name="Kisrákos" localSheetId="6">'10621907'!$C$2832</definedName>
    <definedName name="Kisrákos">'10621906'!$C$1929:$D$1929</definedName>
    <definedName name="Kisrécse" localSheetId="6">'10621907'!$C$1370:$D$1370</definedName>
    <definedName name="Kisrécse">'10621906'!$C$1930:$D$1930</definedName>
    <definedName name="Kisrozvágy" localSheetId="6">'10621907'!$C$2833</definedName>
    <definedName name="Kisrozvágy">'10621906'!$C$3564</definedName>
    <definedName name="Kissikátor" localSheetId="6">'10621907'!$C$2834</definedName>
    <definedName name="Kissikátor">'10621906'!$C$3565</definedName>
    <definedName name="Kissomlyó" localSheetId="6">'10621907'!$C$2835</definedName>
    <definedName name="Kissomlyó">'10621906'!$C$3566</definedName>
    <definedName name="Kistamási" localSheetId="6">'10621907'!$C$2836</definedName>
    <definedName name="Kistamási">'10621906'!$C$3567</definedName>
    <definedName name="Kistapolca" localSheetId="6">'10621907'!$C$2837</definedName>
    <definedName name="Kistapolca">'10621906'!$C$3568</definedName>
    <definedName name="Kistarcsa" localSheetId="6">'10621907'!$C$2838</definedName>
    <definedName name="Kistarcsa">'10621906'!$C$1931:$D$1931</definedName>
    <definedName name="Kistelek" localSheetId="6">'10621907'!$C$1371:$D$1371</definedName>
    <definedName name="Kistelek">'10621906'!$C$1932:$D$1932</definedName>
    <definedName name="Kistokaj" localSheetId="6">'10621907'!$C$2839</definedName>
    <definedName name="Kistokaj">'10621906'!$C$1933:$D$1933</definedName>
    <definedName name="Kistolmács" localSheetId="6">'10621907'!$C$2840</definedName>
    <definedName name="Kistolmács">'10621906'!$C$3569</definedName>
    <definedName name="Kistormás" localSheetId="6">'10621907'!$C$2841</definedName>
    <definedName name="Kistormás">'10621906'!$C$1934:$D$1934</definedName>
    <definedName name="Kistótfalu" localSheetId="6">'10621907'!$C$2842</definedName>
    <definedName name="Kistótfalu">'10621906'!$C$3570</definedName>
    <definedName name="Kisújszállás" localSheetId="6">'10621907'!$C$1372:$D$1372</definedName>
    <definedName name="Kisújszállás">'10621906'!$C$1935:$D$1935</definedName>
    <definedName name="Kisunyom" localSheetId="6">'10621907'!$C$2843</definedName>
    <definedName name="Kisunyom">'10621906'!$C$1936:$D$1936</definedName>
    <definedName name="Kisvárda" localSheetId="6">'10621907'!$C$1373:$D$1373</definedName>
    <definedName name="Kisvárda">'10621906'!$C$1937:$D$1937</definedName>
    <definedName name="Kisvarsány" localSheetId="6">'10621907'!$C$2844</definedName>
    <definedName name="Kisvarsány">'10621906'!$C$1938:$D$1938</definedName>
    <definedName name="Kisvásárhely" localSheetId="6">'10621907'!$C$2845</definedName>
    <definedName name="Kisvásárhely">'10621906'!$C$3571</definedName>
    <definedName name="Kisvaszar" localSheetId="6">'10621907'!$C$2846</definedName>
    <definedName name="Kisvaszar">'10621906'!$C$3572</definedName>
    <definedName name="Kisvejke" localSheetId="6">'10621907'!$C$1374:$D$1374</definedName>
    <definedName name="Kisvejke">'10621906'!$C$1939:$D$1939</definedName>
    <definedName name="Kiszombor" localSheetId="6">'10621907'!$C$2847</definedName>
    <definedName name="Kiszombor">'10621906'!$C$1940:$D$1940</definedName>
    <definedName name="Kiszsidány" localSheetId="6">'10621907'!$C$2848</definedName>
    <definedName name="Kiszsidány">'10621906'!$C$1941:$D$1941</definedName>
    <definedName name="Kisszállás" localSheetId="6">'10621907'!$C$1375:$D$1375</definedName>
    <definedName name="Kisszállás">'10621906'!$C$1942:$D$1942</definedName>
    <definedName name="Kisszékely" localSheetId="6">'10621907'!$C$2849</definedName>
    <definedName name="Kisszékely">'10621906'!$C$3573</definedName>
    <definedName name="Kisszekeres" localSheetId="6">'10621907'!$C$2850</definedName>
    <definedName name="Kisszekeres">'10621906'!$C$3574</definedName>
    <definedName name="Kisszentmárton" localSheetId="6">'10621907'!$C$2851</definedName>
    <definedName name="Kisszentmárton">'10621906'!$C$1943:$D$1943</definedName>
    <definedName name="Kissziget" localSheetId="6">'10621907'!$C$2852</definedName>
    <definedName name="Kissziget">'10621906'!$C$1944:$D$1944</definedName>
    <definedName name="Kisszőlős" localSheetId="6">'10621907'!$C$2853</definedName>
    <definedName name="Kisszőlős">'10621906'!$C$3575</definedName>
    <definedName name="Klárafalva" localSheetId="6">'10621907'!$C$2854</definedName>
    <definedName name="Klárafalva">'10621906'!$C$1945:$D$1945</definedName>
    <definedName name="Kocs" localSheetId="6">'10621907'!$C$1376:$D$1376</definedName>
    <definedName name="Kocs">'10621906'!$C$1946:$D$1946</definedName>
    <definedName name="Kocsér" localSheetId="6">'10621907'!$C$2855</definedName>
    <definedName name="Kocsér">'10621906'!$C$3576</definedName>
    <definedName name="Kocsola" localSheetId="6">'10621907'!$C$2856</definedName>
    <definedName name="Kocsola">'10621906'!$C$3577</definedName>
    <definedName name="Kocsord" localSheetId="6">'10621907'!$C$1377:$D$1377</definedName>
    <definedName name="Kocsord">'10621906'!$C$1947:$D$1947</definedName>
    <definedName name="Kóka" localSheetId="6">'10621907'!$C$2857</definedName>
    <definedName name="Kóka">'10621906'!$C$1948:$D$1948</definedName>
    <definedName name="Kokad" localSheetId="6">'10621907'!$C$2858</definedName>
    <definedName name="Kokad">'10621906'!$C$3578</definedName>
    <definedName name="Kolontár" localSheetId="6">'10621907'!$C$1378:$D$1378</definedName>
    <definedName name="Kolontár">'10621906'!$C$1949:$D$1949</definedName>
    <definedName name="Komádi" localSheetId="6">'10621907'!$C$1379:$D$1379</definedName>
    <definedName name="Komádi">'10621906'!$C$1950:$D$1950</definedName>
    <definedName name="Komárom" localSheetId="6">'10621907'!$C$1380:$D$1380</definedName>
    <definedName name="Komárom">'10621906'!$C$1951:$D$1951</definedName>
    <definedName name="Komjáti" localSheetId="6">'10621907'!$C$2859</definedName>
    <definedName name="Komjáti">'10621906'!$C$3579</definedName>
    <definedName name="Komló" localSheetId="6">'10621907'!$C$1381:$D$1381</definedName>
    <definedName name="Komló">'10621906'!$C$1952:$D$1952</definedName>
    <definedName name="Komlódtótfalu" localSheetId="6">'10621907'!$C$2860</definedName>
    <definedName name="Komlódtótfalu">'10621906'!$C$3580</definedName>
    <definedName name="Komlósd" localSheetId="6">'10621907'!$C$2861</definedName>
    <definedName name="Komlósd">'10621906'!$C$1953:$D$1953</definedName>
    <definedName name="Komlóska" localSheetId="6">'10621907'!$C$2862</definedName>
    <definedName name="Komlóska">'10621906'!$C$1954:$D$1954</definedName>
    <definedName name="Komoró" localSheetId="6">'10621907'!$C$2863</definedName>
    <definedName name="Komoró">'10621906'!$C$1955:$D$1955</definedName>
    <definedName name="Kompolt" localSheetId="6">'10621907'!$C$2864</definedName>
    <definedName name="Kompolt">'10621906'!$C$1956:$D$1956</definedName>
    <definedName name="Kondó" localSheetId="6">'10621907'!$C$2865</definedName>
    <definedName name="Kondó">'10621906'!$C$1957:$D$1957</definedName>
    <definedName name="Kondorfa" localSheetId="6">'10621907'!$C$2866</definedName>
    <definedName name="Kondorfa">'10621906'!$C$3581</definedName>
    <definedName name="Kondoros" localSheetId="6">'10621907'!$C$1382:$D$1382</definedName>
    <definedName name="Kondoros">'10621906'!$C$1958:$D$1958</definedName>
    <definedName name="Kóny" localSheetId="6">'10621907'!$C$2867</definedName>
    <definedName name="Kóny">'10621906'!$C$1959:$D$1959</definedName>
    <definedName name="Konyár" localSheetId="6">'10621907'!$C$2868</definedName>
    <definedName name="Konyár">'10621906'!$C$3582</definedName>
    <definedName name="Kópháza" localSheetId="6">'10621907'!$C$2869</definedName>
    <definedName name="Kópháza">'10621906'!$C$1960:$D$1960</definedName>
    <definedName name="Koppányszántó" localSheetId="6">'10621907'!$C$2870</definedName>
    <definedName name="Koppányszántó">'10621906'!$C$3583</definedName>
    <definedName name="Korlát" localSheetId="6">'10621907'!$C$2871</definedName>
    <definedName name="Korlát">'10621906'!$C$3584</definedName>
    <definedName name="Koroncó" localSheetId="6">'10621907'!$C$2872</definedName>
    <definedName name="Koroncó">'10621906'!$C$1961:$D$1961</definedName>
    <definedName name="Kórós" localSheetId="6">'10621907'!$C$2873</definedName>
    <definedName name="Kórós">'10621906'!$C$3585</definedName>
    <definedName name="Kosd" localSheetId="6">'10621907'!$C$2874</definedName>
    <definedName name="Kosd">'10621906'!$C$1962:$D$1962</definedName>
    <definedName name="Kóspallag" localSheetId="6">'10621907'!$C$2875</definedName>
    <definedName name="Kóspallag">'10621906'!$C$1963:$D$1963</definedName>
    <definedName name="Kótaj" localSheetId="6">'10621907'!$C$2876</definedName>
    <definedName name="Kótaj">'10621906'!$C$1964:$D$1964</definedName>
    <definedName name="Kovácshida" localSheetId="6">'10621907'!$C$2877</definedName>
    <definedName name="Kovácshida">'10621906'!$C$3586</definedName>
    <definedName name="Kovácsszénája" localSheetId="6">'10621907'!$C$2878</definedName>
    <definedName name="Kovácsszénája">'10621906'!$C$3587</definedName>
    <definedName name="Kovácsvágás" localSheetId="6">'10621907'!$C$1383:$D$1383</definedName>
    <definedName name="Kovácsvágás">'10621906'!$C$1965:$D$1965</definedName>
    <definedName name="Kozárd" localSheetId="6">'10621907'!$C$1384:$D$1384</definedName>
    <definedName name="Kozárd">'10621906'!$C$1966:$D$1966</definedName>
    <definedName name="Kozármisleny" localSheetId="6">'10621907'!$C$2879</definedName>
    <definedName name="Kozármisleny">'10621906'!$C$1967:$D$1967</definedName>
    <definedName name="Kozmadombja" localSheetId="6">'10621907'!$C$1385:$D$1385</definedName>
    <definedName name="Kozmadombja">'10621906'!$C$1968:$D$1968</definedName>
    <definedName name="Köblény" localSheetId="6">'10621907'!$C$2880</definedName>
    <definedName name="Köblény">'10621906'!$C$1969:$D$1969</definedName>
    <definedName name="Köcsk" localSheetId="6">'10621907'!$C$2881</definedName>
    <definedName name="Köcsk">'10621906'!$C$1970:$D$1970</definedName>
    <definedName name="Kökény" localSheetId="6">'10621907'!$C$2882</definedName>
    <definedName name="Kökény">'10621906'!$C$3588</definedName>
    <definedName name="Kőkút" localSheetId="6">'10621907'!$C$2883</definedName>
    <definedName name="Kőkút">'10621906'!$C$3589</definedName>
    <definedName name="Kölcse" localSheetId="6">'10621907'!$C$1386:$D$1386</definedName>
    <definedName name="Kölcse">'10621906'!$C$1971:$D$1971</definedName>
    <definedName name="Kölesd" localSheetId="6">'10621907'!$C$1387:$D$1387</definedName>
    <definedName name="Kölesd">'10621906'!$C$1972:$D$1972</definedName>
    <definedName name="Kölked" localSheetId="6">'10621907'!$C$2884</definedName>
    <definedName name="Kölked">'10621906'!$C$3590</definedName>
    <definedName name="Kömlő" localSheetId="6">'10621907'!$C$2885</definedName>
    <definedName name="Kömlő">'10621906'!$C$3591</definedName>
    <definedName name="Kömlőd" localSheetId="6">'10621907'!$C$1388:$D$1388</definedName>
    <definedName name="Kömlőd">'10621906'!$C$1973:$D$1973</definedName>
    <definedName name="Kömörő" localSheetId="6">'10621907'!$C$2886</definedName>
    <definedName name="Kömörő">'10621906'!$C$3592</definedName>
    <definedName name="Kömpöc" localSheetId="6">'10621907'!$C$2887</definedName>
    <definedName name="Kömpöc">'10621906'!$C$3593</definedName>
    <definedName name="Körmend" localSheetId="6">'10621907'!$C$1389:$D$1389</definedName>
    <definedName name="Körmend">'10621906'!$C$1974:$D$1974</definedName>
    <definedName name="Környe" localSheetId="6">'10621907'!$C$2888</definedName>
    <definedName name="Környe">'10621906'!$C$1975:$D$1975</definedName>
    <definedName name="Köröm" localSheetId="6">'10621907'!$C$1390:$D$1390</definedName>
    <definedName name="Köröm">'10621906'!$C$1976:$D$1976</definedName>
    <definedName name="Kőröshegy" localSheetId="6">'10621907'!$C$2889</definedName>
    <definedName name="Kőröshegy">'10621906'!$C$1977:$D$1977</definedName>
    <definedName name="Körösladány" localSheetId="6">'10621907'!$C$1391:$D$1391</definedName>
    <definedName name="Körösladány">'10621906'!$C$1978:$D$1978</definedName>
    <definedName name="Körösnagyharsány" localSheetId="6">'10621907'!$C$2890</definedName>
    <definedName name="Körösnagyharsány">'10621906'!$C$3594</definedName>
    <definedName name="Köröstarcsa" localSheetId="6">'10621907'!$C$1392:$D$1392</definedName>
    <definedName name="Köröstarcsa">'10621906'!$C$1979:$D$1979</definedName>
    <definedName name="Kőröstetétlen" localSheetId="6">'10621907'!$C$2891</definedName>
    <definedName name="Kőröstetétlen">'10621906'!$C$1980:$D$1980</definedName>
    <definedName name="Körösújfalu" localSheetId="6">'10621907'!$C$2892</definedName>
    <definedName name="Körösújfalu">'10621906'!$C$3595</definedName>
    <definedName name="Körösszakál" localSheetId="6">'10621907'!$C$2893</definedName>
    <definedName name="Körösszakál">'10621906'!$C$3596</definedName>
    <definedName name="Körösszegapáti" localSheetId="6">'10621907'!$C$2894</definedName>
    <definedName name="Körösszegapáti">'10621906'!$C$3597</definedName>
    <definedName name="Kőszárhegy" localSheetId="6">'10621907'!$C$2895</definedName>
    <definedName name="Kőszárhegy">'10621906'!$C$1981:$D$1981</definedName>
    <definedName name="Kőszeg" localSheetId="6">'10621907'!$C$2896</definedName>
    <definedName name="Kőszeg">'10621906'!$C$1982:$D$1982</definedName>
    <definedName name="Kőszegdoroszló" localSheetId="6">'10621907'!$C$2897</definedName>
    <definedName name="Kőszegdoroszló">'10621906'!$C$1983:$D$1983</definedName>
    <definedName name="Kőszegpaty" localSheetId="6">'10621907'!$C$2898</definedName>
    <definedName name="Kőszegpaty">'10621906'!$C$1984:$D$1984</definedName>
    <definedName name="Kőszegszerdahely" localSheetId="6">'10621907'!$C$2899</definedName>
    <definedName name="Kőszegszerdahely">'10621906'!$C$1985:$D$1985</definedName>
    <definedName name="Kötcse" localSheetId="6">'10621907'!$C$2900</definedName>
    <definedName name="Kötcse">'10621906'!$C$1986:$D$1986</definedName>
    <definedName name="Kötegyán" localSheetId="6">'10621907'!$C$2901</definedName>
    <definedName name="Kötegyán">'10621906'!$C$3598</definedName>
    <definedName name="Kőtelek" localSheetId="6">'10621907'!$C$2902</definedName>
    <definedName name="Kőtelek">'10621906'!$C$1987:$D$1987</definedName>
    <definedName name="Kővágóörs" localSheetId="6">'10621907'!$C$2903</definedName>
    <definedName name="Kővágóörs">'10621906'!$C$1988:$D$1988</definedName>
    <definedName name="Kővágószőlős" localSheetId="6">'10621907'!$C$2904</definedName>
    <definedName name="Kővágószőlős">'10621906'!$C$1989:$D$1989</definedName>
    <definedName name="Kővágótöttös" localSheetId="6">'10621907'!$C$2905</definedName>
    <definedName name="Kővágótöttös">'10621906'!$C$1990:$D$1990</definedName>
    <definedName name="Kövegy" localSheetId="6">'10621907'!$C$2906</definedName>
    <definedName name="Kövegy">'10621906'!$C$3599</definedName>
    <definedName name="Köveskál" localSheetId="6">'10621907'!$C$1393:$D$1393</definedName>
    <definedName name="Köveskál">'10621906'!$C$1991:$D$1991</definedName>
    <definedName name="Krasznokvajda" localSheetId="6">'10621907'!$C$1394:$D$1394</definedName>
    <definedName name="Krasznokvajda">'10621906'!$C$1992:$D$1992</definedName>
    <definedName name="Kulcs" localSheetId="6">'10621907'!$C$2907</definedName>
    <definedName name="Kulcs">'10621906'!$C$3600</definedName>
    <definedName name="Kunadacs" localSheetId="6">'10621907'!$C$1395:$D$1395</definedName>
    <definedName name="Kunadacs">'10621906'!$C$1993:$D$1993</definedName>
    <definedName name="Kunágota" localSheetId="6">'10621907'!$C$1396:$D$1396</definedName>
    <definedName name="Kunágota">'10621906'!$C$1994:$D$1994</definedName>
    <definedName name="Kunbaja" localSheetId="6">'10621907'!$C$2908</definedName>
    <definedName name="Kunbaja">'10621906'!$C$3601</definedName>
    <definedName name="Kunbaracs" localSheetId="6">'10621907'!$C$2909</definedName>
    <definedName name="Kunbaracs">'10621906'!$C$3602</definedName>
    <definedName name="Kuncsorba" localSheetId="6">'10621907'!$C$2910</definedName>
    <definedName name="Kuncsorba">'10621906'!$C$3603</definedName>
    <definedName name="Kunfehértó" localSheetId="6">'10621907'!$C$1397:$D$1397</definedName>
    <definedName name="Kunfehértó">'10621906'!$C$1995:$D$1995</definedName>
    <definedName name="Kunhegyes" localSheetId="6">'10621907'!$C$2911</definedName>
    <definedName name="Kunhegyes">'10621906'!$C$1996:$D$1996</definedName>
    <definedName name="Kunmadaras" localSheetId="6">'10621907'!$C$1398:$D$1398</definedName>
    <definedName name="Kunmadaras">'10621906'!$C$1997:$D$1997</definedName>
    <definedName name="Kunpeszér" localSheetId="6">'10621907'!$C$1399:$D$1399</definedName>
    <definedName name="Kunpeszér">'10621906'!$C$1998:$D$1998</definedName>
    <definedName name="Kunszállás" localSheetId="6">'10621907'!$C$2912</definedName>
    <definedName name="Kunszállás">'10621906'!$C$3604</definedName>
    <definedName name="Kunszentmárton" localSheetId="6">'10621907'!$C$1400:$D$1400</definedName>
    <definedName name="Kunszentmárton">'10621906'!$C$1999:$D$1999</definedName>
    <definedName name="Kunszentmiklós" localSheetId="6">'10621907'!$C$1401:$D$1401</definedName>
    <definedName name="Kunszentmiklós">'10621906'!$C$2000:$D$2000</definedName>
    <definedName name="Kunsziget" localSheetId="6">'10621907'!$C$1402:$D$1402</definedName>
    <definedName name="Kunsziget">'10621906'!$C$2001:$D$2001</definedName>
    <definedName name="Kup" localSheetId="6">'10621907'!$C$1403:$D$1403</definedName>
    <definedName name="Kup">'10621906'!$C$2002:$D$2002</definedName>
    <definedName name="Kupa" localSheetId="6">'10621907'!$C$1404:$D$1404</definedName>
    <definedName name="Kupa">'10621906'!$C$2003:$D$2003</definedName>
    <definedName name="Kurd" localSheetId="6">'10621907'!$C$1405:$D$1405</definedName>
    <definedName name="Kurd">'10621906'!$C$2004:$D$2004</definedName>
    <definedName name="Kurityán" localSheetId="6">'10621907'!$C$2913</definedName>
    <definedName name="Kurityán">'10621906'!$C$2005:$D$2005</definedName>
    <definedName name="Kustánszeg" localSheetId="6">'10621907'!$C$2914</definedName>
    <definedName name="Kustánszeg">'10621906'!$C$3605</definedName>
    <definedName name="Kutas" localSheetId="6">'10621907'!$C$2915</definedName>
    <definedName name="Kutas">'10621906'!$C$2006:$D$2006</definedName>
    <definedName name="Kutasó" localSheetId="6">'10621907'!$C$1406:$D$1406</definedName>
    <definedName name="Kutasó">'10621906'!$C$2007:$D$2007</definedName>
    <definedName name="Kübekháza" localSheetId="6">'10621907'!$C$2916</definedName>
    <definedName name="Kübekháza">'10621906'!$C$2008:$D$2008</definedName>
    <definedName name="Külsősárd" localSheetId="6">'10621907'!$C$2917</definedName>
    <definedName name="Külsősárd">'10621906'!$C$2009:$D$2009</definedName>
    <definedName name="Külsővat" localSheetId="6">'10621907'!$C$1407:$D$1407</definedName>
    <definedName name="Külsővat">'10621906'!$C$2010:$D$2010</definedName>
    <definedName name="Küngös" localSheetId="6">'10621907'!$C$2918</definedName>
    <definedName name="Küngös">'10621906'!$C$2011:$D$2011</definedName>
    <definedName name="Lábatlan" localSheetId="6">'10621907'!$C$1408:$D$1408</definedName>
    <definedName name="Lábatlan">'10621906'!$C$1011:$E$1011</definedName>
    <definedName name="Lábod" localSheetId="6">'10621907'!$C$2919</definedName>
    <definedName name="Lábod">'10621906'!$C$2012:$D$2012</definedName>
    <definedName name="Lácacséke" localSheetId="6">'10621907'!$C$2920</definedName>
    <definedName name="Lácacséke">'10621906'!$C$3606</definedName>
    <definedName name="Lad" localSheetId="6">'10621907'!$C$2921</definedName>
    <definedName name="Lad">'10621906'!$C$3607</definedName>
    <definedName name="Ladánybene" localSheetId="6">'10621907'!$C$2922</definedName>
    <definedName name="Ladánybene">'10621906'!$C$3608</definedName>
    <definedName name="Ládbesenyő" localSheetId="6">'10621907'!$C$1409:$D$1409</definedName>
    <definedName name="Ládbesenyő">'10621906'!$C$2013:$D$2013</definedName>
    <definedName name="Lajoskomárom" localSheetId="6">'10621907'!$C$1410:$D$1410</definedName>
    <definedName name="Lajoskomárom">'10621906'!$C$2014:$D$2014</definedName>
    <definedName name="Lajosmizse" localSheetId="6">'10621907'!$C$1411:$D$1411</definedName>
    <definedName name="Lajosmizse">'10621906'!$C$2015:$D$2015</definedName>
    <definedName name="Lak" localSheetId="6">'10621907'!$C$1412:$D$1412</definedName>
    <definedName name="Lak">'10621906'!$C$2016:$D$2016</definedName>
    <definedName name="Lakhegy" localSheetId="6">'10621907'!$C$2923</definedName>
    <definedName name="Lakhegy">'10621906'!$C$2017:$D$2017</definedName>
    <definedName name="Lakitelek" localSheetId="6">'10621907'!$C$1413:$D$1413</definedName>
    <definedName name="Lakitelek">'10621906'!$C$2018:$D$2018</definedName>
    <definedName name="Lakócsa" localSheetId="6">'10621907'!$C$2924</definedName>
    <definedName name="Lakócsa">'10621906'!$C$3609</definedName>
    <definedName name="Lánycsók" localSheetId="6">'10621907'!$C$2925</definedName>
    <definedName name="Lánycsók">'10621906'!$C$2019:$D$2019</definedName>
    <definedName name="Lápafő" localSheetId="6">'10621907'!$C$2926</definedName>
    <definedName name="Lápafő">'10621906'!$C$3610</definedName>
    <definedName name="Lapáncsa" localSheetId="6">'10621907'!$C$2927</definedName>
    <definedName name="Lapáncsa">'10621906'!$C$3611</definedName>
    <definedName name="Laskod" localSheetId="6">'10621907'!$C$2928</definedName>
    <definedName name="Laskod">'10621906'!$C$3612</definedName>
    <definedName name="Lasztonya" localSheetId="6">'10621907'!$C$2929</definedName>
    <definedName name="Lasztonya">'10621906'!$C$3613</definedName>
    <definedName name="Látrány" localSheetId="6">'10621907'!$C$2930</definedName>
    <definedName name="Látrány">'10621906'!$C$2020:$D$2020</definedName>
    <definedName name="Lázi" localSheetId="6">'10621907'!$C$2931</definedName>
    <definedName name="Lázi">'10621906'!$C$2021:$D$2021</definedName>
    <definedName name="Leányfalu" localSheetId="6">'10621907'!$C$2932</definedName>
    <definedName name="Leányfalu">'10621906'!$C$2022:$D$2022</definedName>
    <definedName name="Leányvár" localSheetId="6">'10621907'!$C$1414:$D$1414</definedName>
    <definedName name="Leányvár">'10621906'!$C$2023:$D$2023</definedName>
    <definedName name="Lébény" localSheetId="6">'10621907'!$C$2933</definedName>
    <definedName name="Lébény">'10621906'!$C$2024:$D$2024</definedName>
    <definedName name="Legénd" localSheetId="6">'10621907'!$C$2934</definedName>
    <definedName name="Legénd">'10621906'!$C$2025:$D$2025</definedName>
    <definedName name="Legyesbénye" localSheetId="6">'10621907'!$C$2935</definedName>
    <definedName name="Legyesbénye">'10621906'!$C$2026:$D$2026</definedName>
    <definedName name="Léh" localSheetId="6">'10621907'!$C$2936</definedName>
    <definedName name="Léh">'10621906'!$C$2027:$D$2027</definedName>
    <definedName name="Lénárddaróc" localSheetId="6">'10621907'!$C$2937</definedName>
    <definedName name="Lénárddaróc">'10621906'!$C$2028:$D$2028</definedName>
    <definedName name="Lendvadedes" localSheetId="6">'10621907'!$C$2938</definedName>
    <definedName name="Lendvadedes">'10621906'!$C$3614</definedName>
    <definedName name="Lendvajakabfa" localSheetId="6">'10621907'!$C$2939</definedName>
    <definedName name="Lendvajakabfa">'10621906'!$C$3615</definedName>
    <definedName name="Lengyel" localSheetId="6">'10621907'!$C$1415:$D$1415</definedName>
    <definedName name="Lengyel">'10621906'!$C$2029:$D$2029</definedName>
    <definedName name="Lengyeltóti" localSheetId="6">'10621907'!$C$2940</definedName>
    <definedName name="Lengyeltóti">'10621906'!$C$2030:$D$2030</definedName>
    <definedName name="Lenti" localSheetId="6">'10621907'!$C$1416:$D$1416</definedName>
    <definedName name="Lenti">'10621906'!$C$2031:$D$2031</definedName>
    <definedName name="Lepsény" localSheetId="6">'10621907'!$C$2941</definedName>
    <definedName name="Lepsény">'10621906'!$C$2032:$D$2032</definedName>
    <definedName name="Lesencefalu" localSheetId="6">'10621907'!$C$2942</definedName>
    <definedName name="Lesencefalu">'10621906'!$C$2033:$D$2033</definedName>
    <definedName name="Lesenceistvánd" localSheetId="6">'10621907'!$C$2943</definedName>
    <definedName name="Lesenceistvánd">'10621906'!$C$2034:$D$2034</definedName>
    <definedName name="Lesencetomaj" localSheetId="6">'10621907'!$C$2944</definedName>
    <definedName name="Lesencetomaj">'10621906'!$C$2035:$D$2035</definedName>
    <definedName name="Létavértes" localSheetId="6">'10621907'!$C$1417:$D$1417</definedName>
    <definedName name="Létavértes">'10621906'!$C$2036:$D$2036</definedName>
    <definedName name="Letenye" localSheetId="6">'10621907'!$C$1418:$D$1418</definedName>
    <definedName name="Letenye">'10621906'!$C$2037:$D$2037</definedName>
    <definedName name="Letkés" localSheetId="6">'10621907'!$C$2945</definedName>
    <definedName name="Letkés">'10621906'!$C$2038:$D$2038</definedName>
    <definedName name="Levél" localSheetId="6">'10621907'!$C$2946</definedName>
    <definedName name="Levél">'10621906'!$C$2039:$D$2039</definedName>
    <definedName name="Levelek" localSheetId="6">'10621907'!$C$1419:$D$1419</definedName>
    <definedName name="Levelek">'10621906'!$C$2040:$D$2040</definedName>
    <definedName name="Libickozma" localSheetId="6">'10621907'!$C$2947</definedName>
    <definedName name="Libickozma">'10621906'!$C$3616</definedName>
    <definedName name="Lickóvadamos" localSheetId="6">'10621907'!$C$2948</definedName>
    <definedName name="Lickóvadamos">'10621906'!$C$3617</definedName>
    <definedName name="Liget" localSheetId="6">'10621907'!$C$2949</definedName>
    <definedName name="Liget">'10621906'!$C$2041:$D$2041</definedName>
    <definedName name="Ligetfalva" localSheetId="6">'10621907'!$C$2950</definedName>
    <definedName name="Ligetfalva">'10621906'!$C$3618</definedName>
    <definedName name="Lipót" localSheetId="6">'10621907'!$C$2951</definedName>
    <definedName name="Lipót">'10621906'!$C$2042:$D$2042</definedName>
    <definedName name="Lippó" localSheetId="6">'10621907'!$C$2952</definedName>
    <definedName name="Lippó">'10621906'!$C$2043:$D$2043</definedName>
    <definedName name="Liptód" localSheetId="6">'10621907'!$C$2953</definedName>
    <definedName name="Liptód">'10621906'!$C$3619</definedName>
    <definedName name="Lispeszentadorján" localSheetId="6">'10621907'!$C$2954</definedName>
    <definedName name="Lispeszentadorján">'10621906'!$C$3620</definedName>
    <definedName name="Liszó" localSheetId="6">'10621907'!$C$2955</definedName>
    <definedName name="Liszó">'10621906'!$C$3621</definedName>
    <definedName name="Litér" localSheetId="6">'10621907'!$C$1420:$D$1420</definedName>
    <definedName name="Litér">'10621906'!$C$2044:$D$2044</definedName>
    <definedName name="Litka" localSheetId="6">'10621907'!$C$2956</definedName>
    <definedName name="Litka">'10621906'!$C$3622</definedName>
    <definedName name="Litke" localSheetId="6">'10621907'!$C$1421:$D$1421</definedName>
    <definedName name="Litke">'10621906'!$C$2045:$D$2045</definedName>
    <definedName name="Lócs" localSheetId="6">'10621907'!$C$2957</definedName>
    <definedName name="Lócs">'10621906'!$C$3623</definedName>
    <definedName name="Lókút" localSheetId="6">'10621907'!$C$2958</definedName>
    <definedName name="Lókút">'10621906'!$C$3624</definedName>
    <definedName name="Lónya" localSheetId="6">'10621907'!$C$2959</definedName>
    <definedName name="Lónya">'10621906'!$C$3625</definedName>
    <definedName name="Lórév" localSheetId="6">'10621907'!$C$2960</definedName>
    <definedName name="Lórév">'10621906'!$C$2046:$D$2046</definedName>
    <definedName name="Lothárd" localSheetId="6">'10621907'!$C$2961</definedName>
    <definedName name="Lothárd">'10621906'!$C$3626</definedName>
    <definedName name="Lovas" localSheetId="6">'10621907'!$C$2962</definedName>
    <definedName name="Lovas">'10621906'!$C$2047:$D$2047</definedName>
    <definedName name="Lovasberény" localSheetId="6">'10621907'!$C$2963</definedName>
    <definedName name="Lovasberény">'10621906'!$C$3627</definedName>
    <definedName name="Lovászhetény" localSheetId="6">'10621907'!$C$2964</definedName>
    <definedName name="Lovászhetény">'10621906'!$C$3628</definedName>
    <definedName name="Lovászi" localSheetId="6">'10621907'!$C$1422:$D$1422</definedName>
    <definedName name="Lovászi">'10621906'!$C$2048:$D$2048</definedName>
    <definedName name="Lovászpatona" localSheetId="6">'10621907'!$C$2965</definedName>
    <definedName name="Lovászpatona">'10621906'!$C$3629</definedName>
    <definedName name="Lőkösháza" localSheetId="6">'10621907'!$C$1423:$D$1423</definedName>
    <definedName name="Lőkösháza">'10621906'!$C$2049:$D$2049</definedName>
    <definedName name="Lőrinci" localSheetId="6">'10621907'!$C$2966</definedName>
    <definedName name="Lőrinci">'10621906'!$C$2050:$D$2050</definedName>
    <definedName name="Lövő" localSheetId="6">'10621907'!$C$1424:$D$1424</definedName>
    <definedName name="Lövő">'10621906'!$C$2051:$D$2051</definedName>
    <definedName name="Lövőpetri" localSheetId="6">'10621907'!$C$2967</definedName>
    <definedName name="Lövőpetri">'10621906'!$C$3630</definedName>
    <definedName name="Lucfalva" localSheetId="6">'10621907'!$C$1425:$D$1425</definedName>
    <definedName name="Lucfalva">'10621906'!$C$2052:$D$2052</definedName>
    <definedName name="Ludányhalászi" localSheetId="6">'10621907'!$C$2968</definedName>
    <definedName name="Ludányhalászi">'10621906'!$C$2053:$D$2053</definedName>
    <definedName name="Ludas" localSheetId="6">'10621907'!$C$1426:$D$1426</definedName>
    <definedName name="Ludas">'10621906'!$C$2054:$D$2054</definedName>
    <definedName name="Lukácsháza" localSheetId="6">'10621907'!$C$2969</definedName>
    <definedName name="Lukácsháza">'10621906'!$C$2055:$D$2055</definedName>
    <definedName name="Lulla" localSheetId="6">'10621907'!$C$2970</definedName>
    <definedName name="Lulla">'10621906'!$C$3631</definedName>
    <definedName name="Lúzsok" localSheetId="6">'10621907'!$C$2971</definedName>
    <definedName name="Lúzsok">'10621906'!$C$3632</definedName>
    <definedName name="Mád" localSheetId="6">'10621907'!$C$2972</definedName>
    <definedName name="Mád">'10621906'!$C$2056:$D$2056</definedName>
    <definedName name="Madaras" localSheetId="6">'10621907'!$C$2973</definedName>
    <definedName name="Madaras">'10621906'!$C$3633</definedName>
    <definedName name="Madocsa" localSheetId="6">'10621907'!$C$1427:$D$1427</definedName>
    <definedName name="Madocsa">'10621906'!$C$2057:$D$2057</definedName>
    <definedName name="Maglóca" localSheetId="6">'10621907'!$C$2974</definedName>
    <definedName name="Maglóca">'10621906'!$C$3634</definedName>
    <definedName name="Maglód" localSheetId="6">'10621907'!$C$2975</definedName>
    <definedName name="Maglód">'10621906'!$C$2058:$D$2058</definedName>
    <definedName name="Mágocs" localSheetId="6">'10621907'!$C$1428:$D$1428</definedName>
    <definedName name="Mágocs">'10621906'!$C$2059:$D$2059</definedName>
    <definedName name="Magosliget" localSheetId="6">'10621907'!$C$1429:$D$1429</definedName>
    <definedName name="Magosliget">'10621906'!$C$2060:$D$2060</definedName>
    <definedName name="Magy" localSheetId="6">'10621907'!$C$2976</definedName>
    <definedName name="Magy">'10621906'!$C$2061:$D$2061</definedName>
    <definedName name="Magyaralmás" localSheetId="6">'10621907'!$C$2977</definedName>
    <definedName name="Magyaralmás">'10621906'!$C$2062:$D$2062</definedName>
    <definedName name="Magyaratád" localSheetId="6">'10621907'!$C$2978</definedName>
    <definedName name="Magyaratád">'10621906'!$C$2063:$D$2063</definedName>
    <definedName name="Magyarbánhegyes" localSheetId="6">'10621907'!$C$1430:$D$1430</definedName>
    <definedName name="Magyarbánhegyes">'10621906'!$C$2064:$D$2064</definedName>
    <definedName name="Magyarbóly" localSheetId="6">'10621907'!$C$1431:$D$1431</definedName>
    <definedName name="Magyarbóly">'10621906'!$C$3635</definedName>
    <definedName name="Magyarcsanád" localSheetId="6">'10621907'!$C$2979</definedName>
    <definedName name="Magyarcsanád">'10621906'!$C$2065:$D$2065</definedName>
    <definedName name="Magyardombegyház" localSheetId="6">'10621907'!$C$2980</definedName>
    <definedName name="Magyardombegyház">'10621906'!$C$3636</definedName>
    <definedName name="Magyaregregy" localSheetId="6">'10621907'!$C$2981</definedName>
    <definedName name="Magyaregregy">'10621906'!$C$2066:$D$2066</definedName>
    <definedName name="Magyaregres" localSheetId="6">'10621907'!$C$2982</definedName>
    <definedName name="Magyaregres">'10621906'!$C$2067:$D$2067</definedName>
    <definedName name="Magyarföld" localSheetId="6">'10621907'!$C$2983</definedName>
    <definedName name="Magyarföld">'10621906'!$C$3637</definedName>
    <definedName name="Magyargéc" localSheetId="6">'10621907'!$C$2984</definedName>
    <definedName name="Magyargéc">'10621906'!$C$2068:$D$2068</definedName>
    <definedName name="Magyargencs" localSheetId="6">'10621907'!$C$2985</definedName>
    <definedName name="Magyargencs">'10621906'!$C$3638</definedName>
    <definedName name="Magyarhertelend" localSheetId="6">'10621907'!$C$2986</definedName>
    <definedName name="Magyarhertelend">'10621906'!$C$2069:$D$2069</definedName>
    <definedName name="Magyarhomorog" localSheetId="6">'10621907'!$C$2987</definedName>
    <definedName name="Magyarhomorog">'10621906'!$C$3639</definedName>
    <definedName name="Magyarkeresztúr" localSheetId="6">'10621907'!$C$2988</definedName>
    <definedName name="Magyarkeresztúr">'10621906'!$C$3640</definedName>
    <definedName name="Magyarkeszi" localSheetId="6">'10621907'!$C$2989</definedName>
    <definedName name="Magyarkeszi">'10621906'!$C$3641</definedName>
    <definedName name="Magyarlak" localSheetId="6">'10621907'!$C$2990</definedName>
    <definedName name="Magyarlak">'10621906'!$C$2070:$D$2070</definedName>
    <definedName name="Magyarlukafa" localSheetId="6">'10621907'!$C$2991</definedName>
    <definedName name="Magyarlukafa">'10621906'!$C$3642</definedName>
    <definedName name="Magyarmecske" localSheetId="6">'10621907'!$C$2992</definedName>
    <definedName name="Magyarmecske">'10621906'!$C$2071:$D$2071</definedName>
    <definedName name="Magyarnádalja" localSheetId="6">'10621907'!$C$2993</definedName>
    <definedName name="Magyarnádalja">'10621906'!$C$3643</definedName>
    <definedName name="Magyarnándor" localSheetId="6">'10621907'!$C$2994</definedName>
    <definedName name="Magyarnándor">'10621906'!$C$2072:$D$2072</definedName>
    <definedName name="Magyarpolány" localSheetId="6">'10621907'!$C$2995</definedName>
    <definedName name="Magyarpolány">'10621906'!$C$2073:$D$2073</definedName>
    <definedName name="Magyarsarlós" localSheetId="6">'10621907'!$C$2996</definedName>
    <definedName name="Magyarsarlós">'10621906'!$C$3644</definedName>
    <definedName name="Magyarszecsőd" localSheetId="6">'10621907'!$C$2997</definedName>
    <definedName name="Magyarszecsőd">'10621906'!$C$3645</definedName>
    <definedName name="Magyarszék" localSheetId="6">'10621907'!$C$2998</definedName>
    <definedName name="Magyarszék">'10621906'!$C$2074:$D$2074</definedName>
    <definedName name="Magyarszentmiklós" localSheetId="6">'10621907'!$C$2999</definedName>
    <definedName name="Magyarszentmiklós">'10621906'!$C$2075:$D$2075</definedName>
    <definedName name="Magyarszerdahely" localSheetId="6">'10621907'!$C$3000</definedName>
    <definedName name="Magyarszerdahely">'10621906'!$C$2076:$D$2076</definedName>
    <definedName name="Magyarszombatfa" localSheetId="6">'10621907'!$C$3001</definedName>
    <definedName name="Magyarszombatfa">'10621906'!$C$2077:$D$2077</definedName>
    <definedName name="Magyartelek" localSheetId="6">'10621907'!$C$3002</definedName>
    <definedName name="Magyartelek">'10621906'!$C$2078:$D$2078</definedName>
    <definedName name="Majosháza" localSheetId="6">'10621907'!$C$3003</definedName>
    <definedName name="Majosháza">'10621906'!$C$2079:$D$2079</definedName>
    <definedName name="Majs" localSheetId="6">'10621907'!$C$3004</definedName>
    <definedName name="Majs">'10621906'!$C$2080:$D$2080</definedName>
    <definedName name="Makád" localSheetId="6">'10621907'!$C$3005</definedName>
    <definedName name="Makád">'10621906'!$C$2081:$D$2081</definedName>
    <definedName name="Makkoshotyka" localSheetId="6">'10621907'!$C$3006</definedName>
    <definedName name="Makkoshotyka">'10621906'!$C$2082:$D$2082</definedName>
    <definedName name="Maklár" localSheetId="6">'10621907'!$C$1432:$D$1432</definedName>
    <definedName name="Maklár">'10621906'!$C$2083:$D$2083</definedName>
    <definedName name="Makó" localSheetId="6">'10621907'!$C$1433:$D$1433</definedName>
    <definedName name="Makó">'10621906'!$C$2084:$D$2084</definedName>
    <definedName name="Malomsok" localSheetId="6">'10621907'!$C$3007</definedName>
    <definedName name="Malomsok">'10621906'!$C$3646</definedName>
    <definedName name="Mályi" localSheetId="6">'10621907'!$C$3008</definedName>
    <definedName name="Mályi">'10621906'!$C$2085:$D$2085</definedName>
    <definedName name="Mályinka" localSheetId="6">'10621907'!$C$3009</definedName>
    <definedName name="Mályinka">'10621906'!$C$2086:$D$2086</definedName>
    <definedName name="Mánd" localSheetId="6">'10621907'!$C$1434:$D$1434</definedName>
    <definedName name="Mánd">'10621906'!$C$2087:$D$2087</definedName>
    <definedName name="Mándok" localSheetId="6">'10621907'!$C$1435:$D$1435</definedName>
    <definedName name="Mándok">'10621906'!$C$2088:$D$2088</definedName>
    <definedName name="Mánfa" localSheetId="6">'10621907'!$C$3010</definedName>
    <definedName name="Mánfa">'10621906'!$C$2089:$D$2089</definedName>
    <definedName name="Mány" localSheetId="6">'10621907'!$C$3011</definedName>
    <definedName name="Mány">'10621906'!$C$2090:$D$2090</definedName>
    <definedName name="Maráza" localSheetId="6">'10621907'!$C$3012</definedName>
    <definedName name="Maráza">'10621906'!$C$3647</definedName>
    <definedName name="Marcalgergelyi" localSheetId="6">'10621907'!$C$3013</definedName>
    <definedName name="Marcalgergelyi">'10621906'!$C$2091:$D$2091</definedName>
    <definedName name="Marcali" localSheetId="6">'10621907'!$C$1436:$D$1436</definedName>
    <definedName name="Marcali">'10621906'!$C$2092:$D$2092</definedName>
    <definedName name="Marcaltő" localSheetId="6">'10621907'!$C$3014</definedName>
    <definedName name="Marcaltő">'10621906'!$C$3648</definedName>
    <definedName name="Márfa" localSheetId="6">'10621907'!$C$3015</definedName>
    <definedName name="Márfa">'10621906'!$C$3649</definedName>
    <definedName name="Máriahalom" localSheetId="6">'10621907'!$C$3016</definedName>
    <definedName name="Máriahalom">'10621906'!$C$3650</definedName>
    <definedName name="Máriakálnok" localSheetId="6">'10621907'!$C$3017</definedName>
    <definedName name="Máriakálnok">'10621906'!$C$2093:$D$2093</definedName>
    <definedName name="Máriakéménd" localSheetId="6">'10621907'!$C$3018</definedName>
    <definedName name="Máriakéménd">'10621906'!$C$3651</definedName>
    <definedName name="Márianosztra" localSheetId="6">'10621907'!$C$3019</definedName>
    <definedName name="Márianosztra">'10621906'!$C$2094:$D$2094</definedName>
    <definedName name="Máriapócs" localSheetId="6">'10621907'!$C$1437:$D$1437</definedName>
    <definedName name="Máriapócs">'10621906'!$C$2095:$D$2095</definedName>
    <definedName name="Markaz" localSheetId="6">'10621907'!$C$1438:$D$1438</definedName>
    <definedName name="Markaz">'10621906'!$C$2096:$D$2096</definedName>
    <definedName name="Márkháza" localSheetId="6">'10621907'!$C$1439:$D$1439</definedName>
    <definedName name="Márkháza">'10621906'!$C$2097:$D$2097</definedName>
    <definedName name="Márkó" localSheetId="6">'10621907'!$C$1440:$D$1440</definedName>
    <definedName name="Márkó">'10621906'!$C$2098:$D$2098</definedName>
    <definedName name="Markóc" localSheetId="6">'10621907'!$C$3020</definedName>
    <definedName name="Markóc">'10621906'!$C$3652</definedName>
    <definedName name="Markotabödöge" localSheetId="6">'10621907'!$C$3021</definedName>
    <definedName name="Markotabödöge">'10621906'!$C$3653</definedName>
    <definedName name="Maróc" localSheetId="6">'10621907'!$C$3022</definedName>
    <definedName name="Maróc">'10621906'!$C$3654</definedName>
    <definedName name="Marócsa" localSheetId="6">'10621907'!$C$3023</definedName>
    <definedName name="Marócsa">'10621906'!$C$3655</definedName>
    <definedName name="Márok" localSheetId="6">'10621907'!$C$3024</definedName>
    <definedName name="Márok">'10621906'!$C$2099:$D$2099</definedName>
    <definedName name="Márokföld" localSheetId="6">'10621907'!$C$3025</definedName>
    <definedName name="Márokföld">'10621906'!$C$3656</definedName>
    <definedName name="Márokpapi" localSheetId="6">'10621907'!$C$3026</definedName>
    <definedName name="Márokpapi">'10621906'!$C$3657</definedName>
    <definedName name="Maroslele" localSheetId="6">'10621907'!$C$3027</definedName>
    <definedName name="Maroslele">'10621906'!$C$2100:$D$2100</definedName>
    <definedName name="Mártély" localSheetId="6">'10621907'!$C$1441:$D$1441</definedName>
    <definedName name="Mártély">'10621906'!$C$2101:$D$2101</definedName>
    <definedName name="Martfű" localSheetId="6">'10621907'!$C$1442:$D$1442</definedName>
    <definedName name="Martfű">'10621906'!$C$2102:$D$2102</definedName>
    <definedName name="Martonfa" localSheetId="6">'10621907'!$C$3028</definedName>
    <definedName name="Martonfa">'10621906'!$C$3658</definedName>
    <definedName name="Martonvásár" localSheetId="6">'10621907'!$C$3029</definedName>
    <definedName name="Martonvásár">'10621906'!$C$2103:$D$2103</definedName>
    <definedName name="Martonyi" localSheetId="6">'10621907'!$C$3030</definedName>
    <definedName name="Martonyi">'10621906'!$C$2104:$D$2104</definedName>
    <definedName name="Mátészalka" localSheetId="6">'10621907'!$C$1443:$D$1443</definedName>
    <definedName name="Mátészalka">'10621906'!$C$2105:$D$2105</definedName>
    <definedName name="Mátételke" localSheetId="6">'10621907'!$C$3031</definedName>
    <definedName name="Mátételke">'10621906'!$C$3659</definedName>
    <definedName name="Mátraballa" localSheetId="6">'10621907'!$C$3032</definedName>
    <definedName name="Mátraballa">'10621906'!$C$2106:$D$2106</definedName>
    <definedName name="Mátraderecske" localSheetId="6">'10621907'!$C$3033</definedName>
    <definedName name="Mátraderecske">'10621906'!$C$2107:$D$2107</definedName>
    <definedName name="Mátramindszent" localSheetId="6">'10621907'!$C$3034</definedName>
    <definedName name="Mátramindszent">'10621906'!$C$2108:$D$2108</definedName>
    <definedName name="Mátranovák" localSheetId="6">'10621907'!$C$3035</definedName>
    <definedName name="Mátranovák">'10621906'!$C$2109:$D$2109</definedName>
    <definedName name="Mátraszele" localSheetId="6">'10621907'!$C$3036</definedName>
    <definedName name="Mátraszele">'10621906'!$C$2110:$D$2110</definedName>
    <definedName name="Mátraszentimre" localSheetId="6">'10621907'!$C$1444:$D$1444</definedName>
    <definedName name="Mátraszentimre">'10621906'!$C$2111:$D$2111</definedName>
    <definedName name="Mátraszőlős" localSheetId="6">'10621907'!$C$3037</definedName>
    <definedName name="Mátraszőlős">'10621906'!$C$2112:$D$2112</definedName>
    <definedName name="Mátraterenye" localSheetId="6">'10621907'!$C$1445:$D$1445</definedName>
    <definedName name="Mátraterenye">'10621906'!$C$2113:$D$2113</definedName>
    <definedName name="Mátraverebély" localSheetId="6">'10621907'!$C$3038</definedName>
    <definedName name="Mátraverebély">'10621906'!$C$2114:$D$2114</definedName>
    <definedName name="Mátyásdomb" localSheetId="6">'10621907'!$C$3039</definedName>
    <definedName name="Mátyásdomb">'10621906'!$C$3660</definedName>
    <definedName name="Matty" localSheetId="6">'10621907'!$C$3040</definedName>
    <definedName name="Matty">'10621906'!$C$3661</definedName>
    <definedName name="Mátyus" localSheetId="6">'10621907'!$C$3041</definedName>
    <definedName name="Mátyus">'10621906'!$C$3662</definedName>
    <definedName name="Máza" localSheetId="6">'10621907'!$C$1446:$D$1446</definedName>
    <definedName name="Máza">'10621906'!$C$2115:$D$2115</definedName>
    <definedName name="Mecseknádasd" localSheetId="6">'10621907'!$C$1447:$D$1447</definedName>
    <definedName name="Mecseknádasd">'10621906'!$C$2116:$D$2116</definedName>
    <definedName name="Mecsekpölöske" localSheetId="6">'10621907'!$C$3042</definedName>
    <definedName name="Mecsekpölöske">'10621906'!$C$2117:$D$2117</definedName>
    <definedName name="Mecsér" localSheetId="6">'10621907'!$C$3043</definedName>
    <definedName name="Mecsér">'10621906'!$C$2118:$D$2118</definedName>
    <definedName name="Medgyesbodzás" localSheetId="6">'10621907'!$C$3044</definedName>
    <definedName name="Medgyesbodzás">'10621906'!$C$3663</definedName>
    <definedName name="Medgyesegyháza" localSheetId="6">'10621907'!$C$1448:$D$1448</definedName>
    <definedName name="Medgyesegyháza">'10621906'!$C$2119:$D$2119</definedName>
    <definedName name="Medina" localSheetId="6">'10621907'!$C$3045</definedName>
    <definedName name="Medina">'10621906'!$C$2120:$D$2120</definedName>
    <definedName name="Megyaszó" localSheetId="6">'10621907'!$C$1449:$D$1449</definedName>
    <definedName name="Megyaszó">'10621906'!$C$2121:$D$2121</definedName>
    <definedName name="Megyehíd" localSheetId="6">'10621907'!$C$3046</definedName>
    <definedName name="Megyehíd">'10621906'!$C$3664</definedName>
    <definedName name="Megyer" localSheetId="6">'10621907'!$C$3047</definedName>
    <definedName name="Megyer">'10621906'!$C$3665</definedName>
    <definedName name="Meggyeskovácsi" localSheetId="6">'10621907'!$C$1450:$D$1450</definedName>
    <definedName name="Meggyeskovácsi">'10621906'!$C$2122:$D$2122</definedName>
    <definedName name="Méhkerék" localSheetId="6">'10621907'!$C$3048</definedName>
    <definedName name="Méhkerék">'10621906'!$C$3666</definedName>
    <definedName name="Méhtelek" localSheetId="6">'10621907'!$C$3049</definedName>
    <definedName name="Méhtelek">'10621906'!$C$2123:$D$2123</definedName>
    <definedName name="Mekényes" localSheetId="6">'10621907'!$C$3050</definedName>
    <definedName name="Mekényes">'10621906'!$C$3667</definedName>
    <definedName name="Mélykút" localSheetId="6">'10621907'!$C$1451:$D$1451</definedName>
    <definedName name="Mélykút">'10621906'!$C$2124:$D$2124</definedName>
    <definedName name="Mencshely" localSheetId="6">'10621907'!$C$3051</definedName>
    <definedName name="Mencshely">'10621906'!$C$2125:$D$2125</definedName>
    <definedName name="Mende" localSheetId="6">'10621907'!$C$3052</definedName>
    <definedName name="Mende">'10621906'!$C$2126:$D$2126</definedName>
    <definedName name="Méra" localSheetId="6">'10621907'!$C$3053</definedName>
    <definedName name="Méra">'10621906'!$C$2127:$D$2127</definedName>
    <definedName name="Merenye" localSheetId="6">'10621907'!$C$3054</definedName>
    <definedName name="Merenye">'10621906'!$C$3668</definedName>
    <definedName name="Mérges" localSheetId="6">'10621907'!$C$3055</definedName>
    <definedName name="Mérges">'10621906'!$C$2128:$D$2128</definedName>
    <definedName name="Mérk" localSheetId="6">'10621907'!$C$1452:$D$1452</definedName>
    <definedName name="Mérk">'10621906'!$C$2129:$D$2129</definedName>
    <definedName name="Mernye" localSheetId="6">'10621907'!$C$3056</definedName>
    <definedName name="Mernye">'10621906'!$C$2130:$D$2130</definedName>
    <definedName name="Mersevát" localSheetId="6">'10621907'!$C$1453:$D$1453</definedName>
    <definedName name="Mersevát">'10621906'!$C$2131:$D$2131</definedName>
    <definedName name="Mesterháza" localSheetId="6">'10621907'!$C$3057</definedName>
    <definedName name="Mesterháza">'10621906'!$C$3669</definedName>
    <definedName name="Mesteri" localSheetId="6">'10621907'!$C$3058</definedName>
    <definedName name="Mesteri">'10621906'!$C$3670</definedName>
    <definedName name="Mesterszállás" localSheetId="6">'10621907'!$C$1454:$D$1454</definedName>
    <definedName name="Mesterszállás">'10621906'!$C$2132:$D$2132</definedName>
    <definedName name="Meszes" localSheetId="6">'10621907'!$C$3059</definedName>
    <definedName name="Meszes">'10621906'!$C$2133:$D$2133</definedName>
    <definedName name="Meszlen" localSheetId="6">'10621907'!$C$3060</definedName>
    <definedName name="Meszlen">'10621906'!$C$3671</definedName>
    <definedName name="Mesztegnyő" localSheetId="6">'10621907'!$C$3061</definedName>
    <definedName name="Mesztegnyő">'10621906'!$C$3672</definedName>
    <definedName name="Mezőberény" localSheetId="6">'10621907'!$C$1455:$D$1455</definedName>
    <definedName name="Mezőberény">'10621906'!$C$2134:$D$2134</definedName>
    <definedName name="Mezőcsát" localSheetId="6">'10621907'!$C$1456:$D$1456</definedName>
    <definedName name="Mezőcsát">'10621906'!$C$2135:$D$2135</definedName>
    <definedName name="Mezőcsokonya" localSheetId="6">'10621907'!$C$3062</definedName>
    <definedName name="Mezőcsokonya">'10621906'!$C$3673</definedName>
    <definedName name="Meződ" localSheetId="6">'10621907'!$C$3063</definedName>
    <definedName name="Meződ">'10621906'!$C$3674</definedName>
    <definedName name="Mezőfalva" localSheetId="6">'10621907'!$C$3064</definedName>
    <definedName name="Mezőfalva">'10621906'!$C$2136:$D$2136</definedName>
    <definedName name="Mezőgyán" localSheetId="6">'10621907'!$C$3065</definedName>
    <definedName name="Mezőgyán">'10621906'!$C$3675</definedName>
    <definedName name="Mezőhegyes" localSheetId="6">'10621907'!$C$1457:$D$1457</definedName>
    <definedName name="Mezőhegyes">'10621906'!$C$2137:$D$2137</definedName>
    <definedName name="Mezőhék" localSheetId="6">'10621907'!$C$1458:$D$1458</definedName>
    <definedName name="Mezőhék">'10621906'!$C$2138:$D$2138</definedName>
    <definedName name="Mezőkeresztes" localSheetId="6">'10621907'!$C$3066</definedName>
    <definedName name="Mezőkeresztes">'10621906'!$C$2139:$D$2139</definedName>
    <definedName name="Mezőkomárom" localSheetId="6">'10621907'!$C$3067</definedName>
    <definedName name="Mezőkomárom">'10621906'!$C$3676</definedName>
    <definedName name="Mezőkovácsháza" localSheetId="6">'10621907'!$C$1459:$D$1459</definedName>
    <definedName name="Mezőkovácsháza">'10621906'!$C$2140:$D$2140</definedName>
    <definedName name="Mezőkövesd" localSheetId="6">'10621907'!$C$1460:$D$1460</definedName>
    <definedName name="Mezőkövesd">'10621906'!$C$2141:$D$2141</definedName>
    <definedName name="Mezőladány" localSheetId="6">'10621907'!$C$1461:$D$1461</definedName>
    <definedName name="Mezőladány">'10621906'!$C$2142:$D$2142</definedName>
    <definedName name="Mezőlak" localSheetId="6">'10621907'!$C$3068</definedName>
    <definedName name="Mezőlak">'10621906'!$C$2143:$D$2143</definedName>
    <definedName name="Mezőnagymihály" localSheetId="6">'10621907'!$C$3069</definedName>
    <definedName name="Mezőnagymihály">'10621906'!$C$2144:$D$2144</definedName>
    <definedName name="Mezőnyárád" localSheetId="6">'10621907'!$C$3070</definedName>
    <definedName name="Mezőnyárád">'10621906'!$C$2145:$D$2145</definedName>
    <definedName name="Mezőörs" localSheetId="6">'10621907'!$C$3071</definedName>
    <definedName name="Mezőörs">'10621906'!$C$2146:$D$2146</definedName>
    <definedName name="Mezőpeterd" localSheetId="6">'10621907'!$C$3072</definedName>
    <definedName name="Mezőpeterd">'10621906'!$C$3677</definedName>
    <definedName name="Mezősas" localSheetId="6">'10621907'!$C$3073</definedName>
    <definedName name="Mezősas">'10621906'!$C$3678</definedName>
    <definedName name="Mezőszemere" localSheetId="6">'10621907'!$C$3074</definedName>
    <definedName name="Mezőszemere">'10621906'!$C$3679</definedName>
    <definedName name="Mezőszentgyörgy" localSheetId="6">'10621907'!$C$3075</definedName>
    <definedName name="Mezőszentgyörgy">'10621906'!$C$2147:$D$2147</definedName>
    <definedName name="Mezőszilas" localSheetId="6">'10621907'!$C$1462:$D$1462</definedName>
    <definedName name="Mezőszilas">'10621906'!$C$2148:$D$2148</definedName>
    <definedName name="Mezőtárkány" localSheetId="6">'10621907'!$C$3076</definedName>
    <definedName name="Mezőtárkány">'10621906'!$C$3680</definedName>
    <definedName name="Mezőtúr" localSheetId="6">'10621907'!$C$1007:$E$1007</definedName>
    <definedName name="Mezőtúr">'10621906'!$C$1012:$E$1012</definedName>
    <definedName name="Mezőzombor" localSheetId="6">'10621907'!$C$3077</definedName>
    <definedName name="Mezőzombor">'10621906'!$C$2149:$D$2149</definedName>
    <definedName name="mho">elolap!$D$85</definedName>
    <definedName name="Miháld" localSheetId="6">'10621907'!$C$3078</definedName>
    <definedName name="Miháld">'10621906'!$C$3681</definedName>
    <definedName name="Mihályfa" localSheetId="6">'10621907'!$C$3079</definedName>
    <definedName name="Mihályfa">'10621906'!$C$3682</definedName>
    <definedName name="Mihálygerge" localSheetId="6">'10621907'!$C$3080</definedName>
    <definedName name="Mihálygerge">'10621906'!$C$2150:$D$2150</definedName>
    <definedName name="Mihályháza" localSheetId="6">'10621907'!$C$3081</definedName>
    <definedName name="Mihályháza">'10621906'!$C$2151:$D$2151</definedName>
    <definedName name="Mihályi" localSheetId="6">'10621907'!$C$3082</definedName>
    <definedName name="Mihályi">'10621906'!$C$2152:$D$2152</definedName>
    <definedName name="Mike" localSheetId="6">'10621907'!$C$3083</definedName>
    <definedName name="Mike">'10621906'!$C$3683</definedName>
    <definedName name="Mikebuda" localSheetId="6">'10621907'!$C$3084</definedName>
    <definedName name="Mikebuda">'10621906'!$C$3684</definedName>
    <definedName name="Mikekarácsonyfa" localSheetId="6">'10621907'!$C$3085</definedName>
    <definedName name="Mikekarácsonyfa">'10621906'!$C$3685</definedName>
    <definedName name="Mikepércs" localSheetId="6">'10621907'!$C$3086</definedName>
    <definedName name="Mikepércs">'10621906'!$C$2153:$D$2153</definedName>
    <definedName name="Miklósi" localSheetId="6">'10621907'!$C$3087</definedName>
    <definedName name="Miklósi">'10621906'!$C$3686</definedName>
    <definedName name="Mikófalva" localSheetId="6">'10621907'!$C$3088</definedName>
    <definedName name="Mikófalva">'10621906'!$C$2154:$D$2154</definedName>
    <definedName name="Mikóháza" localSheetId="6">'10621907'!$C$3089</definedName>
    <definedName name="Mikóháza">'10621906'!$C$2155:$D$2155</definedName>
    <definedName name="Mikosszéplak" localSheetId="6">'10621907'!$C$3090</definedName>
    <definedName name="Mikosszéplak">'10621906'!$C$3687</definedName>
    <definedName name="Milejszeg" localSheetId="6">'10621907'!$C$3091</definedName>
    <definedName name="Milejszeg">'10621906'!$C$3688</definedName>
    <definedName name="Milota" localSheetId="6">'10621907'!$C$1463:$D$1463</definedName>
    <definedName name="Milota">'10621906'!$C$2156:$D$2156</definedName>
    <definedName name="Mindszent" localSheetId="6">'10621907'!$C$1464:$D$1464</definedName>
    <definedName name="Mindszent">'10621906'!$C$2157:$D$2157</definedName>
    <definedName name="Mindszentgodisa" localSheetId="6">'10621907'!$C$3092</definedName>
    <definedName name="Mindszentgodisa">'10621906'!$C$3689</definedName>
    <definedName name="Mindszentkálla" localSheetId="6">'10621907'!$C$3093</definedName>
    <definedName name="Mindszentkálla">'10621906'!$C$2158:$D$2158</definedName>
    <definedName name="Misefa" localSheetId="6">'10621907'!$C$3094</definedName>
    <definedName name="Misefa">'10621906'!$C$2159:$D$2159</definedName>
    <definedName name="Miske" localSheetId="6">'10621907'!$C$3095</definedName>
    <definedName name="Miske">'10621906'!$C$2160:$D$2160</definedName>
    <definedName name="Miskolc" localSheetId="6">'10621907'!$C$1465:$D$1465</definedName>
    <definedName name="Miskolc">'10621906'!$C$2161:$D$2161</definedName>
    <definedName name="Miszla" localSheetId="6">'10621907'!$C$1466:$D$1466</definedName>
    <definedName name="Miszla">'10621906'!$C$2162:$D$2162</definedName>
    <definedName name="Mocsa" localSheetId="6">'10621907'!$C$1467:$D$1467</definedName>
    <definedName name="Mocsa">'10621906'!$C$2163:$D$2163</definedName>
    <definedName name="Mogyoród" localSheetId="6">'10621907'!$C$3096</definedName>
    <definedName name="Mogyoród">'10621906'!$C$2164:$D$2164</definedName>
    <definedName name="Mogyorósbánya" localSheetId="6">'10621907'!$C$1468:$D$1468</definedName>
    <definedName name="Mogyorósbánya">'10621906'!$C$2165:$D$2165</definedName>
    <definedName name="Mogyoróska" localSheetId="6">'10621907'!$C$3097</definedName>
    <definedName name="Mogyoróska">'10621906'!$C$3690</definedName>
    <definedName name="Moha" localSheetId="6">'10621907'!$C$3098</definedName>
    <definedName name="Moha">'10621906'!$C$2166:$D$2166</definedName>
    <definedName name="Mohács" localSheetId="6">'10621907'!$C$1469:$D$1469</definedName>
    <definedName name="Mohács">'10621906'!$C$2167:$D$2167</definedName>
    <definedName name="Mohora" localSheetId="6">'10621907'!$C$3099</definedName>
    <definedName name="Mohora">'10621906'!$C$2168:$D$2168</definedName>
    <definedName name="Molnári" localSheetId="6">'10621907'!$C$1470:$D$1470</definedName>
    <definedName name="Molnári">'10621906'!$C$2169:$D$2169</definedName>
    <definedName name="Molnaszecsőd" localSheetId="6">'10621907'!$C$3100</definedName>
    <definedName name="Molnaszecsőd">'10621906'!$C$3691</definedName>
    <definedName name="Molvány" localSheetId="6">'10621907'!$C$3101</definedName>
    <definedName name="Molvány">'10621906'!$C$3692</definedName>
    <definedName name="Monaj" localSheetId="6">'10621907'!$C$1471:$D$1471</definedName>
    <definedName name="Monaj">'10621906'!$C$2170:$D$2170</definedName>
    <definedName name="Monok" localSheetId="6">'10621907'!$C$3102</definedName>
    <definedName name="Monok">'10621906'!$C$2171:$D$2171</definedName>
    <definedName name="Monor" localSheetId="6">'10621907'!$C$1472:$D$1472</definedName>
    <definedName name="Monor">'10621906'!$C$2172:$D$2172</definedName>
    <definedName name="Monorierdő" localSheetId="6">'10621907'!$C$3103</definedName>
    <definedName name="Monorierdő">'10621906'!$C$2173:$D$2173</definedName>
    <definedName name="Mónosbél" localSheetId="6">'10621907'!$C$1473:$D$1473</definedName>
    <definedName name="Mónosbél">'10621906'!$C$2174:$D$2174</definedName>
    <definedName name="Monostorapáti" localSheetId="6">'10621907'!$C$3104</definedName>
    <definedName name="Monostorapáti">'10621906'!$C$2175:$D$2175</definedName>
    <definedName name="Monostorpályi" localSheetId="6">'10621907'!$C$3105</definedName>
    <definedName name="Monostorpályi">'10621906'!$C$2176:$D$2176</definedName>
    <definedName name="Monoszló" localSheetId="6">'10621907'!$C$3106</definedName>
    <definedName name="Monoszló">'10621906'!$C$2177:$D$2177</definedName>
    <definedName name="Monyoród" localSheetId="6">'10621907'!$C$3107</definedName>
    <definedName name="Monyoród">'10621906'!$C$3693</definedName>
    <definedName name="Mór" localSheetId="6">'10621907'!$C$1474:$D$1474</definedName>
    <definedName name="Mór">'10621906'!$C$2178:$D$2178</definedName>
    <definedName name="Mórágy" localSheetId="6">'10621907'!$C$3108</definedName>
    <definedName name="Mórágy">'10621906'!$C$2179:$D$2179</definedName>
    <definedName name="Mórahalom" localSheetId="6">'10621907'!$C$1475:$D$1475</definedName>
    <definedName name="Mórahalom">'10621906'!$C$2180:$D$2180</definedName>
    <definedName name="Móricgát" localSheetId="6">'10621907'!$C$3109</definedName>
    <definedName name="Móricgát">'10621906'!$C$3694</definedName>
    <definedName name="Mórichida" localSheetId="6">'10621907'!$C$1476:$D$1476</definedName>
    <definedName name="Mórichida">'10621906'!$C$2181:$D$2181</definedName>
    <definedName name="Mosdós" localSheetId="6">'10621907'!$C$3110</definedName>
    <definedName name="Mosdós">'10621906'!$C$3695</definedName>
    <definedName name="Mosonmagyaróvár" localSheetId="6">'10621907'!$C$1477:$D$1477</definedName>
    <definedName name="Mosonmagyaróvár">'10621906'!$C$2182:$D$2182</definedName>
    <definedName name="Mosonszentmiklós" localSheetId="6">'10621907'!$C$3111</definedName>
    <definedName name="Mosonszentmiklós">'10621906'!$C$2183:$D$2183</definedName>
    <definedName name="Mosonszolnok" localSheetId="6">'10621907'!$C$3112</definedName>
    <definedName name="Mosonszolnok">'10621906'!$C$2184:$D$2184</definedName>
    <definedName name="Mosonudvar" localSheetId="6">'10621907'!$C$3113</definedName>
    <definedName name="Mosonudvar">'10621906'!$C$2185:$D$2185</definedName>
    <definedName name="Mozsgó" localSheetId="6">'10621907'!$C$3114</definedName>
    <definedName name="Mozsgó">'10621906'!$C$3696</definedName>
    <definedName name="Mőcsény" localSheetId="6">'10621907'!$C$3115</definedName>
    <definedName name="Mőcsény">'10621906'!$C$2186:$D$2186</definedName>
    <definedName name="Mucsfa" localSheetId="6">'10621907'!$C$3116</definedName>
    <definedName name="Mucsfa">'10621906'!$C$3697</definedName>
    <definedName name="Mucsi" localSheetId="6">'10621907'!$C$3117</definedName>
    <definedName name="Mucsi">'10621906'!$C$3698</definedName>
    <definedName name="Múcsony" localSheetId="6">'10621907'!$C$3118</definedName>
    <definedName name="Múcsony">'10621906'!$C$2187:$D$2187</definedName>
    <definedName name="Muhi" localSheetId="6">'10621907'!$C$3119</definedName>
    <definedName name="Muhi">'10621906'!$C$3699</definedName>
    <definedName name="Murakeresztúr" localSheetId="6">'10621907'!$C$1478:$D$1478</definedName>
    <definedName name="Murakeresztúr">'10621906'!$C$2188:$D$2188</definedName>
    <definedName name="Murarátka" localSheetId="6">'10621907'!$C$3120</definedName>
    <definedName name="Murarátka">'10621906'!$C$3700</definedName>
    <definedName name="Muraszemenye" localSheetId="6">'10621907'!$C$3121</definedName>
    <definedName name="Muraszemenye">'10621906'!$C$2189:$D$2189</definedName>
    <definedName name="Murga" localSheetId="6">'10621907'!$C$3122</definedName>
    <definedName name="Murga">'10621906'!$C$3701</definedName>
    <definedName name="Murony" localSheetId="6">'10621907'!$C$3123</definedName>
    <definedName name="Murony">'10621906'!$C$3702</definedName>
    <definedName name="Nábrád" localSheetId="6">'10621907'!$C$3124</definedName>
    <definedName name="Nábrád">'10621906'!$C$2190:$D$2190</definedName>
    <definedName name="Nadap" localSheetId="6">'10621907'!$C$3125</definedName>
    <definedName name="Nadap">'10621906'!$C$2191:$D$2191</definedName>
    <definedName name="Nádasd" localSheetId="6">'10621907'!$C$1479:$D$1479</definedName>
    <definedName name="Nádasd">'10621906'!$C$2192:$D$2192</definedName>
    <definedName name="Nádasdladány" localSheetId="6">'10621907'!$C$3126</definedName>
    <definedName name="Nádasdladány">'10621906'!$C$2193:$D$2193</definedName>
    <definedName name="Nádudvar" localSheetId="6">'10621907'!$C$1480:$D$1480</definedName>
    <definedName name="Nádudvar">'10621906'!$C$2194:$D$2194</definedName>
    <definedName name="Nágocs" localSheetId="6">'10621907'!$C$3127</definedName>
    <definedName name="Nágocs">'10621906'!$C$3703</definedName>
    <definedName name="Nagyacsád" localSheetId="6">'10621907'!$C$1481:$D$1481</definedName>
    <definedName name="Nagyacsád">'10621906'!$C$2195:$D$2195</definedName>
    <definedName name="Nagyalásony" localSheetId="6">'10621907'!$C$3128</definedName>
    <definedName name="Nagyalásony">'10621906'!$C$2196:$D$2196</definedName>
    <definedName name="Nagyar" localSheetId="6">'10621907'!$C$3129</definedName>
    <definedName name="Nagyar">'10621906'!$C$3704</definedName>
    <definedName name="Nagyatád" localSheetId="6">'10621907'!$C$1482:$D$1482</definedName>
    <definedName name="Nagyatád">'10621906'!$C$2197:$D$2197</definedName>
    <definedName name="Nagybajcs" localSheetId="6">'10621907'!$C$3130</definedName>
    <definedName name="Nagybajcs">'10621906'!$C$2198:$D$2198</definedName>
    <definedName name="Nagybajom" localSheetId="6">'10621907'!$C$1483:$D$1483</definedName>
    <definedName name="Nagybajom">'10621906'!$C$2199:$D$2199</definedName>
    <definedName name="Nagybakónak" localSheetId="6">'10621907'!$C$3131</definedName>
    <definedName name="Nagybakónak">'10621906'!$C$3705</definedName>
    <definedName name="Nagybánhegyes" localSheetId="6">'10621907'!$C$3132</definedName>
    <definedName name="Nagybánhegyes">'10621906'!$C$3706</definedName>
    <definedName name="Nagybaracska" localSheetId="6">'10621907'!$C$1484:$D$1484</definedName>
    <definedName name="Nagybaracska">'10621906'!$C$2200:$D$2200</definedName>
    <definedName name="Nagybarca" localSheetId="6">'10621907'!$C$1485:$D$1485</definedName>
    <definedName name="Nagybarca">'10621906'!$C$2201:$D$2201</definedName>
    <definedName name="Nagybárkány" localSheetId="6">'10621907'!$C$1486:$D$1486</definedName>
    <definedName name="Nagybárkány">'10621906'!$C$2202:$D$2202</definedName>
    <definedName name="Nagyberény" localSheetId="6">'10621907'!$C$3133</definedName>
    <definedName name="Nagyberény">'10621906'!$C$3707</definedName>
    <definedName name="Nagyberki" localSheetId="6">'10621907'!$C$3134</definedName>
    <definedName name="Nagyberki">'10621906'!$C$3708</definedName>
    <definedName name="Nagybörzsöny" localSheetId="6">'10621907'!$C$1487:$D$1487</definedName>
    <definedName name="Nagybörzsöny">'10621906'!$C$2203:$D$2203</definedName>
    <definedName name="Nagybudmér" localSheetId="6">'10621907'!$C$3135</definedName>
    <definedName name="Nagybudmér">'10621906'!$C$3709</definedName>
    <definedName name="Nagycenk" localSheetId="6">'10621907'!$C$3136</definedName>
    <definedName name="Nagycenk">'10621906'!$C$2204:$D$2204</definedName>
    <definedName name="Nagycsány" localSheetId="6">'10621907'!$C$3137</definedName>
    <definedName name="Nagycsány">'10621906'!$C$3710</definedName>
    <definedName name="Nagycsécs" localSheetId="6">'10621907'!$C$3138</definedName>
    <definedName name="Nagycsécs">'10621906'!$C$2205:$D$2205</definedName>
    <definedName name="Nagycsepely" localSheetId="6">'10621907'!$C$3139</definedName>
    <definedName name="Nagycsepely">'10621906'!$C$2206:$D$2206</definedName>
    <definedName name="Nagycserkesz" localSheetId="6">'10621907'!$C$1488:$D$1488</definedName>
    <definedName name="Nagycserkesz">'10621906'!$C$2207:$D$2207</definedName>
    <definedName name="Nagydém" localSheetId="6">'10621907'!$C$3140</definedName>
    <definedName name="Nagydém">'10621906'!$C$3711</definedName>
    <definedName name="Nagydobos" localSheetId="6">'10621907'!$C$3141</definedName>
    <definedName name="Nagydobos">'10621906'!$C$2208:$D$2208</definedName>
    <definedName name="Nagydobsza" localSheetId="6">'10621907'!$C$3142</definedName>
    <definedName name="Nagydobsza">'10621906'!$C$2209:$D$2209</definedName>
    <definedName name="Nagydorog" localSheetId="6">'10621907'!$C$1489:$D$1489</definedName>
    <definedName name="Nagydorog">'10621906'!$C$2210:$D$2210</definedName>
    <definedName name="Nagyecsed" localSheetId="6">'10621907'!$C$1490:$D$1490</definedName>
    <definedName name="Nagyecsed">'10621906'!$C$2211:$D$2211</definedName>
    <definedName name="Nagyér" localSheetId="6">'10621907'!$C$3143</definedName>
    <definedName name="Nagyér">'10621906'!$C$3712</definedName>
    <definedName name="Nagyesztergár" localSheetId="6">'10621907'!$C$3144</definedName>
    <definedName name="Nagyesztergár">'10621906'!$C$2212:$D$2212</definedName>
    <definedName name="Nagyfüged" localSheetId="6">'10621907'!$C$3145</definedName>
    <definedName name="Nagyfüged">'10621906'!$C$3713</definedName>
    <definedName name="Nagygeresd" localSheetId="6">'10621907'!$C$3146</definedName>
    <definedName name="Nagygeresd">'10621906'!$C$3714</definedName>
    <definedName name="Nagygörbő" localSheetId="6">'10621907'!$C$3147</definedName>
    <definedName name="Nagygörbő">'10621906'!$C$3715</definedName>
    <definedName name="Nagygyimót" localSheetId="6">'10621907'!$C$3148</definedName>
    <definedName name="Nagygyimót">'10621906'!$C$2213:$D$2213</definedName>
    <definedName name="Nagyhajmás" localSheetId="6">'10621907'!$C$3149</definedName>
    <definedName name="Nagyhajmás">'10621906'!$C$3716</definedName>
    <definedName name="Nagyhalász" localSheetId="6">'10621907'!$C$3150</definedName>
    <definedName name="Nagyhalász">'10621906'!$C$2214:$D$2214</definedName>
    <definedName name="Nagyharsány" localSheetId="6">'10621907'!$C$3151</definedName>
    <definedName name="Nagyharsány">'10621906'!$C$3717</definedName>
    <definedName name="Nagyhegyes" localSheetId="6">'10621907'!$C$1491:$D$1491</definedName>
    <definedName name="Nagyhegyes">'10621906'!$C$2215:$D$2215</definedName>
    <definedName name="Nagyhódos" localSheetId="6">'10621907'!$C$3152</definedName>
    <definedName name="Nagyhódos">'10621906'!$C$2216:$D$2216</definedName>
    <definedName name="Nagyhuta" localSheetId="6">'10621907'!$C$3153</definedName>
    <definedName name="Nagyhuta">'10621906'!$C$2217:$D$2217</definedName>
    <definedName name="Nagyigmánd" localSheetId="6">'10621907'!$C$1492:$D$1492</definedName>
    <definedName name="Nagyigmánd">'10621906'!$C$2218:$D$2218</definedName>
    <definedName name="Nagyiván" localSheetId="6">'10621907'!$C$3154</definedName>
    <definedName name="Nagyiván">'10621906'!$C$3718</definedName>
    <definedName name="Nagykálló" localSheetId="6">'10621907'!$C$1493:$D$1493</definedName>
    <definedName name="Nagykálló">'10621906'!$C$2219:$D$2219</definedName>
    <definedName name="Nagykamarás" localSheetId="6">'10621907'!$C$3155</definedName>
    <definedName name="Nagykamarás">'10621906'!$C$2220:$D$2220</definedName>
    <definedName name="Nagykanizsa" localSheetId="6">'10621907'!$C$1494:$D$1494</definedName>
    <definedName name="Nagykanizsa">'10621906'!$C$2221:$D$2221</definedName>
    <definedName name="Nagykapornak" localSheetId="6">'10621907'!$C$3156</definedName>
    <definedName name="Nagykapornak">'10621906'!$C$2222:$D$2222</definedName>
    <definedName name="Nagykarácsony" localSheetId="6">'10621907'!$C$3157</definedName>
    <definedName name="Nagykarácsony">'10621906'!$C$3719</definedName>
    <definedName name="Nagykáta" localSheetId="6">'10621907'!$C$1495:$D$1495</definedName>
    <definedName name="Nagykáta">'10621906'!$C$2223:$D$2223</definedName>
    <definedName name="Nagykereki" localSheetId="6">'10621907'!$C$3158</definedName>
    <definedName name="Nagykereki">'10621906'!$C$3720</definedName>
    <definedName name="Nagykeresztúr" localSheetId="6">'10621907'!$C$1496:$D$1496</definedName>
    <definedName name="Nagykeresztúr">'10621906'!$C$2224:$D$2224</definedName>
    <definedName name="Nagykinizs" localSheetId="6">'10621907'!$C$3159</definedName>
    <definedName name="Nagykinizs">'10621906'!$C$2225:$D$2225</definedName>
    <definedName name="Nagykónyi" localSheetId="6">'10621907'!$C$3160</definedName>
    <definedName name="Nagykónyi">'10621906'!$C$3721</definedName>
    <definedName name="Nagykorpád" localSheetId="6">'10621907'!$C$3161</definedName>
    <definedName name="Nagykorpád">'10621906'!$C$3722</definedName>
    <definedName name="Nagykovácsi" localSheetId="6">'10621907'!$C$3162</definedName>
    <definedName name="Nagykovácsi">'10621906'!$C$2226:$D$2226</definedName>
    <definedName name="Nagykozár" localSheetId="6">'10621907'!$C$3163</definedName>
    <definedName name="Nagykozár">'10621906'!$C$2227:$D$2227</definedName>
    <definedName name="Nagykökényes" localSheetId="6">'10621907'!$C$3164</definedName>
    <definedName name="Nagykökényes">'10621906'!$C$2228:$D$2228</definedName>
    <definedName name="Nagykölked" localSheetId="6">'10621907'!$C$1497:$D$1497</definedName>
    <definedName name="Nagykölked">'10621906'!$C$2229:$D$2229</definedName>
    <definedName name="Nagykőrös" localSheetId="6">'10621907'!$C$1498:$D$1498</definedName>
    <definedName name="Nagykőrös">'10621906'!$C$2230:$D$2230</definedName>
    <definedName name="Nagykörű" localSheetId="6">'10621907'!$C$3165</definedName>
    <definedName name="Nagykörű">'10621906'!$C$2231:$D$2231</definedName>
    <definedName name="Nagykutas" localSheetId="6">'10621907'!$C$3166</definedName>
    <definedName name="Nagykutas">'10621906'!$C$2232:$D$2232</definedName>
    <definedName name="Nagylak" localSheetId="6">'10621907'!$C$3167</definedName>
    <definedName name="Nagylak">'10621906'!$C$3723</definedName>
    <definedName name="Nagylengyel" localSheetId="6">'10621907'!$C$3168</definedName>
    <definedName name="Nagylengyel">'10621906'!$C$2233:$D$2233</definedName>
    <definedName name="Nagylóc" localSheetId="6">'10621907'!$C$3169</definedName>
    <definedName name="Nagylóc">'10621906'!$C$2234:$D$2234</definedName>
    <definedName name="Nagylók" localSheetId="6">'10621907'!$C$3170</definedName>
    <definedName name="Nagylók">'10621906'!$C$3724</definedName>
    <definedName name="Nagylózs" localSheetId="6">'10621907'!$C$1499:$D$1499</definedName>
    <definedName name="Nagylózs">'10621906'!$C$2235:$D$2235</definedName>
    <definedName name="Nagymágocs" localSheetId="6">'10621907'!$C$1500:$D$1500</definedName>
    <definedName name="Nagymágocs">'10621906'!$C$2236:$D$2236</definedName>
    <definedName name="Nagymányok" localSheetId="6">'10621907'!$C$3171</definedName>
    <definedName name="Nagymányok">'10621906'!$C$2237:$D$2237</definedName>
    <definedName name="Nagymaros" localSheetId="6">'10621907'!$C$3172</definedName>
    <definedName name="Nagymaros">'10621906'!$C$2238:$D$2238</definedName>
    <definedName name="Nagymizdó" localSheetId="6">'10621907'!$C$3173</definedName>
    <definedName name="Nagymizdó">'10621906'!$C$3725</definedName>
    <definedName name="Nagynyárád" localSheetId="6">'10621907'!$C$3174</definedName>
    <definedName name="Nagynyárád">'10621906'!$C$2239:$D$2239</definedName>
    <definedName name="Nagyoroszi" localSheetId="6">'10621907'!$C$3175</definedName>
    <definedName name="Nagyoroszi">'10621906'!$C$2240:$D$2240</definedName>
    <definedName name="Nagypáli" localSheetId="6">'10621907'!$C$3176</definedName>
    <definedName name="Nagypáli">'10621906'!$C$2241:$D$2241</definedName>
    <definedName name="Nagypall" localSheetId="6">'10621907'!$C$3177</definedName>
    <definedName name="Nagypall">'10621906'!$C$3726</definedName>
    <definedName name="Nagypeterd" localSheetId="6">'10621907'!$C$3178</definedName>
    <definedName name="Nagypeterd">'10621906'!$C$3727</definedName>
    <definedName name="Nagypirit" localSheetId="6">'10621907'!$C$3179</definedName>
    <definedName name="Nagypirit">'10621906'!$C$3728</definedName>
    <definedName name="Nagyrábé" localSheetId="6">'10621907'!$C$3180</definedName>
    <definedName name="Nagyrábé">'10621906'!$C$3729</definedName>
    <definedName name="Nagyrada" localSheetId="6">'10621907'!$C$3181</definedName>
    <definedName name="Nagyrada">'10621906'!$C$2242:$D$2242</definedName>
    <definedName name="Nagyrákos" localSheetId="6">'10621907'!$C$3182</definedName>
    <definedName name="Nagyrákos">'10621906'!$C$2243:$D$2243</definedName>
    <definedName name="Nagyrécse" localSheetId="6">'10621907'!$C$3183</definedName>
    <definedName name="Nagyrécse">'10621906'!$C$2244:$D$2244</definedName>
    <definedName name="Nagyréde" localSheetId="6">'10621907'!$C$3184</definedName>
    <definedName name="Nagyréde">'10621906'!$C$2245:$D$2245</definedName>
    <definedName name="Nagyrév" localSheetId="6">'10621907'!$C$3185</definedName>
    <definedName name="Nagyrév">'10621906'!$C$3730</definedName>
    <definedName name="Nagyrozvágy" localSheetId="6">'10621907'!$C$3186</definedName>
    <definedName name="Nagyrozvágy">'10621906'!$C$2246:$D$2246</definedName>
    <definedName name="Nagysáp" localSheetId="6">'10621907'!$C$3187</definedName>
    <definedName name="Nagysáp">'10621906'!$C$2247:$D$2247</definedName>
    <definedName name="Nagysimonyi" localSheetId="6">'10621907'!$C$3188</definedName>
    <definedName name="Nagysimonyi">'10621906'!$C$3731</definedName>
    <definedName name="Nagyszakácsi" localSheetId="6">'10621907'!$C$3189</definedName>
    <definedName name="Nagyszakácsi">'10621906'!$C$3732</definedName>
    <definedName name="Nagyszékely" localSheetId="6">'10621907'!$C$3190</definedName>
    <definedName name="Nagyszékely">'10621906'!$C$3733</definedName>
    <definedName name="Nagyszekeres" localSheetId="6">'10621907'!$C$3191</definedName>
    <definedName name="Nagyszekeres">'10621906'!$C$3734</definedName>
    <definedName name="Nagyszénás" localSheetId="6">'10621907'!$C$1501:$D$1501</definedName>
    <definedName name="Nagyszénás">'10621906'!$C$2248:$D$2248</definedName>
    <definedName name="Nagyszentjános" localSheetId="6">'10621907'!$C$3192</definedName>
    <definedName name="Nagyszentjános">'10621906'!$C$2249:$D$2249</definedName>
    <definedName name="Nagyszokoly" localSheetId="6">'10621907'!$C$3193</definedName>
    <definedName name="Nagyszokoly">'10621906'!$C$3735</definedName>
    <definedName name="Nagytálya" localSheetId="6">'10621907'!$C$3194</definedName>
    <definedName name="Nagytálya">'10621906'!$C$2250:$D$2250</definedName>
    <definedName name="Nagytarcsa" localSheetId="6">'10621907'!$C$3195</definedName>
    <definedName name="Nagytarcsa">'10621906'!$C$2251:$D$2251</definedName>
    <definedName name="Nagytevel" localSheetId="6">'10621907'!$C$3196</definedName>
    <definedName name="Nagytevel">'10621906'!$C$2252:$D$2252</definedName>
    <definedName name="Nagytilaj" localSheetId="6">'10621907'!$C$3197</definedName>
    <definedName name="Nagytilaj">'10621906'!$C$3736</definedName>
    <definedName name="Nagytótfalu" localSheetId="6">'10621907'!$C$3198</definedName>
    <definedName name="Nagytótfalu">'10621906'!$C$3737</definedName>
    <definedName name="Nagytőke" localSheetId="6">'10621907'!$C$3199</definedName>
    <definedName name="Nagytőke">'10621906'!$C$3738</definedName>
    <definedName name="Nagyút" localSheetId="6">'10621907'!$C$3200</definedName>
    <definedName name="Nagyút">'10621906'!$C$3739</definedName>
    <definedName name="Nagyvarsány" localSheetId="6">'10621907'!$C$3201</definedName>
    <definedName name="Nagyvarsány">'10621906'!$C$2253:$D$2253</definedName>
    <definedName name="Nagyváty" localSheetId="6">'10621907'!$C$3202</definedName>
    <definedName name="Nagyváty">'10621906'!$C$3740</definedName>
    <definedName name="Nagyvázsony" localSheetId="6">'10621907'!$C$1502:$D$1502</definedName>
    <definedName name="Nagyvázsony">'10621906'!$C$2254:$D$2254</definedName>
    <definedName name="Nagyvejke" localSheetId="6">'10621907'!$C$3203</definedName>
    <definedName name="Nagyvejke">'10621906'!$C$3741</definedName>
    <definedName name="Nagyveleg" localSheetId="6">'10621907'!$C$1503:$D$1503</definedName>
    <definedName name="Nagyveleg">'10621906'!$C$2255:$D$2255</definedName>
    <definedName name="Nagyvenyim" localSheetId="6">'10621907'!$C$3204</definedName>
    <definedName name="Nagyvenyim">'10621906'!$C$2256:$D$2256</definedName>
    <definedName name="Nagyvisnyó" localSheetId="6">'10621907'!$C$3205</definedName>
    <definedName name="Nagyvisnyó">'10621906'!$C$2257:$D$2257</definedName>
    <definedName name="Nak" localSheetId="6">'10621907'!$C$3206</definedName>
    <definedName name="Nak">'10621906'!$C$3742</definedName>
    <definedName name="Napkor" localSheetId="6">'10621907'!$C$3207</definedName>
    <definedName name="Napkor">'10621906'!$C$2258:$D$2258</definedName>
    <definedName name="Nárai" localSheetId="6">'10621907'!$C$3208</definedName>
    <definedName name="Nárai">'10621906'!$C$2259:$D$2259</definedName>
    <definedName name="Narda" localSheetId="6">'10621907'!$C$3209</definedName>
    <definedName name="Narda">'10621906'!$C$2260:$D$2260</definedName>
    <definedName name="Naszály" localSheetId="6">'10621907'!$C$1504:$D$1504</definedName>
    <definedName name="Naszály">'10621906'!$C$2261:$D$2261</definedName>
    <definedName name="Négyes" localSheetId="6">'10621907'!$C$3210</definedName>
    <definedName name="Négyes">'10621906'!$C$2262:$D$2262</definedName>
    <definedName name="Nekézseny" localSheetId="6">'10621907'!$C$3211</definedName>
    <definedName name="Nekézseny">'10621906'!$C$2263:$D$2263</definedName>
    <definedName name="Nemesapáti" localSheetId="6">'10621907'!$C$3212</definedName>
    <definedName name="Nemesapáti">'10621906'!$C$2264:$D$2264</definedName>
    <definedName name="Nemesbikk" localSheetId="6">'10621907'!$C$3213</definedName>
    <definedName name="Nemesbikk">'10621906'!$C$3743</definedName>
    <definedName name="Nemesborzova" localSheetId="6">'10621907'!$C$3214</definedName>
    <definedName name="Nemesborzova">'10621906'!$C$3744</definedName>
    <definedName name="Nemesbőd" localSheetId="6">'10621907'!$C$3215</definedName>
    <definedName name="Nemesbőd">'10621906'!$C$2265:$D$2265</definedName>
    <definedName name="Nemesbük" localSheetId="6">'10621907'!$C$3216</definedName>
    <definedName name="Nemesbük">'10621906'!$C$2266:$D$2266</definedName>
    <definedName name="Nemescsó" localSheetId="6">'10621907'!$C$3217</definedName>
    <definedName name="Nemescsó">'10621906'!$C$2267:$D$2267</definedName>
    <definedName name="Nemesdéd" localSheetId="6">'10621907'!$C$3218</definedName>
    <definedName name="Nemesdéd">'10621906'!$C$2268:$D$2268</definedName>
    <definedName name="Nemesgörzsöny" localSheetId="6">'10621907'!$C$3219</definedName>
    <definedName name="Nemesgörzsöny">'10621906'!$C$3745</definedName>
    <definedName name="Nemesgulács" localSheetId="6">'10621907'!$C$1505:$D$1505</definedName>
    <definedName name="Nemesgulács">'10621906'!$C$2269:$D$2269</definedName>
    <definedName name="Nemeshany" localSheetId="6">'10621907'!$C$3220</definedName>
    <definedName name="Nemeshany">'10621906'!$C$2270:$D$2270</definedName>
    <definedName name="Nemeshetés" localSheetId="6">'10621907'!$C$3221</definedName>
    <definedName name="Nemeshetés">'10621906'!$C$2271:$D$2271</definedName>
    <definedName name="Nemeske" localSheetId="6">'10621907'!$C$3222</definedName>
    <definedName name="Nemeske">'10621906'!$C$3746</definedName>
    <definedName name="Nemeskér" localSheetId="6">'10621907'!$C$3223</definedName>
    <definedName name="Nemeskér">'10621906'!$C$3747</definedName>
    <definedName name="Nemeskeresztúr" localSheetId="6">'10621907'!$C$3224</definedName>
    <definedName name="Nemeskeresztúr">'10621906'!$C$3748</definedName>
    <definedName name="Nemeskisfalud" localSheetId="6">'10621907'!$C$3225</definedName>
    <definedName name="Nemeskisfalud">'10621906'!$C$3749</definedName>
    <definedName name="Nemeskocs" localSheetId="6">'10621907'!$C$3226</definedName>
    <definedName name="Nemeskocs">'10621906'!$C$3750</definedName>
    <definedName name="Nemeskolta" localSheetId="6">'10621907'!$C$3227</definedName>
    <definedName name="Nemeskolta">'10621906'!$C$2272:$D$2272</definedName>
    <definedName name="Nemesládony" localSheetId="6">'10621907'!$C$3228</definedName>
    <definedName name="Nemesládony">'10621906'!$C$3751</definedName>
    <definedName name="Nemesmedves" localSheetId="6">'10621907'!$C$3229</definedName>
    <definedName name="Nemesmedves">'10621906'!$C$3752</definedName>
    <definedName name="Nemesnádudvar" localSheetId="6">'10621907'!$C$1506:$D$1506</definedName>
    <definedName name="Nemesnádudvar">'10621906'!$C$2273:$D$2273</definedName>
    <definedName name="Nemesnép" localSheetId="6">'10621907'!$C$3230</definedName>
    <definedName name="Nemesnép">'10621906'!$C$3753</definedName>
    <definedName name="Nemespátró" localSheetId="6">'10621907'!$C$3231</definedName>
    <definedName name="Nemespátró">'10621906'!$C$3754</definedName>
    <definedName name="Nemesrádó" localSheetId="6">'10621907'!$C$3232</definedName>
    <definedName name="Nemesrádó">'10621906'!$C$2274:$D$2274</definedName>
    <definedName name="Nemesrempehollós" localSheetId="6">'10621907'!$C$3233</definedName>
    <definedName name="Nemesrempehollós">'10621906'!$C$3755</definedName>
    <definedName name="Nemessándorháza" localSheetId="6">'10621907'!$C$3234</definedName>
    <definedName name="Nemessándorháza">'10621906'!$C$2275:$D$2275</definedName>
    <definedName name="Nemesvámos" localSheetId="6">'10621907'!$C$3235</definedName>
    <definedName name="Nemesvámos">'10621906'!$C$2276:$D$2276</definedName>
    <definedName name="Nemesvid" localSheetId="6">'10621907'!$C$3236</definedName>
    <definedName name="Nemesvid">'10621906'!$C$2277:$D$2277</definedName>
    <definedName name="Nemesvita" localSheetId="6">'10621907'!$C$3237</definedName>
    <definedName name="Nemesvita">'10621906'!$C$2278:$D$2278</definedName>
    <definedName name="Nemesszalók" localSheetId="6">'10621907'!$C$1507:$D$1507</definedName>
    <definedName name="Nemesszalók">'10621906'!$C$2279:$D$2279</definedName>
    <definedName name="Nemesszentandrás" localSheetId="6">'10621907'!$C$3238</definedName>
    <definedName name="Nemesszentandrás">'10621906'!$C$2280:$D$2280</definedName>
    <definedName name="Németbánya" localSheetId="6">'10621907'!$C$3239</definedName>
    <definedName name="Németbánya">'10621906'!$C$3756</definedName>
    <definedName name="Németfalu" localSheetId="6">'10621907'!$C$3240</definedName>
    <definedName name="Németfalu">'10621906'!$C$2281:$D$2281</definedName>
    <definedName name="Németkér" localSheetId="6">'10621907'!$C$1508:$D$1508</definedName>
    <definedName name="Németkér">'10621906'!$C$3757</definedName>
    <definedName name="Nemti" localSheetId="6">'10621907'!$C$3241</definedName>
    <definedName name="Nemti">'10621906'!$C$2282:$D$2282</definedName>
    <definedName name="Neszmély" localSheetId="6">'10621907'!$C$3242</definedName>
    <definedName name="Neszmély">'10621906'!$C$2283:$D$2283</definedName>
    <definedName name="Nézsa" localSheetId="6">'10621907'!$C$3243</definedName>
    <definedName name="Nézsa">'10621906'!$C$3758</definedName>
    <definedName name="Nick" localSheetId="6">'10621907'!$C$1509:$D$1509</definedName>
    <definedName name="Nick">'10621906'!$C$2284:$D$2284</definedName>
    <definedName name="Nikla" localSheetId="6">'10621907'!$C$3244</definedName>
    <definedName name="Nikla">'10621906'!$C$2285:$D$2285</definedName>
    <definedName name="Nógrád" localSheetId="6">'10621907'!$C$1510:$D$1510</definedName>
    <definedName name="Nógrád">'10621906'!$C$2286:$D$2286</definedName>
    <definedName name="Nógrádkövesd" localSheetId="6">'10621907'!$C$3245</definedName>
    <definedName name="Nógrádkövesd">'10621906'!$C$2287:$D$2287</definedName>
    <definedName name="Nógrádmarcal" localSheetId="6">'10621907'!$C$3246</definedName>
    <definedName name="Nógrádmarcal">'10621906'!$C$2288:$D$2288</definedName>
    <definedName name="Nógrádmegyer" localSheetId="6">'10621907'!$C$3247</definedName>
    <definedName name="Nógrádmegyer">'10621906'!$C$2289:$D$2289</definedName>
    <definedName name="Nógrádsáp" localSheetId="6">'10621907'!$C$3248</definedName>
    <definedName name="Nógrádsáp">'10621906'!$C$2290:$D$2290</definedName>
    <definedName name="Nógrádsipek" localSheetId="6">'10621907'!$C$3249</definedName>
    <definedName name="Nógrádsipek">'10621906'!$C$2291:$D$2291</definedName>
    <definedName name="Nógrádszakál" localSheetId="6">'10621907'!$C$3250</definedName>
    <definedName name="Nógrádszakál">'10621906'!$C$2292:$D$2292</definedName>
    <definedName name="Nóráp" localSheetId="6">'10621907'!$C$3251</definedName>
    <definedName name="Nóráp">'10621906'!$C$2293:$D$2293</definedName>
    <definedName name="Noszlop" localSheetId="6">'10621907'!$C$1511:$D$1511</definedName>
    <definedName name="Noszlop">'10621906'!$C$2294:$D$2294</definedName>
    <definedName name="Noszvaj" localSheetId="6">'10621907'!$C$1512:$D$1512</definedName>
    <definedName name="Noszvaj">'10621906'!$C$2295:$D$2295</definedName>
    <definedName name="Nova" localSheetId="6">'10621907'!$C$1513:$D$1513</definedName>
    <definedName name="Nova">'10621906'!$C$2296:$D$2296</definedName>
    <definedName name="Novaj" localSheetId="6">'10621907'!$C$3252</definedName>
    <definedName name="Novaj">'10621906'!$C$2297:$D$2297</definedName>
    <definedName name="Novajidrány" localSheetId="6">'10621907'!$C$3253</definedName>
    <definedName name="Novajidrány">'10621906'!$C$2298:$D$2298</definedName>
    <definedName name="Nőtincs" localSheetId="6">'10621907'!$C$1514:$D$1514</definedName>
    <definedName name="Nőtincs">'10621906'!$C$2299:$D$2299</definedName>
    <definedName name="Nyalka" localSheetId="6">'10621907'!$C$3254</definedName>
    <definedName name="Nyalka">'10621906'!$C$2300:$D$2300</definedName>
    <definedName name="Nyárád" localSheetId="6">'10621907'!$C$3255</definedName>
    <definedName name="Nyárád">'10621906'!$C$2301:$D$2301</definedName>
    <definedName name="Nyáregyháza" localSheetId="6">'10621907'!$C$1515:$D$1515</definedName>
    <definedName name="Nyáregyháza">'10621906'!$C$2302:$D$2302</definedName>
    <definedName name="Nyárlőrinc" localSheetId="6">'10621907'!$C$1516:$D$1516</definedName>
    <definedName name="Nyárlőrinc">'10621906'!$C$2303:$D$2303</definedName>
    <definedName name="Nyársapát" localSheetId="6">'10621907'!$C$1517:$D$1517</definedName>
    <definedName name="Nyársapát">'10621906'!$C$2304:$D$2304</definedName>
    <definedName name="Nyékládháza" localSheetId="6">'10621907'!$C$3256</definedName>
    <definedName name="Nyékládháza">'10621906'!$C$2305:$D$2305</definedName>
    <definedName name="Nyergesújfalu" localSheetId="6">'10621907'!$C$1008:$E$1008</definedName>
    <definedName name="Nyergesújfalu">'10621906'!$C$1013:$E$1013</definedName>
    <definedName name="Nyésta" localSheetId="6">'10621907'!$C$1518:$D$1518</definedName>
    <definedName name="Nyésta">'10621906'!$C$2306:$D$2306</definedName>
    <definedName name="Nyim" localSheetId="6">'10621907'!$C$3257</definedName>
    <definedName name="Nyim">'10621906'!$C$3759</definedName>
    <definedName name="Nyírábrány" localSheetId="6">'10621907'!$C$1519:$D$1519</definedName>
    <definedName name="Nyírábrány">'10621906'!$C$2307:$D$2307</definedName>
    <definedName name="Nyíracsád" localSheetId="6">'10621907'!$C$1520:$D$1520</definedName>
    <definedName name="Nyíracsád">'10621906'!$C$2308:$D$2308</definedName>
    <definedName name="Nyirád" localSheetId="6">'10621907'!$C$1521:$D$1521</definedName>
    <definedName name="Nyirád">'10621906'!$C$2309:$D$2309</definedName>
    <definedName name="Nyíradony" localSheetId="6">'10621907'!$C$1522:$D$1522</definedName>
    <definedName name="Nyíradony">'10621906'!$C$2310:$D$2310</definedName>
    <definedName name="Nyírbátor" localSheetId="6">'10621907'!$C$1523:$D$1523</definedName>
    <definedName name="Nyírbátor">'10621906'!$C$2311:$D$2311</definedName>
    <definedName name="Nyírbéltek" localSheetId="6">'10621907'!$C$3258</definedName>
    <definedName name="Nyírbéltek">'10621906'!$C$2312:$D$2312</definedName>
    <definedName name="Nyírbogát" localSheetId="6">'10621907'!$C$1524:$D$1524</definedName>
    <definedName name="Nyírbogát">'10621906'!$C$2313:$D$2313</definedName>
    <definedName name="Nyírbogdány" localSheetId="6">'10621907'!$C$1525:$D$1525</definedName>
    <definedName name="Nyírbogdány">'10621906'!$C$2314:$D$2314</definedName>
    <definedName name="Nyírcsaholy" localSheetId="6">'10621907'!$C$3259</definedName>
    <definedName name="Nyírcsaholy">'10621906'!$C$2315:$D$2315</definedName>
    <definedName name="Nyírcsászári" localSheetId="6">'10621907'!$C$3260</definedName>
    <definedName name="Nyírcsászári">'10621906'!$C$3760</definedName>
    <definedName name="Nyírderzs" localSheetId="6">'10621907'!$C$3261</definedName>
    <definedName name="Nyírderzs">'10621906'!$C$3761</definedName>
    <definedName name="Nyíregyháza" localSheetId="6">'10621907'!$C$1009:$E$1009</definedName>
    <definedName name="Nyíregyháza">'10621906'!$C$1014:$E$1014</definedName>
    <definedName name="Nyírgelse" localSheetId="6">'10621907'!$C$3262</definedName>
    <definedName name="Nyírgelse">'10621906'!$C$3762</definedName>
    <definedName name="Nyírgyulaj" localSheetId="6">'10621907'!$C$3263</definedName>
    <definedName name="Nyírgyulaj">'10621906'!$C$2316:$D$2316</definedName>
    <definedName name="Nyíri" localSheetId="6">'10621907'!$C$3264</definedName>
    <definedName name="Nyíri">'10621906'!$C$2317:$D$2317</definedName>
    <definedName name="Nyíribrony" localSheetId="6">'10621907'!$C$1526:$D$1526</definedName>
    <definedName name="Nyíribrony">'10621906'!$C$2318:$D$2318</definedName>
    <definedName name="Nyírjákó" localSheetId="6">'10621907'!$C$3265</definedName>
    <definedName name="Nyírjákó">'10621906'!$C$3763</definedName>
    <definedName name="Nyírkarász" localSheetId="6">'10621907'!$C$3266</definedName>
    <definedName name="Nyírkarász">'10621906'!$C$2319:$D$2319</definedName>
    <definedName name="Nyírkáta" localSheetId="6">'10621907'!$C$3267</definedName>
    <definedName name="Nyírkáta">'10621906'!$C$3764</definedName>
    <definedName name="Nyírkércs" localSheetId="6">'10621907'!$C$3268</definedName>
    <definedName name="Nyírkércs">'10621906'!$C$3765</definedName>
    <definedName name="Nyírlövő" localSheetId="6">'10621907'!$C$3269</definedName>
    <definedName name="Nyírlövő">'10621906'!$C$3766</definedName>
    <definedName name="Nyírlugos" localSheetId="6">'10621907'!$C$1527:$D$1527</definedName>
    <definedName name="Nyírlugos">'10621906'!$C$2320:$D$2320</definedName>
    <definedName name="Nyírmada" localSheetId="6">'10621907'!$C$1528:$D$1528</definedName>
    <definedName name="Nyírmada">'10621906'!$C$2321:$D$2321</definedName>
    <definedName name="Nyírmártonfalva" localSheetId="6">'10621907'!$C$3270</definedName>
    <definedName name="Nyírmártonfalva">'10621906'!$C$2322:$D$2322</definedName>
    <definedName name="Nyírmeggyes" localSheetId="6">'10621907'!$C$3271</definedName>
    <definedName name="Nyírmeggyes">'10621906'!$C$2323:$D$2323</definedName>
    <definedName name="Nyírmihálydi" localSheetId="6">'10621907'!$C$3272</definedName>
    <definedName name="Nyírmihálydi">'10621906'!$C$2324:$D$2324</definedName>
    <definedName name="Nyírparasznya" localSheetId="6">'10621907'!$C$3273</definedName>
    <definedName name="Nyírparasznya">'10621906'!$C$2325:$D$2325</definedName>
    <definedName name="Nyírpazony" localSheetId="6">'10621907'!$C$3274</definedName>
    <definedName name="Nyírpazony">'10621906'!$C$2326:$D$2326</definedName>
    <definedName name="Nyírpilis" localSheetId="6">'10621907'!$C$3275</definedName>
    <definedName name="Nyírpilis">'10621906'!$C$3767</definedName>
    <definedName name="Nyírtass" localSheetId="6">'10621907'!$C$3276</definedName>
    <definedName name="Nyírtass">'10621906'!$C$2327:$D$2327</definedName>
    <definedName name="Nyírtelek" localSheetId="6">'10621907'!$C$1529:$D$1529</definedName>
    <definedName name="Nyírtelek">'10621906'!$C$2328:$D$2328</definedName>
    <definedName name="Nyírtét" localSheetId="6">'10621907'!$C$3277</definedName>
    <definedName name="Nyírtét">'10621906'!$C$2329:$D$2329</definedName>
    <definedName name="Nyírtura" localSheetId="6">'10621907'!$C$3278</definedName>
    <definedName name="Nyírtura">'10621906'!$C$2330:$D$2330</definedName>
    <definedName name="Nyírvasvári" localSheetId="6">'10621907'!$C$3279</definedName>
    <definedName name="Nyírvasvári">'10621906'!$C$2331:$D$2331</definedName>
    <definedName name="Nyomár" localSheetId="6">'10621907'!$C$3280</definedName>
    <definedName name="Nyomár">'10621906'!$C$2332:$D$2332</definedName>
    <definedName name="_xlnm.Print_Titles" localSheetId="1">'10621902'!$2:$3</definedName>
    <definedName name="_xlnm.Print_Titles" localSheetId="2">'10621903'!$2:$3</definedName>
    <definedName name="_xlnm.Print_Titles" localSheetId="3">'10621904'!$2:$3</definedName>
    <definedName name="_xlnm.Print_Titles" localSheetId="4">'10621905'!$2:$3</definedName>
    <definedName name="_xlnm.Print_Titles" localSheetId="5">'10621906'!$2:$3</definedName>
    <definedName name="_xlnm.Print_Titles" localSheetId="7">'10621908'!$2:$3</definedName>
    <definedName name="_xlnm.Print_Area" localSheetId="1">'10621902'!$A$2:$L$452</definedName>
    <definedName name="_xlnm.Print_Area" localSheetId="2">'10621903'!$A$2:$L$452</definedName>
    <definedName name="_xlnm.Print_Area" localSheetId="3">'10621904'!$A$2:$L$452</definedName>
    <definedName name="_xlnm.Print_Area" localSheetId="4">'10621905'!$A$2:$O$452</definedName>
    <definedName name="_xlnm.Print_Area" localSheetId="5">'10621906'!$A$2:$M$453</definedName>
    <definedName name="_xlnm.Print_Area" localSheetId="6">'10621907'!$A$1:$T$452</definedName>
    <definedName name="_xlnm.Print_Area" localSheetId="7">'10621908'!$A$2:$O$454</definedName>
    <definedName name="_xlnm.Print_Area" localSheetId="0">elolap!$A$2:$AR$73</definedName>
    <definedName name="Nyőgér" localSheetId="6">'10621907'!$C$3281</definedName>
    <definedName name="Nyőgér">'10621906'!$C$3768</definedName>
    <definedName name="Nyugotszenterzsébet" localSheetId="6">'10621907'!$C$3282</definedName>
    <definedName name="Nyugotszenterzsébet">'10621906'!$C$3769</definedName>
    <definedName name="Nyúl" localSheetId="6">'10621907'!$C$3283</definedName>
    <definedName name="Nyúl">'10621906'!$C$2333:$D$2333</definedName>
    <definedName name="Óbánya" localSheetId="6">'10621907'!$C$3284</definedName>
    <definedName name="Óbánya">'10621906'!$C$2334:$D$2334</definedName>
    <definedName name="Óbarok" localSheetId="6">'10621907'!$C$3285</definedName>
    <definedName name="Óbarok">'10621906'!$C$3770</definedName>
    <definedName name="Óbudavár" localSheetId="6">'10621907'!$C$3286</definedName>
    <definedName name="Óbudavár">'10621906'!$C$3771</definedName>
    <definedName name="Ócsa" localSheetId="6">'10621907'!$C$1530:$D$1530</definedName>
    <definedName name="Ócsa">'10621906'!$C$2335:$D$2335</definedName>
    <definedName name="Ócsárd" localSheetId="6">'10621907'!$C$3287</definedName>
    <definedName name="Ócsárd">'10621906'!$C$3772</definedName>
    <definedName name="Ófalu" localSheetId="6">'10621907'!$C$1531:$D$1531</definedName>
    <definedName name="Ófalu">'10621906'!$C$3773</definedName>
    <definedName name="Ófehértó" localSheetId="6">'10621907'!$C$3288</definedName>
    <definedName name="Ófehértó">'10621906'!$C$2336:$D$2336</definedName>
    <definedName name="Óföldeák" localSheetId="6">'10621907'!$C$3289</definedName>
    <definedName name="Óföldeák">'10621906'!$C$3774</definedName>
    <definedName name="Óhíd" localSheetId="6">'10621907'!$C$3290</definedName>
    <definedName name="Óhíd">'10621906'!$C$3775</definedName>
    <definedName name="Okány" localSheetId="6">'10621907'!$C$3291</definedName>
    <definedName name="Okány">'10621906'!$C$3776</definedName>
    <definedName name="Okorág" localSheetId="6">'10621907'!$C$3292</definedName>
    <definedName name="Okorág">'10621906'!$C$3777</definedName>
    <definedName name="Okorvölgy" localSheetId="6">'10621907'!$C$3293</definedName>
    <definedName name="Okorvölgy">'10621906'!$C$3778</definedName>
    <definedName name="Olasz" localSheetId="6">'10621907'!$C$1532:$D$1532</definedName>
    <definedName name="Olasz">'10621906'!$C$2337:$D$2337</definedName>
    <definedName name="Olaszfa" localSheetId="6">'10621907'!$C$3294</definedName>
    <definedName name="Olaszfa">'10621906'!$C$3779</definedName>
    <definedName name="Olaszfalu" localSheetId="6">'10621907'!$C$3295</definedName>
    <definedName name="Olaszfalu">'10621906'!$C$2338:$D$2338</definedName>
    <definedName name="Olaszliszka" localSheetId="6">'10621907'!$C$3296</definedName>
    <definedName name="Olaszliszka">'10621906'!$C$2339:$D$2339</definedName>
    <definedName name="Olcsva" localSheetId="6">'10621907'!$C$3297</definedName>
    <definedName name="Olcsva">'10621906'!$C$2340:$D$2340</definedName>
    <definedName name="Olcsvaapáti" localSheetId="6">'10621907'!$C$1533:$D$1533</definedName>
    <definedName name="Olcsvaapáti">'10621906'!$C$2341:$D$2341</definedName>
    <definedName name="Old" localSheetId="6">'10621907'!$C$3298</definedName>
    <definedName name="Old">'10621906'!$C$3780</definedName>
    <definedName name="Ólmod" localSheetId="6">'10621907'!$C$3299</definedName>
    <definedName name="Ólmod">'10621906'!$C$2342:$D$2342</definedName>
    <definedName name="Oltárc" localSheetId="6">'10621907'!$C$3300</definedName>
    <definedName name="Oltárc">'10621906'!$C$3781</definedName>
    <definedName name="Onga" localSheetId="6">'10621907'!$C$1534:$D$1534</definedName>
    <definedName name="Onga">'10621906'!$C$1015:$E$1015</definedName>
    <definedName name="Ónod" localSheetId="6">'10621907'!$C$3301</definedName>
    <definedName name="Ónod">'10621906'!$C$2343:$D$2343</definedName>
    <definedName name="Ópályi" localSheetId="6">'10621907'!$C$3302</definedName>
    <definedName name="Ópályi">'10621906'!$C$2344:$D$2344</definedName>
    <definedName name="Ópusztaszer" localSheetId="6">'10621907'!$C$1535:$D$1535</definedName>
    <definedName name="Ópusztaszer">'10621906'!$C$2345:$D$2345</definedName>
    <definedName name="Orbányosfa" localSheetId="6">'10621907'!$C$3303</definedName>
    <definedName name="Orbányosfa">'10621906'!$C$3782</definedName>
    <definedName name="Orci" localSheetId="6">'10621907'!$C$3304</definedName>
    <definedName name="Orci">'10621906'!$C$2346:$D$2346</definedName>
    <definedName name="Ordacsehi" localSheetId="6">'10621907'!$C$3305</definedName>
    <definedName name="Ordacsehi">'10621906'!$C$2347:$D$2347</definedName>
    <definedName name="Ordas" localSheetId="6">'10621907'!$C$3306</definedName>
    <definedName name="Ordas">'10621906'!$C$3783</definedName>
    <definedName name="Orfalu" localSheetId="6">'10621907'!$C$3307</definedName>
    <definedName name="Orfalu">'10621906'!$C$3784</definedName>
    <definedName name="Orfű" localSheetId="6">'10621907'!$C$1536:$D$1536</definedName>
    <definedName name="Orfű">'10621906'!$C$2348:$D$2348</definedName>
    <definedName name="Orgovány" localSheetId="6">'10621907'!$C$3308</definedName>
    <definedName name="Orgovány">'10621906'!$C$2349:$D$2349</definedName>
    <definedName name="Ormándlak" localSheetId="6">'10621907'!$C$3309</definedName>
    <definedName name="Ormándlak">'10621906'!$C$2350:$D$2350</definedName>
    <definedName name="Ormosbánya" localSheetId="6">'10621907'!$C$3310</definedName>
    <definedName name="Ormosbánya">'10621906'!$C$2351:$D$2351</definedName>
    <definedName name="Orosháza" localSheetId="6">'10621907'!$C$1537:$D$1537</definedName>
    <definedName name="Orosháza">'10621906'!$C$2352:$D$2352</definedName>
    <definedName name="Oroszi" localSheetId="6">'10621907'!$C$3311</definedName>
    <definedName name="Oroszi">'10621906'!$C$3785</definedName>
    <definedName name="Oroszlány" localSheetId="6">'10621907'!$C$1538:$D$1538</definedName>
    <definedName name="Oroszlány">'10621906'!$C$2353:$D$2353</definedName>
    <definedName name="Oroszló" localSheetId="6">'10621907'!$C$3312</definedName>
    <definedName name="Oroszló">'10621906'!$C$3786</definedName>
    <definedName name="Orosztony" localSheetId="6">'10621907'!$C$3313</definedName>
    <definedName name="Orosztony">'10621906'!$C$3787</definedName>
    <definedName name="Ortaháza" localSheetId="6">'10621907'!$C$3314</definedName>
    <definedName name="Ortaháza">'10621906'!$C$2354:$D$2354</definedName>
    <definedName name="Osli" localSheetId="6">'10621907'!$C$3315</definedName>
    <definedName name="Osli">'10621906'!$C$2355:$D$2355</definedName>
    <definedName name="Ostffyasszonyfa" localSheetId="6">'10621907'!$C$3316</definedName>
    <definedName name="Ostffyasszonyfa">'10621906'!$C$2356:$D$2356</definedName>
    <definedName name="Ostoros" localSheetId="6">'10621907'!$C$3317</definedName>
    <definedName name="Ostoros">'10621906'!$C$2357:$D$2357</definedName>
    <definedName name="Oszkó" localSheetId="6">'10621907'!$C$1539:$D$1539</definedName>
    <definedName name="Oszkó">'10621906'!$C$2358:$D$2358</definedName>
    <definedName name="Oszlár" localSheetId="6">'10621907'!$C$3318</definedName>
    <definedName name="Oszlár">'10621906'!$C$3788</definedName>
    <definedName name="Osztopán" localSheetId="6">'10621907'!$C$3319</definedName>
    <definedName name="Osztopán">'10621906'!$C$3789</definedName>
    <definedName name="Ózd" localSheetId="6">'10621907'!$C$1540:$D$1540</definedName>
    <definedName name="Ózd">'10621906'!$C$2359:$D$2359</definedName>
    <definedName name="Ózdfalu" localSheetId="6">'10621907'!$C$3320</definedName>
    <definedName name="Ózdfalu">'10621906'!$C$3790</definedName>
    <definedName name="Ozmánbük" localSheetId="6">'10621907'!$C$3321</definedName>
    <definedName name="Ozmánbük">'10621906'!$C$2360:$D$2360</definedName>
    <definedName name="Ozora" localSheetId="6">'10621907'!$C$3322</definedName>
    <definedName name="Ozora">'10621906'!$C$3791</definedName>
    <definedName name="Öcs" localSheetId="6">'10621907'!$C$3323</definedName>
    <definedName name="Öcs">'10621906'!$C$2361:$D$2361</definedName>
    <definedName name="Őcsény" localSheetId="6">'10621907'!$C$1541:$D$1541</definedName>
    <definedName name="Őcsény">'10621906'!$C$2362:$D$2362</definedName>
    <definedName name="Öcsöd" localSheetId="6">'10621907'!$C$1542:$D$1542</definedName>
    <definedName name="Öcsöd">'10621906'!$C$2363:$D$2363</definedName>
    <definedName name="Ököritófülpös" localSheetId="6">'10621907'!$C$1543:$D$1543</definedName>
    <definedName name="Ököritófülpös">'10621906'!$C$3792</definedName>
    <definedName name="Ölbő" localSheetId="6">'10621907'!$C$3324</definedName>
    <definedName name="Ölbő">'10621906'!$C$3793</definedName>
    <definedName name="Ömböly" localSheetId="6">'10621907'!$C$3325</definedName>
    <definedName name="Ömböly">'10621906'!$C$3794</definedName>
    <definedName name="Őr" localSheetId="6">'10621907'!$C$3326</definedName>
    <definedName name="Őr">'10621906'!$C$2364:$D$2364</definedName>
    <definedName name="Őrbottyán" localSheetId="6">'10621907'!$C$3327</definedName>
    <definedName name="Őrbottyán">'10621906'!$C$2365:$D$2365</definedName>
    <definedName name="Öregcsertő" localSheetId="6">'10621907'!$C$3328</definedName>
    <definedName name="Öregcsertő">'10621906'!$C$2366:$D$2366</definedName>
    <definedName name="Öreglak" localSheetId="6">'10621907'!$C$3329</definedName>
    <definedName name="Öreglak">'10621906'!$C$2367:$D$2367</definedName>
    <definedName name="Őrhalom" localSheetId="6">'10621907'!$C$3330</definedName>
    <definedName name="Őrhalom">'10621906'!$C$2368:$D$2368</definedName>
    <definedName name="Őrimagyarósd" localSheetId="6">'10621907'!$C$3331</definedName>
    <definedName name="Őrimagyarósd">'10621906'!$C$3795</definedName>
    <definedName name="Őriszentpéter" localSheetId="6">'10621907'!$C$1544:$D$1544</definedName>
    <definedName name="Őriszentpéter">'10621906'!$C$2369:$D$2369</definedName>
    <definedName name="Örkény" localSheetId="6">'10621907'!$C$1545:$D$1545</definedName>
    <definedName name="Örkény">'10621906'!$C$2370:$D$2370</definedName>
    <definedName name="Örményes" localSheetId="6">'10621907'!$C$3332</definedName>
    <definedName name="Örményes">'10621906'!$C$2371:$D$2371</definedName>
    <definedName name="Örménykút" localSheetId="6">'10621907'!$C$3333</definedName>
    <definedName name="Örménykút">'10621906'!$C$3796</definedName>
    <definedName name="Őrtilos" localSheetId="6">'10621907'!$C$3334</definedName>
    <definedName name="Őrtilos">'10621906'!$C$3797</definedName>
    <definedName name="Örvényes" localSheetId="6">'10621907'!$C$3335</definedName>
    <definedName name="Örvényes">'10621906'!$C$2372:$D$2372</definedName>
    <definedName name="Ősagárd" localSheetId="6">'10621907'!$C$3336</definedName>
    <definedName name="Ősagárd">'10621906'!$C$2373:$D$2373</definedName>
    <definedName name="Ősi" localSheetId="6">'10621907'!$C$1546:$D$1546</definedName>
    <definedName name="Ősi">'10621906'!$C$2374:$D$2374</definedName>
    <definedName name="Öskü" localSheetId="6">'10621907'!$C$1547:$D$1547</definedName>
    <definedName name="Öskü">'10621906'!$C$2375:$D$2375</definedName>
    <definedName name="Öttevény" localSheetId="6">'10621907'!$C$3337</definedName>
    <definedName name="Öttevény">'10621906'!$C$2376:$D$2376</definedName>
    <definedName name="Öttömös" localSheetId="6">'10621907'!$C$3338</definedName>
    <definedName name="Öttömös">'10621906'!$C$3798</definedName>
    <definedName name="Ötvöskónyi" localSheetId="6">'10621907'!$C$3339</definedName>
    <definedName name="Ötvöskónyi">'10621906'!$C$2377:$D$2377</definedName>
    <definedName name="Pácin" localSheetId="6">'10621907'!$C$1548:$D$1548</definedName>
    <definedName name="Pácin">'10621906'!$C$2378:$D$2378</definedName>
    <definedName name="Pacsa" localSheetId="6">'10621907'!$C$1549:$D$1549</definedName>
    <definedName name="Pacsa">'10621906'!$C$2379:$D$2379</definedName>
    <definedName name="Pácsony" localSheetId="6">'10621907'!$C$3340</definedName>
    <definedName name="Pácsony">'10621906'!$C$3799</definedName>
    <definedName name="Padár" localSheetId="6">'10621907'!$C$3341</definedName>
    <definedName name="Padár">'10621906'!$C$3800</definedName>
    <definedName name="Páhi" localSheetId="6">'10621907'!$C$3342</definedName>
    <definedName name="Páhi">'10621906'!$C$3801</definedName>
    <definedName name="Páka" localSheetId="6">'10621907'!$C$1550:$D$1550</definedName>
    <definedName name="Páka">'10621906'!$C$2380:$D$2380</definedName>
    <definedName name="Pakod" localSheetId="6">'10621907'!$C$3343</definedName>
    <definedName name="Pakod">'10621906'!$C$2381:$D$2381</definedName>
    <definedName name="Pákozd" localSheetId="6">'10621907'!$C$3344</definedName>
    <definedName name="Pákozd">'10621906'!$C$2382:$D$2382</definedName>
    <definedName name="Paks" localSheetId="6">'10621907'!$C$1551:$D$1551</definedName>
    <definedName name="Paks">'10621906'!$C$2383:$D$2383</definedName>
    <definedName name="Palé" localSheetId="6">'10621907'!$C$3345</definedName>
    <definedName name="Palé">'10621906'!$C$3802</definedName>
    <definedName name="Pálfa" localSheetId="6">'10621907'!$C$3346</definedName>
    <definedName name="Pálfa">'10621906'!$C$3803</definedName>
    <definedName name="Pálfiszeg" localSheetId="6">'10621907'!$C$3347</definedName>
    <definedName name="Pálfiszeg">'10621906'!$C$3804</definedName>
    <definedName name="Pálháza" localSheetId="6">'10621907'!$C$1552:$D$1552</definedName>
    <definedName name="Pálháza">'10621906'!$C$2384:$D$2384</definedName>
    <definedName name="Páli" localSheetId="6">'10621907'!$C$1553:$D$1553</definedName>
    <definedName name="Páli">'10621906'!$C$2385:$D$2385</definedName>
    <definedName name="Palkonya" localSheetId="6">'10621907'!$C$3348</definedName>
    <definedName name="Palkonya">'10621906'!$C$2386:$D$2386</definedName>
    <definedName name="Pálmajor" localSheetId="6">'10621907'!$C$3349</definedName>
    <definedName name="Pálmajor">'10621906'!$C$3805</definedName>
    <definedName name="Pálmonostora" localSheetId="6">'10621907'!$C$3350</definedName>
    <definedName name="Pálmonostora">'10621906'!$C$3806</definedName>
    <definedName name="Pálosvörösmart" localSheetId="6">'10621907'!$C$3351</definedName>
    <definedName name="Pálosvörösmart">'10621906'!$C$2387:$D$2387</definedName>
    <definedName name="Palotabozsok" localSheetId="6">'10621907'!$C$3352</definedName>
    <definedName name="Palotabozsok">'10621906'!$C$2388:$D$2388</definedName>
    <definedName name="Palotás" localSheetId="6">'10621907'!$C$3353</definedName>
    <definedName name="Palotás">'10621906'!$C$2389:$D$2389</definedName>
    <definedName name="Paloznak" localSheetId="6">'10621907'!$C$3354</definedName>
    <definedName name="Paloznak">'10621906'!$C$2390:$D$2390</definedName>
    <definedName name="Pamlény" localSheetId="6">'10621907'!$C$3355</definedName>
    <definedName name="Pamlény">'10621906'!$C$3807</definedName>
    <definedName name="Pamuk" localSheetId="6">'10621907'!$C$3356</definedName>
    <definedName name="Pamuk">'10621906'!$C$3808</definedName>
    <definedName name="Pánd" localSheetId="6">'10621907'!$C$3357</definedName>
    <definedName name="Pánd">'10621906'!$C$2391:$D$2391</definedName>
    <definedName name="Pankasz" localSheetId="6">'10621907'!$C$3358</definedName>
    <definedName name="Pankasz">'10621906'!$C$2392:$D$2392</definedName>
    <definedName name="Pannonhalma" localSheetId="6">'10621907'!$C$3359</definedName>
    <definedName name="Pannonhalma">'10621906'!$C$2393:$D$2393</definedName>
    <definedName name="Pányok" localSheetId="6">'10621907'!$C$1554:$D$1554</definedName>
    <definedName name="Pányok">'10621906'!$C$2394:$D$2394</definedName>
    <definedName name="Panyola" localSheetId="6">'10621907'!$C$3360</definedName>
    <definedName name="Panyola">'10621906'!$C$2395:$D$2395</definedName>
    <definedName name="Pap" localSheetId="6">'10621907'!$C$3361</definedName>
    <definedName name="Pap">'10621906'!$C$3809</definedName>
    <definedName name="Pápa" localSheetId="6">'10621907'!$C$1555:$D$1555</definedName>
    <definedName name="Pápa">'10621906'!$C$2396:$D$2396</definedName>
    <definedName name="Pápadereske" localSheetId="6">'10621907'!$C$3362</definedName>
    <definedName name="Pápadereske">'10621906'!$C$2397:$D$2397</definedName>
    <definedName name="Pápakovácsi" localSheetId="6">'10621907'!$C$3363</definedName>
    <definedName name="Pápakovácsi">'10621906'!$C$2398:$D$2398</definedName>
    <definedName name="Pápasalamon" localSheetId="6">'10621907'!$C$3364</definedName>
    <definedName name="Pápasalamon">'10621906'!$C$2399:$D$2399</definedName>
    <definedName name="Pápateszér" localSheetId="6">'10621907'!$C$3365</definedName>
    <definedName name="Pápateszér">'10621906'!$C$3810</definedName>
    <definedName name="Papkeszi" localSheetId="6">'10621907'!$C$3366</definedName>
    <definedName name="Papkeszi">'10621906'!$C$2400:$D$2400</definedName>
    <definedName name="Pápoc" localSheetId="6">'10621907'!$C$3367</definedName>
    <definedName name="Pápoc">'10621906'!$C$2401:$D$2401</definedName>
    <definedName name="Papos" localSheetId="6">'10621907'!$C$3368</definedName>
    <definedName name="Papos">'10621906'!$C$3811</definedName>
    <definedName name="Páprád" localSheetId="6">'10621907'!$C$3369</definedName>
    <definedName name="Páprád">'10621906'!$C$3812</definedName>
    <definedName name="Parád" localSheetId="6">'10621907'!$C$3370</definedName>
    <definedName name="Parád">'10621906'!$C$2402:$D$2402</definedName>
    <definedName name="Parádsasvár" localSheetId="6">'10621907'!$C$1556:$D$1556</definedName>
    <definedName name="Parádsasvár">'10621906'!$C$2403:$D$2403</definedName>
    <definedName name="Parasznya" localSheetId="6">'10621907'!$C$3371</definedName>
    <definedName name="Parasznya">'10621906'!$C$2404:$D$2404</definedName>
    <definedName name="Pári" localSheetId="6">'10621907'!$C$3372</definedName>
    <definedName name="Pári">'10621906'!$C$3813</definedName>
    <definedName name="Paszab" localSheetId="6">'10621907'!$C$3373</definedName>
    <definedName name="Paszab">'10621906'!$C$2405:$D$2405</definedName>
    <definedName name="Pásztó" localSheetId="6">'10621907'!$C$1557:$D$1557</definedName>
    <definedName name="Pásztó">'10621906'!$C$2406:$D$2406</definedName>
    <definedName name="Pásztori" localSheetId="6">'10621907'!$C$3374</definedName>
    <definedName name="Pásztori">'10621906'!$C$3814</definedName>
    <definedName name="Pat" localSheetId="6">'10621907'!$C$1558:$D$1558</definedName>
    <definedName name="Pat">'10621906'!$C$2407:$D$2407</definedName>
    <definedName name="Patak" localSheetId="6">'10621907'!$C$3375</definedName>
    <definedName name="Patak">'10621906'!$C$2408:$D$2408</definedName>
    <definedName name="Patalom" localSheetId="6">'10621907'!$C$3376</definedName>
    <definedName name="Patalom">'10621906'!$C$2409:$D$2409</definedName>
    <definedName name="Patapoklosi" localSheetId="6">'10621907'!$C$3377</definedName>
    <definedName name="Patapoklosi">'10621906'!$C$3815</definedName>
    <definedName name="Patca" localSheetId="6">'10621907'!$C$3378</definedName>
    <definedName name="Patca">'10621906'!$C$3816</definedName>
    <definedName name="Pátka" localSheetId="6">'10621907'!$C$3379</definedName>
    <definedName name="Pátka">'10621906'!$C$2410:$D$2410</definedName>
    <definedName name="Patosfa" localSheetId="6">'10621907'!$C$3380</definedName>
    <definedName name="Patosfa">'10621906'!$C$3817</definedName>
    <definedName name="Pátroha" localSheetId="6">'10621907'!$C$3381</definedName>
    <definedName name="Pátroha">'10621906'!$C$2411:$D$2411</definedName>
    <definedName name="Patvarc" localSheetId="6">'10621907'!$C$3382</definedName>
    <definedName name="Patvarc">'10621906'!$C$2412:$D$2412</definedName>
    <definedName name="Páty" localSheetId="6">'10621907'!$C$1559:$D$1559</definedName>
    <definedName name="Páty">'10621906'!$C$2413:$D$2413</definedName>
    <definedName name="Pátyod" localSheetId="6">'10621907'!$C$1560:$D$1560</definedName>
    <definedName name="Pátyod">'10621906'!$C$2414:$D$2414</definedName>
    <definedName name="Pázmánd" localSheetId="6">'10621907'!$C$3383</definedName>
    <definedName name="Pázmánd">'10621906'!$C$2415:$D$2415</definedName>
    <definedName name="Pázmándfalu" localSheetId="6">'10621907'!$C$3384</definedName>
    <definedName name="Pázmándfalu">'10621906'!$C$2416:$D$2416</definedName>
    <definedName name="Pécel" localSheetId="6">'10621907'!$C$1561:$D$1561</definedName>
    <definedName name="Pécel">'10621906'!$C$2417:$D$2417</definedName>
    <definedName name="Pecöl" localSheetId="6">'10621907'!$C$3385</definedName>
    <definedName name="Pecöl">'10621906'!$C$3818</definedName>
    <definedName name="Pécs" localSheetId="6">'10621907'!$C$1562:$D$1562</definedName>
    <definedName name="Pécs">'10621906'!$C$2418:$D$2418</definedName>
    <definedName name="Pécsbagota" localSheetId="6">'10621907'!$C$3386</definedName>
    <definedName name="Pécsbagota">'10621906'!$C$3819</definedName>
    <definedName name="Pécsdevecser" localSheetId="6">'10621907'!$C$3387</definedName>
    <definedName name="Pécsdevecser">'10621906'!$C$3820</definedName>
    <definedName name="Pécsely" localSheetId="6">'10621907'!$C$3388</definedName>
    <definedName name="Pécsely">'10621906'!$C$2419:$D$2419</definedName>
    <definedName name="Pécsudvard" localSheetId="6">'10621907'!$C$3389</definedName>
    <definedName name="Pécsudvard">'10621906'!$C$3821</definedName>
    <definedName name="Pécsvárad" localSheetId="6">'10621907'!$C$1563:$D$1563</definedName>
    <definedName name="Pécsvárad">'10621906'!$C$2420:$D$2420</definedName>
    <definedName name="Pellérd" localSheetId="6">'10621907'!$C$3390</definedName>
    <definedName name="Pellérd">'10621906'!$C$2421:$D$2421</definedName>
    <definedName name="Pély" localSheetId="6">'10621907'!$C$3391</definedName>
    <definedName name="Pély">'10621906'!$C$3822</definedName>
    <definedName name="Penc" localSheetId="6">'10621907'!$C$3392</definedName>
    <definedName name="Penc">'10621906'!$C$3823</definedName>
    <definedName name="Penészlek" localSheetId="6">'10621907'!$C$3393</definedName>
    <definedName name="Penészlek">'10621906'!$C$3824</definedName>
    <definedName name="Pénzesgyőr" localSheetId="6">'10621907'!$C$3394</definedName>
    <definedName name="Pénzesgyőr">'10621906'!$C$3825</definedName>
    <definedName name="Penyige" localSheetId="6">'10621907'!$C$1564:$D$1564</definedName>
    <definedName name="Penyige">'10621906'!$C$2422:$D$2422</definedName>
    <definedName name="Pér" localSheetId="6">'10621907'!$C$3395</definedName>
    <definedName name="Pér">'10621906'!$C$2423:$D$2423</definedName>
    <definedName name="Perbál" localSheetId="6">'10621907'!$C$1565:$D$1565</definedName>
    <definedName name="Perbál">'10621906'!$C$2424:$D$2424</definedName>
    <definedName name="Pere" localSheetId="6">'10621907'!$C$3396</definedName>
    <definedName name="Pere">'10621906'!$C$2425:$D$2425</definedName>
    <definedName name="Perecse" localSheetId="6">'10621907'!$C$3397</definedName>
    <definedName name="Perecse">'10621906'!$C$3826</definedName>
    <definedName name="Pereked" localSheetId="6">'10621907'!$C$3398</definedName>
    <definedName name="Pereked">'10621906'!$C$3827</definedName>
    <definedName name="Perenye" localSheetId="6">'10621907'!$C$3399</definedName>
    <definedName name="Perenye">'10621906'!$C$2426:$D$2426</definedName>
    <definedName name="Peresznye" localSheetId="6">'10621907'!$C$1566:$D$1566</definedName>
    <definedName name="Peresznye">'10621906'!$C$2427:$D$2427</definedName>
    <definedName name="Pereszteg" localSheetId="6">'10621907'!$C$3400</definedName>
    <definedName name="Pereszteg">'10621906'!$C$2428:$D$2428</definedName>
    <definedName name="Perkáta" localSheetId="6">'10621907'!$C$3401</definedName>
    <definedName name="Perkáta">'10621906'!$C$2429:$D$2429</definedName>
    <definedName name="Perkupa" localSheetId="6">'10621907'!$C$3402</definedName>
    <definedName name="Perkupa">'10621906'!$C$2430:$D$2430</definedName>
    <definedName name="Perőcsény" localSheetId="6">'10621907'!$C$3403</definedName>
    <definedName name="Perőcsény">'10621906'!$C$3828</definedName>
    <definedName name="Peterd" localSheetId="6">'10621907'!$C$3404</definedName>
    <definedName name="Peterd">'10621906'!$C$3829</definedName>
    <definedName name="Péterhida" localSheetId="6">'10621907'!$C$3405</definedName>
    <definedName name="Péterhida">'10621906'!$C$2431:$D$2431</definedName>
    <definedName name="Péteri" localSheetId="6">'10621907'!$C$3406</definedName>
    <definedName name="Péteri">'10621906'!$C$2432:$D$2432</definedName>
    <definedName name="Pétervására" localSheetId="6">'10621907'!$C$1567:$D$1567</definedName>
    <definedName name="Pétervására">'10621906'!$C$2433:$D$2433</definedName>
    <definedName name="Pétfürdő" localSheetId="6">'10621907'!$C$1568:$D$1568</definedName>
    <definedName name="Pétfürdő">'10621906'!$C$2434:$D$2434</definedName>
    <definedName name="Pethőhenye" localSheetId="6">'10621907'!$C$3407</definedName>
    <definedName name="Pethőhenye">'10621906'!$C$2435:$D$2435</definedName>
    <definedName name="Petneháza" localSheetId="6">'10621907'!$C$3408</definedName>
    <definedName name="Petneháza">'10621906'!$C$3830</definedName>
    <definedName name="Petőfibánya" localSheetId="6">'10621907'!$C$1569:$D$1569</definedName>
    <definedName name="Petőfibánya">'10621906'!$C$2436:$D$2436</definedName>
    <definedName name="Petőfiszállás" localSheetId="6">'10621907'!$C$3409</definedName>
    <definedName name="Petőfiszállás">'10621906'!$C$3831</definedName>
    <definedName name="Petőháza" localSheetId="6">'10621907'!$C$3410</definedName>
    <definedName name="Petőháza">'10621906'!$C$2437:$D$2437</definedName>
    <definedName name="Petőmihályfa" localSheetId="6">'10621907'!$C$3411</definedName>
    <definedName name="Petőmihályfa">'10621906'!$C$3832</definedName>
    <definedName name="Petrikeresztúr" localSheetId="6">'10621907'!$C$3412</definedName>
    <definedName name="Petrikeresztúr">'10621906'!$C$3833</definedName>
    <definedName name="Petrivente" localSheetId="6">'10621907'!$C$1570:$D$1570</definedName>
    <definedName name="Petrivente">'10621906'!$C$2438:$D$2438</definedName>
    <definedName name="Pettend" localSheetId="6">'10621907'!$C$3413</definedName>
    <definedName name="Pettend">'10621906'!$C$3834</definedName>
    <definedName name="Piliny" localSheetId="6">'10621907'!$C$3414</definedName>
    <definedName name="Piliny">'10621906'!$C$2439:$D$2439</definedName>
    <definedName name="Pilis" localSheetId="6">'10621907'!$C$1571:$D$1571</definedName>
    <definedName name="Pilis">'10621906'!$C$2440:$D$2440</definedName>
    <definedName name="Pilisborosjenő" localSheetId="6">'10621907'!$C$1572:$D$1572</definedName>
    <definedName name="Pilisborosjenő">'10621906'!$C$2441:$D$2441</definedName>
    <definedName name="Piliscsaba" localSheetId="6">'10621907'!$C$1573:$D$1573</definedName>
    <definedName name="Piliscsaba">'10621906'!$C$2442:$D$2442</definedName>
    <definedName name="Piliscsév" localSheetId="6">'10621907'!$C$3415</definedName>
    <definedName name="Piliscsév">'10621906'!$C$2443:$D$2443</definedName>
    <definedName name="Pilisjászfalu" localSheetId="6">'10621907'!$C$1574:$D$1574</definedName>
    <definedName name="Pilisjászfalu">'10621906'!$C$2444:$D$2444</definedName>
    <definedName name="Pilismarót" localSheetId="6">'10621907'!$C$3416</definedName>
    <definedName name="Pilismarót">'10621906'!$C$2445:$D$2445</definedName>
    <definedName name="Pilisvörösvár" localSheetId="6">'10621907'!$C$1575:$D$1575</definedName>
    <definedName name="Pilisvörösvár">'10621906'!$C$2446:$D$2446</definedName>
    <definedName name="Pilisszántó" localSheetId="6">'10621907'!$C$1576:$D$1576</definedName>
    <definedName name="Pilisszántó">'10621906'!$C$2447:$D$2447</definedName>
    <definedName name="Pilisszentiván" localSheetId="6">'10621907'!$C$3417</definedName>
    <definedName name="Pilisszentiván">'10621906'!$C$2448:$D$2448</definedName>
    <definedName name="Pilisszentkereszt" localSheetId="6">'10621907'!$C$1010:$E$1010</definedName>
    <definedName name="Pilisszentkereszt">'10621906'!$C$1016:$E$1016</definedName>
    <definedName name="Pilisszentlászló" localSheetId="6">'10621907'!$C$3418</definedName>
    <definedName name="Pilisszentlászló">'10621906'!$C$3835</definedName>
    <definedName name="Pincehely" localSheetId="6">'10621907'!$C$1577:$D$1577</definedName>
    <definedName name="Pincehely">'10621906'!$C$3836</definedName>
    <definedName name="Pinkamindszent" localSheetId="6">'10621907'!$C$3419</definedName>
    <definedName name="Pinkamindszent">'10621906'!$C$3837</definedName>
    <definedName name="Pinnye" localSheetId="6">'10621907'!$C$3420</definedName>
    <definedName name="Pinnye">'10621906'!$C$2449:$D$2449</definedName>
    <definedName name="Piricse" localSheetId="6">'10621907'!$C$3421</definedName>
    <definedName name="Piricse">'10621906'!$C$2450:$D$2450</definedName>
    <definedName name="Pirtó" localSheetId="6">'10621907'!$C$3422</definedName>
    <definedName name="Pirtó">'10621906'!$C$3838</definedName>
    <definedName name="Piskó" localSheetId="6">'10621907'!$C$3423</definedName>
    <definedName name="Piskó">'10621906'!$C$3839</definedName>
    <definedName name="Pitvaros" localSheetId="6">'10621907'!$C$3424</definedName>
    <definedName name="Pitvaros">'10621906'!$C$3840</definedName>
    <definedName name="Pócsa" localSheetId="6">'10621907'!$C$3425</definedName>
    <definedName name="Pócsa">'10621906'!$C$3841</definedName>
    <definedName name="Pocsaj" localSheetId="6">'10621907'!$C$1578:$D$1578</definedName>
    <definedName name="Pocsaj">'10621906'!$C$2451:$D$2451</definedName>
    <definedName name="Pócsmegyer" localSheetId="6">'10621907'!$C$3426</definedName>
    <definedName name="Pócsmegyer">'10621906'!$C$2452:$D$2452</definedName>
    <definedName name="Pócspetri" localSheetId="6">'10621907'!$C$3427</definedName>
    <definedName name="Pócspetri">'10621906'!$C$2453:$D$2453</definedName>
    <definedName name="Pogány" localSheetId="6">'10621907'!$C$1579:$D$1579</definedName>
    <definedName name="Pogány">'10621906'!$C$2454:$D$2454</definedName>
    <definedName name="Pogányszentpéter" localSheetId="6">'10621907'!$C$3428</definedName>
    <definedName name="Pogányszentpéter">'10621906'!$C$2455:$D$2455</definedName>
    <definedName name="Pókaszepetk" localSheetId="6">'10621907'!$C$3429</definedName>
    <definedName name="Pókaszepetk">'10621906'!$C$2456:$D$2456</definedName>
    <definedName name="Polány" localSheetId="6">'10621907'!$C$3430</definedName>
    <definedName name="Polány">'10621906'!$C$3842</definedName>
    <definedName name="Polgár" localSheetId="6">'10621907'!$C$1580:$D$1580</definedName>
    <definedName name="Polgár">'10621906'!$C$2457:$D$2457</definedName>
    <definedName name="Polgárdi" localSheetId="6">'10621907'!$C$1011:$E$1011</definedName>
    <definedName name="Polgárdi">'10621906'!$C$1017:$E$1017</definedName>
    <definedName name="Pomáz" localSheetId="6">'10621907'!$C$3431</definedName>
    <definedName name="Pomáz">'10621906'!$C$2458:$D$2458</definedName>
    <definedName name="Porcsalma" localSheetId="6">'10621907'!$C$1581:$D$1581</definedName>
    <definedName name="Porcsalma">'10621906'!$C$2459:$D$2459</definedName>
    <definedName name="Pornóapáti" localSheetId="6">'10621907'!$C$1582:$D$1582</definedName>
    <definedName name="Pornóapáti">'10621906'!$C$2460:$D$2460</definedName>
    <definedName name="Poroszló" localSheetId="6">'10621907'!$C$3432</definedName>
    <definedName name="Poroszló">'10621906'!$C$2461:$D$2461</definedName>
    <definedName name="Porpác" localSheetId="6">'10621907'!$C$3433</definedName>
    <definedName name="Porpác">'10621906'!$C$3843</definedName>
    <definedName name="Porrog" localSheetId="6">'10621907'!$C$3434</definedName>
    <definedName name="Porrog">'10621906'!$C$2462:$D$2462</definedName>
    <definedName name="Porrogszentkirály" localSheetId="6">'10621907'!$C$3435</definedName>
    <definedName name="Porrogszentkirály">'10621906'!$C$2463:$D$2463</definedName>
    <definedName name="Porrogszentpál" localSheetId="6">'10621907'!$C$3436</definedName>
    <definedName name="Porrogszentpál">'10621906'!$C$3844</definedName>
    <definedName name="Pórszombat" localSheetId="6">'10621907'!$C$3437</definedName>
    <definedName name="Pórszombat">'10621906'!$C$3845</definedName>
    <definedName name="Porva" localSheetId="6">'10621907'!$C$3438</definedName>
    <definedName name="Porva">'10621906'!$C$2464:$D$2464</definedName>
    <definedName name="Pósfa" localSheetId="6">'10621907'!$C$3439</definedName>
    <definedName name="Pósfa">'10621906'!$C$3846</definedName>
    <definedName name="Potony" localSheetId="6">'10621907'!$C$3440</definedName>
    <definedName name="Potony">'10621906'!$C$3847</definedName>
    <definedName name="Potyond" localSheetId="6">'10621907'!$C$3441</definedName>
    <definedName name="Potyond">'10621906'!$C$3848</definedName>
    <definedName name="Pölöske" localSheetId="6">'10621907'!$C$3442</definedName>
    <definedName name="Pölöske">'10621906'!$C$2465:$D$2465</definedName>
    <definedName name="Pölöskefő" localSheetId="6">'10621907'!$C$3443</definedName>
    <definedName name="Pölöskefő">'10621906'!$C$3849</definedName>
    <definedName name="Pörböly" localSheetId="6">'10621907'!$C$3444</definedName>
    <definedName name="Pörböly">'10621906'!$C$3850</definedName>
    <definedName name="Pördefölde" localSheetId="6">'10621907'!$C$3445</definedName>
    <definedName name="Pördefölde">'10621906'!$C$3851</definedName>
    <definedName name="Pötréte" localSheetId="6">'10621907'!$C$3446</definedName>
    <definedName name="Pötréte">'10621906'!$C$3852</definedName>
    <definedName name="Prügy" localSheetId="6">'10621907'!$C$3447</definedName>
    <definedName name="Prügy">'10621906'!$C$3853</definedName>
    <definedName name="Pula" localSheetId="6">'10621907'!$C$3448</definedName>
    <definedName name="Pula">'10621906'!$C$2466:$D$2466</definedName>
    <definedName name="Pusztaapáti" localSheetId="6">'10621907'!$C$3449</definedName>
    <definedName name="Pusztaapáti">'10621906'!$C$3854</definedName>
    <definedName name="Pusztaberki" localSheetId="6">'10621907'!$C$3450</definedName>
    <definedName name="Pusztaberki">'10621906'!$C$2467:$D$2467</definedName>
    <definedName name="Pusztacsalád" localSheetId="6">'10621907'!$C$1583:$D$1583</definedName>
    <definedName name="Pusztacsalád">'10621906'!$C$2468:$D$2468</definedName>
    <definedName name="Pusztacsó" localSheetId="6">'10621907'!$C$3451</definedName>
    <definedName name="Pusztacsó">'10621906'!$C$2469:$D$2469</definedName>
    <definedName name="Pusztadobos" localSheetId="6">'10621907'!$C$3452</definedName>
    <definedName name="Pusztadobos">'10621906'!$C$2470:$D$2470</definedName>
    <definedName name="Pusztaederics" localSheetId="6">'10621907'!$C$3453</definedName>
    <definedName name="Pusztaederics">'10621906'!$C$2471:$D$2471</definedName>
    <definedName name="Pusztafalu" localSheetId="6">'10621907'!$C$3454</definedName>
    <definedName name="Pusztafalu">'10621906'!$C$2472:$D$2472</definedName>
    <definedName name="Pusztaföldvár" localSheetId="6">'10621907'!$C$3455</definedName>
    <definedName name="Pusztaföldvár">'10621906'!$C$3855</definedName>
    <definedName name="Pusztahencse" localSheetId="6">'10621907'!$C$3456</definedName>
    <definedName name="Pusztahencse">'10621906'!$C$3856</definedName>
    <definedName name="Pusztakovácsi" localSheetId="6">'10621907'!$C$3457</definedName>
    <definedName name="Pusztakovácsi">'10621906'!$C$3857</definedName>
    <definedName name="Pusztamagyaród" localSheetId="6">'10621907'!$C$3458</definedName>
    <definedName name="Pusztamagyaród">'10621906'!$C$3858</definedName>
    <definedName name="Pusztamérges" localSheetId="6">'10621907'!$C$1584:$D$1584</definedName>
    <definedName name="Pusztamérges">'10621906'!$C$3859</definedName>
    <definedName name="Pusztamiske" localSheetId="6">'10621907'!$C$3459</definedName>
    <definedName name="Pusztamiske">'10621906'!$C$3860</definedName>
    <definedName name="Pusztamonostor" localSheetId="6">'10621907'!$C$3460</definedName>
    <definedName name="Pusztamonostor">'10621906'!$C$2473:$D$2473</definedName>
    <definedName name="Pusztaottlaka" localSheetId="6">'10621907'!$C$3461</definedName>
    <definedName name="Pusztaottlaka">'10621906'!$C$3861</definedName>
    <definedName name="Pusztaradvány" localSheetId="6">'10621907'!$C$3462</definedName>
    <definedName name="Pusztaradvány">'10621906'!$C$3862</definedName>
    <definedName name="Pusztaszabolcs" localSheetId="6">'10621907'!$C$1012:$E$1012</definedName>
    <definedName name="Pusztaszabolcs">'10621906'!$C$1018:$E$1018</definedName>
    <definedName name="Pusztaszemes" localSheetId="6">'10621907'!$C$3463</definedName>
    <definedName name="Pusztaszemes">'10621906'!$C$3863</definedName>
    <definedName name="Pusztaszentlászló" localSheetId="6">'10621907'!$C$3464</definedName>
    <definedName name="Pusztaszentlászló">'10621906'!$C$2474:$D$2474</definedName>
    <definedName name="Pusztaszer" localSheetId="6">'10621907'!$C$3465</definedName>
    <definedName name="Pusztaszer">'10621906'!$C$3864</definedName>
    <definedName name="Pusztavacs" localSheetId="6">'10621907'!$C$3466</definedName>
    <definedName name="Pusztavacs">'10621906'!$C$2475:$D$2475</definedName>
    <definedName name="Pusztavám" localSheetId="6">'10621907'!$C$1585:$D$1585</definedName>
    <definedName name="Pusztavám">'10621906'!$C$2476:$D$2476</definedName>
    <definedName name="Pusztazámor" localSheetId="6">'10621907'!$C$1586:$D$1586</definedName>
    <definedName name="Pusztazámor">'10621906'!$C$2477:$D$2477</definedName>
    <definedName name="Putnok" localSheetId="6">'10621907'!$C$1587:$D$1587</definedName>
    <definedName name="Putnok">'10621906'!$C$2478:$D$2478</definedName>
    <definedName name="Püski" localSheetId="6">'10621907'!$C$3467</definedName>
    <definedName name="Püski">'10621906'!$C$2479:$D$2479</definedName>
    <definedName name="Püspökhatvan" localSheetId="6">'10621907'!$C$1588:$D$1588</definedName>
    <definedName name="Püspökhatvan">'10621906'!$C$2480:$D$2480</definedName>
    <definedName name="Püspökladány" localSheetId="6">'10621907'!$C$1589:$D$1589</definedName>
    <definedName name="Püspökladány">'10621906'!$C$2481:$D$2481</definedName>
    <definedName name="Püspökmolnári" localSheetId="6">'10621907'!$C$1590:$D$1590</definedName>
    <definedName name="Püspökmolnári">'10621906'!$C$2482:$D$2482</definedName>
    <definedName name="Püspökszilágy" localSheetId="6">'10621907'!$C$3468</definedName>
    <definedName name="Püspökszilágy">'10621906'!$C$2483:$D$2483</definedName>
    <definedName name="Rábacsanak" localSheetId="6">'10621907'!$C$3469</definedName>
    <definedName name="Rábacsanak">'10621906'!$C$2484:$D$2484</definedName>
    <definedName name="Rábacsécsény" localSheetId="6">'10621907'!$C$1591:$D$1591</definedName>
    <definedName name="Rábacsécsény">'10621906'!$C$2485:$D$2485</definedName>
    <definedName name="Rábagyarmat" localSheetId="6">'10621907'!$C$3470</definedName>
    <definedName name="Rábagyarmat">'10621906'!$C$2486:$D$2486</definedName>
    <definedName name="Rábahídvég" localSheetId="6">'10621907'!$C$1592:$D$1592</definedName>
    <definedName name="Rábahídvég">'10621906'!$C$2487:$D$2487</definedName>
    <definedName name="Rábakecöl" localSheetId="6">'10621907'!$C$3471</definedName>
    <definedName name="Rábakecöl">'10621906'!$C$2488:$D$2488</definedName>
    <definedName name="Rábapatona" localSheetId="6">'10621907'!$C$3472</definedName>
    <definedName name="Rábapatona">'10621906'!$C$2489:$D$2489</definedName>
    <definedName name="Rábapaty" localSheetId="6">'10621907'!$C$3473</definedName>
    <definedName name="Rábapaty">'10621906'!$C$2490:$D$2490</definedName>
    <definedName name="Rábapordány" localSheetId="6">'10621907'!$C$3474</definedName>
    <definedName name="Rábapordány">'10621906'!$C$3865</definedName>
    <definedName name="Rábasebes" localSheetId="6">'10621907'!$C$3475</definedName>
    <definedName name="Rábasebes">'10621906'!$C$2491:$D$2491</definedName>
    <definedName name="Rábaszentandrás" localSheetId="6">'10621907'!$C$3476</definedName>
    <definedName name="Rábaszentandrás">'10621906'!$C$2492:$D$2492</definedName>
    <definedName name="Rábaszentmihály" localSheetId="6">'10621907'!$C$3477</definedName>
    <definedName name="Rábaszentmihály">'10621906'!$C$2493:$D$2493</definedName>
    <definedName name="Rábaszentmiklós" localSheetId="6">'10621907'!$C$3478</definedName>
    <definedName name="Rábaszentmiklós">'10621906'!$C$2494:$D$2494</definedName>
    <definedName name="Rábatamási" localSheetId="6">'10621907'!$C$1593:$D$1593</definedName>
    <definedName name="Rábatamási">'10621906'!$C$2495:$D$2495</definedName>
    <definedName name="Rábatöttös" localSheetId="6">'10621907'!$C$3479</definedName>
    <definedName name="Rábatöttös">'10621906'!$C$3866</definedName>
    <definedName name="Rábcakapi" localSheetId="6">'10621907'!$C$3480</definedName>
    <definedName name="Rábcakapi">'10621906'!$C$3867</definedName>
    <definedName name="Rácalmás" localSheetId="6">'10621907'!$C$1594:$D$1594</definedName>
    <definedName name="Rácalmás">'10621906'!$C$2496:$D$2496</definedName>
    <definedName name="Ráckeresztúr" localSheetId="6">'10621907'!$C$1595:$D$1595</definedName>
    <definedName name="Ráckeresztúr">'10621906'!$C$2497:$D$2497</definedName>
    <definedName name="Ráckeve" localSheetId="6">'10621907'!$C$1596:$D$1596</definedName>
    <definedName name="Ráckeve">'10621906'!$C$2498:$D$2498</definedName>
    <definedName name="Rád" localSheetId="6">'10621907'!$C$1597:$D$1597</definedName>
    <definedName name="Rád">'10621906'!$C$2499:$D$2499</definedName>
    <definedName name="Rádfalva" localSheetId="6">'10621907'!$C$3481</definedName>
    <definedName name="Rádfalva">'10621906'!$C$3868</definedName>
    <definedName name="Rádóckölked" localSheetId="6">'10621907'!$C$3482</definedName>
    <definedName name="Rádóckölked">'10621906'!$C$2500:$D$2500</definedName>
    <definedName name="Radostyán" localSheetId="6">'10621907'!$C$3483</definedName>
    <definedName name="Radostyán">'10621906'!$C$2501:$D$2501</definedName>
    <definedName name="Ragály" localSheetId="6">'10621907'!$C$1598:$D$1598</definedName>
    <definedName name="Ragály">'10621906'!$C$2502:$D$2502</definedName>
    <definedName name="Rajka" localSheetId="6">'10621907'!$C$3484</definedName>
    <definedName name="Rajka">'10621906'!$C$2503:$D$2503</definedName>
    <definedName name="Rakaca" localSheetId="6">'10621907'!$C$3485</definedName>
    <definedName name="Rakaca">'10621906'!$C$3869</definedName>
    <definedName name="Rakacaszend" localSheetId="6">'10621907'!$C$3486</definedName>
    <definedName name="Rakacaszend">'10621906'!$C$3870</definedName>
    <definedName name="Rakamaz" localSheetId="6">'10621907'!$C$1599:$D$1599</definedName>
    <definedName name="Rakamaz">'10621906'!$C$2504:$D$2504</definedName>
    <definedName name="Rákóczibánya" localSheetId="6">'10621907'!$C$3487</definedName>
    <definedName name="Rákóczibánya">'10621906'!$C$3871</definedName>
    <definedName name="Rákóczifalva" localSheetId="6">'10621907'!$C$3488</definedName>
    <definedName name="Rákóczifalva">'10621906'!$C$2505:$D$2505</definedName>
    <definedName name="Rákócziújfalu" localSheetId="6">'10621907'!$C$3489</definedName>
    <definedName name="Rákócziújfalu">'10621906'!$C$2506:$D$2506</definedName>
    <definedName name="Ráksi" localSheetId="6">'10621907'!$C$3490</definedName>
    <definedName name="Ráksi">'10621906'!$C$3872</definedName>
    <definedName name="Ramocsa" localSheetId="6">'10621907'!$C$3491</definedName>
    <definedName name="Ramocsa">'10621906'!$C$3873</definedName>
    <definedName name="Ramocsaháza" localSheetId="6">'10621907'!$C$3492</definedName>
    <definedName name="Ramocsaháza">'10621906'!$C$2507:$D$2507</definedName>
    <definedName name="Rápolt" localSheetId="6">'10621907'!$C$3493</definedName>
    <definedName name="Rápolt">'10621906'!$C$3874</definedName>
    <definedName name="Raposka" localSheetId="6">'10621907'!$C$3494</definedName>
    <definedName name="Raposka">'10621906'!$C$2508:$D$2508</definedName>
    <definedName name="Rásonysápberencs" localSheetId="6">'10621907'!$C$3495</definedName>
    <definedName name="Rásonysápberencs">'10621906'!$C$2509:$D$2509</definedName>
    <definedName name="Rátka" localSheetId="6">'10621907'!$C$3496</definedName>
    <definedName name="Rátka">'10621906'!$C$2510:$D$2510</definedName>
    <definedName name="Rátót" localSheetId="6">'10621907'!$C$3497</definedName>
    <definedName name="Rátót">'10621906'!$C$2511:$D$2511</definedName>
    <definedName name="Ravazd" localSheetId="6">'10621907'!$C$3498</definedName>
    <definedName name="Ravazd">'10621906'!$C$2512:$D$2512</definedName>
    <definedName name="Recsk" localSheetId="6">'10621907'!$C$1600:$D$1600</definedName>
    <definedName name="Recsk">'10621906'!$C$2513:$D$2513</definedName>
    <definedName name="Réde" localSheetId="6">'10621907'!$C$1601:$D$1601</definedName>
    <definedName name="Réde">'10621906'!$C$2514:$D$2514</definedName>
    <definedName name="Rédics" localSheetId="6">'10621907'!$C$1602:$D$1602</definedName>
    <definedName name="Rédics">'10621906'!$C$2515:$D$2515</definedName>
    <definedName name="Regéc" localSheetId="6">'10621907'!$C$3499</definedName>
    <definedName name="Regéc">'10621906'!$C$3875</definedName>
    <definedName name="Regenye" localSheetId="6">'10621907'!$C$3500</definedName>
    <definedName name="Regenye">'10621906'!$C$3876</definedName>
    <definedName name="Regöly" localSheetId="6">'10621907'!$C$3501</definedName>
    <definedName name="Regöly">'10621906'!$C$3877</definedName>
    <definedName name="Rém" localSheetId="6">'10621907'!$C$3502</definedName>
    <definedName name="Rém">'10621906'!$C$3878</definedName>
    <definedName name="Remeteszőlős" localSheetId="6">'10621907'!$C$3503</definedName>
    <definedName name="Remeteszőlős">'10621906'!$C$2516:$D$2516</definedName>
    <definedName name="Répáshuta" localSheetId="6">'10621907'!$C$1603:$D$1603</definedName>
    <definedName name="Répáshuta">'10621906'!$C$2517:$D$2517</definedName>
    <definedName name="Répcelak" localSheetId="6">'10621907'!$C$1604:$D$1604</definedName>
    <definedName name="Répcelak">'10621906'!$C$2518:$D$2518</definedName>
    <definedName name="Répceszemere" localSheetId="6">'10621907'!$C$3504</definedName>
    <definedName name="Répceszemere">'10621906'!$C$3879</definedName>
    <definedName name="Répceszentgyörgy" localSheetId="6">'10621907'!$C$3505</definedName>
    <definedName name="Répceszentgyörgy">'10621906'!$C$3880</definedName>
    <definedName name="Répcevis" localSheetId="6">'10621907'!$C$3506</definedName>
    <definedName name="Répcevis">'10621906'!$C$2519:$D$2519</definedName>
    <definedName name="Resznek" localSheetId="6">'10621907'!$C$3507</definedName>
    <definedName name="Resznek">'10621906'!$C$2520:$D$2520</definedName>
    <definedName name="Rétalap" localSheetId="6">'10621907'!$C$3508</definedName>
    <definedName name="Rétalap">'10621906'!$C$2521:$D$2521</definedName>
    <definedName name="Rétközberencs" localSheetId="6">'10621907'!$C$3509</definedName>
    <definedName name="Rétközberencs">'10621906'!$C$3881</definedName>
    <definedName name="Rétság" localSheetId="6">'10621907'!$C$1013:$E$1013</definedName>
    <definedName name="Rétság">'10621906'!$C$1019:$E$1019</definedName>
    <definedName name="Révfülöp" localSheetId="6">'10621907'!$C$1605:$D$1605</definedName>
    <definedName name="Révfülöp">'10621906'!$C$2522:$D$2522</definedName>
    <definedName name="Révleányvár" localSheetId="6">'10621907'!$C$3510</definedName>
    <definedName name="Révleányvár">'10621906'!$C$3882</definedName>
    <definedName name="Rezi" localSheetId="6">'10621907'!$C$3511</definedName>
    <definedName name="Rezi">'10621906'!$C$2523:$D$2523</definedName>
    <definedName name="Ricse" localSheetId="6">'10621907'!$C$1606:$D$1606</definedName>
    <definedName name="Ricse">'10621906'!$C$2524:$D$2524</definedName>
    <definedName name="Rigács" localSheetId="6">'10621907'!$C$3512</definedName>
    <definedName name="Rigács">'10621906'!$C$3883</definedName>
    <definedName name="Rigyác" localSheetId="6">'10621907'!$C$3513</definedName>
    <definedName name="Rigyác">'10621906'!$C$2525:$D$2525</definedName>
    <definedName name="Rimóc" localSheetId="6">'10621907'!$C$3514</definedName>
    <definedName name="Rimóc">'10621906'!$C$2526:$D$2526</definedName>
    <definedName name="Rinyabesenyő" localSheetId="6">'10621907'!$C$3515</definedName>
    <definedName name="Rinyabesenyő">'10621906'!$C$3884</definedName>
    <definedName name="Rinyakovácsi" localSheetId="6">'10621907'!$C$3516</definedName>
    <definedName name="Rinyakovácsi">'10621906'!$C$3885</definedName>
    <definedName name="Rinyaszentkirály" localSheetId="6">'10621907'!$C$3517</definedName>
    <definedName name="Rinyaszentkirály">'10621906'!$C$2527:$D$2527</definedName>
    <definedName name="Rinyaújlak" localSheetId="6">'10621907'!$C$3518</definedName>
    <definedName name="Rinyaújlak">'10621906'!$C$2528:$D$2528</definedName>
    <definedName name="Rinyaújnép" localSheetId="6">'10621907'!$C$3519</definedName>
    <definedName name="Rinyaújnép">'10621906'!$C$3886</definedName>
    <definedName name="Rohod" localSheetId="6">'10621907'!$C$3520</definedName>
    <definedName name="Rohod">'10621906'!$C$2529:$D$2529</definedName>
    <definedName name="Románd" localSheetId="6">'10621907'!$C$3521</definedName>
    <definedName name="Románd">'10621906'!$C$3887</definedName>
    <definedName name="Romhány" localSheetId="6">'10621907'!$C$1607:$D$1607</definedName>
    <definedName name="Romhány">'10621906'!$C$2530:$D$2530</definedName>
    <definedName name="Romonya" localSheetId="6">'10621907'!$C$3522</definedName>
    <definedName name="Romonya">'10621906'!$C$2531:$D$2531</definedName>
    <definedName name="Rózsafa" localSheetId="6">'10621907'!$C$3523</definedName>
    <definedName name="Rózsafa">'10621906'!$C$3888</definedName>
    <definedName name="Rozsály" localSheetId="6">'10621907'!$C$3524</definedName>
    <definedName name="Rozsály">'10621906'!$C$2532:$D$2532</definedName>
    <definedName name="Rózsaszentmárton" localSheetId="6">'10621907'!$C$1608:$D$1608</definedName>
    <definedName name="Rózsaszentmárton">'10621906'!$C$2533:$D$2533</definedName>
    <definedName name="Röjtökmuzsaj" localSheetId="6">'10621907'!$C$1609:$D$1609</definedName>
    <definedName name="Röjtökmuzsaj">'10621906'!$C$2534:$D$2534</definedName>
    <definedName name="Rönök" localSheetId="6">'10621907'!$C$3525</definedName>
    <definedName name="Rönök">'10621906'!$C$2535:$D$2535</definedName>
    <definedName name="Röszke" localSheetId="6">'10621907'!$C$1610:$D$1610</definedName>
    <definedName name="Röszke">'10621906'!$C$2536:$D$2536</definedName>
    <definedName name="Rudabánya" localSheetId="6">'10621907'!$C$3526</definedName>
    <definedName name="Rudabánya">'10621906'!$C$2537:$D$2537</definedName>
    <definedName name="Rudolftelep" localSheetId="6">'10621907'!$C$3527</definedName>
    <definedName name="Rudolftelep">'10621906'!$C$2538:$D$2538</definedName>
    <definedName name="Rum" localSheetId="6">'10621907'!$C$3528</definedName>
    <definedName name="Rum">'10621906'!$C$2539:$D$2539</definedName>
    <definedName name="Ruzsa" localSheetId="6">'10621907'!$C$1611:$D$1611</definedName>
    <definedName name="Ruzsa">'10621906'!$C$2540:$D$2540</definedName>
    <definedName name="Ságújfalu" localSheetId="6">'10621907'!$C$3529</definedName>
    <definedName name="Ságújfalu">'10621906'!$C$2541:$D$2541</definedName>
    <definedName name="Ságvár" localSheetId="6">'10621907'!$C$1612:$D$1612</definedName>
    <definedName name="Ságvár">'10621906'!$C$2542:$D$2542</definedName>
    <definedName name="Sajóbábony" localSheetId="6">'10621907'!$C$3530</definedName>
    <definedName name="Sajóbábony">'10621906'!$C$2543:$D$2543</definedName>
    <definedName name="Sajóecseg" localSheetId="6">'10621907'!$C$3531</definedName>
    <definedName name="Sajóecseg">'10621906'!$C$2544:$D$2544</definedName>
    <definedName name="Sajógalgóc" localSheetId="6">'10621907'!$C$1613:$D$1613</definedName>
    <definedName name="Sajógalgóc">'10621906'!$C$2545:$D$2545</definedName>
    <definedName name="Sajóhídvég" localSheetId="6">'10621907'!$C$3532</definedName>
    <definedName name="Sajóhídvég">'10621906'!$C$2546:$D$2546</definedName>
    <definedName name="Sajóivánka" localSheetId="6">'10621907'!$C$3533</definedName>
    <definedName name="Sajóivánka">'10621906'!$C$2547:$D$2547</definedName>
    <definedName name="Sajókápolna" localSheetId="6">'10621907'!$C$3534</definedName>
    <definedName name="Sajókápolna">'10621906'!$C$2548:$D$2548</definedName>
    <definedName name="Sajókaza" localSheetId="6">'10621907'!$C$1614:$D$1614</definedName>
    <definedName name="Sajókaza">'10621906'!$C$2549:$D$2549</definedName>
    <definedName name="Sajókeresztúr" localSheetId="6">'10621907'!$C$3535</definedName>
    <definedName name="Sajókeresztúr">'10621906'!$C$2550:$D$2550</definedName>
    <definedName name="Sajólád" localSheetId="6">'10621907'!$C$3536</definedName>
    <definedName name="Sajólád">'10621906'!$C$2551:$D$2551</definedName>
    <definedName name="Sajólászlófalva" localSheetId="6">'10621907'!$C$3537</definedName>
    <definedName name="Sajólászlófalva">'10621906'!$C$2552:$D$2552</definedName>
    <definedName name="Sajómercse" localSheetId="6">'10621907'!$C$3538</definedName>
    <definedName name="Sajómercse">'10621906'!$C$3889</definedName>
    <definedName name="Sajónémeti" localSheetId="6">'10621907'!$C$3539</definedName>
    <definedName name="Sajónémeti">'10621906'!$C$3890</definedName>
    <definedName name="Sajóörös" localSheetId="6">'10621907'!$C$3540</definedName>
    <definedName name="Sajóörös">'10621906'!$C$2553:$D$2553</definedName>
    <definedName name="Sajópálfala" localSheetId="6">'10621907'!$C$3541</definedName>
    <definedName name="Sajópálfala">'10621906'!$C$2554:$D$2554</definedName>
    <definedName name="Sajópetri" localSheetId="6">'10621907'!$C$3542</definedName>
    <definedName name="Sajópetri">'10621906'!$C$2555:$D$2555</definedName>
    <definedName name="Sajópüspöki" localSheetId="6">'10621907'!$C$3543</definedName>
    <definedName name="Sajópüspöki">'10621906'!$C$3891</definedName>
    <definedName name="Sajósenye" localSheetId="6">'10621907'!$C$3544</definedName>
    <definedName name="Sajósenye">'10621906'!$C$2556:$D$2556</definedName>
    <definedName name="Sajószentpéter" localSheetId="6">'10621907'!$C$1014:$E$1014</definedName>
    <definedName name="Sajószentpéter">'10621906'!$C$1020:$E$1020</definedName>
    <definedName name="Sajószöged" localSheetId="6">'10621907'!$C$3545</definedName>
    <definedName name="Sajószöged">'10621906'!$C$2557:$D$2557</definedName>
    <definedName name="Sajóvámos" localSheetId="6">'10621907'!$C$3546</definedName>
    <definedName name="Sajóvámos">'10621906'!$C$2558:$D$2558</definedName>
    <definedName name="Sajóvelezd" localSheetId="6">'10621907'!$C$3547</definedName>
    <definedName name="Sajóvelezd">'10621906'!$C$3892</definedName>
    <definedName name="Sajtoskál" localSheetId="6">'10621907'!$C$3548</definedName>
    <definedName name="Sajtoskál">'10621906'!$C$3893</definedName>
    <definedName name="Salföld" localSheetId="6">'10621907'!$C$3549</definedName>
    <definedName name="Salföld">'10621906'!$C$3894</definedName>
    <definedName name="Salgótarján" localSheetId="6">'10621907'!$C$1615:$D$1615</definedName>
    <definedName name="Salgótarján">'10621906'!$C$2559:$D$2559</definedName>
    <definedName name="Salköveskút" localSheetId="6">'10621907'!$C$3550</definedName>
    <definedName name="Salköveskút">'10621906'!$C$2560:$D$2560</definedName>
    <definedName name="Salomvár" localSheetId="6">'10621907'!$C$3551</definedName>
    <definedName name="Salomvár">'10621906'!$C$2561:$D$2561</definedName>
    <definedName name="Sály" localSheetId="6">'10621907'!$C$1616:$D$1616</definedName>
    <definedName name="Sály">'10621906'!$C$2562:$D$2562</definedName>
    <definedName name="Sámod" localSheetId="6">'10621907'!$C$3552</definedName>
    <definedName name="Sámod">'10621906'!$C$2563:$D$2563</definedName>
    <definedName name="Sámsonháza" localSheetId="6">'10621907'!$C$3553</definedName>
    <definedName name="Sámsonháza">'10621906'!$C$3895</definedName>
    <definedName name="Sand" localSheetId="6">'10621907'!$C$3554</definedName>
    <definedName name="Sand">'10621906'!$C$3896</definedName>
    <definedName name="Sándorfalva" localSheetId="6">'10621907'!$C$3555</definedName>
    <definedName name="Sándorfalva">'10621906'!$C$2564:$D$2564</definedName>
    <definedName name="Sántos" localSheetId="6">'10621907'!$C$3556</definedName>
    <definedName name="Sántos">'10621906'!$C$2565:$D$2565</definedName>
    <definedName name="Sáp" localSheetId="6">'10621907'!$C$3557</definedName>
    <definedName name="Sáp">'10621906'!$C$3897</definedName>
    <definedName name="Sáránd" localSheetId="6">'10621907'!$C$3558</definedName>
    <definedName name="Sáránd">'10621906'!$C$2566:$D$2566</definedName>
    <definedName name="Sárazsadány" localSheetId="6">'10621907'!$C$3559</definedName>
    <definedName name="Sárazsadány">'10621906'!$C$2567:$D$2567</definedName>
    <definedName name="Sárbogárd" localSheetId="6">'10621907'!$C$1617:$D$1617</definedName>
    <definedName name="Sárbogárd">'10621906'!$C$2568:$D$2568</definedName>
    <definedName name="Sáregres" localSheetId="6">'10621907'!$C$3560</definedName>
    <definedName name="Sáregres">'10621906'!$C$3898</definedName>
    <definedName name="Sárfimizdó" localSheetId="6">'10621907'!$C$3561</definedName>
    <definedName name="Sárfimizdó">'10621906'!$C$3899</definedName>
    <definedName name="Sárhida" localSheetId="6">'10621907'!$C$3562</definedName>
    <definedName name="Sárhida">'10621906'!$C$2569:$D$2569</definedName>
    <definedName name="Sárisáp" localSheetId="6">'10621907'!$C$1618:$D$1618</definedName>
    <definedName name="Sárisáp">'10621906'!$C$2570:$D$2570</definedName>
    <definedName name="Sarkad" localSheetId="6">'10621907'!$C$1619:$D$1619</definedName>
    <definedName name="Sarkad">'10621906'!$C$2571:$D$2571</definedName>
    <definedName name="Sarkadkeresztúr" localSheetId="6">'10621907'!$C$1620:$D$1620</definedName>
    <definedName name="Sarkadkeresztúr">'10621906'!$C$2572:$D$2572</definedName>
    <definedName name="Sárkeresztes" localSheetId="6">'10621907'!$C$1621:$D$1621</definedName>
    <definedName name="Sárkeresztes">'10621906'!$C$2573:$D$2573</definedName>
    <definedName name="Sárkeresztúr" localSheetId="6">'10621907'!$C$3563</definedName>
    <definedName name="Sárkeresztúr">'10621906'!$C$2574:$D$2574</definedName>
    <definedName name="Sárkeszi" localSheetId="6">'10621907'!$C$3564</definedName>
    <definedName name="Sárkeszi">'10621906'!$C$2575:$D$2575</definedName>
    <definedName name="Sármellék" localSheetId="6">'10621907'!$C$3565</definedName>
    <definedName name="Sármellék">'10621906'!$C$2576:$D$2576</definedName>
    <definedName name="Sárok" localSheetId="6">'10621907'!$C$3566</definedName>
    <definedName name="Sárok">'10621906'!$C$3900</definedName>
    <definedName name="Sárosd" localSheetId="6">'10621907'!$C$3567</definedName>
    <definedName name="Sárosd">'10621906'!$C$2577:$D$2577</definedName>
    <definedName name="Sárospatak" localSheetId="6">'10621907'!$C$1622:$D$1622</definedName>
    <definedName name="Sárospatak">'10621906'!$C$2578:$D$2578</definedName>
    <definedName name="Sárpilis" localSheetId="6">'10621907'!$C$3568</definedName>
    <definedName name="Sárpilis">'10621906'!$C$2579:$D$2579</definedName>
    <definedName name="Sárrétudvari" localSheetId="6">'10621907'!$C$3569</definedName>
    <definedName name="Sárrétudvari">'10621906'!$C$2580:$D$2580</definedName>
    <definedName name="Sarród" localSheetId="6">'10621907'!$C$3570</definedName>
    <definedName name="Sarród">'10621906'!$C$2581:$D$2581</definedName>
    <definedName name="Sárszentágota" localSheetId="6">'10621907'!$C$3571</definedName>
    <definedName name="Sárszentágota">'10621906'!$C$3901</definedName>
    <definedName name="Sárszentlőrinc" localSheetId="6">'10621907'!$C$3572</definedName>
    <definedName name="Sárszentlőrinc">'10621906'!$C$3902</definedName>
    <definedName name="Sárszentmihály" localSheetId="6">'10621907'!$C$3573</definedName>
    <definedName name="Sárszentmihály">'10621906'!$C$2582:$D$2582</definedName>
    <definedName name="Sarud" localSheetId="6">'10621907'!$C$3574</definedName>
    <definedName name="Sarud">'10621906'!$C$2583:$D$2583</definedName>
    <definedName name="Sárvár" localSheetId="6">'10621907'!$C$1623:$D$1623</definedName>
    <definedName name="Sárvár">'10621906'!$C$2584:$D$2584</definedName>
    <definedName name="Sásd" localSheetId="6">'10621907'!$C$1624:$D$1624</definedName>
    <definedName name="Sásd">'10621906'!$C$2585:$D$2585</definedName>
    <definedName name="Sáska" localSheetId="6">'10621907'!$C$3575</definedName>
    <definedName name="Sáska">'10621906'!$C$2586:$D$2586</definedName>
    <definedName name="Sáta" localSheetId="6">'10621907'!$C$3576</definedName>
    <definedName name="Sáta">'10621906'!$C$2587:$D$2587</definedName>
    <definedName name="Sátoraljaújhely" localSheetId="6">'10621907'!$C$1625:$D$1625</definedName>
    <definedName name="Sátoraljaújhely">'10621906'!$C$2588:$D$2588</definedName>
    <definedName name="Sátorhely" localSheetId="6">'10621907'!$C$1626:$D$1626</definedName>
    <definedName name="Sátorhely">'10621906'!$C$2589:$D$2589</definedName>
    <definedName name="Sávoly" localSheetId="6">'10621907'!$C$1627:$D$1627</definedName>
    <definedName name="Sávoly">'10621906'!$C$2590:$D$2590</definedName>
    <definedName name="Sé" localSheetId="6">'10621907'!$C$3577</definedName>
    <definedName name="Sé">'10621906'!$C$2591:$D$2591</definedName>
    <definedName name="Segesd" localSheetId="6">'10621907'!$C$1628:$D$1628</definedName>
    <definedName name="Segesd">'10621906'!$C$2592:$D$2592</definedName>
    <definedName name="Selyeb" localSheetId="6">'10621907'!$C$3578</definedName>
    <definedName name="Selyeb">'10621906'!$C$3903</definedName>
    <definedName name="Sellye" localSheetId="6">'10621907'!$C$1629:$D$1629</definedName>
    <definedName name="Sellye">'10621906'!$C$2593:$D$2593</definedName>
    <definedName name="Semjén" localSheetId="6">'10621907'!$C$3579</definedName>
    <definedName name="Semjén">'10621906'!$C$3904</definedName>
    <definedName name="Semjénháza" localSheetId="6">'10621907'!$C$3580</definedName>
    <definedName name="Semjénháza">'10621906'!$C$2594:$D$2594</definedName>
    <definedName name="Sénye" localSheetId="6">'10621907'!$C$3581</definedName>
    <definedName name="Sénye">'10621906'!$C$3905</definedName>
    <definedName name="Sényő" localSheetId="6">'10621907'!$C$3582</definedName>
    <definedName name="Sényő">'10621906'!$C$2595:$D$2595</definedName>
    <definedName name="Seregélyes" localSheetId="6">'10621907'!$C$3583</definedName>
    <definedName name="Seregélyes">'10621906'!$C$2596:$D$2596</definedName>
    <definedName name="Serényfalva" localSheetId="6">'10621907'!$C$3584</definedName>
    <definedName name="Serényfalva">'10621906'!$C$3906</definedName>
    <definedName name="Sérsekszőlős" localSheetId="6">'10621907'!$C$3585</definedName>
    <definedName name="Sérsekszőlős">'10621906'!$C$3907</definedName>
    <definedName name="Sikátor" localSheetId="6">'10621907'!$C$3586</definedName>
    <definedName name="Sikátor">'10621906'!$C$2597:$D$2597</definedName>
    <definedName name="Siklós" localSheetId="6">'10621907'!$C$1630:$D$1630</definedName>
    <definedName name="Siklós">'10621906'!$C$2598:$D$2598</definedName>
    <definedName name="Siklósbodony" localSheetId="6">'10621907'!$C$3587</definedName>
    <definedName name="Siklósbodony">'10621906'!$C$3908</definedName>
    <definedName name="Siklósnagyfalu" localSheetId="6">'10621907'!$C$3588</definedName>
    <definedName name="Siklósnagyfalu">'10621906'!$C$3909</definedName>
    <definedName name="Sima" localSheetId="6">'10621907'!$C$3589</definedName>
    <definedName name="Sima">'10621906'!$C$3910</definedName>
    <definedName name="Simaság" localSheetId="6">'10621907'!$C$3590</definedName>
    <definedName name="Simaság">'10621906'!$C$3911</definedName>
    <definedName name="Simonfa" localSheetId="6">'10621907'!$C$3591</definedName>
    <definedName name="Simonfa">'10621906'!$C$2599:$D$2599</definedName>
    <definedName name="Simontornya" localSheetId="6">'10621907'!$C$1631:$D$1631</definedName>
    <definedName name="Simontornya">'10621906'!$C$2600:$D$2600</definedName>
    <definedName name="Sióagárd" localSheetId="6">'10621907'!$C$1632:$D$1632</definedName>
    <definedName name="Sióagárd">'10621906'!$C$2601:$D$2601</definedName>
    <definedName name="Siófok" localSheetId="6">'10621907'!$C$1633:$D$1633</definedName>
    <definedName name="Siófok">'10621906'!$C$2602:$D$2602</definedName>
    <definedName name="Siójut" localSheetId="6">'10621907'!$C$3592</definedName>
    <definedName name="Siójut">'10621906'!$C$2603:$D$2603</definedName>
    <definedName name="Sirok" localSheetId="6">'10621907'!$C$1634:$D$1634</definedName>
    <definedName name="Sirok">'10621906'!$C$2604:$D$2604</definedName>
    <definedName name="Sitke" localSheetId="6">'10621907'!$C$1635:$D$1635</definedName>
    <definedName name="Sitke">'10621906'!$C$2605:$D$2605</definedName>
    <definedName name="Sobor" localSheetId="6">'10621907'!$C$3593</definedName>
    <definedName name="Sobor">'10621906'!$C$2606:$D$2606</definedName>
    <definedName name="Sokorópátka" localSheetId="6">'10621907'!$C$3594</definedName>
    <definedName name="Sokorópátka">'10621906'!$C$2607:$D$2607</definedName>
    <definedName name="Solt" localSheetId="6">'10621907'!$C$1636:$D$1636</definedName>
    <definedName name="Solt">'10621906'!$C$2608:$D$2608</definedName>
    <definedName name="Soltszentimre" localSheetId="6">'10621907'!$C$3595</definedName>
    <definedName name="Soltszentimre">'10621906'!$C$2609:$D$2609</definedName>
    <definedName name="Soltvadkert" localSheetId="6">'10621907'!$C$1637:$D$1637</definedName>
    <definedName name="Soltvadkert">'10621906'!$C$2610:$D$2610</definedName>
    <definedName name="Sóly" localSheetId="6">'10621907'!$C$3596</definedName>
    <definedName name="Sóly">'10621906'!$C$2611:$D$2611</definedName>
    <definedName name="Solymár" localSheetId="6">'10621907'!$C$1638:$D$1638</definedName>
    <definedName name="Solymár">'10621906'!$C$2612:$D$2612</definedName>
    <definedName name="Som" localSheetId="6">'10621907'!$C$1639:$D$1639</definedName>
    <definedName name="Som">'10621906'!$C$2613:$D$2613</definedName>
    <definedName name="Somberek" localSheetId="6">'10621907'!$C$1640:$D$1640</definedName>
    <definedName name="Somberek">'10621906'!$C$2614:$D$2614</definedName>
    <definedName name="Somlójenő" localSheetId="6">'10621907'!$C$3597</definedName>
    <definedName name="Somlójenő">'10621906'!$C$3912</definedName>
    <definedName name="Somlószőlős" localSheetId="6">'10621907'!$C$3598</definedName>
    <definedName name="Somlószőlős">'10621906'!$C$3913</definedName>
    <definedName name="Somlóvásárhely" localSheetId="6">'10621907'!$C$3599</definedName>
    <definedName name="Somlóvásárhely">'10621906'!$C$3914</definedName>
    <definedName name="Somlóvecse" localSheetId="6">'10621907'!$C$3600</definedName>
    <definedName name="Somlóvecse">'10621906'!$C$3915</definedName>
    <definedName name="Somodor" localSheetId="6">'10621907'!$C$3601</definedName>
    <definedName name="Somodor">'10621906'!$C$3916</definedName>
    <definedName name="Somogyacsa" localSheetId="6">'10621907'!$C$3602</definedName>
    <definedName name="Somogyacsa">'10621906'!$C$3917</definedName>
    <definedName name="Somogyapáti" localSheetId="6">'10621907'!$C$3603</definedName>
    <definedName name="Somogyapáti">'10621906'!$C$3918</definedName>
    <definedName name="Somogyaracs" localSheetId="6">'10621907'!$C$3604</definedName>
    <definedName name="Somogyaracs">'10621906'!$C$2615:$D$2615</definedName>
    <definedName name="Somogyaszaló" localSheetId="6">'10621907'!$C$3605</definedName>
    <definedName name="Somogyaszaló">'10621906'!$C$2616:$D$2616</definedName>
    <definedName name="Somogybabod" localSheetId="6">'10621907'!$C$3606</definedName>
    <definedName name="Somogybabod">'10621906'!$C$2617:$D$2617</definedName>
    <definedName name="Somogybükkösd" localSheetId="6">'10621907'!$C$3607</definedName>
    <definedName name="Somogybükkösd">'10621906'!$C$3919</definedName>
    <definedName name="Somogycsicsó" localSheetId="6">'10621907'!$C$3608</definedName>
    <definedName name="Somogycsicsó">'10621906'!$C$3920</definedName>
    <definedName name="Somogydöröcske" localSheetId="6">'10621907'!$C$3609</definedName>
    <definedName name="Somogydöröcske">'10621906'!$C$3921</definedName>
    <definedName name="Somogyegres" localSheetId="6">'10621907'!$C$3610</definedName>
    <definedName name="Somogyegres">'10621906'!$C$3922</definedName>
    <definedName name="Somogyfajsz" localSheetId="6">'10621907'!$C$3611</definedName>
    <definedName name="Somogyfajsz">'10621906'!$C$3923</definedName>
    <definedName name="Somogygeszti" localSheetId="6">'10621907'!$C$3612</definedName>
    <definedName name="Somogygeszti">'10621906'!$C$3924</definedName>
    <definedName name="Somogyhárságy" localSheetId="6">'10621907'!$C$3613</definedName>
    <definedName name="Somogyhárságy">'10621906'!$C$3925</definedName>
    <definedName name="Somogyhatvan" localSheetId="6">'10621907'!$C$3614</definedName>
    <definedName name="Somogyhatvan">'10621906'!$C$3926</definedName>
    <definedName name="Somogyjád" localSheetId="6">'10621907'!$C$3615</definedName>
    <definedName name="Somogyjád">'10621906'!$C$2618:$D$2618</definedName>
    <definedName name="Somogymeggyes" localSheetId="6">'10621907'!$C$3616</definedName>
    <definedName name="Somogymeggyes">'10621906'!$C$3927</definedName>
    <definedName name="Somogysámson" localSheetId="6">'10621907'!$C$3617</definedName>
    <definedName name="Somogysámson">'10621906'!$C$3928</definedName>
    <definedName name="Somogysárd" localSheetId="6">'10621907'!$C$3618</definedName>
    <definedName name="Somogysárd">'10621906'!$C$3929</definedName>
    <definedName name="Somogysimonyi" localSheetId="6">'10621907'!$C$3619</definedName>
    <definedName name="Somogysimonyi">'10621906'!$C$2619:$D$2619</definedName>
    <definedName name="Somogyszentpál" localSheetId="6">'10621907'!$C$3620</definedName>
    <definedName name="Somogyszentpál">'10621906'!$C$2620:$D$2620</definedName>
    <definedName name="Somogyszil" localSheetId="6">'10621907'!$C$3621</definedName>
    <definedName name="Somogyszil">'10621906'!$C$3930</definedName>
    <definedName name="Somogyszob" localSheetId="6">'10621907'!$C$1641:$D$1641</definedName>
    <definedName name="Somogyszob">'10621906'!$C$2621:$D$2621</definedName>
    <definedName name="Somogytúr" localSheetId="6">'10621907'!$C$1642:$D$1642</definedName>
    <definedName name="Somogytúr">'10621906'!$C$2622:$D$2622</definedName>
    <definedName name="Somogyudvarhely" localSheetId="6">'10621907'!$C$3622</definedName>
    <definedName name="Somogyudvarhely">'10621906'!$C$2623:$D$2623</definedName>
    <definedName name="Somogyvámos" localSheetId="6">'10621907'!$C$3623</definedName>
    <definedName name="Somogyvámos">'10621906'!$C$3931</definedName>
    <definedName name="Somogyvár" localSheetId="6">'10621907'!$C$3624</definedName>
    <definedName name="Somogyvár">'10621906'!$C$2624:$D$2624</definedName>
    <definedName name="Somogyviszló" localSheetId="6">'10621907'!$C$3625</definedName>
    <definedName name="Somogyviszló">'10621906'!$C$3932</definedName>
    <definedName name="Somogyzsitfa" localSheetId="6">'10621907'!$C$3626</definedName>
    <definedName name="Somogyzsitfa">'10621906'!$C$3933</definedName>
    <definedName name="Somoskőújfalu" localSheetId="6">'10621907'!$C$3627</definedName>
    <definedName name="Somoskőújfalu">'10621906'!$C$2625:$D$2625</definedName>
    <definedName name="Sonkád" localSheetId="6">'10621907'!$C$3628</definedName>
    <definedName name="Sonkád">'10621906'!$C$2626:$D$2626</definedName>
    <definedName name="Soponya" localSheetId="6">'10621907'!$C$3629</definedName>
    <definedName name="Soponya">'10621906'!$C$2627:$D$2627</definedName>
    <definedName name="Sopron" localSheetId="6">'10621907'!$C$1643:$D$1643</definedName>
    <definedName name="Sopron">'10621906'!$C$2628:$D$2628</definedName>
    <definedName name="Sopronhorpács" localSheetId="6">'10621907'!$C$3630</definedName>
    <definedName name="Sopronhorpács">'10621906'!$C$2629:$D$2629</definedName>
    <definedName name="Sopronkövesd" localSheetId="6">'10621907'!$C$3631</definedName>
    <definedName name="Sopronkövesd">'10621906'!$C$2630:$D$2630</definedName>
    <definedName name="Sopronnémeti" localSheetId="6">'10621907'!$C$3632</definedName>
    <definedName name="Sopronnémeti">'10621906'!$C$2631:$D$2631</definedName>
    <definedName name="Sorkifalud" localSheetId="6">'10621907'!$C$3633</definedName>
    <definedName name="Sorkifalud">'10621906'!$C$2632:$D$2632</definedName>
    <definedName name="Sorkikápolna" localSheetId="6">'10621907'!$C$3634</definedName>
    <definedName name="Sorkikápolna">'10621906'!$C$2633:$D$2633</definedName>
    <definedName name="Sormás" localSheetId="6">'10621907'!$C$1644:$D$1644</definedName>
    <definedName name="Sormás">'10621906'!$C$2634:$D$2634</definedName>
    <definedName name="Sorokpolány" localSheetId="6">'10621907'!$C$3635</definedName>
    <definedName name="Sorokpolány">'10621906'!$C$2635:$D$2635</definedName>
    <definedName name="Sóshartyán" localSheetId="6">'10621907'!$C$1645:$D$1645</definedName>
    <definedName name="Sóshartyán">'10621906'!$C$2636:$D$2636</definedName>
    <definedName name="Sóskút" localSheetId="6">'10621907'!$C$1646:$D$1646</definedName>
    <definedName name="Sóskút">'10621906'!$C$2637:$D$2637</definedName>
    <definedName name="Sóstófalva" localSheetId="6">'10621907'!$C$3636</definedName>
    <definedName name="Sóstófalva">'10621906'!$C$2638:$D$2638</definedName>
    <definedName name="Sósvertike" localSheetId="6">'10621907'!$C$3637</definedName>
    <definedName name="Sósvertike">'10621906'!$C$3934</definedName>
    <definedName name="Sótony" localSheetId="6">'10621907'!$C$3638</definedName>
    <definedName name="Sótony">'10621906'!$C$3935</definedName>
    <definedName name="Söjtör" localSheetId="6">'10621907'!$C$3639</definedName>
    <definedName name="Söjtör">'10621906'!$C$2639:$D$2639</definedName>
    <definedName name="Söpte" localSheetId="6">'10621907'!$C$3640</definedName>
    <definedName name="Söpte">'10621906'!$C$2640:$D$2640</definedName>
    <definedName name="Söréd" localSheetId="6">'10621907'!$C$3641</definedName>
    <definedName name="Söréd">'10621906'!$C$2641:$D$2641</definedName>
    <definedName name="Sukoró" localSheetId="6">'10621907'!$C$3642</definedName>
    <definedName name="Sukoró">'10621906'!$C$2642:$D$2642</definedName>
    <definedName name="Sumony" localSheetId="6">'10621907'!$C$3643</definedName>
    <definedName name="Sumony">'10621906'!$C$3936</definedName>
    <definedName name="Súr" localSheetId="6">'10621907'!$C$1647:$D$1647</definedName>
    <definedName name="Súr">'10621906'!$C$2643:$D$2643</definedName>
    <definedName name="Surd" localSheetId="6">'10621907'!$C$3644</definedName>
    <definedName name="Surd">'10621906'!$C$3937</definedName>
    <definedName name="Sükösd" localSheetId="6">'10621907'!$C$3645</definedName>
    <definedName name="Sükösd">'10621906'!$C$2644:$D$2644</definedName>
    <definedName name="Sülysáp" localSheetId="6">'10621907'!$C$1648:$D$1648</definedName>
    <definedName name="Sülysáp">'10621906'!$C$2645:$D$2645</definedName>
    <definedName name="Sümeg" localSheetId="6">'10621907'!$C$1649:$D$1649</definedName>
    <definedName name="Sümeg">'10621906'!$C$2646:$D$2646</definedName>
    <definedName name="Sümegcsehi" localSheetId="6">'10621907'!$C$3646</definedName>
    <definedName name="Sümegcsehi">'10621906'!$C$3938</definedName>
    <definedName name="Sümegprága" localSheetId="6">'10621907'!$C$3647</definedName>
    <definedName name="Sümegprága">'10621906'!$C$2647:$D$2647</definedName>
    <definedName name="Süttő" localSheetId="6">'10621907'!$C$3648</definedName>
    <definedName name="Süttő">'10621906'!$C$2648:$D$2648</definedName>
    <definedName name="Szabadbattyán" localSheetId="6">'10621907'!$C$1650:$D$1650</definedName>
    <definedName name="Szabadbattyán">'10621906'!$C$2649:$D$2649</definedName>
    <definedName name="Szabadegyháza" localSheetId="6">'10621907'!$C$1651:$D$1651</definedName>
    <definedName name="Szabadegyháza">'10621906'!$C$2650:$D$2650</definedName>
    <definedName name="Szabadhídvég" localSheetId="6">'10621907'!$C$3649</definedName>
    <definedName name="Szabadhídvég">'10621906'!$C$3939</definedName>
    <definedName name="Szabadi" localSheetId="6">'10621907'!$C$3650</definedName>
    <definedName name="Szabadi">'10621906'!$C$3940</definedName>
    <definedName name="Szabadkígyós" localSheetId="6">'10621907'!$C$3651</definedName>
    <definedName name="Szabadkígyós">'10621906'!$C$2651:$D$2651</definedName>
    <definedName name="Szabadszállás" localSheetId="6">'10621907'!$C$1652:$D$1652</definedName>
    <definedName name="Szabadszállás">'10621906'!$C$2652:$D$2652</definedName>
    <definedName name="Szabadszentkirály" localSheetId="6">'10621907'!$C$3652</definedName>
    <definedName name="Szabadszentkirály">'10621906'!$C$3941</definedName>
    <definedName name="Szabás" localSheetId="6">'10621907'!$C$3653</definedName>
    <definedName name="Szabás">'10621906'!$C$3942</definedName>
    <definedName name="Szabolcs" localSheetId="6">'10621907'!$C$3654</definedName>
    <definedName name="Szabolcs">'10621906'!$C$2653:$D$2653</definedName>
    <definedName name="Szabolcsbáka" localSheetId="6">'10621907'!$C$3655</definedName>
    <definedName name="Szabolcsbáka">'10621906'!$C$3943</definedName>
    <definedName name="Szabolcsveresmart" localSheetId="6">'10621907'!$C$1653:$D$1653</definedName>
    <definedName name="Szabolcsveresmart">'10621906'!$C$2654:$D$2654</definedName>
    <definedName name="Szada" localSheetId="6">'10621907'!$C$3656</definedName>
    <definedName name="Szada">'10621906'!$C$2655:$D$2655</definedName>
    <definedName name="Szágy" localSheetId="6">'10621907'!$C$3657</definedName>
    <definedName name="Szágy">'10621906'!$C$3944</definedName>
    <definedName name="Szajk" localSheetId="6">'10621907'!$C$3658</definedName>
    <definedName name="Szajk">'10621906'!$C$2656:$D$2656</definedName>
    <definedName name="Szajla" localSheetId="6">'10621907'!$C$3659</definedName>
    <definedName name="Szajla">'10621906'!$C$3945</definedName>
    <definedName name="Szajol" localSheetId="6">'10621907'!$C$3660</definedName>
    <definedName name="Szajol">'10621906'!$C$2657:$D$2657</definedName>
    <definedName name="Szakácsi" localSheetId="6">'10621907'!$C$3661</definedName>
    <definedName name="Szakácsi">'10621906'!$C$3946</definedName>
    <definedName name="Szakadát" localSheetId="6">'10621907'!$C$1654:$D$1654</definedName>
    <definedName name="Szakadát">'10621906'!$C$2658:$D$2658</definedName>
    <definedName name="Szakáld" localSheetId="6">'10621907'!$C$1655:$D$1655</definedName>
    <definedName name="Szakáld">'10621906'!$C$2659:$D$2659</definedName>
    <definedName name="Szakály" localSheetId="6">'10621907'!$C$3662</definedName>
    <definedName name="Szakály">'10621906'!$C$3947</definedName>
    <definedName name="Szakcs" localSheetId="6">'10621907'!$C$3663</definedName>
    <definedName name="Szakcs">'10621906'!$C$3948</definedName>
    <definedName name="Szakmár" localSheetId="6">'10621907'!$C$3664</definedName>
    <definedName name="Szakmár">'10621906'!$C$2660:$D$2660</definedName>
    <definedName name="Szaknyér" localSheetId="6">'10621907'!$C$3665</definedName>
    <definedName name="Szaknyér">'10621906'!$C$3949</definedName>
    <definedName name="Szakoly" localSheetId="6">'10621907'!$C$1656:$D$1656</definedName>
    <definedName name="Szakoly">'10621906'!$C$2661:$D$2661</definedName>
    <definedName name="Szakony" localSheetId="6">'10621907'!$C$3666</definedName>
    <definedName name="Szakony">'10621906'!$C$2662:$D$2662</definedName>
    <definedName name="Szakonyfalu" localSheetId="6">'10621907'!$C$3667</definedName>
    <definedName name="Szakonyfalu">'10621906'!$C$2663:$D$2663</definedName>
    <definedName name="Szákszend" localSheetId="6">'10621907'!$C$1657:$D$1657</definedName>
    <definedName name="Szákszend">'10621906'!$C$2664:$D$2664</definedName>
    <definedName name="Szalafő" localSheetId="6">'10621907'!$C$3668</definedName>
    <definedName name="Szalafő">'10621906'!$C$2665:$D$2665</definedName>
    <definedName name="Szalánta" localSheetId="6">'10621907'!$C$3669</definedName>
    <definedName name="Szalánta">'10621906'!$C$3950</definedName>
    <definedName name="Szalapa" localSheetId="6">'10621907'!$C$3670</definedName>
    <definedName name="Szalapa">'10621906'!$C$3951</definedName>
    <definedName name="Szalaszend" localSheetId="6">'10621907'!$C$3671</definedName>
    <definedName name="Szalaszend">'10621906'!$C$2666:$D$2666</definedName>
    <definedName name="Szalatnak" localSheetId="6">'10621907'!$C$3672</definedName>
    <definedName name="Szalatnak">'10621906'!$C$2667:$D$2667</definedName>
    <definedName name="Szálka" localSheetId="6">'10621907'!$C$1658:$D$1658</definedName>
    <definedName name="Szálka">'10621906'!$C$2668:$D$2668</definedName>
    <definedName name="Szalkszentmárton" localSheetId="6">'10621907'!$C$3673</definedName>
    <definedName name="Szalkszentmárton">'10621906'!$C$2669:$D$2669</definedName>
    <definedName name="Szalmatercs" localSheetId="6">'10621907'!$C$3674</definedName>
    <definedName name="Szalmatercs">'10621906'!$C$2670:$D$2670</definedName>
    <definedName name="Szalonna" localSheetId="6">'10621907'!$C$3675</definedName>
    <definedName name="Szalonna">'10621906'!$C$2671:$D$2671</definedName>
    <definedName name="Szamosangyalos" localSheetId="6">'10621907'!$C$3676</definedName>
    <definedName name="Szamosangyalos">'10621906'!$C$3952</definedName>
    <definedName name="Szamosbecs" localSheetId="6">'10621907'!$C$3677</definedName>
    <definedName name="Szamosbecs">'10621906'!$C$2672:$D$2672</definedName>
    <definedName name="Szamoskér" localSheetId="6">'10621907'!$C$1659:$D$1659</definedName>
    <definedName name="Szamoskér">'10621906'!$C$2673:$D$2673</definedName>
    <definedName name="Szamossályi" localSheetId="6">'10621907'!$C$3678</definedName>
    <definedName name="Szamossályi">'10621906'!$C$3953</definedName>
    <definedName name="Szamostatárfalva" localSheetId="6">'10621907'!$C$3679</definedName>
    <definedName name="Szamostatárfalva">'10621906'!$C$2674:$D$2674</definedName>
    <definedName name="Szamosújlak" localSheetId="6">'10621907'!$C$3680</definedName>
    <definedName name="Szamosújlak">'10621906'!$C$3954</definedName>
    <definedName name="Szamosszeg" localSheetId="6">'10621907'!$C$1660:$D$1660</definedName>
    <definedName name="Szamosszeg">'10621906'!$C$2675:$D$2675</definedName>
    <definedName name="Szanda" localSheetId="6">'10621907'!$C$3681</definedName>
    <definedName name="Szanda">'10621906'!$C$3955</definedName>
    <definedName name="Szank" localSheetId="6">'10621907'!$C$3682</definedName>
    <definedName name="Szank">'10621906'!$C$2676:$D$2676</definedName>
    <definedName name="Szántód" localSheetId="6">'10621907'!$C$3683</definedName>
    <definedName name="Szántód">'10621906'!$C$2677:$D$2677</definedName>
    <definedName name="Szany" localSheetId="6">'10621907'!$C$1661:$D$1661</definedName>
    <definedName name="Szany">'10621906'!$C$2678:$D$2678</definedName>
    <definedName name="Szápár" localSheetId="6">'10621907'!$C$1662:$D$1662</definedName>
    <definedName name="Szápár">'10621906'!$C$2679:$D$2679</definedName>
    <definedName name="Szaporca" localSheetId="6">'10621907'!$C$3684</definedName>
    <definedName name="Szaporca">'10621906'!$C$3956</definedName>
    <definedName name="Szár" localSheetId="6">'10621907'!$C$3685</definedName>
    <definedName name="Szár">'10621906'!$C$2680:$D$2680</definedName>
    <definedName name="Szárász" localSheetId="6">'10621907'!$C$3686</definedName>
    <definedName name="Szárász">'10621906'!$C$3957</definedName>
    <definedName name="Szárazd" localSheetId="6">'10621907'!$C$3687</definedName>
    <definedName name="Szárazd">'10621906'!$C$3958</definedName>
    <definedName name="Szárföld" localSheetId="6">'10621907'!$C$3688</definedName>
    <definedName name="Szárföld">'10621906'!$C$2681:$D$2681</definedName>
    <definedName name="Szárliget" localSheetId="6">'10621907'!$C$3689</definedName>
    <definedName name="Szárliget">'10621906'!$C$2682:$D$2682</definedName>
    <definedName name="Szarvas" localSheetId="6">'10621907'!$C$1663:$D$1663</definedName>
    <definedName name="Szarvas">'10621906'!$C$2683:$D$2683</definedName>
    <definedName name="Szarvasgede" localSheetId="6">'10621907'!$C$3690</definedName>
    <definedName name="Szarvasgede">'10621906'!$C$3959</definedName>
    <definedName name="Szarvaskend" localSheetId="6">'10621907'!$C$3691</definedName>
    <definedName name="Szarvaskend">'10621906'!$C$3960</definedName>
    <definedName name="Szarvaskő" localSheetId="6">'10621907'!$C$1664:$D$1664</definedName>
    <definedName name="Szarvaskő">'10621906'!$C$2684:$D$2684</definedName>
    <definedName name="Szászberek" localSheetId="6">'10621907'!$C$3692</definedName>
    <definedName name="Szászberek">'10621906'!$C$2685:$D$2685</definedName>
    <definedName name="Szászfa" localSheetId="6">'10621907'!$C$3693</definedName>
    <definedName name="Szászfa">'10621906'!$C$3961</definedName>
    <definedName name="Szászvár" localSheetId="6">'10621907'!$C$3694</definedName>
    <definedName name="Szászvár">'10621906'!$C$2686:$D$2686</definedName>
    <definedName name="Szatmárcseke" localSheetId="6">'10621907'!$C$3695</definedName>
    <definedName name="Szatmárcseke">'10621906'!$C$3962</definedName>
    <definedName name="Szátok" localSheetId="6">'10621907'!$C$3696</definedName>
    <definedName name="Szátok">'10621906'!$C$2687:$D$2687</definedName>
    <definedName name="Szatta" localSheetId="6">'10621907'!$C$3697</definedName>
    <definedName name="Szatta">'10621906'!$C$3963</definedName>
    <definedName name="Szatymaz" localSheetId="6">'10621907'!$C$1665:$D$1665</definedName>
    <definedName name="Szatymaz">'10621906'!$C$2688:$D$2688</definedName>
    <definedName name="Szava" localSheetId="6">'10621907'!$C$3698</definedName>
    <definedName name="Szava">'10621906'!$C$3964</definedName>
    <definedName name="Százhalombatta" localSheetId="6">'10621907'!$C$1666:$D$1666</definedName>
    <definedName name="Százhalombatta">'10621906'!$C$2689:$D$2689</definedName>
    <definedName name="Szebény" localSheetId="6">'10621907'!$C$3699</definedName>
    <definedName name="Szebény">'10621906'!$C$3965</definedName>
    <definedName name="Szécsénke" localSheetId="6">'10621907'!$C$3700</definedName>
    <definedName name="Szécsénke">'10621906'!$C$2690:$D$2690</definedName>
    <definedName name="Szécsény" localSheetId="6">'10621907'!$C$1667:$D$1667</definedName>
    <definedName name="Szécsény">'10621906'!$C$2691:$D$2691</definedName>
    <definedName name="Szécsényfelfalu" localSheetId="6">'10621907'!$C$3701</definedName>
    <definedName name="Szécsényfelfalu">'10621906'!$C$2692:$D$2692</definedName>
    <definedName name="Szécsisziget" localSheetId="6">'10621907'!$C$3702</definedName>
    <definedName name="Szécsisziget">'10621906'!$C$2693:$D$2693</definedName>
    <definedName name="Szederkény" localSheetId="6">'10621907'!$C$3703</definedName>
    <definedName name="Szederkény">'10621906'!$C$3966</definedName>
    <definedName name="Szedres" localSheetId="6">'10621907'!$C$1668:$D$1668</definedName>
    <definedName name="Szedres">'10621906'!$C$2694:$D$2694</definedName>
    <definedName name="Szeged" localSheetId="6">'10621907'!$C$1669:$D$1669</definedName>
    <definedName name="Szeged">'10621906'!$C$2695:$D$2695</definedName>
    <definedName name="Szegerdő" localSheetId="6">'10621907'!$C$3704</definedName>
    <definedName name="Szegerdő">'10621906'!$C$2696:$D$2696</definedName>
    <definedName name="Szeghalom" localSheetId="6">'10621907'!$C$1670:$D$1670</definedName>
    <definedName name="Szeghalom">'10621906'!$C$2697:$D$2697</definedName>
    <definedName name="Szegi" localSheetId="6">'10621907'!$C$3705</definedName>
    <definedName name="Szegi">'10621906'!$C$2698:$D$2698</definedName>
    <definedName name="Szegilong" localSheetId="6">'10621907'!$C$3706</definedName>
    <definedName name="Szegilong">'10621906'!$C$2699:$D$2699</definedName>
    <definedName name="Szegvár" localSheetId="6">'10621907'!$C$1671:$D$1671</definedName>
    <definedName name="Szegvár">'10621906'!$C$2700:$D$2700</definedName>
    <definedName name="Székely" localSheetId="6">'10621907'!$C$3707</definedName>
    <definedName name="Székely">'10621906'!$C$2701:$D$2701</definedName>
    <definedName name="Székelyszabar" localSheetId="6">'10621907'!$C$3708</definedName>
    <definedName name="Székelyszabar">'10621906'!$C$2702:$D$2702</definedName>
    <definedName name="Székesfehérvár" localSheetId="6">'10621907'!$C$1672:$D$1672</definedName>
    <definedName name="Székesfehérvár">'10621906'!$C$2703:$D$2703</definedName>
    <definedName name="Székkutas" localSheetId="6">'10621907'!$C$1673:$D$1673</definedName>
    <definedName name="Székkutas">'10621906'!$C$2704:$D$2704</definedName>
    <definedName name="Szekszárd" localSheetId="6">'10621907'!$C$1674:$D$1674</definedName>
    <definedName name="Szekszárd">'10621906'!$C$2705:$D$2705</definedName>
    <definedName name="Szeleste" localSheetId="6">'10621907'!$C$3709</definedName>
    <definedName name="Szeleste">'10621906'!$C$3967</definedName>
    <definedName name="Szelevény" localSheetId="6">'10621907'!$C$3710</definedName>
    <definedName name="Szelevény">'10621906'!$C$2706:$D$2706</definedName>
    <definedName name="Szellő" localSheetId="6">'10621907'!$C$3711</definedName>
    <definedName name="Szellő">'10621906'!$C$3968</definedName>
    <definedName name="Szemely" localSheetId="6">'10621907'!$C$3712</definedName>
    <definedName name="Szemely">'10621906'!$C$3969</definedName>
    <definedName name="Szemenye" localSheetId="6">'10621907'!$C$3713</definedName>
    <definedName name="Szemenye">'10621906'!$C$3970</definedName>
    <definedName name="Szemere" localSheetId="6">'10621907'!$C$3714</definedName>
    <definedName name="Szemere">'10621906'!$C$3971</definedName>
    <definedName name="Szendehely" localSheetId="6">'10621907'!$C$3715</definedName>
    <definedName name="Szendehely">'10621906'!$C$2707:$D$2707</definedName>
    <definedName name="Szendrő" localSheetId="6">'10621907'!$C$3716</definedName>
    <definedName name="Szendrő">'10621906'!$C$2708:$D$2708</definedName>
    <definedName name="Szendrőlád" localSheetId="6">'10621907'!$C$1675:$D$1675</definedName>
    <definedName name="Szendrőlád">'10621906'!$C$2709:$D$2709</definedName>
    <definedName name="Szenna" localSheetId="6">'10621907'!$C$3717</definedName>
    <definedName name="Szenna">'10621906'!$C$3972</definedName>
    <definedName name="Szenta" localSheetId="6">'10621907'!$C$3718</definedName>
    <definedName name="Szenta">'10621906'!$C$2710:$D$2710</definedName>
    <definedName name="Szentantalfa" localSheetId="6">'10621907'!$C$3719</definedName>
    <definedName name="Szentantalfa">'10621906'!$C$3973</definedName>
    <definedName name="Szentbalázs" localSheetId="6">'10621907'!$C$3720</definedName>
    <definedName name="Szentbalázs">'10621906'!$C$2711:$D$2711</definedName>
    <definedName name="Szentbékkálla" localSheetId="6">'10621907'!$C$3721</definedName>
    <definedName name="Szentbékkálla">'10621906'!$C$2712:$D$2712</definedName>
    <definedName name="Szentborbás" localSheetId="6">'10621907'!$C$3722</definedName>
    <definedName name="Szentborbás">'10621906'!$C$3974</definedName>
    <definedName name="Szentdénes" localSheetId="6">'10621907'!$C$3723</definedName>
    <definedName name="Szentdénes">'10621906'!$C$3975</definedName>
    <definedName name="Szentdomonkos" localSheetId="6">'10621907'!$C$3724</definedName>
    <definedName name="Szentdomonkos">'10621906'!$C$2713:$D$2713</definedName>
    <definedName name="Szente" localSheetId="6">'10621907'!$C$1676:$D$1676</definedName>
    <definedName name="Szente">'10621906'!$C$2714:$D$2714</definedName>
    <definedName name="Szentegát" localSheetId="6">'10621907'!$C$3725</definedName>
    <definedName name="Szentegát">'10621906'!$C$2715:$D$2715</definedName>
    <definedName name="Szentendre" localSheetId="6">'10621907'!$C$1677:$D$1677</definedName>
    <definedName name="Szentendre">'10621906'!$C$2716:$D$2716</definedName>
    <definedName name="Szentes" localSheetId="6">'10621907'!$C$1678:$D$1678</definedName>
    <definedName name="Szentes">'10621906'!$C$2717:$D$2717</definedName>
    <definedName name="Szentgál" localSheetId="6">'10621907'!$C$3726</definedName>
    <definedName name="Szentgál">'10621906'!$C$2718:$D$2718</definedName>
    <definedName name="Szentgáloskér" localSheetId="6">'10621907'!$C$3727</definedName>
    <definedName name="Szentgáloskér">'10621906'!$C$3976</definedName>
    <definedName name="Szentgotthárd" localSheetId="6">'10621907'!$C$3728</definedName>
    <definedName name="Szentgotthárd">'10621906'!$C$2719:$D$2719</definedName>
    <definedName name="Szentgyörgyvár" localSheetId="6">'10621907'!$C$3729</definedName>
    <definedName name="Szentgyörgyvár">'10621906'!$C$2720:$D$2720</definedName>
    <definedName name="Szentgyörgyvölgy" localSheetId="6">'10621907'!$C$3730</definedName>
    <definedName name="Szentgyörgyvölgy">'10621906'!$C$3977</definedName>
    <definedName name="Szentimrefalva" localSheetId="6">'10621907'!$C$3731</definedName>
    <definedName name="Szentimrefalva">'10621906'!$C$3978</definedName>
    <definedName name="Szentistván" localSheetId="6">'10621907'!$C$1679:$D$1679</definedName>
    <definedName name="Szentistván">'10621906'!$C$2721:$D$2721</definedName>
    <definedName name="Szentistvánbaksa" localSheetId="6">'10621907'!$C$3732</definedName>
    <definedName name="Szentistvánbaksa">'10621906'!$C$2722:$D$2722</definedName>
    <definedName name="Szentjakabfa" localSheetId="6">'10621907'!$C$3733</definedName>
    <definedName name="Szentjakabfa">'10621906'!$C$3979</definedName>
    <definedName name="Szentkatalin" localSheetId="6">'10621907'!$C$3734</definedName>
    <definedName name="Szentkatalin">'10621906'!$C$3980</definedName>
    <definedName name="Szentkirály" localSheetId="6">'10621907'!$C$1680:$D$1680</definedName>
    <definedName name="Szentkirály">'10621906'!$C$2723:$D$2723</definedName>
    <definedName name="Szentkirályszabadja" localSheetId="6">'10621907'!$C$3735</definedName>
    <definedName name="Szentkirályszabadja">'10621906'!$C$2724:$D$2724</definedName>
    <definedName name="Szentkozmadombja" localSheetId="6">'10621907'!$C$3736</definedName>
    <definedName name="Szentkozmadombja">'10621906'!$C$3981</definedName>
    <definedName name="Szentlászló" localSheetId="6">'10621907'!$C$3737</definedName>
    <definedName name="Szentlászló">'10621906'!$C$3982</definedName>
    <definedName name="Szentliszló" localSheetId="6">'10621907'!$C$3738</definedName>
    <definedName name="Szentliszló">'10621906'!$C$3983</definedName>
    <definedName name="Szentlőrinc" localSheetId="6">'10621907'!$C$1681:$D$1681</definedName>
    <definedName name="Szentlőrinc">'10621906'!$C$2725:$D$2725</definedName>
    <definedName name="Szentlőrinckáta" localSheetId="6">'10621907'!$C$1682:$D$1682</definedName>
    <definedName name="Szentlőrinckáta">'10621906'!$C$2726:$D$2726</definedName>
    <definedName name="Szentmargitfalva" localSheetId="6">'10621907'!$C$3739</definedName>
    <definedName name="Szentmargitfalva">'10621906'!$C$3984</definedName>
    <definedName name="Szentmártonkáta" localSheetId="6">'10621907'!$C$3740</definedName>
    <definedName name="Szentmártonkáta">'10621906'!$C$2727:$D$2727</definedName>
    <definedName name="Szentpéterfa" localSheetId="6">'10621907'!$C$1683:$D$1683</definedName>
    <definedName name="Szentpéterfa">'10621906'!$C$2728:$D$2728</definedName>
    <definedName name="Szentpéterfölde" localSheetId="6">'10621907'!$C$3741</definedName>
    <definedName name="Szentpéterfölde">'10621906'!$C$3985</definedName>
    <definedName name="Szentpéterszeg" localSheetId="6">'10621907'!$C$3742</definedName>
    <definedName name="Szentpéterszeg">'10621906'!$C$3986</definedName>
    <definedName name="Szentpéterúr" localSheetId="6">'10621907'!$C$3743</definedName>
    <definedName name="Szentpéterúr">'10621906'!$C$2729:$D$2729</definedName>
    <definedName name="Szenyér" localSheetId="6">'10621907'!$C$3744</definedName>
    <definedName name="Szenyér">'10621906'!$C$3987</definedName>
    <definedName name="Szepetnek" localSheetId="6">'10621907'!$C$3745</definedName>
    <definedName name="Szepetnek">'10621906'!$C$2730:$D$2730</definedName>
    <definedName name="Szerecseny" localSheetId="6">'10621907'!$C$3746</definedName>
    <definedName name="Szerecseny">'10621906'!$C$2731:$D$2731</definedName>
    <definedName name="Szeremle" localSheetId="6">'10621907'!$C$3747</definedName>
    <definedName name="Szeremle">'10621906'!$C$3988</definedName>
    <definedName name="Szerencs" localSheetId="6">'10621907'!$C$1684:$D$1684</definedName>
    <definedName name="Szerencs">'10621906'!$C$2732:$D$2732</definedName>
    <definedName name="Szerep" localSheetId="6">'10621907'!$C$3748</definedName>
    <definedName name="Szerep">'10621906'!$C$3989</definedName>
    <definedName name="Szergény" localSheetId="6">'10621907'!$C$3749</definedName>
    <definedName name="Szergény">'10621906'!$C$3990</definedName>
    <definedName name="Szigetbecse" localSheetId="6">'10621907'!$C$3750</definedName>
    <definedName name="Szigetbecse">'10621906'!$C$2733:$D$2733</definedName>
    <definedName name="Szigetcsép" localSheetId="6">'10621907'!$C$3751</definedName>
    <definedName name="Szigetcsép">'10621906'!$C$2734:$D$2734</definedName>
    <definedName name="Szigethalom" localSheetId="6">'10621907'!$C$3752</definedName>
    <definedName name="Szigethalom">'10621906'!$C$2735:$D$2735</definedName>
    <definedName name="Szigetmonostor" localSheetId="6">'10621907'!$C$3753</definedName>
    <definedName name="Szigetmonostor">'10621906'!$C$2736:$D$2736</definedName>
    <definedName name="Szigetszentmárton" localSheetId="6">'10621907'!$C$3754</definedName>
    <definedName name="Szigetszentmárton">'10621906'!$C$2737:$D$2737</definedName>
    <definedName name="Szigetszentmiklós" localSheetId="6">'10621907'!$C$1685:$D$1685</definedName>
    <definedName name="Szigetszentmiklós">'10621906'!$C$1021:$E$1021</definedName>
    <definedName name="Szigetújfalu" localSheetId="6">'10621907'!$C$3755</definedName>
    <definedName name="Szigetújfalu">'10621906'!$C$2738:$D$2738</definedName>
    <definedName name="Szigetvár" localSheetId="6">'10621907'!$C$1686:$D$1686</definedName>
    <definedName name="Szigetvár">'10621906'!$C$2739:$D$2739</definedName>
    <definedName name="Szigliget" localSheetId="6">'10621907'!$C$3756</definedName>
    <definedName name="Szigliget">'10621906'!$C$2740:$D$2740</definedName>
    <definedName name="Szihalom" localSheetId="6">'10621907'!$C$1687:$D$1687</definedName>
    <definedName name="Szihalom">'10621906'!$C$2741:$D$2741</definedName>
    <definedName name="Szijártóháza" localSheetId="6">'10621907'!$C$3757</definedName>
    <definedName name="Szijártóháza">'10621906'!$C$3991</definedName>
    <definedName name="Szikszó" localSheetId="6">'10621907'!$C$1688:$D$1688</definedName>
    <definedName name="Szikszó">'10621906'!$C$2742:$D$2742</definedName>
    <definedName name="Szil" localSheetId="6">'10621907'!$C$3758</definedName>
    <definedName name="Szil">'10621906'!$C$2743:$D$2743</definedName>
    <definedName name="Szilágy" localSheetId="6">'10621907'!$C$3759</definedName>
    <definedName name="Szilágy">'10621906'!$C$3992</definedName>
    <definedName name="Szilaspogony" localSheetId="6">'10621907'!$C$1689:$D$1689</definedName>
    <definedName name="Szilaspogony">'10621906'!$C$2744:$D$2744</definedName>
    <definedName name="Szilsárkány" localSheetId="6">'10621907'!$C$3760</definedName>
    <definedName name="Szilsárkány">'10621906'!$C$3993</definedName>
    <definedName name="Szilvágy" localSheetId="6">'10621907'!$C$3761</definedName>
    <definedName name="Szilvágy">'10621906'!$C$3994</definedName>
    <definedName name="Szilvás" localSheetId="6">'10621907'!$C$3762</definedName>
    <definedName name="Szilvás">'10621906'!$C$3995</definedName>
    <definedName name="Szilvásvárad" localSheetId="6">'10621907'!$C$1690:$D$1690</definedName>
    <definedName name="Szilvásvárad">'10621906'!$C$2745:$D$2745</definedName>
    <definedName name="Szilvásszentmárton" localSheetId="6">'10621907'!$C$3763</definedName>
    <definedName name="Szilvásszentmárton">'10621906'!$C$3996</definedName>
    <definedName name="Szin" localSheetId="6">'10621907'!$C$3764</definedName>
    <definedName name="Szin">'10621906'!$C$2746:$D$2746</definedName>
    <definedName name="Szinpetri" localSheetId="6">'10621907'!$C$3765</definedName>
    <definedName name="Szinpetri">'10621906'!$C$2747:$D$2747</definedName>
    <definedName name="Szirák" localSheetId="6">'10621907'!$C$3766</definedName>
    <definedName name="Szirák">'10621906'!$C$2748:$D$2748</definedName>
    <definedName name="Szirmabesenyő" localSheetId="6">'10621907'!$C$3767</definedName>
    <definedName name="Szirmabesenyő">'10621906'!$C$2749:$D$2749</definedName>
    <definedName name="Szob" localSheetId="6">'10621907'!$C$1691:$D$1691</definedName>
    <definedName name="Szob">'10621906'!$C$2750:$D$2750</definedName>
    <definedName name="Szokolya" localSheetId="6">'10621907'!$C$3768</definedName>
    <definedName name="Szokolya">'10621906'!$C$2751:$D$2751</definedName>
    <definedName name="Szólád" localSheetId="6">'10621907'!$C$3769</definedName>
    <definedName name="Szólád">'10621906'!$C$2752:$D$2752</definedName>
    <definedName name="Szolnok" localSheetId="6">'10621907'!$C$1692:$D$1692</definedName>
    <definedName name="Szolnok">'10621906'!$C$2753:$D$2753</definedName>
    <definedName name="Szombathely" localSheetId="6">'10621907'!$C$1693:$D$1693</definedName>
    <definedName name="Szombathely">'10621906'!$C$2754:$D$2754</definedName>
    <definedName name="Szomód" localSheetId="6">'10621907'!$C$1694:$D$1694</definedName>
    <definedName name="Szomód">'10621906'!$C$2755:$D$2755</definedName>
    <definedName name="Szomolya" localSheetId="6">'10621907'!$C$3770</definedName>
    <definedName name="Szomolya">'10621906'!$C$2756:$D$2756</definedName>
    <definedName name="Szomor" localSheetId="6">'10621907'!$C$3771</definedName>
    <definedName name="Szomor">'10621906'!$C$2757:$D$2757</definedName>
    <definedName name="Szorgalmatos" localSheetId="6">'10621907'!$C$3772</definedName>
    <definedName name="Szorgalmatos">'10621906'!$C$2758:$D$2758</definedName>
    <definedName name="Szorosad" localSheetId="6">'10621907'!$C$3773</definedName>
    <definedName name="Szorosad">'10621906'!$C$3997</definedName>
    <definedName name="Szőc" localSheetId="6">'10621907'!$C$3774</definedName>
    <definedName name="Szőc">'10621906'!$C$3998</definedName>
    <definedName name="Szőce" localSheetId="6">'10621907'!$C$3775</definedName>
    <definedName name="Szőce">'10621906'!$C$2759:$D$2759</definedName>
    <definedName name="Sződ" localSheetId="6">'10621907'!$C$1695:$D$1695</definedName>
    <definedName name="Sződ">'10621906'!$C$2760:$D$2760</definedName>
    <definedName name="Sződliget" localSheetId="6">'10621907'!$C$3776</definedName>
    <definedName name="Sződliget">'10621906'!$C$2761:$D$2761</definedName>
    <definedName name="Szögliget" localSheetId="6">'10621907'!$C$1696:$D$1696</definedName>
    <definedName name="Szögliget">'10621906'!$C$2762:$D$2762</definedName>
    <definedName name="Szőke" localSheetId="6">'10621907'!$C$3777</definedName>
    <definedName name="Szőke">'10621906'!$C$3999</definedName>
    <definedName name="Szőkéd" localSheetId="6">'10621907'!$C$3778</definedName>
    <definedName name="Szőkéd">'10621906'!$C$4000</definedName>
    <definedName name="Szőkedencs" localSheetId="6">'10621907'!$C$3779</definedName>
    <definedName name="Szőkedencs">'10621906'!$C$4001</definedName>
    <definedName name="Szőlősardó" localSheetId="6">'10621907'!$C$3780</definedName>
    <definedName name="Szőlősardó">'10621906'!$C$2763:$D$2763</definedName>
    <definedName name="Szőlősgyörök" localSheetId="6">'10621907'!$C$3781</definedName>
    <definedName name="Szőlősgyörök">'10621906'!$C$2764:$D$2764</definedName>
    <definedName name="Szörény" localSheetId="6">'10621907'!$C$3782</definedName>
    <definedName name="Szörény">'10621906'!$C$4002</definedName>
    <definedName name="Szúcs" localSheetId="6">'10621907'!$C$3783</definedName>
    <definedName name="Szúcs">'10621906'!$C$2765:$D$2765</definedName>
    <definedName name="Szuha" localSheetId="6">'10621907'!$C$3784</definedName>
    <definedName name="Szuha">'10621906'!$C$2766:$D$2766</definedName>
    <definedName name="Szuhafő" localSheetId="6">'10621907'!$C$1697:$D$1697</definedName>
    <definedName name="Szuhafő">'10621906'!$C$2767:$D$2767</definedName>
    <definedName name="Szuhakálló" localSheetId="6">'10621907'!$C$3785</definedName>
    <definedName name="Szuhakálló">'10621906'!$C$4003</definedName>
    <definedName name="Szuhogy" localSheetId="6">'10621907'!$C$3786</definedName>
    <definedName name="Szuhogy">'10621906'!$C$2768:$D$2768</definedName>
    <definedName name="Szulimán" localSheetId="6">'10621907'!$C$3787</definedName>
    <definedName name="Szulimán">'10621906'!$C$4004</definedName>
    <definedName name="Szulok" localSheetId="6">'10621907'!$C$3788</definedName>
    <definedName name="Szulok">'10621906'!$C$2769:$D$2769</definedName>
    <definedName name="Szurdokpüspöki" localSheetId="6">'10621907'!$C$3789</definedName>
    <definedName name="Szurdokpüspöki">'10621906'!$C$4005</definedName>
    <definedName name="Szűcsi" localSheetId="6">'10621907'!$C$3790</definedName>
    <definedName name="Szűcsi">'10621906'!$C$2770:$D$2770</definedName>
    <definedName name="Szügy" localSheetId="6">'10621907'!$C$1698:$D$1698</definedName>
    <definedName name="Szügy">'10621906'!$C$2771:$D$2771</definedName>
    <definedName name="Szűr" localSheetId="6">'10621907'!$C$3791</definedName>
    <definedName name="Szűr">'10621906'!$C$2772:$D$2772</definedName>
    <definedName name="Tab" localSheetId="6">'10621907'!$C$1699:$D$1699</definedName>
    <definedName name="Tab">'10621906'!$C$2773:$D$2773</definedName>
    <definedName name="Tabajd" localSheetId="6">'10621907'!$C$3792</definedName>
    <definedName name="Tabajd">'10621906'!$C$2774:$D$2774</definedName>
    <definedName name="Tabdi" localSheetId="6">'10621907'!$C$3793</definedName>
    <definedName name="Tabdi">'10621906'!$C$2775:$D$2775</definedName>
    <definedName name="Táborfalva" localSheetId="6">'10621907'!$C$1700:$D$1700</definedName>
    <definedName name="Táborfalva">'10621906'!$C$2776:$D$2776</definedName>
    <definedName name="Tác" localSheetId="6">'10621907'!$C$1701:$D$1701</definedName>
    <definedName name="Tác">'10621906'!$C$2777:$D$2777</definedName>
    <definedName name="Tagyon" localSheetId="6">'10621907'!$C$3794</definedName>
    <definedName name="Tagyon">'10621906'!$C$4006</definedName>
    <definedName name="Tahitótfalu" localSheetId="6">'10621907'!$C$3795</definedName>
    <definedName name="Tahitótfalu">'10621906'!$C$2778:$D$2778</definedName>
    <definedName name="Takácsi" localSheetId="6">'10621907'!$C$3796</definedName>
    <definedName name="Takácsi">'10621906'!$C$4007</definedName>
    <definedName name="Tákos" localSheetId="6">'10621907'!$C$3797</definedName>
    <definedName name="Tákos">'10621906'!$C$4008</definedName>
    <definedName name="Taksony" localSheetId="6">'10621907'!$C$3798</definedName>
    <definedName name="Taksony">'10621906'!$C$2779:$D$2779</definedName>
    <definedName name="Taktabáj" localSheetId="6">'10621907'!$C$3799</definedName>
    <definedName name="Taktabáj">'10621906'!$C$2780:$D$2780</definedName>
    <definedName name="Taktaharkány" localSheetId="6">'10621907'!$C$1702:$D$1702</definedName>
    <definedName name="Taktaharkány">'10621906'!$C$2781:$D$2781</definedName>
    <definedName name="Taktakenéz" localSheetId="6">'10621907'!$C$3800</definedName>
    <definedName name="Taktakenéz">'10621906'!$C$4009</definedName>
    <definedName name="Taktaszada" localSheetId="6">'10621907'!$C$3801</definedName>
    <definedName name="Taktaszada">'10621906'!$C$2782:$D$2782</definedName>
    <definedName name="Taliándörögd" localSheetId="6">'10621907'!$C$3802</definedName>
    <definedName name="Taliándörögd">'10621906'!$C$2783:$D$2783</definedName>
    <definedName name="Tállya" localSheetId="6">'10621907'!$C$3803</definedName>
    <definedName name="Tállya">'10621906'!$C$2784:$D$2784</definedName>
    <definedName name="Tamási" localSheetId="6">'10621907'!$C$1703:$D$1703</definedName>
    <definedName name="Tamási">'10621906'!$C$2785:$D$2785</definedName>
    <definedName name="Tanakajd" localSheetId="6">'10621907'!$C$3804</definedName>
    <definedName name="Tanakajd">'10621906'!$C$2786:$D$2786</definedName>
    <definedName name="Táp" localSheetId="6">'10621907'!$C$3805</definedName>
    <definedName name="Táp">'10621906'!$C$2787:$D$2787</definedName>
    <definedName name="Tápióbicske" localSheetId="6">'10621907'!$C$3806</definedName>
    <definedName name="Tápióbicske">'10621906'!$C$2788:$D$2788</definedName>
    <definedName name="Tápiógyörgye" localSheetId="6">'10621907'!$C$3807</definedName>
    <definedName name="Tápiógyörgye">'10621906'!$C$2789:$D$2789</definedName>
    <definedName name="Tápióság" localSheetId="6">'10621907'!$C$3808</definedName>
    <definedName name="Tápióság">'10621906'!$C$2790:$D$2790</definedName>
    <definedName name="Tápiószecső" localSheetId="6">'10621907'!$C$3809</definedName>
    <definedName name="Tápiószecső">'10621906'!$C$2791:$D$2791</definedName>
    <definedName name="Tápiószele" localSheetId="6">'10621907'!$C$1704:$D$1704</definedName>
    <definedName name="Tápiószele">'10621906'!$C$2792:$D$2792</definedName>
    <definedName name="Tápiószentmárton" localSheetId="6">'10621907'!$C$1705:$D$1705</definedName>
    <definedName name="Tápiószentmárton">'10621906'!$C$2793:$D$2793</definedName>
    <definedName name="Tápiószőlős" localSheetId="6">'10621907'!$C$3810</definedName>
    <definedName name="Tápiószőlős">'10621906'!$C$4010</definedName>
    <definedName name="Táplánszentkereszt" localSheetId="6">'10621907'!$C$3811</definedName>
    <definedName name="Táplánszentkereszt">'10621906'!$C$2794:$D$2794</definedName>
    <definedName name="Tapolca" localSheetId="6">'10621907'!$C$1706:$D$1706</definedName>
    <definedName name="Tapolca">'10621906'!$C$2795:$D$2795</definedName>
    <definedName name="Tapsony" localSheetId="6">'10621907'!$C$3812</definedName>
    <definedName name="Tapsony">'10621906'!$C$4011</definedName>
    <definedName name="Tápszentmiklós" localSheetId="6">'10621907'!$C$3813</definedName>
    <definedName name="Tápszentmiklós">'10621906'!$C$4012</definedName>
    <definedName name="Tar" localSheetId="6">'10621907'!$C$1707:$D$1707</definedName>
    <definedName name="Tar">'10621906'!$C$2796:$D$2796</definedName>
    <definedName name="Tarany" localSheetId="6">'10621907'!$C$3814</definedName>
    <definedName name="Tarany">'10621906'!$C$2797:$D$2797</definedName>
    <definedName name="Tarcal" localSheetId="6">'10621907'!$C$3815</definedName>
    <definedName name="Tarcal">'10621906'!$C$2798:$D$2798</definedName>
    <definedName name="Tard" localSheetId="6">'10621907'!$C$3816</definedName>
    <definedName name="Tard">'10621906'!$C$2799:$D$2799</definedName>
    <definedName name="Tardona" localSheetId="6">'10621907'!$C$1708:$D$1708</definedName>
    <definedName name="Tardona">'10621906'!$C$2800:$D$2800</definedName>
    <definedName name="Tardos" localSheetId="6">'10621907'!$C$1709:$D$1709</definedName>
    <definedName name="Tardos">'10621906'!$C$2801:$D$2801</definedName>
    <definedName name="Tarhos" localSheetId="6">'10621907'!$C$1710:$D$1710</definedName>
    <definedName name="Tarhos">'10621906'!$C$2802:$D$2802</definedName>
    <definedName name="Tarján" localSheetId="6">'10621907'!$C$1711:$D$1711</definedName>
    <definedName name="Tarján">'10621906'!$C$2803:$D$2803</definedName>
    <definedName name="Tarjánpuszta" localSheetId="6">'10621907'!$C$3817</definedName>
    <definedName name="Tarjánpuszta">'10621906'!$C$2804:$D$2804</definedName>
    <definedName name="Tárkány" localSheetId="6">'10621907'!$C$3818</definedName>
    <definedName name="Tárkány">'10621906'!$C$2805:$D$2805</definedName>
    <definedName name="Tarnabod" localSheetId="6">'10621907'!$C$3819</definedName>
    <definedName name="Tarnabod">'10621906'!$C$4013</definedName>
    <definedName name="Tarnalelesz" localSheetId="6">'10621907'!$C$3820</definedName>
    <definedName name="Tarnalelesz">'10621906'!$C$2806:$D$2806</definedName>
    <definedName name="Tarnaméra" localSheetId="6">'10621907'!$C$1712:$D$1712</definedName>
    <definedName name="Tarnaméra">'10621906'!$C$2807:$D$2807</definedName>
    <definedName name="Tarnaörs" localSheetId="6">'10621907'!$C$3821</definedName>
    <definedName name="Tarnaörs">'10621906'!$C$4014</definedName>
    <definedName name="Tarnaszentmária" localSheetId="6">'10621907'!$C$3822</definedName>
    <definedName name="Tarnaszentmária">'10621906'!$C$4015</definedName>
    <definedName name="Tarnaszentmiklós" localSheetId="6">'10621907'!$C$3823</definedName>
    <definedName name="Tarnaszentmiklós">'10621906'!$C$4016</definedName>
    <definedName name="Tarnazsadány" localSheetId="6">'10621907'!$C$3824</definedName>
    <definedName name="Tarnazsadány">'10621906'!$C$4017</definedName>
    <definedName name="Tárnok" localSheetId="6">'10621907'!$C$3825</definedName>
    <definedName name="Tárnok">'10621906'!$C$2808:$D$2808</definedName>
    <definedName name="Tárnokréti" localSheetId="6">'10621907'!$C$3826</definedName>
    <definedName name="Tárnokréti">'10621906'!$C$4018</definedName>
    <definedName name="Tarpa" localSheetId="6">'10621907'!$C$1713:$D$1713</definedName>
    <definedName name="Tarpa">'10621906'!$C$2809:$D$2809</definedName>
    <definedName name="Tarrós" localSheetId="6">'10621907'!$C$3827</definedName>
    <definedName name="Tarrós">'10621906'!$C$4019</definedName>
    <definedName name="Táska" localSheetId="6">'10621907'!$C$3828</definedName>
    <definedName name="Táska">'10621906'!$C$4020</definedName>
    <definedName name="Tass" localSheetId="6">'10621907'!$C$1714:$D$1714</definedName>
    <definedName name="Tass">'10621906'!$C$2810:$D$2810</definedName>
    <definedName name="Taszár" localSheetId="6">'10621907'!$C$3829</definedName>
    <definedName name="Taszár">'10621906'!$C$2811:$D$2811</definedName>
    <definedName name="Tát" localSheetId="6">'10621907'!$C$1715:$D$1715</definedName>
    <definedName name="Tát">'10621906'!$C$2812:$D$2812</definedName>
    <definedName name="Tata" localSheetId="6">'10621907'!$C$1716:$D$1716</definedName>
    <definedName name="Tata">'10621906'!$C$2813:$D$2813</definedName>
    <definedName name="Tatabánya" localSheetId="6">'10621907'!$C$1717:$D$1717</definedName>
    <definedName name="Tatabánya">'10621906'!$C$2814:$D$2814</definedName>
    <definedName name="Tataháza" localSheetId="6">'10621907'!$C$3830</definedName>
    <definedName name="Tataháza">'10621906'!$C$4021</definedName>
    <definedName name="Tatárszentgyörgy" localSheetId="6">'10621907'!$C$1718:$D$1718</definedName>
    <definedName name="Tatárszentgyörgy">'10621906'!$C$2815:$D$2815</definedName>
    <definedName name="Tázlár" localSheetId="6">'10621907'!$C$3831</definedName>
    <definedName name="Tázlár">'10621906'!$C$4022</definedName>
    <definedName name="Téglás" localSheetId="6">'10621907'!$C$3832</definedName>
    <definedName name="Téglás">'10621906'!$C$2816:$D$2816</definedName>
    <definedName name="Tekenye" localSheetId="6">'10621907'!$C$3833</definedName>
    <definedName name="Tekenye">'10621906'!$C$4023</definedName>
    <definedName name="Tékes" localSheetId="6">'10621907'!$C$3834</definedName>
    <definedName name="Tékes">'10621906'!$C$4024</definedName>
    <definedName name="Teklafalu" localSheetId="6">'10621907'!$C$3835</definedName>
    <definedName name="Teklafalu">'10621906'!$C$4025</definedName>
    <definedName name="Telekes" localSheetId="6">'10621907'!$C$3836</definedName>
    <definedName name="Telekes">'10621906'!$C$4026</definedName>
    <definedName name="Telekgerendás" localSheetId="6">'10621907'!$C$3837</definedName>
    <definedName name="Telekgerendás">'10621906'!$C$4027</definedName>
    <definedName name="Teleki" localSheetId="6">'10621907'!$C$3838</definedName>
    <definedName name="Teleki">'10621906'!$C$2817:$D$2817</definedName>
    <definedName name="telep">elolap!$A$90:$A$3244</definedName>
    <definedName name="Telki" localSheetId="6">'10621907'!$C$1719:$D$1719</definedName>
    <definedName name="Telki">'10621906'!$C$2818:$D$2818</definedName>
    <definedName name="Telkibánya" localSheetId="6">'10621907'!$C$1720:$D$1720</definedName>
    <definedName name="Telkibánya">'10621906'!$C$2819:$D$2819</definedName>
    <definedName name="Tengelic" localSheetId="6">'10621907'!$C$1721:$D$1721</definedName>
    <definedName name="Tengelic">'10621906'!$C$2820:$D$2820</definedName>
    <definedName name="Tengeri" localSheetId="6">'10621907'!$C$3839</definedName>
    <definedName name="Tengeri">'10621906'!$C$4028</definedName>
    <definedName name="Tengőd" localSheetId="6">'10621907'!$C$3840</definedName>
    <definedName name="Tengőd">'10621906'!$C$4029</definedName>
    <definedName name="Tenk" localSheetId="6">'10621907'!$C$1722:$D$1722</definedName>
    <definedName name="Tenk">'10621906'!$C$2821:$D$2821</definedName>
    <definedName name="Tényő" localSheetId="6">'10621907'!$C$3841</definedName>
    <definedName name="Tényő">'10621906'!$C$2822:$D$2822</definedName>
    <definedName name="Tépe" localSheetId="6">'10621907'!$C$3842</definedName>
    <definedName name="Tépe">'10621906'!$C$4030</definedName>
    <definedName name="Terem" localSheetId="6">'10621907'!$C$3843</definedName>
    <definedName name="Terem">'10621906'!$C$4031</definedName>
    <definedName name="Terény" localSheetId="6">'10621907'!$C$3844</definedName>
    <definedName name="Terény">'10621906'!$C$4032</definedName>
    <definedName name="Tereske" localSheetId="6">'10621907'!$C$3845</definedName>
    <definedName name="Tereske">'10621906'!$C$2823:$D$2823</definedName>
    <definedName name="Teresztenye" localSheetId="6">'10621907'!$C$3846</definedName>
    <definedName name="Teresztenye">'10621906'!$C$2824:$D$2824</definedName>
    <definedName name="Terpes" localSheetId="6">'10621907'!$C$3847</definedName>
    <definedName name="Terpes">'10621906'!$C$4033</definedName>
    <definedName name="Tés" localSheetId="6">'10621907'!$C$1723:$D$1723</definedName>
    <definedName name="Tés">'10621906'!$C$2825:$D$2825</definedName>
    <definedName name="Tésa" localSheetId="6">'10621907'!$C$3848</definedName>
    <definedName name="Tésa">'10621906'!$C$4034</definedName>
    <definedName name="Tésenfa" localSheetId="6">'10621907'!$C$3849</definedName>
    <definedName name="Tésenfa">'10621906'!$C$4035</definedName>
    <definedName name="Téseny" localSheetId="6">'10621907'!$C$3850</definedName>
    <definedName name="Téseny">'10621906'!$C$4036</definedName>
    <definedName name="Teskánd" localSheetId="6">'10621907'!$C$3851</definedName>
    <definedName name="Teskánd">'10621906'!$C$2826:$D$2826</definedName>
    <definedName name="Tét" localSheetId="6">'10621907'!$C$1724:$D$1724</definedName>
    <definedName name="Tét">'10621906'!$C$2827:$D$2827</definedName>
    <definedName name="Tetétlen" localSheetId="6">'10621907'!$C$3852</definedName>
    <definedName name="Tetétlen">'10621906'!$C$2828:$D$2828</definedName>
    <definedName name="Tevel" localSheetId="6">'10621907'!$C$1725:$D$1725</definedName>
    <definedName name="Tevel">'10621906'!$C$2829:$D$2829</definedName>
    <definedName name="Tibolddaróc" localSheetId="6">'10621907'!$C$3853</definedName>
    <definedName name="Tibolddaróc">'10621906'!$C$4037</definedName>
    <definedName name="Tiborszállás" localSheetId="6">'10621907'!$C$3854</definedName>
    <definedName name="Tiborszállás">'10621906'!$C$2830:$D$2830</definedName>
    <definedName name="Tihany" localSheetId="6">'10621907'!$C$3855</definedName>
    <definedName name="Tihany">'10621906'!$C$2831:$D$2831</definedName>
    <definedName name="Tikos" localSheetId="6">'10621907'!$C$3856</definedName>
    <definedName name="Tikos">'10621906'!$C$2832:$D$2832</definedName>
    <definedName name="Tilaj" localSheetId="6">'10621907'!$C$3857</definedName>
    <definedName name="Tilaj">'10621906'!$C$4038</definedName>
    <definedName name="Timár" localSheetId="6">'10621907'!$C$3858</definedName>
    <definedName name="Timár">'10621906'!$C$2833:$D$2833</definedName>
    <definedName name="Tinnye" localSheetId="6">'10621907'!$C$3859</definedName>
    <definedName name="Tinnye">'10621906'!$C$2834:$D$2834</definedName>
    <definedName name="Tiszaadony" localSheetId="6">'10621907'!$C$3860</definedName>
    <definedName name="Tiszaadony">'10621906'!$C$4039</definedName>
    <definedName name="Tiszaalpár" localSheetId="6">'10621907'!$C$1726:$D$1726</definedName>
    <definedName name="Tiszaalpár">'10621906'!$C$2835:$D$2835</definedName>
    <definedName name="Tiszabábolna" localSheetId="6">'10621907'!$C$3861</definedName>
    <definedName name="Tiszabábolna">'10621906'!$C$2836:$D$2836</definedName>
    <definedName name="Tiszabecs" localSheetId="6">'10621907'!$C$3862</definedName>
    <definedName name="Tiszabecs">'10621906'!$C$2837:$D$2837</definedName>
    <definedName name="Tiszabercel" localSheetId="6">'10621907'!$C$1727:$D$1727</definedName>
    <definedName name="Tiszabercel">'10621906'!$C$2838:$D$2838</definedName>
    <definedName name="Tiszabezdéd" localSheetId="6">'10621907'!$C$3863</definedName>
    <definedName name="Tiszabezdéd">'10621906'!$C$2839:$D$2839</definedName>
    <definedName name="Tiszabő" localSheetId="6">'10621907'!$C$3864</definedName>
    <definedName name="Tiszabő">'10621906'!$C$4040</definedName>
    <definedName name="Tiszabura" localSheetId="6">'10621907'!$C$3865</definedName>
    <definedName name="Tiszabura">'10621906'!$C$4041</definedName>
    <definedName name="Tiszacsécse" localSheetId="6">'10621907'!$C$3866</definedName>
    <definedName name="Tiszacsécse">'10621906'!$C$2840:$D$2840</definedName>
    <definedName name="Tiszacsege" localSheetId="6">'10621907'!$C$1728:$D$1728</definedName>
    <definedName name="Tiszacsege">'10621906'!$C$2841:$D$2841</definedName>
    <definedName name="Tiszacsermely" localSheetId="6">'10621907'!$C$3867</definedName>
    <definedName name="Tiszacsermely">'10621906'!$C$4042</definedName>
    <definedName name="Tiszadada" localSheetId="6">'10621907'!$C$1729:$D$1729</definedName>
    <definedName name="Tiszadada">'10621906'!$C$2842:$D$2842</definedName>
    <definedName name="Tiszaderzs" localSheetId="6">'10621907'!$C$3868</definedName>
    <definedName name="Tiszaderzs">'10621906'!$C$4043</definedName>
    <definedName name="Tiszadob" localSheetId="6">'10621907'!$C$1730:$D$1730</definedName>
    <definedName name="Tiszadob">'10621906'!$C$2843:$D$2843</definedName>
    <definedName name="Tiszadorogma" localSheetId="6">'10621907'!$C$1731:$D$1731</definedName>
    <definedName name="Tiszadorogma">'10621906'!$C$2844:$D$2844</definedName>
    <definedName name="Tiszaeszlár" localSheetId="6">'10621907'!$C$3869</definedName>
    <definedName name="Tiszaeszlár">'10621906'!$C$2845:$D$2845</definedName>
    <definedName name="Tiszaföldvár" localSheetId="6">'10621907'!$C$1732:$D$1732</definedName>
    <definedName name="Tiszaföldvár">'10621906'!$C$2846:$D$2846</definedName>
    <definedName name="Tiszafüred" localSheetId="6">'10621907'!$C$1733:$D$1733</definedName>
    <definedName name="Tiszafüred">'10621906'!$C$2847:$D$2847</definedName>
    <definedName name="Tiszagyenda" localSheetId="6">'10621907'!$C$3870</definedName>
    <definedName name="Tiszagyenda">'10621906'!$C$2848:$D$2848</definedName>
    <definedName name="Tiszagyulaháza" localSheetId="6">'10621907'!$C$3871</definedName>
    <definedName name="Tiszagyulaháza">'10621906'!$C$2849:$D$2849</definedName>
    <definedName name="Tiszaigar" localSheetId="6">'10621907'!$C$3872</definedName>
    <definedName name="Tiszaigar">'10621906'!$C$4044</definedName>
    <definedName name="Tiszainoka" localSheetId="6">'10621907'!$C$3873</definedName>
    <definedName name="Tiszainoka">'10621906'!$C$4045</definedName>
    <definedName name="Tiszajenő" localSheetId="6">'10621907'!$C$3874</definedName>
    <definedName name="Tiszajenő">'10621906'!$C$2850:$D$2850</definedName>
    <definedName name="Tiszakanyár" localSheetId="6">'10621907'!$C$3875</definedName>
    <definedName name="Tiszakanyár">'10621906'!$C$4046</definedName>
    <definedName name="Tiszakarád" localSheetId="6">'10621907'!$C$3876</definedName>
    <definedName name="Tiszakarád">'10621906'!$C$2851:$D$2851</definedName>
    <definedName name="Tiszakécske" localSheetId="6">'10621907'!$C$1734:$D$1734</definedName>
    <definedName name="Tiszakécske">'10621906'!$C$2852:$D$2852</definedName>
    <definedName name="Tiszakerecseny" localSheetId="6">'10621907'!$C$3877</definedName>
    <definedName name="Tiszakerecseny">'10621906'!$C$4047</definedName>
    <definedName name="Tiszakeszi" localSheetId="6">'10621907'!$C$1735:$D$1735</definedName>
    <definedName name="Tiszakeszi">'10621906'!$C$2853:$D$2853</definedName>
    <definedName name="Tiszakóród" localSheetId="6">'10621907'!$C$3878</definedName>
    <definedName name="Tiszakóród">'10621906'!$C$2854:$D$2854</definedName>
    <definedName name="Tiszakürt" localSheetId="6">'10621907'!$C$3879</definedName>
    <definedName name="Tiszakürt">'10621906'!$C$4048</definedName>
    <definedName name="Tiszaladány" localSheetId="6">'10621907'!$C$3880</definedName>
    <definedName name="Tiszaladány">'10621906'!$C$2855:$D$2855</definedName>
    <definedName name="Tiszalök" localSheetId="6">'10621907'!$C$1736:$D$1736</definedName>
    <definedName name="Tiszalök">'10621906'!$C$2856:$D$2856</definedName>
    <definedName name="Tiszalúc" localSheetId="6">'10621907'!$C$1737:$D$1737</definedName>
    <definedName name="Tiszalúc">'10621906'!$C$2857:$D$2857</definedName>
    <definedName name="Tiszamogyorós" localSheetId="6">'10621907'!$C$3881</definedName>
    <definedName name="Tiszamogyorós">'10621906'!$C$4049</definedName>
    <definedName name="Tiszanagyfalu" localSheetId="6">'10621907'!$C$3882</definedName>
    <definedName name="Tiszanagyfalu">'10621906'!$C$2858:$D$2858</definedName>
    <definedName name="Tiszanána" localSheetId="6">'10621907'!$C$3883</definedName>
    <definedName name="Tiszanána">'10621906'!$C$2859:$D$2859</definedName>
    <definedName name="Tiszaörs" localSheetId="6">'10621907'!$C$3884</definedName>
    <definedName name="Tiszaörs">'10621906'!$C$4050</definedName>
    <definedName name="Tiszapalkonya" localSheetId="6">'10621907'!$C$3885</definedName>
    <definedName name="Tiszapalkonya">'10621906'!$C$4051</definedName>
    <definedName name="Tiszapüspöki" localSheetId="6">'10621907'!$C$3886</definedName>
    <definedName name="Tiszapüspöki">'10621906'!$C$2860:$D$2860</definedName>
    <definedName name="Tiszarád" localSheetId="6">'10621907'!$C$3887</definedName>
    <definedName name="Tiszarád">'10621906'!$C$4052</definedName>
    <definedName name="Tiszaroff" localSheetId="6">'10621907'!$C$1738:$D$1738</definedName>
    <definedName name="Tiszaroff">'10621906'!$C$2861:$D$2861</definedName>
    <definedName name="Tiszasas" localSheetId="6">'10621907'!$C$1739:$D$1739</definedName>
    <definedName name="Tiszasas">'10621906'!$C$2862:$D$2862</definedName>
    <definedName name="Tiszasüly" localSheetId="6">'10621907'!$C$3888</definedName>
    <definedName name="Tiszasüly">'10621906'!$C$2863:$D$2863</definedName>
    <definedName name="Tiszaszalka" localSheetId="6">'10621907'!$C$3889</definedName>
    <definedName name="Tiszaszalka">'10621906'!$C$4053</definedName>
    <definedName name="Tiszaszentimre" localSheetId="6">'10621907'!$C$1740:$D$1740</definedName>
    <definedName name="Tiszaszentimre">'10621906'!$C$2864:$D$2864</definedName>
    <definedName name="Tiszaszentmárton" localSheetId="6">'10621907'!$C$3890</definedName>
    <definedName name="Tiszaszentmárton">'10621906'!$C$2865:$D$2865</definedName>
    <definedName name="Tiszasziget" localSheetId="6">'10621907'!$C$3891</definedName>
    <definedName name="Tiszasziget">'10621906'!$C$2866:$D$2866</definedName>
    <definedName name="Tiszaszőlős" localSheetId="6">'10621907'!$C$3892</definedName>
    <definedName name="Tiszaszőlős">'10621906'!$C$2867:$D$2867</definedName>
    <definedName name="Tiszatardos" localSheetId="6">'10621907'!$C$3893</definedName>
    <definedName name="Tiszatardos">'10621906'!$C$2868:$D$2868</definedName>
    <definedName name="Tiszatarján" localSheetId="6">'10621907'!$C$1741:$D$1741</definedName>
    <definedName name="Tiszatarján">'10621906'!$C$2869:$D$2869</definedName>
    <definedName name="Tiszatelek" localSheetId="6">'10621907'!$C$1742:$D$1742</definedName>
    <definedName name="Tiszatelek">'10621906'!$C$4054</definedName>
    <definedName name="Tiszatenyő" localSheetId="6">'10621907'!$C$1743:$D$1743</definedName>
    <definedName name="Tiszatenyő">'10621906'!$C$2870:$D$2870</definedName>
    <definedName name="Tiszaug" localSheetId="6">'10621907'!$C$3894</definedName>
    <definedName name="Tiszaug">'10621906'!$C$4055</definedName>
    <definedName name="Tiszaújváros" localSheetId="6">'10621907'!$C$1744:$D$1744</definedName>
    <definedName name="Tiszaújváros">'10621906'!$C$2871:$D$2871</definedName>
    <definedName name="Tiszavalk" localSheetId="6">'10621907'!$C$3895</definedName>
    <definedName name="Tiszavalk">'10621906'!$C$2872:$D$2872</definedName>
    <definedName name="Tiszavárkony" localSheetId="6">'10621907'!$C$3896</definedName>
    <definedName name="Tiszavárkony">'10621906'!$C$2873:$D$2873</definedName>
    <definedName name="Tiszavasvári" localSheetId="6">'10621907'!$C$1015:$E$1015</definedName>
    <definedName name="Tiszavasvári">'10621906'!$C$1022:$E$1022</definedName>
    <definedName name="Tiszavid" localSheetId="6">'10621907'!$C$3897</definedName>
    <definedName name="Tiszavid">'10621906'!$C$4056</definedName>
    <definedName name="Tisztaberek" localSheetId="6">'10621907'!$C$3898</definedName>
    <definedName name="Tisztaberek">'10621906'!$C$2874:$D$2874</definedName>
    <definedName name="Tivadar" localSheetId="6">'10621907'!$C$3899</definedName>
    <definedName name="Tivadar">'10621906'!$C$4057</definedName>
    <definedName name="Tóalmás" localSheetId="6">'10621907'!$C$3900</definedName>
    <definedName name="Tóalmás">'10621906'!$C$2875:$D$2875</definedName>
    <definedName name="Tófalu" localSheetId="6">'10621907'!$C$3901</definedName>
    <definedName name="Tófalu">'10621906'!$C$2876:$D$2876</definedName>
    <definedName name="Tófej" localSheetId="6">'10621907'!$C$1745:$D$1745</definedName>
    <definedName name="Tófej">'10621906'!$C$2877:$D$2877</definedName>
    <definedName name="Tófű" localSheetId="6">'10621907'!$C$3902</definedName>
    <definedName name="Tófű">'10621906'!$C$4058</definedName>
    <definedName name="Tokaj" localSheetId="6">'10621907'!$C$1746:$D$1746</definedName>
    <definedName name="Tokaj">'10621906'!$C$2878:$D$2878</definedName>
    <definedName name="Tokod" localSheetId="6">'10621907'!$C$3903</definedName>
    <definedName name="Tokod">'10621906'!$C$2879:$D$2879</definedName>
    <definedName name="Tokodaltáró" localSheetId="6">'10621907'!$C$3904</definedName>
    <definedName name="Tokodaltáró">'10621906'!$C$2880:$D$2880</definedName>
    <definedName name="Tokorcs" localSheetId="6">'10621907'!$C$1747:$D$1747</definedName>
    <definedName name="Tokorcs">'10621906'!$C$2881:$D$2881</definedName>
    <definedName name="Tolcsva" localSheetId="6">'10621907'!$C$3905</definedName>
    <definedName name="Tolcsva">'10621906'!$C$2882:$D$2882</definedName>
    <definedName name="Told" localSheetId="6">'10621907'!$C$3906</definedName>
    <definedName name="Told">'10621906'!$C$4059</definedName>
    <definedName name="Tolmács" localSheetId="6">'10621907'!$C$3907</definedName>
    <definedName name="Tolmács">'10621906'!$C$4060</definedName>
    <definedName name="Tolna" localSheetId="6">'10621907'!$C$1748:$D$1748</definedName>
    <definedName name="Tolna">'10621906'!$C$2883:$D$2883</definedName>
    <definedName name="Tolnanémedi" localSheetId="6">'10621907'!$C$3908</definedName>
    <definedName name="Tolnanémedi">'10621906'!$C$4061</definedName>
    <definedName name="Tomajmonostora" localSheetId="6">'10621907'!$C$3909</definedName>
    <definedName name="Tomajmonostora">'10621906'!$C$4062</definedName>
    <definedName name="Tomor" localSheetId="6">'10621907'!$C$1749:$D$1749</definedName>
    <definedName name="Tomor">'10621906'!$C$2884:$D$2884</definedName>
    <definedName name="Tompa" localSheetId="6">'10621907'!$C$1750:$D$1750</definedName>
    <definedName name="Tompa">'10621906'!$C$2885:$D$2885</definedName>
    <definedName name="Tompaládony" localSheetId="6">'10621907'!$C$3910</definedName>
    <definedName name="Tompaládony">'10621906'!$C$4063</definedName>
    <definedName name="Tordas" localSheetId="6">'10621907'!$C$3911</definedName>
    <definedName name="Tordas">'10621906'!$C$2886:$D$2886</definedName>
    <definedName name="Tormafölde" localSheetId="6">'10621907'!$C$3912</definedName>
    <definedName name="Tormafölde">'10621906'!$C$2887:$D$2887</definedName>
    <definedName name="Tormás" localSheetId="6">'10621907'!$C$3913</definedName>
    <definedName name="Tormás">'10621906'!$C$4064</definedName>
    <definedName name="Tormásliget" localSheetId="6">'10621907'!$C$3914</definedName>
    <definedName name="Tormásliget">'10621906'!$C$4065</definedName>
    <definedName name="Tornabarakony" localSheetId="6">'10621907'!$C$3915</definedName>
    <definedName name="Tornabarakony">'10621906'!$C$4066</definedName>
    <definedName name="Tornakápolna" localSheetId="6">'10621907'!$C$3916</definedName>
    <definedName name="Tornakápolna">'10621906'!$C$4067</definedName>
    <definedName name="Tornanádaska" localSheetId="6">'10621907'!$C$3917</definedName>
    <definedName name="Tornanádaska">'10621906'!$C$4068</definedName>
    <definedName name="Tornaszentandrás" localSheetId="6">'10621907'!$C$1751:$D$1751</definedName>
    <definedName name="Tornaszentandrás">'10621906'!$C$2888:$D$2888</definedName>
    <definedName name="Tornaszentjakab" localSheetId="6">'10621907'!$C$1752:$D$1752</definedName>
    <definedName name="Tornaszentjakab">'10621906'!$C$2889:$D$2889</definedName>
    <definedName name="Tornyiszentmiklós" localSheetId="6">'10621907'!$C$3918</definedName>
    <definedName name="Tornyiszentmiklós">'10621906'!$C$2890:$D$2890</definedName>
    <definedName name="Tornyosnémeti" localSheetId="6">'10621907'!$C$3919</definedName>
    <definedName name="Tornyosnémeti">'10621906'!$C$2891:$D$2891</definedName>
    <definedName name="Tornyospálca" localSheetId="6">'10621907'!$C$3920</definedName>
    <definedName name="Tornyospálca">'10621906'!$C$2892:$D$2892</definedName>
    <definedName name="Torony" localSheetId="6">'10621907'!$C$3921</definedName>
    <definedName name="Torony">'10621906'!$C$2893:$D$2893</definedName>
    <definedName name="Torvaj" localSheetId="6">'10621907'!$C$3922</definedName>
    <definedName name="Torvaj">'10621906'!$C$4069</definedName>
    <definedName name="Tószeg" localSheetId="6">'10621907'!$C$3923</definedName>
    <definedName name="Tószeg">'10621906'!$C$2894:$D$2894</definedName>
    <definedName name="Tótkomlós" localSheetId="6">'10621907'!$C$1753:$D$1753</definedName>
    <definedName name="Tótkomlós">'10621906'!$C$2895:$D$2895</definedName>
    <definedName name="Tótszentgyörgy" localSheetId="6">'10621907'!$C$3924</definedName>
    <definedName name="Tótszentgyörgy">'10621906'!$C$4070</definedName>
    <definedName name="Tótszentmárton" localSheetId="6">'10621907'!$C$3925</definedName>
    <definedName name="Tótszentmárton">'10621906'!$C$2896:$D$2896</definedName>
    <definedName name="Tótszerdahely" localSheetId="6">'10621907'!$C$1754:$D$1754</definedName>
    <definedName name="Tótszerdahely">'10621906'!$C$2897:$D$2897</definedName>
    <definedName name="Tótújfalu" localSheetId="6">'10621907'!$C$3926</definedName>
    <definedName name="Tótújfalu">'10621906'!$C$4071</definedName>
    <definedName name="Tótvázsony" localSheetId="6">'10621907'!$C$3927</definedName>
    <definedName name="Tótvázsony">'10621906'!$C$2898:$D$2898</definedName>
    <definedName name="Tök" localSheetId="6">'10621907'!$C$3928</definedName>
    <definedName name="Tök">'10621906'!$C$2899:$D$2899</definedName>
    <definedName name="Tököl" localSheetId="6">'10621907'!$C$1755:$D$1755</definedName>
    <definedName name="Tököl">'10621906'!$C$2900:$D$2900</definedName>
    <definedName name="Töltéstava" localSheetId="6">'10621907'!$C$3929</definedName>
    <definedName name="Töltéstava">'10621906'!$C$2901:$D$2901</definedName>
    <definedName name="Tömörd" localSheetId="6">'10621907'!$C$3930</definedName>
    <definedName name="Tömörd">'10621906'!$C$4072</definedName>
    <definedName name="Tömörkény" localSheetId="6">'10621907'!$C$3931</definedName>
    <definedName name="Tömörkény">'10621906'!$C$4073</definedName>
    <definedName name="Törökbálint" localSheetId="6">'10621907'!$C$1756:$D$1756</definedName>
    <definedName name="Törökbálint">'10621906'!$C$2902:$D$2902</definedName>
    <definedName name="Törökkoppány" localSheetId="6">'10621907'!$C$3932</definedName>
    <definedName name="Törökkoppány">'10621906'!$C$4074</definedName>
    <definedName name="Törökszentmiklós" localSheetId="6">'10621907'!$C$1757:$D$1757</definedName>
    <definedName name="Törökszentmiklós">'10621906'!$C$2903:$D$2903</definedName>
    <definedName name="Törtel" localSheetId="6">'10621907'!$C$3933</definedName>
    <definedName name="Törtel">'10621906'!$C$2904:$D$2904</definedName>
    <definedName name="Töttös" localSheetId="6">'10621907'!$C$3934</definedName>
    <definedName name="Töttös">'10621906'!$C$2905:$D$2905</definedName>
    <definedName name="Trizs" localSheetId="6">'10621907'!$C$3935</definedName>
    <definedName name="Trizs">'10621906'!$C$4075</definedName>
    <definedName name="Tunyogmatolcs" localSheetId="6">'10621907'!$C$1758:$D$1758</definedName>
    <definedName name="Tunyogmatolcs">'10621906'!$C$2906:$D$2906</definedName>
    <definedName name="Tura" localSheetId="6">'10621907'!$C$1759:$D$1759</definedName>
    <definedName name="Tura">'10621906'!$C$2907:$D$2907</definedName>
    <definedName name="Túristvándi" localSheetId="6">'10621907'!$C$3936</definedName>
    <definedName name="Túristvándi">'10621906'!$C$4076</definedName>
    <definedName name="Túrkeve" localSheetId="6">'10621907'!$C$1760:$D$1760</definedName>
    <definedName name="Túrkeve">'10621906'!$C$2908:$D$2908</definedName>
    <definedName name="Túrony" localSheetId="6">'10621907'!$C$3937</definedName>
    <definedName name="Túrony">'10621906'!$C$4077</definedName>
    <definedName name="Túrricse" localSheetId="6">'10621907'!$C$1761:$D$1761</definedName>
    <definedName name="Túrricse">'10621906'!$C$2909:$D$2909</definedName>
    <definedName name="Tuzsér" localSheetId="6">'10621907'!$C$1762:$D$1762</definedName>
    <definedName name="Tuzsér">'10621906'!$C$2910:$D$2910</definedName>
    <definedName name="Türje" localSheetId="6">'10621907'!$C$1763:$D$1763</definedName>
    <definedName name="Türje">'10621906'!$C$2911:$D$2911</definedName>
    <definedName name="Tüskevár" localSheetId="6">'10621907'!$C$3938</definedName>
    <definedName name="Tüskevár">'10621906'!$C$4078</definedName>
    <definedName name="Tyukod" localSheetId="6">'10621907'!$C$3939</definedName>
    <definedName name="Tyukod">'10621906'!$C$2912:$D$2912</definedName>
    <definedName name="Udvar" localSheetId="6">'10621907'!$C$3940</definedName>
    <definedName name="Udvar">'10621906'!$C$2913:$D$2913</definedName>
    <definedName name="Udvari" localSheetId="6">'10621907'!$C$3941</definedName>
    <definedName name="Udvari">'10621906'!$C$4079</definedName>
    <definedName name="Ugod" localSheetId="6">'10621907'!$C$3942</definedName>
    <definedName name="Ugod">'10621906'!$C$2914:$D$2914</definedName>
    <definedName name="Újbarok" localSheetId="6">'10621907'!$C$1764:$D$1764</definedName>
    <definedName name="Újbarok">'10621906'!$C$2915:$D$2915</definedName>
    <definedName name="Újcsanálos" localSheetId="6">'10621907'!$C$3943</definedName>
    <definedName name="Újcsanálos">'10621906'!$C$2916:$D$2916</definedName>
    <definedName name="Újdombrád" localSheetId="6">'10621907'!$C$3944</definedName>
    <definedName name="Újdombrád">'10621906'!$C$4080</definedName>
    <definedName name="Újfehértó" localSheetId="6">'10621907'!$C$1765:$D$1765</definedName>
    <definedName name="Újfehértó">'10621906'!$C$2917:$D$2917</definedName>
    <definedName name="Újhartyán" localSheetId="6">'10621907'!$C$3945</definedName>
    <definedName name="Újhartyán">'10621906'!$C$2918:$D$2918</definedName>
    <definedName name="Újiráz" localSheetId="6">'10621907'!$C$1766:$D$1766</definedName>
    <definedName name="Újiráz">'10621906'!$C$2919:$D$2919</definedName>
    <definedName name="Újireg" localSheetId="6">'10621907'!$C$3946</definedName>
    <definedName name="Újireg">'10621906'!$C$4081</definedName>
    <definedName name="Újkenéz" localSheetId="6">'10621907'!$C$3947</definedName>
    <definedName name="Újkenéz">'10621906'!$C$2920:$D$2920</definedName>
    <definedName name="Újkér" localSheetId="6">'10621907'!$C$3948</definedName>
    <definedName name="Újkér">'10621906'!$C$2921:$D$2921</definedName>
    <definedName name="Újkígyós" localSheetId="6">'10621907'!$C$1767:$D$1767</definedName>
    <definedName name="Újkígyós">'10621906'!$C$2922:$D$2922</definedName>
    <definedName name="Újlengyel" localSheetId="6">'10621907'!$C$1768:$D$1768</definedName>
    <definedName name="Újlengyel">'10621906'!$C$2923:$D$2923</definedName>
    <definedName name="Újléta" localSheetId="6">'10621907'!$C$1769:$D$1769</definedName>
    <definedName name="Újléta">'10621906'!$C$2924:$D$2924</definedName>
    <definedName name="Újlőrincfalva" localSheetId="6">'10621907'!$C$3949</definedName>
    <definedName name="Újlőrincfalva">'10621906'!$C$2925:$D$2925</definedName>
    <definedName name="Újpetre" localSheetId="6">'10621907'!$C$3950</definedName>
    <definedName name="Újpetre">'10621906'!$C$4082</definedName>
    <definedName name="Újrónafő" localSheetId="6">'10621907'!$C$3951</definedName>
    <definedName name="Újrónafő">'10621906'!$C$2926:$D$2926</definedName>
    <definedName name="Újsolt" localSheetId="6">'10621907'!$C$3952</definedName>
    <definedName name="Újsolt">'10621906'!$C$4083</definedName>
    <definedName name="Újszalonta" localSheetId="6">'10621907'!$C$3953</definedName>
    <definedName name="Újszalonta">'10621906'!$C$4084</definedName>
    <definedName name="Újszász" localSheetId="6">'10621907'!$C$3954</definedName>
    <definedName name="Újszász">'10621906'!$C$2927:$D$2927</definedName>
    <definedName name="Újszentiván" localSheetId="6">'10621907'!$C$3955</definedName>
    <definedName name="Újszentiván">'10621906'!$C$2928:$D$2928</definedName>
    <definedName name="Újszentmargita" localSheetId="6">'10621907'!$C$1770:$D$1770</definedName>
    <definedName name="Újszentmargita">'10621906'!$C$2929:$D$2929</definedName>
    <definedName name="Újszilvás" localSheetId="6">'10621907'!$C$3956</definedName>
    <definedName name="Újszilvás">'10621906'!$C$2930:$D$2930</definedName>
    <definedName name="Újtelek" localSheetId="6">'10621907'!$C$3957</definedName>
    <definedName name="Újtelek">'10621906'!$C$4085</definedName>
    <definedName name="Újtikos" localSheetId="6">'10621907'!$C$3958</definedName>
    <definedName name="Újtikos">'10621906'!$C$2931:$D$2931</definedName>
    <definedName name="Újudvar" localSheetId="6">'10621907'!$C$1771:$D$1771</definedName>
    <definedName name="Újudvar">'10621906'!$C$2932:$D$2932</definedName>
    <definedName name="Újvárfalva" localSheetId="6">'10621907'!$C$3959</definedName>
    <definedName name="Újvárfalva">'10621906'!$C$4086</definedName>
    <definedName name="Ukk" localSheetId="6">'10621907'!$C$3960</definedName>
    <definedName name="Ukk">'10621906'!$C$2933:$D$2933</definedName>
    <definedName name="Und" localSheetId="6">'10621907'!$C$3961</definedName>
    <definedName name="Und">'10621906'!$C$2934:$D$2934</definedName>
    <definedName name="Úny" localSheetId="6">'10621907'!$C$3962</definedName>
    <definedName name="Úny">'10621906'!$C$4087</definedName>
    <definedName name="Uppony" localSheetId="6">'10621907'!$C$3963</definedName>
    <definedName name="Uppony">'10621906'!$C$2935:$D$2935</definedName>
    <definedName name="Ura" localSheetId="6">'10621907'!$C$3964</definedName>
    <definedName name="Ura">'10621906'!$C$4088</definedName>
    <definedName name="Uraiújfalu" localSheetId="6">'10621907'!$C$1772:$D$1772</definedName>
    <definedName name="Uraiújfalu">'10621906'!$C$2936:$D$2936</definedName>
    <definedName name="Úrhida" localSheetId="6">'10621907'!$C$3965</definedName>
    <definedName name="Úrhida">'10621906'!$C$2937:$D$2937</definedName>
    <definedName name="Úri" localSheetId="6">'10621907'!$C$3966</definedName>
    <definedName name="Úri">'10621906'!$C$2938:$D$2938</definedName>
    <definedName name="Úrkút" localSheetId="6">'10621907'!$C$1773:$D$1773</definedName>
    <definedName name="Úrkút">'10621906'!$C$2939:$D$2939</definedName>
    <definedName name="Uszka" localSheetId="6">'10621907'!$C$3967</definedName>
    <definedName name="Uszka">'10621906'!$C$4089</definedName>
    <definedName name="Uszód" localSheetId="6">'10621907'!$C$3968</definedName>
    <definedName name="Uszód">'10621906'!$C$2940:$D$2940</definedName>
    <definedName name="Uzsa" localSheetId="6">'10621907'!$C$3969</definedName>
    <definedName name="Uzsa">'10621906'!$C$2941:$D$2941</definedName>
    <definedName name="Üllés" localSheetId="6">'10621907'!$C$3970</definedName>
    <definedName name="Üllés">'10621906'!$C$2942:$D$2942</definedName>
    <definedName name="Üllő" localSheetId="6">'10621907'!$C$3971</definedName>
    <definedName name="Üllő">'10621906'!$C$2943:$D$2943</definedName>
    <definedName name="Üröm" localSheetId="6">'10621907'!$C$3972</definedName>
    <definedName name="Üröm">'10621906'!$C$2944:$D$2944</definedName>
    <definedName name="Vác" localSheetId="6">'10621907'!$C$1774:$D$1774</definedName>
    <definedName name="Vác">'10621906'!$C$2945:$D$2945</definedName>
    <definedName name="Vácduka" localSheetId="6">'10621907'!$C$3973</definedName>
    <definedName name="Vácduka">'10621906'!$C$2946:$D$2946</definedName>
    <definedName name="Vácegres" localSheetId="6">'10621907'!$C$3974</definedName>
    <definedName name="Vácegres">'10621906'!$C$2947:$D$2947</definedName>
    <definedName name="Váchartyán" localSheetId="6">'10621907'!$C$3975</definedName>
    <definedName name="Váchartyán">'10621906'!$C$2948:$D$2948</definedName>
    <definedName name="Váckisújfalu" localSheetId="6">'10621907'!$C$3976</definedName>
    <definedName name="Váckisújfalu">'10621906'!$C$2949:$D$2949</definedName>
    <definedName name="Vácrátót" localSheetId="6">'10621907'!$C$3977</definedName>
    <definedName name="Vácrátót">'10621906'!$C$2950:$D$2950</definedName>
    <definedName name="Vácszentlászló" localSheetId="6">'10621907'!$C$1775:$D$1775</definedName>
    <definedName name="Vácszentlászló">'10621906'!$C$2951:$D$2951</definedName>
    <definedName name="Vadna" localSheetId="6">'10621907'!$C$3978</definedName>
    <definedName name="Vadna">'10621906'!$C$4090</definedName>
    <definedName name="Vadosfa" localSheetId="6">'10621907'!$C$3979</definedName>
    <definedName name="Vadosfa">'10621906'!$C$4091</definedName>
    <definedName name="Vág" localSheetId="6">'10621907'!$C$3980</definedName>
    <definedName name="Vág">'10621906'!$C$2952:$D$2952</definedName>
    <definedName name="Vágáshuta" localSheetId="6">'10621907'!$C$1776:$D$1776</definedName>
    <definedName name="Vágáshuta">'10621906'!$C$2953:$D$2953</definedName>
    <definedName name="Vaja" localSheetId="6">'10621907'!$C$1777:$D$1777</definedName>
    <definedName name="Vaja">'10621906'!$C$2954:$D$2954</definedName>
    <definedName name="Vajdácska" localSheetId="6">'10621907'!$C$3981</definedName>
    <definedName name="Vajdácska">'10621906'!$C$2955:$D$2955</definedName>
    <definedName name="Vajszló" localSheetId="6">'10621907'!$C$3982</definedName>
    <definedName name="Vajszló">'10621906'!$C$4092</definedName>
    <definedName name="Vajta" localSheetId="6">'10621907'!$C$3983</definedName>
    <definedName name="Vajta">'10621906'!$C$4093</definedName>
    <definedName name="Vál" localSheetId="6">'10621907'!$C$3984</definedName>
    <definedName name="Vál">'10621906'!$C$2956:$D$2956</definedName>
    <definedName name="Valkó" localSheetId="6">'10621907'!$C$3985</definedName>
    <definedName name="Valkó">'10621906'!$C$2957:$D$2957</definedName>
    <definedName name="Valkonya" localSheetId="6">'10621907'!$C$1778:$D$1778</definedName>
    <definedName name="Valkonya">'10621906'!$C$2958:$D$2958</definedName>
    <definedName name="Vállaj" localSheetId="6">'10621907'!$C$3986</definedName>
    <definedName name="Vállaj">'10621906'!$C$2959:$D$2959</definedName>
    <definedName name="Vállus" localSheetId="6">'10621907'!$C$1779:$D$1779</definedName>
    <definedName name="Vállus">'10621906'!$C$2960:$D$2960</definedName>
    <definedName name="Vámosatya" localSheetId="6">'10621907'!$C$3987</definedName>
    <definedName name="Vámosatya">'10621906'!$C$4094</definedName>
    <definedName name="Vámoscsalád" localSheetId="6">'10621907'!$C$3988</definedName>
    <definedName name="Vámoscsalád">'10621906'!$C$2961:$D$2961</definedName>
    <definedName name="Vámosgyörk" localSheetId="6">'10621907'!$C$1780:$D$1780</definedName>
    <definedName name="Vámosgyörk">'10621906'!$C$2962:$D$2962</definedName>
    <definedName name="Vámosmikola" localSheetId="6">'10621907'!$C$3989</definedName>
    <definedName name="Vámosmikola">'10621906'!$C$4095</definedName>
    <definedName name="Vámosoroszi" localSheetId="6">'10621907'!$C$3990</definedName>
    <definedName name="Vámosoroszi">'10621906'!$C$2963:$D$2963</definedName>
    <definedName name="Vámospércs" localSheetId="6">'10621907'!$C$1781:$D$1781</definedName>
    <definedName name="Vámospércs">'10621906'!$C$2964:$D$2964</definedName>
    <definedName name="Vámosújfalu" localSheetId="6">'10621907'!$C$3991</definedName>
    <definedName name="Vámosújfalu">'10621906'!$C$2965:$D$2965</definedName>
    <definedName name="Vámosszabadi" localSheetId="6">'10621907'!$C$3992</definedName>
    <definedName name="Vámosszabadi">'10621906'!$C$2966:$D$2966</definedName>
    <definedName name="Váncsod" localSheetId="6">'10621907'!$C$3993</definedName>
    <definedName name="Váncsod">'10621906'!$C$4096</definedName>
    <definedName name="Vanyarc" localSheetId="6">'10621907'!$C$3994</definedName>
    <definedName name="Vanyarc">'10621906'!$C$4097</definedName>
    <definedName name="Vanyola" localSheetId="6">'10621907'!$C$3995</definedName>
    <definedName name="Vanyola">'10621906'!$C$4098</definedName>
    <definedName name="Várad" localSheetId="6">'10621907'!$C$3996</definedName>
    <definedName name="Várad">'10621906'!$C$4099</definedName>
    <definedName name="Váralja" localSheetId="6">'10621907'!$C$3997</definedName>
    <definedName name="Váralja">'10621906'!$C$2967:$D$2967</definedName>
    <definedName name="Varászló" localSheetId="6">'10621907'!$C$3998</definedName>
    <definedName name="Varászló">'10621906'!$C$4100</definedName>
    <definedName name="Váraszó" localSheetId="6">'10621907'!$C$3999</definedName>
    <definedName name="Váraszó">'10621906'!$C$2968:$D$2968</definedName>
    <definedName name="Várbalog" localSheetId="6">'10621907'!$C$4000</definedName>
    <definedName name="Várbalog">'10621906'!$C$2969:$D$2969</definedName>
    <definedName name="Varbó" localSheetId="6">'10621907'!$C$4001</definedName>
    <definedName name="Varbó">'10621906'!$C$2970:$D$2970</definedName>
    <definedName name="Varbóc" localSheetId="6">'10621907'!$C$4002</definedName>
    <definedName name="Varbóc">'10621906'!$C$4101</definedName>
    <definedName name="Várda" localSheetId="6">'10621907'!$C$4003</definedName>
    <definedName name="Várda">'10621906'!$C$2971:$D$2971</definedName>
    <definedName name="Várdomb" localSheetId="6">'10621907'!$C$4004</definedName>
    <definedName name="Várdomb">'10621906'!$C$2972:$D$2972</definedName>
    <definedName name="Várfölde" localSheetId="6">'10621907'!$C$4005</definedName>
    <definedName name="Várfölde">'10621906'!$C$4102</definedName>
    <definedName name="Varga" localSheetId="6">'10621907'!$C$4006</definedName>
    <definedName name="Varga">'10621906'!$C$4103</definedName>
    <definedName name="Várgesztes" localSheetId="6">'10621907'!$C$4007</definedName>
    <definedName name="Várgesztes">'10621906'!$C$2973:$D$2973</definedName>
    <definedName name="Várkesző" localSheetId="6">'10621907'!$C$4008</definedName>
    <definedName name="Várkesző">'10621906'!$C$4104</definedName>
    <definedName name="Várong" localSheetId="6">'10621907'!$C$4009</definedName>
    <definedName name="Várong">'10621906'!$C$4105</definedName>
    <definedName name="Városföld" localSheetId="6">'10621907'!$C$4010</definedName>
    <definedName name="Városföld">'10621906'!$C$2974:$D$2974</definedName>
    <definedName name="Városlőd" localSheetId="6">'10621907'!$C$4011</definedName>
    <definedName name="Városlőd">'10621906'!$C$2975:$D$2975</definedName>
    <definedName name="Várpalota" localSheetId="6">'10621907'!$C$1782:$D$1782</definedName>
    <definedName name="Várpalota">'10621906'!$C$2976:$D$2976</definedName>
    <definedName name="Varsád" localSheetId="6">'10621907'!$C$1783:$D$1783</definedName>
    <definedName name="Varsád">'10621906'!$C$2977:$D$2977</definedName>
    <definedName name="Varsány" localSheetId="6">'10621907'!$C$4012</definedName>
    <definedName name="Varsány">'10621906'!$C$2978:$D$2978</definedName>
    <definedName name="Várvölgy" localSheetId="6">'10621907'!$C$1784:$D$1784</definedName>
    <definedName name="Várvölgy">'10621906'!$C$2979:$D$2979</definedName>
    <definedName name="Vasad" localSheetId="6">'10621907'!$C$4013</definedName>
    <definedName name="Vasad">'10621906'!$C$2980:$D$2980</definedName>
    <definedName name="Vasalja" localSheetId="6">'10621907'!$C$4014</definedName>
    <definedName name="Vasalja">'10621906'!$C$4106</definedName>
    <definedName name="Vásárosbéc" localSheetId="6">'10621907'!$C$4015</definedName>
    <definedName name="Vásárosbéc">'10621906'!$C$4107</definedName>
    <definedName name="Vásárosdombó" localSheetId="6">'10621907'!$C$4016</definedName>
    <definedName name="Vásárosdombó">'10621906'!$C$2981:$D$2981</definedName>
    <definedName name="Vásárosfalu" localSheetId="6">'10621907'!$C$4017</definedName>
    <definedName name="Vásárosfalu">'10621906'!$C$2982:$D$2982</definedName>
    <definedName name="Vásárosmiske" localSheetId="6">'10621907'!$C$4018</definedName>
    <definedName name="Vásárosmiske">'10621906'!$C$4108</definedName>
    <definedName name="Vásárosnamény" localSheetId="6">'10621907'!$C$1016:$E$1016</definedName>
    <definedName name="Vásárosnamény">'10621906'!$C$1023:$E$1023</definedName>
    <definedName name="Vasasszonyfa" localSheetId="6">'10621907'!$C$4019</definedName>
    <definedName name="Vasasszonyfa">'10621906'!$C$2983:$D$2983</definedName>
    <definedName name="Vasboldogasszony" localSheetId="6">'10621907'!$C$4020</definedName>
    <definedName name="Vasboldogasszony">'10621906'!$C$2984:$D$2984</definedName>
    <definedName name="Vasegerszeg" localSheetId="6">'10621907'!$C$4021</definedName>
    <definedName name="Vasegerszeg">'10621906'!$C$4109</definedName>
    <definedName name="Vashosszúfalu" localSheetId="6">'10621907'!$C$4022</definedName>
    <definedName name="Vashosszúfalu">'10621906'!$C$2985:$D$2985</definedName>
    <definedName name="Vaskeresztes" localSheetId="6">'10621907'!$C$4023</definedName>
    <definedName name="Vaskeresztes">'10621906'!$C$2986:$D$2986</definedName>
    <definedName name="Vaskút" localSheetId="6">'10621907'!$C$4024</definedName>
    <definedName name="Vaskút">'10621906'!$C$2987:$D$2987</definedName>
    <definedName name="Vasmegyer" localSheetId="6">'10621907'!$C$4025</definedName>
    <definedName name="Vasmegyer">'10621906'!$C$4110</definedName>
    <definedName name="Vaspör" localSheetId="6">'10621907'!$C$4026</definedName>
    <definedName name="Vaspör">'10621906'!$C$2988:$D$2988</definedName>
    <definedName name="Vassurány" localSheetId="6">'10621907'!$C$4027</definedName>
    <definedName name="Vassurány">'10621906'!$C$2989:$D$2989</definedName>
    <definedName name="Vasvár" localSheetId="6">'10621907'!$C$1785:$D$1785</definedName>
    <definedName name="Vasvár">'10621906'!$C$2990:$D$2990</definedName>
    <definedName name="Vaszar" localSheetId="6">'10621907'!$C$4028</definedName>
    <definedName name="Vaszar">'10621906'!$C$4111</definedName>
    <definedName name="Vászoly" localSheetId="6">'10621907'!$C$4029</definedName>
    <definedName name="Vászoly">'10621906'!$C$2991:$D$2991</definedName>
    <definedName name="Vasszécseny" localSheetId="6">'10621907'!$C$4030</definedName>
    <definedName name="Vasszécseny">'10621906'!$C$2992:$D$2992</definedName>
    <definedName name="Vasszentmihály" localSheetId="6">'10621907'!$C$4031</definedName>
    <definedName name="Vasszentmihály">'10621906'!$C$2993:$D$2993</definedName>
    <definedName name="Vasszilvágy" localSheetId="6">'10621907'!$C$4032</definedName>
    <definedName name="Vasszilvágy">'10621906'!$C$4112</definedName>
    <definedName name="Vát" localSheetId="6">'10621907'!$C$4033</definedName>
    <definedName name="Vát">'10621906'!$C$4113</definedName>
    <definedName name="Vatta" localSheetId="6">'10621907'!$C$4034</definedName>
    <definedName name="Vatta">'10621906'!$C$4114</definedName>
    <definedName name="Vázsnok" localSheetId="6">'10621907'!$C$4035</definedName>
    <definedName name="Vázsnok">'10621906'!$C$4115</definedName>
    <definedName name="Vécs" localSheetId="6">'10621907'!$C$4036</definedName>
    <definedName name="Vécs">'10621906'!$C$4116</definedName>
    <definedName name="Vecsés" localSheetId="6">'10621907'!$C$4037</definedName>
    <definedName name="Vecsés">'10621906'!$C$2994:$D$2994</definedName>
    <definedName name="Végegyháza" localSheetId="6">'10621907'!$C$4038</definedName>
    <definedName name="Végegyháza">'10621906'!$C$2995:$D$2995</definedName>
    <definedName name="Vejti" localSheetId="6">'10621907'!$C$4039</definedName>
    <definedName name="Vejti">'10621906'!$C$4117</definedName>
    <definedName name="Vékény" localSheetId="6">'10621907'!$C$4040</definedName>
    <definedName name="Vékény">'10621906'!$C$2996:$D$2996</definedName>
    <definedName name="Vekerd" localSheetId="6">'10621907'!$C$4041</definedName>
    <definedName name="Vekerd">'10621906'!$C$4118</definedName>
    <definedName name="Velem" localSheetId="6">'10621907'!$C$4042</definedName>
    <definedName name="Velem">'10621906'!$C$2997:$D$2997</definedName>
    <definedName name="Velemér" localSheetId="6">'10621907'!$C$4043</definedName>
    <definedName name="Velemér">'10621906'!$C$4119</definedName>
    <definedName name="Velence" localSheetId="6">'10621907'!$C$4044</definedName>
    <definedName name="Velence">'10621906'!$C$2998:$D$2998</definedName>
    <definedName name="Velény" localSheetId="6">'10621907'!$C$4045</definedName>
    <definedName name="Velény">'10621906'!$C$4120</definedName>
    <definedName name="Véménd" localSheetId="6">'10621907'!$C$4046</definedName>
    <definedName name="Véménd">'10621906'!$C$4121</definedName>
    <definedName name="Vének" localSheetId="6">'10621907'!$C$4047</definedName>
    <definedName name="Vének">'10621906'!$C$2999:$D$2999</definedName>
    <definedName name="Vép" localSheetId="6">'10621907'!$C$4048</definedName>
    <definedName name="Vép">'10621906'!$C$3000:$D$3000</definedName>
    <definedName name="Vereb" localSheetId="6">'10621907'!$C$4049</definedName>
    <definedName name="Vereb">'10621906'!$C$3001:$D$3001</definedName>
    <definedName name="Veresegyház" localSheetId="6">'10621907'!$C$1786:$D$1786</definedName>
    <definedName name="Veresegyház">'10621906'!$C$3002:$D$3002</definedName>
    <definedName name="Verőce" localSheetId="6">'10621907'!$C$4050</definedName>
    <definedName name="Verőce">'10621906'!$C$3003:$D$3003</definedName>
    <definedName name="Verpelét" localSheetId="6">'10621907'!$C$1787:$D$1787</definedName>
    <definedName name="Verpelét">'10621906'!$C$3004:$D$3004</definedName>
    <definedName name="Verseg" localSheetId="6">'10621907'!$C$1788:$D$1788</definedName>
    <definedName name="Verseg">'10621906'!$C$3005:$D$3005</definedName>
    <definedName name="Versend" localSheetId="6">'10621907'!$C$4051</definedName>
    <definedName name="Versend">'10621906'!$C$4122</definedName>
    <definedName name="Vértesacsa" localSheetId="6">'10621907'!$C$1789:$D$1789</definedName>
    <definedName name="Vértesacsa">'10621906'!$C$3006:$D$3006</definedName>
    <definedName name="Vértesboglár" localSheetId="6">'10621907'!$C$4052</definedName>
    <definedName name="Vértesboglár">'10621906'!$C$3007:$D$3007</definedName>
    <definedName name="Vérteskethely" localSheetId="6">'10621907'!$C$4053</definedName>
    <definedName name="Vérteskethely">'10621906'!$C$3008:$D$3008</definedName>
    <definedName name="Vértessomló" localSheetId="6">'10621907'!$C$4054</definedName>
    <definedName name="Vértessomló">'10621906'!$C$3009:$D$3009</definedName>
    <definedName name="Vértestolna" localSheetId="6">'10621907'!$C$4055</definedName>
    <definedName name="Vértestolna">'10621906'!$C$3010:$D$3010</definedName>
    <definedName name="Vértesszőlős" localSheetId="6">'10621907'!$C$4056</definedName>
    <definedName name="Vértesszőlős">'10621906'!$C$3011:$D$3011</definedName>
    <definedName name="Vése" localSheetId="6">'10621907'!$C$1790:$D$1790</definedName>
    <definedName name="Vése">'10621906'!$C$3012:$D$3012</definedName>
    <definedName name="Veszkény" localSheetId="6">'10621907'!$C$4057</definedName>
    <definedName name="Veszkény">'10621906'!$C$3013:$D$3013</definedName>
    <definedName name="Veszprém" localSheetId="6">'10621907'!$C$1791:$D$1791</definedName>
    <definedName name="Veszprém">'10621906'!$C$3014:$D$3014</definedName>
    <definedName name="Veszprémfajsz" localSheetId="6">'10621907'!$C$4058</definedName>
    <definedName name="Veszprémfajsz">'10621906'!$C$3015:$D$3015</definedName>
    <definedName name="Veszprémgalsa" localSheetId="6">'10621907'!$C$4059</definedName>
    <definedName name="Veszprémgalsa">'10621906'!$C$4123</definedName>
    <definedName name="Veszprémvarsány" localSheetId="6">'10621907'!$C$1792:$D$1792</definedName>
    <definedName name="Veszprémvarsány">'10621906'!$C$3016:$D$3016</definedName>
    <definedName name="Vésztő" localSheetId="6">'10621907'!$C$1793:$D$1793</definedName>
    <definedName name="Vésztő">'10621906'!$C$3017:$D$3017</definedName>
    <definedName name="Vezseny" localSheetId="6">'10621907'!$C$4060</definedName>
    <definedName name="Vezseny">'10621906'!$C$3018:$D$3018</definedName>
    <definedName name="Vid" localSheetId="6">'10621907'!$C$4061</definedName>
    <definedName name="Vid">'10621906'!$C$4124</definedName>
    <definedName name="Vigántpetend" localSheetId="6">'10621907'!$C$4062</definedName>
    <definedName name="Vigántpetend">'10621906'!$C$3019:$D$3019</definedName>
    <definedName name="Villány" localSheetId="6">'10621907'!$C$1794:$D$1794</definedName>
    <definedName name="Villány">'10621906'!$C$3020:$D$3020</definedName>
    <definedName name="Villánykövesd" localSheetId="6">'10621907'!$C$4063</definedName>
    <definedName name="Villánykövesd">'10621906'!$C$3021:$D$3021</definedName>
    <definedName name="Vilmány" localSheetId="6">'10621907'!$C$4064</definedName>
    <definedName name="Vilmány">'10621906'!$C$4125</definedName>
    <definedName name="Vilonya" localSheetId="6">'10621907'!$C$4065</definedName>
    <definedName name="Vilonya">'10621906'!$C$3022:$D$3022</definedName>
    <definedName name="Vilyvitány" localSheetId="6">'10621907'!$C$4066</definedName>
    <definedName name="Vilyvitány">'10621906'!$C$4126</definedName>
    <definedName name="Vinár" localSheetId="6">'10621907'!$C$4067</definedName>
    <definedName name="Vinár">'10621906'!$C$3023:$D$3023</definedName>
    <definedName name="Vindornyafok" localSheetId="6">'10621907'!$C$4068</definedName>
    <definedName name="Vindornyafok">'10621906'!$C$3024:$D$3024</definedName>
    <definedName name="Vindornyalak" localSheetId="6">'10621907'!$C$4069</definedName>
    <definedName name="Vindornyalak">'10621906'!$C$3025:$D$3025</definedName>
    <definedName name="Vindornyaszőlős" localSheetId="6">'10621907'!$C$4070</definedName>
    <definedName name="Vindornyaszőlős">'10621906'!$C$3026:$D$3026</definedName>
    <definedName name="Visegrád" localSheetId="6">'10621907'!$C$4071</definedName>
    <definedName name="Visegrád">'10621906'!$C$1024:$E$1024</definedName>
    <definedName name="Visnye" localSheetId="6">'10621907'!$C$4072</definedName>
    <definedName name="Visnye">'10621906'!$C$4127</definedName>
    <definedName name="Visonta" localSheetId="6">'10621907'!$C$1795:$D$1795</definedName>
    <definedName name="Visonta">'10621906'!$C$3027:$D$3027</definedName>
    <definedName name="Viss" localSheetId="6">'10621907'!$C$4073</definedName>
    <definedName name="Viss">'10621906'!$C$3028:$D$3028</definedName>
    <definedName name="Visz" localSheetId="6">'10621907'!$C$4074</definedName>
    <definedName name="Visz">'10621906'!$C$3029:$D$3029</definedName>
    <definedName name="Viszák" localSheetId="6">'10621907'!$C$4075</definedName>
    <definedName name="Viszák">'10621906'!$C$3030:$D$3030</definedName>
    <definedName name="Viszló" localSheetId="6">'10621907'!$C$4076</definedName>
    <definedName name="Viszló">'10621906'!$C$4128</definedName>
    <definedName name="Visznek" localSheetId="6">'10621907'!$C$4077</definedName>
    <definedName name="Visznek">'10621906'!$C$4129</definedName>
    <definedName name="Vitnyéd" localSheetId="6">'10621907'!$C$4078</definedName>
    <definedName name="Vitnyéd">'10621906'!$C$3031:$D$3031</definedName>
    <definedName name="Vízvár" localSheetId="6">'10621907'!$C$4079</definedName>
    <definedName name="Vízvár">'10621906'!$C$3032:$D$3032</definedName>
    <definedName name="Vizslás" localSheetId="6">'10621907'!$C$4080</definedName>
    <definedName name="Vizslás">'10621906'!$C$3033:$D$3033</definedName>
    <definedName name="Vizsoly" localSheetId="6">'10621907'!$C$4081</definedName>
    <definedName name="Vizsoly">'10621906'!$C$4130</definedName>
    <definedName name="Vokány" localSheetId="6">'10621907'!$C$4082</definedName>
    <definedName name="Vokány">'10621906'!$C$4131</definedName>
    <definedName name="Vonyarcvashegy" localSheetId="6">'10621907'!$C$4083</definedName>
    <definedName name="Vonyarcvashegy">'10621906'!$C$3034:$D$3034</definedName>
    <definedName name="Vöckönd" localSheetId="6">'10621907'!$C$4084</definedName>
    <definedName name="Vöckönd">'10621906'!$C$3035:$D$3035</definedName>
    <definedName name="Völcsej" localSheetId="6">'10621907'!$C$4085</definedName>
    <definedName name="Völcsej">'10621906'!$C$3036:$D$3036</definedName>
    <definedName name="Vönöck" localSheetId="6">'10621907'!$C$4086</definedName>
    <definedName name="Vönöck">'10621906'!$C$4132</definedName>
    <definedName name="Vöröstó" localSheetId="6">'10621907'!$C$4087</definedName>
    <definedName name="Vöröstó">'10621906'!$C$3037:$D$3037</definedName>
    <definedName name="Vörs" localSheetId="6">'10621907'!$C$4088</definedName>
    <definedName name="Vörs">'10621906'!$C$3038:$D$3038</definedName>
    <definedName name="Zabar" localSheetId="6">'10621907'!$C$4089</definedName>
    <definedName name="Zabar">'10621906'!$C$3039:$D$3039</definedName>
    <definedName name="Zádor" localSheetId="6">'10621907'!$C$4090</definedName>
    <definedName name="Zádor">'10621906'!$C$4133</definedName>
    <definedName name="Zádorfalva" localSheetId="6">'10621907'!$C$4091</definedName>
    <definedName name="Zádorfalva">'10621906'!$C$4134</definedName>
    <definedName name="Zagyvarékas" localSheetId="6">'10621907'!$C$4092</definedName>
    <definedName name="Zagyvarékas">'10621906'!$C$3040:$D$3040</definedName>
    <definedName name="Zagyvaszántó" localSheetId="6">'10621907'!$C$4093</definedName>
    <definedName name="Zagyvaszántó">'10621906'!$C$3041:$D$3041</definedName>
    <definedName name="Záhony" localSheetId="6">'10621907'!$C$1796:$D$1796</definedName>
    <definedName name="Záhony">'10621906'!$C$3042:$D$3042</definedName>
    <definedName name="Zajk" localSheetId="6">'10621907'!$C$4094</definedName>
    <definedName name="Zajk">'10621906'!$C$4135</definedName>
    <definedName name="Zajta" localSheetId="6">'10621907'!$C$4095</definedName>
    <definedName name="Zajta">'10621906'!$C$3043:$D$3043</definedName>
    <definedName name="Zákány" localSheetId="6">'10621907'!$C$4096</definedName>
    <definedName name="Zákány">'10621906'!$C$3044:$D$3044</definedName>
    <definedName name="Zákányfalu" localSheetId="6">'10621907'!$C$4097</definedName>
    <definedName name="Zákányfalu">'10621906'!$C$3045:$D$3045</definedName>
    <definedName name="Zákányszék" localSheetId="6">'10621907'!$C$4098</definedName>
    <definedName name="Zákányszék">'10621906'!$C$3046:$D$3046</definedName>
    <definedName name="Zala" localSheetId="6">'10621907'!$C$4099</definedName>
    <definedName name="Zala">'10621906'!$C$4136</definedName>
    <definedName name="Zalaapáti" localSheetId="6">'10621907'!$C$1797:$D$1797</definedName>
    <definedName name="Zalaapáti">'10621906'!$C$3047:$D$3047</definedName>
    <definedName name="Zalabaksa" localSheetId="6">'10621907'!$C$4100</definedName>
    <definedName name="Zalabaksa">'10621906'!$C$3048:$D$3048</definedName>
    <definedName name="Zalabér" localSheetId="6">'10621907'!$C$4101</definedName>
    <definedName name="Zalabér">'10621906'!$C$3049:$D$3049</definedName>
    <definedName name="Zalaboldogfa" localSheetId="6">'10621907'!$C$4102</definedName>
    <definedName name="Zalaboldogfa">'10621906'!$C$3050:$D$3050</definedName>
    <definedName name="Zalacsány" localSheetId="6">'10621907'!$C$1798:$D$1798</definedName>
    <definedName name="Zalacsány">'10621906'!$C$3051:$D$3051</definedName>
    <definedName name="Zalacséb" localSheetId="6">'10621907'!$C$4103</definedName>
    <definedName name="Zalacséb">'10621906'!$C$3052:$D$3052</definedName>
    <definedName name="Zalaegerszeg" localSheetId="6">'10621907'!$C$1799:$D$1799</definedName>
    <definedName name="Zalaegerszeg">'10621906'!$C$3053:$D$3053</definedName>
    <definedName name="Zalaerdőd" localSheetId="6">'10621907'!$C$4104</definedName>
    <definedName name="Zalaerdőd">'10621906'!$C$3054:$D$3054</definedName>
    <definedName name="Zalagyömörő" localSheetId="6">'10621907'!$C$4105</definedName>
    <definedName name="Zalagyömörő">'10621906'!$C$3055:$D$3055</definedName>
    <definedName name="Zalahaláp" localSheetId="6">'10621907'!$C$4106</definedName>
    <definedName name="Zalahaláp">'10621906'!$C$3056:$D$3056</definedName>
    <definedName name="Zalaháshágy" localSheetId="6">'10621907'!$C$4107</definedName>
    <definedName name="Zalaháshágy">'10621906'!$C$4137</definedName>
    <definedName name="Zalaigrice" localSheetId="6">'10621907'!$C$4108</definedName>
    <definedName name="Zalaigrice">'10621906'!$C$3057:$D$3057</definedName>
    <definedName name="Zalaistvánd" localSheetId="6">'10621907'!$C$4109</definedName>
    <definedName name="Zalaistvánd">'10621906'!$C$3058:$D$3058</definedName>
    <definedName name="Zalakaros" localSheetId="6">'10621907'!$C$1800:$D$1800</definedName>
    <definedName name="Zalakaros">'10621906'!$C$3059:$D$3059</definedName>
    <definedName name="Zalakomár" localSheetId="6">'10621907'!$C$1801:$D$1801</definedName>
    <definedName name="Zalakomár">'10621906'!$C$3060:$D$3060</definedName>
    <definedName name="Zalaköveskút" localSheetId="6">'10621907'!$C$4110</definedName>
    <definedName name="Zalaköveskút">'10621906'!$C$4138</definedName>
    <definedName name="Zalalövő" localSheetId="6">'10621907'!$C$1802:$D$1802</definedName>
    <definedName name="Zalalövő">'10621906'!$C$3061:$D$3061</definedName>
    <definedName name="Zalameggyes" localSheetId="6">'10621907'!$C$4111</definedName>
    <definedName name="Zalameggyes">'10621906'!$C$4139</definedName>
    <definedName name="Zalamerenye" localSheetId="6">'10621907'!$C$4112</definedName>
    <definedName name="Zalamerenye">'10621906'!$C$3062:$D$3062</definedName>
    <definedName name="Zalasárszeg" localSheetId="6">'10621907'!$C$4113</definedName>
    <definedName name="Zalasárszeg">'10621906'!$C$4140</definedName>
    <definedName name="Zalaszabar" localSheetId="6">'10621907'!$C$4114</definedName>
    <definedName name="Zalaszabar">'10621906'!$C$3063:$D$3063</definedName>
    <definedName name="Zalaszántó" localSheetId="6">'10621907'!$C$4115</definedName>
    <definedName name="Zalaszántó">'10621906'!$C$3064:$D$3064</definedName>
    <definedName name="Zalaszegvár" localSheetId="6">'10621907'!$C$4116</definedName>
    <definedName name="Zalaszegvár">'10621906'!$C$4141</definedName>
    <definedName name="Zalaszentbalázs" localSheetId="6">'10621907'!$C$4117</definedName>
    <definedName name="Zalaszentbalázs">'10621906'!$C$3065:$D$3065</definedName>
    <definedName name="Zalaszentgrót" localSheetId="6">'10621907'!$C$1803:$D$1803</definedName>
    <definedName name="Zalaszentgrót">'10621906'!$C$3066:$D$3066</definedName>
    <definedName name="Zalaszentgyörgy" localSheetId="6">'10621907'!$C$4118</definedName>
    <definedName name="Zalaszentgyörgy">'10621906'!$C$3067:$D$3067</definedName>
    <definedName name="Zalaszentiván" localSheetId="6">'10621907'!$C$4119</definedName>
    <definedName name="Zalaszentiván">'10621906'!$C$3068:$D$3068</definedName>
    <definedName name="Zalaszentjakab" localSheetId="6">'10621907'!$C$4120</definedName>
    <definedName name="Zalaszentjakab">'10621906'!$C$4142</definedName>
    <definedName name="Zalaszentlászló" localSheetId="6">'10621907'!$C$4121</definedName>
    <definedName name="Zalaszentlászló">'10621906'!$C$3069:$D$3069</definedName>
    <definedName name="Zalaszentlőrinc" localSheetId="6">'10621907'!$C$4122</definedName>
    <definedName name="Zalaszentlőrinc">'10621906'!$C$3070:$D$3070</definedName>
    <definedName name="Zalaszentmárton" localSheetId="6">'10621907'!$C$1804:$D$1804</definedName>
    <definedName name="Zalaszentmárton">'10621906'!$C$3071:$D$3071</definedName>
    <definedName name="Zalaszentmihály" localSheetId="6">'10621907'!$C$4123</definedName>
    <definedName name="Zalaszentmihály">'10621906'!$C$3072:$D$3072</definedName>
    <definedName name="Zalaszombatfa" localSheetId="6">'10621907'!$C$4124</definedName>
    <definedName name="Zalaszombatfa">'10621906'!$C$4143</definedName>
    <definedName name="Zaláta" localSheetId="6">'10621907'!$C$4125</definedName>
    <definedName name="Zaláta">'10621906'!$C$4144</definedName>
    <definedName name="Zalatárnok" localSheetId="6">'10621907'!$C$4126</definedName>
    <definedName name="Zalatárnok">'10621906'!$C$4145</definedName>
    <definedName name="Zalaújlak" localSheetId="6">'10621907'!$C$4127</definedName>
    <definedName name="Zalaújlak">'10621906'!$C$3073:$D$3073</definedName>
    <definedName name="Zalavár" localSheetId="6">'10621907'!$C$4128</definedName>
    <definedName name="Zalavár">'10621906'!$C$3074:$D$3074</definedName>
    <definedName name="Zalavég" localSheetId="6">'10621907'!$C$4129</definedName>
    <definedName name="Zalavég">'10621906'!$C$3075:$D$3075</definedName>
    <definedName name="Zalkod" localSheetId="6">'10621907'!$C$4130</definedName>
    <definedName name="Zalkod">'10621906'!$C$3076:$D$3076</definedName>
    <definedName name="Zamárdi" localSheetId="6">'10621907'!$C$4131</definedName>
    <definedName name="Zamárdi">'10621906'!$C$3077:$D$3077</definedName>
    <definedName name="Zámoly" localSheetId="6">'10621907'!$C$1805:$D$1805</definedName>
    <definedName name="Zámoly">'10621906'!$C$3078:$D$3078</definedName>
    <definedName name="Zánka" localSheetId="6">'10621907'!$C$4132</definedName>
    <definedName name="Zánka">'10621906'!$C$3079:$D$3079</definedName>
    <definedName name="Zaránk" localSheetId="6">'10621907'!$C$4133</definedName>
    <definedName name="Zaránk">'10621906'!$C$4146</definedName>
    <definedName name="Závod" localSheetId="6">'10621907'!$C$4134</definedName>
    <definedName name="Závod">'10621906'!$C$3080:$D$3080</definedName>
    <definedName name="Zebecke" localSheetId="6">'10621907'!$C$4135</definedName>
    <definedName name="Zebecke">'10621906'!$C$4147</definedName>
    <definedName name="Zebegény" localSheetId="6">'10621907'!$C$1806:$D$1806</definedName>
    <definedName name="Zebegény">'10621906'!$C$3081:$D$3081</definedName>
    <definedName name="Zemplénagárd" localSheetId="6">'10621907'!$C$4136</definedName>
    <definedName name="Zemplénagárd">'10621906'!$C$4148</definedName>
    <definedName name="Zengővárkony" localSheetId="6">'10621907'!$C$4137</definedName>
    <definedName name="Zengővárkony">'10621906'!$C$3082:$D$3082</definedName>
    <definedName name="Zichyújfalu" localSheetId="6">'10621907'!$C$4138</definedName>
    <definedName name="Zichyújfalu">'10621906'!$C$4149</definedName>
    <definedName name="Zics" localSheetId="6">'10621907'!$C$4139</definedName>
    <definedName name="Zics">'10621906'!$C$4150</definedName>
    <definedName name="Ziliz" localSheetId="6">'10621907'!$C$4140</definedName>
    <definedName name="Ziliz">'10621906'!$C$3083:$D$3083</definedName>
    <definedName name="Zimány" localSheetId="6">'10621907'!$C$4141</definedName>
    <definedName name="Zimány">'10621906'!$C$3084:$D$3084</definedName>
    <definedName name="Zirc" localSheetId="6">'10621907'!$C$1807:$D$1807</definedName>
    <definedName name="Zirc">'10621906'!$C$3085:$D$3085</definedName>
    <definedName name="Zók" localSheetId="6">'10621907'!$C$4142</definedName>
    <definedName name="Zók">'10621906'!$C$4151</definedName>
    <definedName name="Zomba" localSheetId="6">'10621907'!$C$1808:$D$1808</definedName>
    <definedName name="Zomba">'10621906'!$C$3086:$D$3086</definedName>
    <definedName name="Zubogy" localSheetId="6">'10621907'!$C$4143</definedName>
    <definedName name="Zubogy">'10621906'!$C$3087:$D$3087</definedName>
    <definedName name="Zsadány" localSheetId="6">'10621907'!$C$4144</definedName>
    <definedName name="Zsadány">'10621906'!$C$4152</definedName>
    <definedName name="Zsáka" localSheetId="6">'10621907'!$C$1809:$D$1809</definedName>
    <definedName name="Zsáka">'10621906'!$C$3088:$D$3088</definedName>
    <definedName name="Zsámbék" localSheetId="6">'10621907'!$C$1810:$D$1810</definedName>
    <definedName name="Zsámbék">'10621906'!$C$3089:$D$3089</definedName>
    <definedName name="Zsámbok" localSheetId="6">'10621907'!$C$4145</definedName>
    <definedName name="Zsámbok">'10621906'!$C$3090:$D$3090</definedName>
    <definedName name="Zsana" localSheetId="6">'10621907'!$C$1811:$D$1811</definedName>
    <definedName name="Zsana">'10621906'!$C$3091:$D$3091</definedName>
    <definedName name="Zsarolyán" localSheetId="6">'10621907'!$C$4146</definedName>
    <definedName name="Zsarolyán">'10621906'!$C$4153</definedName>
    <definedName name="Zsebeháza" localSheetId="6">'10621907'!$C$4147</definedName>
    <definedName name="Zsebeháza">'10621906'!$C$3092:$D$3092</definedName>
    <definedName name="Zsédeny" localSheetId="6">'10621907'!$C$4148</definedName>
    <definedName name="Zsédeny">'10621906'!$C$4154</definedName>
    <definedName name="Zselickisfalud" localSheetId="6">'10621907'!$C$4149</definedName>
    <definedName name="Zselickisfalud">'10621906'!$C$4155</definedName>
    <definedName name="Zselickislak" localSheetId="6">'10621907'!$C$4150</definedName>
    <definedName name="Zselickislak">'10621906'!$C$3093:$D$3093</definedName>
    <definedName name="Zselicszentpál" localSheetId="6">'10621907'!$C$4151</definedName>
    <definedName name="Zselicszentpál">'10621906'!$C$3094:$D$3094</definedName>
    <definedName name="Zsennye" localSheetId="6">'10621907'!$C$4152</definedName>
    <definedName name="Zsennye">'10621906'!$C$3095:$D$3095</definedName>
    <definedName name="Zsira" localSheetId="6">'10621907'!$C$4153</definedName>
    <definedName name="Zsira">'10621906'!$C$3096:$D$3096</definedName>
    <definedName name="Zsombó" localSheetId="6">'10621907'!$C$4154</definedName>
    <definedName name="Zsombó">'10621906'!$C$3097:$D$3097</definedName>
    <definedName name="Zsujta" localSheetId="6">'10621907'!$C$1812:$D$1812</definedName>
    <definedName name="Zsujta">'10621906'!$C$3098:$D$3098</definedName>
    <definedName name="Zsurk" localSheetId="6">'10621907'!$C$4155</definedName>
    <definedName name="Zsurk">'10621906'!$C$3099:$D$3099</definedName>
  </definedNames>
  <calcPr calcId="152511"/>
</workbook>
</file>

<file path=xl/calcChain.xml><?xml version="1.0" encoding="utf-8"?>
<calcChain xmlns="http://schemas.openxmlformats.org/spreadsheetml/2006/main">
  <c r="F1" i="45" l="1"/>
  <c r="D1" i="45"/>
  <c r="F1" i="43"/>
  <c r="D1" i="43"/>
  <c r="F1" i="46"/>
  <c r="D1" i="46"/>
  <c r="F1" i="20"/>
  <c r="D1" i="20"/>
  <c r="F1" i="16"/>
  <c r="D1" i="16"/>
  <c r="F1" i="15"/>
  <c r="D1" i="15"/>
  <c r="F1" i="14"/>
  <c r="D1" i="14"/>
  <c r="F1" i="35"/>
  <c r="D1" i="35"/>
  <c r="AK450" i="43"/>
  <c r="AL450" i="43"/>
  <c r="AK451" i="43"/>
  <c r="AL451" i="43"/>
  <c r="AK452" i="43"/>
  <c r="AL452" i="43"/>
  <c r="V449" i="43"/>
  <c r="W449" i="43"/>
  <c r="X449" i="43"/>
  <c r="Y449" i="43"/>
  <c r="Z449" i="43"/>
  <c r="AA449" i="43"/>
  <c r="AB449" i="43"/>
  <c r="AC449" i="43"/>
  <c r="AD449" i="43"/>
  <c r="AE449" i="43"/>
  <c r="AF449" i="43"/>
  <c r="AG449" i="43"/>
  <c r="AH449" i="43"/>
  <c r="AI449" i="43"/>
  <c r="AJ449" i="43"/>
  <c r="V450" i="43"/>
  <c r="W450" i="43"/>
  <c r="X450" i="43"/>
  <c r="Y450" i="43"/>
  <c r="Z450" i="43"/>
  <c r="AA450" i="43"/>
  <c r="AB450" i="43"/>
  <c r="AC450" i="43"/>
  <c r="AD450" i="43"/>
  <c r="AE450" i="43"/>
  <c r="AF450" i="43"/>
  <c r="AG450" i="43"/>
  <c r="AH450" i="43"/>
  <c r="AI450" i="43"/>
  <c r="AJ450" i="43"/>
  <c r="V451" i="43"/>
  <c r="W451" i="43"/>
  <c r="X451" i="43"/>
  <c r="Y451" i="43"/>
  <c r="Z451" i="43"/>
  <c r="AA451" i="43"/>
  <c r="AB451" i="43"/>
  <c r="AC451" i="43"/>
  <c r="AD451" i="43"/>
  <c r="AE451" i="43"/>
  <c r="AF451" i="43"/>
  <c r="AG451" i="43"/>
  <c r="AH451" i="43"/>
  <c r="AI451" i="43"/>
  <c r="AJ451" i="43"/>
  <c r="V452" i="43"/>
  <c r="W452" i="43"/>
  <c r="X452" i="43"/>
  <c r="Y452" i="43"/>
  <c r="Z452" i="43"/>
  <c r="AA452" i="43"/>
  <c r="AB452" i="43"/>
  <c r="AC452" i="43"/>
  <c r="AD452" i="43"/>
  <c r="AE452" i="43"/>
  <c r="AF452" i="43"/>
  <c r="AG452" i="43"/>
  <c r="AH452" i="43"/>
  <c r="AI452" i="43"/>
  <c r="AJ452" i="43"/>
  <c r="AK15" i="43"/>
  <c r="AL15" i="43"/>
  <c r="AK16" i="43"/>
  <c r="AL16" i="43"/>
  <c r="AK17" i="43"/>
  <c r="AL17" i="43"/>
  <c r="AK18" i="43"/>
  <c r="AL18" i="43"/>
  <c r="AK19" i="43"/>
  <c r="AL19" i="43"/>
  <c r="AK20" i="43"/>
  <c r="AL20" i="43"/>
  <c r="AK21" i="43"/>
  <c r="AL21" i="43"/>
  <c r="AK22" i="43"/>
  <c r="AL22" i="43"/>
  <c r="AK23" i="43"/>
  <c r="AL23" i="43"/>
  <c r="AK24" i="43"/>
  <c r="AL24" i="43"/>
  <c r="AK25" i="43"/>
  <c r="AL25" i="43"/>
  <c r="AK26" i="43"/>
  <c r="AL26" i="43"/>
  <c r="AK27" i="43"/>
  <c r="AL27" i="43"/>
  <c r="AK28" i="43"/>
  <c r="AL28" i="43"/>
  <c r="AK29" i="43"/>
  <c r="AL29" i="43"/>
  <c r="AK30" i="43"/>
  <c r="AL30" i="43"/>
  <c r="AK31" i="43"/>
  <c r="AL31" i="43"/>
  <c r="AK32" i="43"/>
  <c r="AL32" i="43"/>
  <c r="AK33" i="43"/>
  <c r="AL33" i="43"/>
  <c r="AK34" i="43"/>
  <c r="AL34" i="43"/>
  <c r="AK35" i="43"/>
  <c r="AL35" i="43"/>
  <c r="AK36" i="43"/>
  <c r="AL36" i="43"/>
  <c r="AK37" i="43"/>
  <c r="AL37" i="43"/>
  <c r="AK38" i="43"/>
  <c r="AL38" i="43"/>
  <c r="AK39" i="43"/>
  <c r="AL39" i="43"/>
  <c r="AK40" i="43"/>
  <c r="AL40" i="43"/>
  <c r="AK41" i="43"/>
  <c r="AL41" i="43"/>
  <c r="AK42" i="43"/>
  <c r="AL42" i="43"/>
  <c r="AK43" i="43"/>
  <c r="AL43" i="43"/>
  <c r="AK44" i="43"/>
  <c r="AL44" i="43"/>
  <c r="AK45" i="43"/>
  <c r="AL45" i="43"/>
  <c r="AK46" i="43"/>
  <c r="AL46" i="43"/>
  <c r="AK47" i="43"/>
  <c r="AL47" i="43"/>
  <c r="AK48" i="43"/>
  <c r="AL48" i="43"/>
  <c r="AK49" i="43"/>
  <c r="AL49" i="43"/>
  <c r="AK50" i="43"/>
  <c r="AL50" i="43"/>
  <c r="AK51" i="43"/>
  <c r="AL51" i="43"/>
  <c r="AK52" i="43"/>
  <c r="AL52" i="43"/>
  <c r="AK53" i="43"/>
  <c r="AL53" i="43"/>
  <c r="AK54" i="43"/>
  <c r="AL54" i="43"/>
  <c r="AK55" i="43"/>
  <c r="AL55" i="43"/>
  <c r="AK56" i="43"/>
  <c r="AL56" i="43"/>
  <c r="AK57" i="43"/>
  <c r="AL57" i="43"/>
  <c r="AK58" i="43"/>
  <c r="AL58" i="43"/>
  <c r="AK59" i="43"/>
  <c r="AL59" i="43"/>
  <c r="AK60" i="43"/>
  <c r="AL60" i="43"/>
  <c r="AK61" i="43"/>
  <c r="AL61" i="43"/>
  <c r="AK62" i="43"/>
  <c r="AL62" i="43"/>
  <c r="AK63" i="43"/>
  <c r="AL63" i="43"/>
  <c r="AK64" i="43"/>
  <c r="AL64" i="43"/>
  <c r="AK65" i="43"/>
  <c r="AL65" i="43"/>
  <c r="AK66" i="43"/>
  <c r="AL66" i="43"/>
  <c r="AK67" i="43"/>
  <c r="AL67" i="43"/>
  <c r="AK68" i="43"/>
  <c r="AL68" i="43"/>
  <c r="AK69" i="43"/>
  <c r="AL69" i="43"/>
  <c r="AK70" i="43"/>
  <c r="AL70" i="43"/>
  <c r="AK71" i="43"/>
  <c r="AL71" i="43"/>
  <c r="AK72" i="43"/>
  <c r="AL72" i="43"/>
  <c r="AK73" i="43"/>
  <c r="AL73" i="43"/>
  <c r="AK74" i="43"/>
  <c r="AL74" i="43"/>
  <c r="AK75" i="43"/>
  <c r="AL75" i="43"/>
  <c r="AK76" i="43"/>
  <c r="AL76" i="43"/>
  <c r="AK77" i="43"/>
  <c r="AL77" i="43"/>
  <c r="AK78" i="43"/>
  <c r="AL78" i="43"/>
  <c r="AK79" i="43"/>
  <c r="AL79" i="43"/>
  <c r="AK80" i="43"/>
  <c r="AL80" i="43"/>
  <c r="AK81" i="43"/>
  <c r="AL81" i="43"/>
  <c r="AK82" i="43"/>
  <c r="AL82" i="43"/>
  <c r="AK83" i="43"/>
  <c r="AL83" i="43"/>
  <c r="AK84" i="43"/>
  <c r="AL84" i="43"/>
  <c r="AK85" i="43"/>
  <c r="AL85" i="43"/>
  <c r="AK86" i="43"/>
  <c r="AL86" i="43"/>
  <c r="AK87" i="43"/>
  <c r="AL87" i="43"/>
  <c r="AK88" i="43"/>
  <c r="AL88" i="43"/>
  <c r="AK89" i="43"/>
  <c r="AL89" i="43"/>
  <c r="AK90" i="43"/>
  <c r="AL90" i="43"/>
  <c r="AK91" i="43"/>
  <c r="AL91" i="43"/>
  <c r="AK92" i="43"/>
  <c r="AL92" i="43"/>
  <c r="AK93" i="43"/>
  <c r="AL93" i="43"/>
  <c r="AK94" i="43"/>
  <c r="AL94" i="43"/>
  <c r="AK95" i="43"/>
  <c r="AL95" i="43"/>
  <c r="AK96" i="43"/>
  <c r="AL96" i="43"/>
  <c r="AK97" i="43"/>
  <c r="AL97" i="43"/>
  <c r="AK98" i="43"/>
  <c r="AL98" i="43"/>
  <c r="AK99" i="43"/>
  <c r="AL99" i="43"/>
  <c r="AK100" i="43"/>
  <c r="AL100" i="43"/>
  <c r="AK101" i="43"/>
  <c r="AL101" i="43"/>
  <c r="AK102" i="43"/>
  <c r="AL102" i="43"/>
  <c r="AK103" i="43"/>
  <c r="AL103" i="43"/>
  <c r="AK104" i="43"/>
  <c r="AL104" i="43"/>
  <c r="AK105" i="43"/>
  <c r="AL105" i="43"/>
  <c r="AK106" i="43"/>
  <c r="AL106" i="43"/>
  <c r="AK107" i="43"/>
  <c r="AL107" i="43"/>
  <c r="AK108" i="43"/>
  <c r="AL108" i="43"/>
  <c r="AK109" i="43"/>
  <c r="AL109" i="43"/>
  <c r="AK110" i="43"/>
  <c r="AL110" i="43"/>
  <c r="AK111" i="43"/>
  <c r="AL111" i="43"/>
  <c r="AK112" i="43"/>
  <c r="AL112" i="43"/>
  <c r="AK113" i="43"/>
  <c r="AL113" i="43"/>
  <c r="AK114" i="43"/>
  <c r="AL114" i="43"/>
  <c r="AK115" i="43"/>
  <c r="AL115" i="43"/>
  <c r="AK116" i="43"/>
  <c r="AL116" i="43"/>
  <c r="AK117" i="43"/>
  <c r="AL117" i="43"/>
  <c r="AK118" i="43"/>
  <c r="AL118" i="43"/>
  <c r="AK119" i="43"/>
  <c r="AL119" i="43"/>
  <c r="AK120" i="43"/>
  <c r="AL120" i="43"/>
  <c r="AK121" i="43"/>
  <c r="AL121" i="43"/>
  <c r="AK122" i="43"/>
  <c r="AL122" i="43"/>
  <c r="AK123" i="43"/>
  <c r="AL123" i="43"/>
  <c r="AK124" i="43"/>
  <c r="AL124" i="43"/>
  <c r="AK125" i="43"/>
  <c r="AL125" i="43"/>
  <c r="AK126" i="43"/>
  <c r="AL126" i="43"/>
  <c r="AK127" i="43"/>
  <c r="AL127" i="43"/>
  <c r="AK128" i="43"/>
  <c r="AL128" i="43"/>
  <c r="AK129" i="43"/>
  <c r="AL129" i="43"/>
  <c r="AK130" i="43"/>
  <c r="AL130" i="43"/>
  <c r="AK131" i="43"/>
  <c r="AL131" i="43"/>
  <c r="AK132" i="43"/>
  <c r="AL132" i="43"/>
  <c r="AK133" i="43"/>
  <c r="AL133" i="43"/>
  <c r="AK134" i="43"/>
  <c r="AL134" i="43"/>
  <c r="AK135" i="43"/>
  <c r="AL135" i="43"/>
  <c r="AK136" i="43"/>
  <c r="AL136" i="43"/>
  <c r="AK137" i="43"/>
  <c r="AL137" i="43"/>
  <c r="AK138" i="43"/>
  <c r="AL138" i="43"/>
  <c r="AK139" i="43"/>
  <c r="AL139" i="43"/>
  <c r="AK140" i="43"/>
  <c r="AL140" i="43"/>
  <c r="AK141" i="43"/>
  <c r="AL141" i="43"/>
  <c r="AK142" i="43"/>
  <c r="AL142" i="43"/>
  <c r="AK143" i="43"/>
  <c r="AL143" i="43"/>
  <c r="AK144" i="43"/>
  <c r="AL144" i="43"/>
  <c r="AK145" i="43"/>
  <c r="AL145" i="43"/>
  <c r="AK146" i="43"/>
  <c r="AL146" i="43"/>
  <c r="AK147" i="43"/>
  <c r="AL147" i="43"/>
  <c r="AK148" i="43"/>
  <c r="AL148" i="43"/>
  <c r="AK149" i="43"/>
  <c r="AL149" i="43"/>
  <c r="AK150" i="43"/>
  <c r="AL150" i="43"/>
  <c r="AK151" i="43"/>
  <c r="AL151" i="43"/>
  <c r="AK152" i="43"/>
  <c r="AL152" i="43"/>
  <c r="AK153" i="43"/>
  <c r="AL153" i="43"/>
  <c r="AK154" i="43"/>
  <c r="AL154" i="43"/>
  <c r="AK155" i="43"/>
  <c r="AL155" i="43"/>
  <c r="AK156" i="43"/>
  <c r="AL156" i="43"/>
  <c r="AK157" i="43"/>
  <c r="AL157" i="43"/>
  <c r="AK158" i="43"/>
  <c r="AL158" i="43"/>
  <c r="AK159" i="43"/>
  <c r="AL159" i="43"/>
  <c r="AK160" i="43"/>
  <c r="AL160" i="43"/>
  <c r="AK161" i="43"/>
  <c r="AL161" i="43"/>
  <c r="AK162" i="43"/>
  <c r="AL162" i="43"/>
  <c r="AK163" i="43"/>
  <c r="AL163" i="43"/>
  <c r="AK164" i="43"/>
  <c r="AL164" i="43"/>
  <c r="AK165" i="43"/>
  <c r="AL165" i="43"/>
  <c r="AK166" i="43"/>
  <c r="AL166" i="43"/>
  <c r="AK167" i="43"/>
  <c r="AL167" i="43"/>
  <c r="AK168" i="43"/>
  <c r="AL168" i="43"/>
  <c r="AK169" i="43"/>
  <c r="AL169" i="43"/>
  <c r="AK170" i="43"/>
  <c r="AL170" i="43"/>
  <c r="AK171" i="43"/>
  <c r="AL171" i="43"/>
  <c r="AK172" i="43"/>
  <c r="AL172" i="43"/>
  <c r="AK173" i="43"/>
  <c r="AL173" i="43"/>
  <c r="AK174" i="43"/>
  <c r="AL174" i="43"/>
  <c r="AK175" i="43"/>
  <c r="AL175" i="43"/>
  <c r="AK176" i="43"/>
  <c r="AL176" i="43"/>
  <c r="AK177" i="43"/>
  <c r="AL177" i="43"/>
  <c r="AK178" i="43"/>
  <c r="AL178" i="43"/>
  <c r="AK179" i="43"/>
  <c r="AL179" i="43"/>
  <c r="AK180" i="43"/>
  <c r="AL180" i="43"/>
  <c r="AK181" i="43"/>
  <c r="AL181" i="43"/>
  <c r="AK182" i="43"/>
  <c r="AL182" i="43"/>
  <c r="AK183" i="43"/>
  <c r="AL183" i="43"/>
  <c r="AK184" i="43"/>
  <c r="AL184" i="43"/>
  <c r="AK185" i="43"/>
  <c r="AL185" i="43"/>
  <c r="AK186" i="43"/>
  <c r="AL186" i="43"/>
  <c r="AK187" i="43"/>
  <c r="AL187" i="43"/>
  <c r="AK188" i="43"/>
  <c r="AL188" i="43"/>
  <c r="AK189" i="43"/>
  <c r="AL189" i="43"/>
  <c r="AK190" i="43"/>
  <c r="AL190" i="43"/>
  <c r="AK191" i="43"/>
  <c r="AL191" i="43"/>
  <c r="AK192" i="43"/>
  <c r="AL192" i="43"/>
  <c r="AK193" i="43"/>
  <c r="AL193" i="43"/>
  <c r="AK194" i="43"/>
  <c r="AL194" i="43"/>
  <c r="AK195" i="43"/>
  <c r="AL195" i="43"/>
  <c r="AK196" i="43"/>
  <c r="AL196" i="43"/>
  <c r="AK197" i="43"/>
  <c r="AL197" i="43"/>
  <c r="AK198" i="43"/>
  <c r="AL198" i="43"/>
  <c r="AK199" i="43"/>
  <c r="AL199" i="43"/>
  <c r="AK200" i="43"/>
  <c r="AL200" i="43"/>
  <c r="AK201" i="43"/>
  <c r="AL201" i="43"/>
  <c r="AK202" i="43"/>
  <c r="AL202" i="43"/>
  <c r="AK203" i="43"/>
  <c r="AL203" i="43"/>
  <c r="AK204" i="43"/>
  <c r="AL204" i="43"/>
  <c r="AK205" i="43"/>
  <c r="AL205" i="43"/>
  <c r="AK206" i="43"/>
  <c r="AL206" i="43"/>
  <c r="AK207" i="43"/>
  <c r="AL207" i="43"/>
  <c r="AK208" i="43"/>
  <c r="AL208" i="43"/>
  <c r="AK209" i="43"/>
  <c r="AL209" i="43"/>
  <c r="AK210" i="43"/>
  <c r="AL210" i="43"/>
  <c r="AK211" i="43"/>
  <c r="AL211" i="43"/>
  <c r="AK212" i="43"/>
  <c r="AL212" i="43"/>
  <c r="AK213" i="43"/>
  <c r="AL213" i="43"/>
  <c r="AK214" i="43"/>
  <c r="AL214" i="43"/>
  <c r="AK215" i="43"/>
  <c r="AL215" i="43"/>
  <c r="AK216" i="43"/>
  <c r="AL216" i="43"/>
  <c r="AK217" i="43"/>
  <c r="AL217" i="43"/>
  <c r="AK218" i="43"/>
  <c r="AL218" i="43"/>
  <c r="AK219" i="43"/>
  <c r="AL219" i="43"/>
  <c r="AK220" i="43"/>
  <c r="AL220" i="43"/>
  <c r="AK221" i="43"/>
  <c r="AL221" i="43"/>
  <c r="AK222" i="43"/>
  <c r="AL222" i="43"/>
  <c r="AK223" i="43"/>
  <c r="AL223" i="43"/>
  <c r="AK224" i="43"/>
  <c r="AL224" i="43"/>
  <c r="AK225" i="43"/>
  <c r="AL225" i="43"/>
  <c r="AK226" i="43"/>
  <c r="AL226" i="43"/>
  <c r="AK227" i="43"/>
  <c r="AL227" i="43"/>
  <c r="AK228" i="43"/>
  <c r="AL228" i="43"/>
  <c r="AK229" i="43"/>
  <c r="AL229" i="43"/>
  <c r="AK230" i="43"/>
  <c r="AL230" i="43"/>
  <c r="AK231" i="43"/>
  <c r="AL231" i="43"/>
  <c r="AK232" i="43"/>
  <c r="AL232" i="43"/>
  <c r="AK233" i="43"/>
  <c r="AL233" i="43"/>
  <c r="AK234" i="43"/>
  <c r="AL234" i="43"/>
  <c r="AK235" i="43"/>
  <c r="AL235" i="43"/>
  <c r="AK236" i="43"/>
  <c r="AL236" i="43"/>
  <c r="AK237" i="43"/>
  <c r="AL237" i="43"/>
  <c r="AK238" i="43"/>
  <c r="AL238" i="43"/>
  <c r="AK239" i="43"/>
  <c r="AL239" i="43"/>
  <c r="AK240" i="43"/>
  <c r="AL240" i="43"/>
  <c r="AK241" i="43"/>
  <c r="AL241" i="43"/>
  <c r="AK242" i="43"/>
  <c r="AL242" i="43"/>
  <c r="AK243" i="43"/>
  <c r="AL243" i="43"/>
  <c r="AK244" i="43"/>
  <c r="AL244" i="43"/>
  <c r="AK245" i="43"/>
  <c r="AL245" i="43"/>
  <c r="AK246" i="43"/>
  <c r="AL246" i="43"/>
  <c r="AK247" i="43"/>
  <c r="AL247" i="43"/>
  <c r="AK248" i="43"/>
  <c r="AL248" i="43"/>
  <c r="AK249" i="43"/>
  <c r="AL249" i="43"/>
  <c r="AK250" i="43"/>
  <c r="AL250" i="43"/>
  <c r="AK251" i="43"/>
  <c r="AL251" i="43"/>
  <c r="AK252" i="43"/>
  <c r="AL252" i="43"/>
  <c r="AK253" i="43"/>
  <c r="AL253" i="43"/>
  <c r="AK254" i="43"/>
  <c r="AL254" i="43"/>
  <c r="AK255" i="43"/>
  <c r="AL255" i="43"/>
  <c r="AK256" i="43"/>
  <c r="AL256" i="43"/>
  <c r="AK257" i="43"/>
  <c r="AL257" i="43"/>
  <c r="AK258" i="43"/>
  <c r="AL258" i="43"/>
  <c r="AK259" i="43"/>
  <c r="AL259" i="43"/>
  <c r="AK260" i="43"/>
  <c r="AL260" i="43"/>
  <c r="AK261" i="43"/>
  <c r="AL261" i="43"/>
  <c r="AK262" i="43"/>
  <c r="AL262" i="43"/>
  <c r="AK263" i="43"/>
  <c r="AL263" i="43"/>
  <c r="AK264" i="43"/>
  <c r="AL264" i="43"/>
  <c r="AK265" i="43"/>
  <c r="AL265" i="43"/>
  <c r="AK266" i="43"/>
  <c r="AL266" i="43"/>
  <c r="AK267" i="43"/>
  <c r="AL267" i="43"/>
  <c r="AK268" i="43"/>
  <c r="AL268" i="43"/>
  <c r="AK269" i="43"/>
  <c r="AL269" i="43"/>
  <c r="AK270" i="43"/>
  <c r="AL270" i="43"/>
  <c r="AK271" i="43"/>
  <c r="AL271" i="43"/>
  <c r="AK272" i="43"/>
  <c r="AL272" i="43"/>
  <c r="AK273" i="43"/>
  <c r="AL273" i="43"/>
  <c r="AK274" i="43"/>
  <c r="AL274" i="43"/>
  <c r="AK275" i="43"/>
  <c r="AL275" i="43"/>
  <c r="AK276" i="43"/>
  <c r="AL276" i="43"/>
  <c r="AK277" i="43"/>
  <c r="AL277" i="43"/>
  <c r="AK278" i="43"/>
  <c r="AL278" i="43"/>
  <c r="AK279" i="43"/>
  <c r="AL279" i="43"/>
  <c r="AK280" i="43"/>
  <c r="AL280" i="43"/>
  <c r="AK281" i="43"/>
  <c r="AL281" i="43"/>
  <c r="AK282" i="43"/>
  <c r="AL282" i="43"/>
  <c r="AK283" i="43"/>
  <c r="AL283" i="43"/>
  <c r="AK284" i="43"/>
  <c r="AL284" i="43"/>
  <c r="AK285" i="43"/>
  <c r="AL285" i="43"/>
  <c r="AK286" i="43"/>
  <c r="AL286" i="43"/>
  <c r="AK287" i="43"/>
  <c r="AL287" i="43"/>
  <c r="AK288" i="43"/>
  <c r="AL288" i="43"/>
  <c r="AK289" i="43"/>
  <c r="AL289" i="43"/>
  <c r="AK290" i="43"/>
  <c r="AL290" i="43"/>
  <c r="AK291" i="43"/>
  <c r="AL291" i="43"/>
  <c r="AK292" i="43"/>
  <c r="AL292" i="43"/>
  <c r="AK293" i="43"/>
  <c r="AL293" i="43"/>
  <c r="AK294" i="43"/>
  <c r="AL294" i="43"/>
  <c r="AK295" i="43"/>
  <c r="AL295" i="43"/>
  <c r="AK296" i="43"/>
  <c r="AL296" i="43"/>
  <c r="AK297" i="43"/>
  <c r="AL297" i="43"/>
  <c r="AK298" i="43"/>
  <c r="AL298" i="43"/>
  <c r="AK299" i="43"/>
  <c r="AL299" i="43"/>
  <c r="AK300" i="43"/>
  <c r="AL300" i="43"/>
  <c r="AK301" i="43"/>
  <c r="AL301" i="43"/>
  <c r="AK302" i="43"/>
  <c r="AL302" i="43"/>
  <c r="AK303" i="43"/>
  <c r="AL303" i="43"/>
  <c r="AK304" i="43"/>
  <c r="AL304" i="43"/>
  <c r="AK305" i="43"/>
  <c r="AL305" i="43"/>
  <c r="AK306" i="43"/>
  <c r="AL306" i="43"/>
  <c r="AK307" i="43"/>
  <c r="AL307" i="43"/>
  <c r="AK308" i="43"/>
  <c r="AL308" i="43"/>
  <c r="AK309" i="43"/>
  <c r="AL309" i="43"/>
  <c r="AK310" i="43"/>
  <c r="AL310" i="43"/>
  <c r="AK311" i="43"/>
  <c r="AL311" i="43"/>
  <c r="AK312" i="43"/>
  <c r="AL312" i="43"/>
  <c r="AK313" i="43"/>
  <c r="AL313" i="43"/>
  <c r="AK314" i="43"/>
  <c r="AL314" i="43"/>
  <c r="AK315" i="43"/>
  <c r="AL315" i="43"/>
  <c r="AK316" i="43"/>
  <c r="AL316" i="43"/>
  <c r="AK317" i="43"/>
  <c r="AL317" i="43"/>
  <c r="AK318" i="43"/>
  <c r="AL318" i="43"/>
  <c r="AK319" i="43"/>
  <c r="AL319" i="43"/>
  <c r="AK320" i="43"/>
  <c r="AL320" i="43"/>
  <c r="AK321" i="43"/>
  <c r="AL321" i="43"/>
  <c r="AK322" i="43"/>
  <c r="AL322" i="43"/>
  <c r="AK323" i="43"/>
  <c r="AL323" i="43"/>
  <c r="AK324" i="43"/>
  <c r="AL324" i="43"/>
  <c r="AK325" i="43"/>
  <c r="AL325" i="43"/>
  <c r="AK326" i="43"/>
  <c r="AL326" i="43"/>
  <c r="AK327" i="43"/>
  <c r="AL327" i="43"/>
  <c r="AK328" i="43"/>
  <c r="AL328" i="43"/>
  <c r="AK329" i="43"/>
  <c r="AL329" i="43"/>
  <c r="AK330" i="43"/>
  <c r="AL330" i="43"/>
  <c r="AK331" i="43"/>
  <c r="AL331" i="43"/>
  <c r="AK332" i="43"/>
  <c r="AL332" i="43"/>
  <c r="AK333" i="43"/>
  <c r="AL333" i="43"/>
  <c r="AK334" i="43"/>
  <c r="AL334" i="43"/>
  <c r="AK335" i="43"/>
  <c r="AL335" i="43"/>
  <c r="AK336" i="43"/>
  <c r="AL336" i="43"/>
  <c r="AK337" i="43"/>
  <c r="AL337" i="43"/>
  <c r="AK338" i="43"/>
  <c r="AL338" i="43"/>
  <c r="AK339" i="43"/>
  <c r="AL339" i="43"/>
  <c r="AK340" i="43"/>
  <c r="AL340" i="43"/>
  <c r="AK341" i="43"/>
  <c r="AL341" i="43"/>
  <c r="AK342" i="43"/>
  <c r="AL342" i="43"/>
  <c r="AK343" i="43"/>
  <c r="AL343" i="43"/>
  <c r="AK344" i="43"/>
  <c r="AL344" i="43"/>
  <c r="AK345" i="43"/>
  <c r="AL345" i="43"/>
  <c r="AK346" i="43"/>
  <c r="AL346" i="43"/>
  <c r="AK347" i="43"/>
  <c r="AL347" i="43"/>
  <c r="AK348" i="43"/>
  <c r="AL348" i="43"/>
  <c r="AK349" i="43"/>
  <c r="AL349" i="43"/>
  <c r="AK350" i="43"/>
  <c r="AL350" i="43"/>
  <c r="AK351" i="43"/>
  <c r="AL351" i="43"/>
  <c r="AK352" i="43"/>
  <c r="AL352" i="43"/>
  <c r="AK353" i="43"/>
  <c r="AL353" i="43"/>
  <c r="AK354" i="43"/>
  <c r="AL354" i="43"/>
  <c r="AK355" i="43"/>
  <c r="AL355" i="43"/>
  <c r="AK356" i="43"/>
  <c r="AL356" i="43"/>
  <c r="AK357" i="43"/>
  <c r="AL357" i="43"/>
  <c r="AK358" i="43"/>
  <c r="AL358" i="43"/>
  <c r="AK359" i="43"/>
  <c r="AL359" i="43"/>
  <c r="AK360" i="43"/>
  <c r="AL360" i="43"/>
  <c r="AK361" i="43"/>
  <c r="AL361" i="43"/>
  <c r="AK362" i="43"/>
  <c r="AL362" i="43"/>
  <c r="AK363" i="43"/>
  <c r="AL363" i="43"/>
  <c r="AK364" i="43"/>
  <c r="AL364" i="43"/>
  <c r="AK365" i="43"/>
  <c r="AL365" i="43"/>
  <c r="AK366" i="43"/>
  <c r="AL366" i="43"/>
  <c r="AK367" i="43"/>
  <c r="AL367" i="43"/>
  <c r="AK368" i="43"/>
  <c r="AL368" i="43"/>
  <c r="AK369" i="43"/>
  <c r="AL369" i="43"/>
  <c r="AK370" i="43"/>
  <c r="AL370" i="43"/>
  <c r="AK371" i="43"/>
  <c r="AL371" i="43"/>
  <c r="AK372" i="43"/>
  <c r="AL372" i="43"/>
  <c r="AK373" i="43"/>
  <c r="AL373" i="43"/>
  <c r="AK374" i="43"/>
  <c r="AL374" i="43"/>
  <c r="AK375" i="43"/>
  <c r="AL375" i="43"/>
  <c r="AK376" i="43"/>
  <c r="AL376" i="43"/>
  <c r="AK377" i="43"/>
  <c r="AL377" i="43"/>
  <c r="AK378" i="43"/>
  <c r="AL378" i="43"/>
  <c r="AK379" i="43"/>
  <c r="AL379" i="43"/>
  <c r="AK380" i="43"/>
  <c r="AL380" i="43"/>
  <c r="AK381" i="43"/>
  <c r="AL381" i="43"/>
  <c r="AK382" i="43"/>
  <c r="AL382" i="43"/>
  <c r="AK383" i="43"/>
  <c r="AL383" i="43"/>
  <c r="AK384" i="43"/>
  <c r="AL384" i="43"/>
  <c r="AK385" i="43"/>
  <c r="AL385" i="43"/>
  <c r="AK386" i="43"/>
  <c r="AL386" i="43"/>
  <c r="AK387" i="43"/>
  <c r="AL387" i="43"/>
  <c r="AK388" i="43"/>
  <c r="AL388" i="43"/>
  <c r="AK389" i="43"/>
  <c r="AL389" i="43"/>
  <c r="AK390" i="43"/>
  <c r="AL390" i="43"/>
  <c r="AK391" i="43"/>
  <c r="AL391" i="43"/>
  <c r="AK392" i="43"/>
  <c r="AL392" i="43"/>
  <c r="AK393" i="43"/>
  <c r="AL393" i="43"/>
  <c r="AK394" i="43"/>
  <c r="AL394" i="43"/>
  <c r="AK395" i="43"/>
  <c r="AL395" i="43"/>
  <c r="AK396" i="43"/>
  <c r="AL396" i="43"/>
  <c r="AK397" i="43"/>
  <c r="AL397" i="43"/>
  <c r="AK398" i="43"/>
  <c r="AL398" i="43"/>
  <c r="AK399" i="43"/>
  <c r="AL399" i="43"/>
  <c r="AK400" i="43"/>
  <c r="AL400" i="43"/>
  <c r="AK401" i="43"/>
  <c r="AL401" i="43"/>
  <c r="AK402" i="43"/>
  <c r="AL402" i="43"/>
  <c r="AK403" i="43"/>
  <c r="AL403" i="43"/>
  <c r="AK404" i="43"/>
  <c r="AL404" i="43"/>
  <c r="AK405" i="43"/>
  <c r="AL405" i="43"/>
  <c r="AK406" i="43"/>
  <c r="AL406" i="43"/>
  <c r="AK407" i="43"/>
  <c r="AL407" i="43"/>
  <c r="AK408" i="43"/>
  <c r="AL408" i="43"/>
  <c r="AK409" i="43"/>
  <c r="AL409" i="43"/>
  <c r="AK410" i="43"/>
  <c r="AL410" i="43"/>
  <c r="AK411" i="43"/>
  <c r="AL411" i="43"/>
  <c r="AK412" i="43"/>
  <c r="AL412" i="43"/>
  <c r="AK413" i="43"/>
  <c r="AL413" i="43"/>
  <c r="AK414" i="43"/>
  <c r="AL414" i="43"/>
  <c r="AK415" i="43"/>
  <c r="AL415" i="43"/>
  <c r="AK416" i="43"/>
  <c r="AL416" i="43"/>
  <c r="AK417" i="43"/>
  <c r="AL417" i="43"/>
  <c r="AK418" i="43"/>
  <c r="AL418" i="43"/>
  <c r="AK419" i="43"/>
  <c r="AL419" i="43"/>
  <c r="AK420" i="43"/>
  <c r="AL420" i="43"/>
  <c r="AK421" i="43"/>
  <c r="AL421" i="43"/>
  <c r="AK422" i="43"/>
  <c r="AL422" i="43"/>
  <c r="AK423" i="43"/>
  <c r="AL423" i="43"/>
  <c r="AK424" i="43"/>
  <c r="AL424" i="43"/>
  <c r="AK425" i="43"/>
  <c r="AL425" i="43"/>
  <c r="AK426" i="43"/>
  <c r="AL426" i="43"/>
  <c r="AK427" i="43"/>
  <c r="AL427" i="43"/>
  <c r="AK428" i="43"/>
  <c r="AL428" i="43"/>
  <c r="AK429" i="43"/>
  <c r="AL429" i="43"/>
  <c r="AK430" i="43"/>
  <c r="AL430" i="43"/>
  <c r="AK431" i="43"/>
  <c r="AL431" i="43"/>
  <c r="AK432" i="43"/>
  <c r="AL432" i="43"/>
  <c r="AK433" i="43"/>
  <c r="AL433" i="43"/>
  <c r="AK434" i="43"/>
  <c r="AL434" i="43"/>
  <c r="AK435" i="43"/>
  <c r="AL435" i="43"/>
  <c r="AK436" i="43"/>
  <c r="AL436" i="43"/>
  <c r="AK437" i="43"/>
  <c r="AL437" i="43"/>
  <c r="AK438" i="43"/>
  <c r="AL438" i="43"/>
  <c r="AK439" i="43"/>
  <c r="AL439" i="43"/>
  <c r="AK440" i="43"/>
  <c r="AL440" i="43"/>
  <c r="AK441" i="43"/>
  <c r="AL441" i="43"/>
  <c r="AK442" i="43"/>
  <c r="AL442" i="43"/>
  <c r="AK443" i="43"/>
  <c r="AL443" i="43"/>
  <c r="AK444" i="43"/>
  <c r="AL444" i="43"/>
  <c r="AK445" i="43"/>
  <c r="AL445" i="43"/>
  <c r="AK446" i="43"/>
  <c r="AL446" i="43"/>
  <c r="AK447" i="43"/>
  <c r="AL447" i="43"/>
  <c r="AK448" i="43"/>
  <c r="AL448" i="43"/>
  <c r="AK449" i="43"/>
  <c r="AL449" i="43"/>
  <c r="AL14" i="43"/>
  <c r="AK14" i="43"/>
  <c r="AJ448" i="43"/>
  <c r="AI448" i="43"/>
  <c r="AH448" i="43"/>
  <c r="AG448" i="43"/>
  <c r="AF448" i="43"/>
  <c r="AE448" i="43"/>
  <c r="AD448" i="43"/>
  <c r="AC448" i="43"/>
  <c r="AB448" i="43"/>
  <c r="AA448" i="43"/>
  <c r="Z448" i="43"/>
  <c r="Y448" i="43"/>
  <c r="X448" i="43"/>
  <c r="W448" i="43"/>
  <c r="V448" i="43"/>
  <c r="AJ447" i="43"/>
  <c r="AI447" i="43"/>
  <c r="AH447" i="43"/>
  <c r="AG447" i="43"/>
  <c r="AF447" i="43"/>
  <c r="AE447" i="43"/>
  <c r="AD447" i="43"/>
  <c r="AC447" i="43"/>
  <c r="AB447" i="43"/>
  <c r="AA447" i="43"/>
  <c r="Z447" i="43"/>
  <c r="Y447" i="43"/>
  <c r="X447" i="43"/>
  <c r="W447" i="43"/>
  <c r="V447" i="43"/>
  <c r="AJ446" i="43"/>
  <c r="AI446" i="43"/>
  <c r="AH446" i="43"/>
  <c r="AG446" i="43"/>
  <c r="AF446" i="43"/>
  <c r="AE446" i="43"/>
  <c r="AD446" i="43"/>
  <c r="AC446" i="43"/>
  <c r="AB446" i="43"/>
  <c r="AA446" i="43"/>
  <c r="Z446" i="43"/>
  <c r="Y446" i="43"/>
  <c r="X446" i="43"/>
  <c r="W446" i="43"/>
  <c r="V446" i="43"/>
  <c r="AJ445" i="43"/>
  <c r="AI445" i="43"/>
  <c r="AH445" i="43"/>
  <c r="AG445" i="43"/>
  <c r="AF445" i="43"/>
  <c r="AE445" i="43"/>
  <c r="AD445" i="43"/>
  <c r="AC445" i="43"/>
  <c r="AB445" i="43"/>
  <c r="AA445" i="43"/>
  <c r="Z445" i="43"/>
  <c r="Y445" i="43"/>
  <c r="X445" i="43"/>
  <c r="W445" i="43"/>
  <c r="V445" i="43"/>
  <c r="AJ444" i="43"/>
  <c r="AI444" i="43"/>
  <c r="AH444" i="43"/>
  <c r="AG444" i="43"/>
  <c r="AF444" i="43"/>
  <c r="AE444" i="43"/>
  <c r="AD444" i="43"/>
  <c r="AC444" i="43"/>
  <c r="AB444" i="43"/>
  <c r="AA444" i="43"/>
  <c r="Z444" i="43"/>
  <c r="Y444" i="43"/>
  <c r="X444" i="43"/>
  <c r="W444" i="43"/>
  <c r="V444" i="43"/>
  <c r="AJ443" i="43"/>
  <c r="AI443" i="43"/>
  <c r="AH443" i="43"/>
  <c r="AG443" i="43"/>
  <c r="AF443" i="43"/>
  <c r="AE443" i="43"/>
  <c r="AD443" i="43"/>
  <c r="AC443" i="43"/>
  <c r="AB443" i="43"/>
  <c r="AA443" i="43"/>
  <c r="Z443" i="43"/>
  <c r="Y443" i="43"/>
  <c r="X443" i="43"/>
  <c r="W443" i="43"/>
  <c r="V443" i="43"/>
  <c r="AJ442" i="43"/>
  <c r="AI442" i="43"/>
  <c r="AH442" i="43"/>
  <c r="AG442" i="43"/>
  <c r="AF442" i="43"/>
  <c r="AE442" i="43"/>
  <c r="AD442" i="43"/>
  <c r="AC442" i="43"/>
  <c r="AB442" i="43"/>
  <c r="AA442" i="43"/>
  <c r="Z442" i="43"/>
  <c r="Y442" i="43"/>
  <c r="X442" i="43"/>
  <c r="W442" i="43"/>
  <c r="V442" i="43"/>
  <c r="AJ441" i="43"/>
  <c r="AI441" i="43"/>
  <c r="AH441" i="43"/>
  <c r="AG441" i="43"/>
  <c r="AF441" i="43"/>
  <c r="AE441" i="43"/>
  <c r="AD441" i="43"/>
  <c r="AC441" i="43"/>
  <c r="AB441" i="43"/>
  <c r="AA441" i="43"/>
  <c r="Z441" i="43"/>
  <c r="Y441" i="43"/>
  <c r="X441" i="43"/>
  <c r="W441" i="43"/>
  <c r="V441" i="43"/>
  <c r="AJ440" i="43"/>
  <c r="AI440" i="43"/>
  <c r="AH440" i="43"/>
  <c r="AG440" i="43"/>
  <c r="AF440" i="43"/>
  <c r="AE440" i="43"/>
  <c r="AD440" i="43"/>
  <c r="AC440" i="43"/>
  <c r="AB440" i="43"/>
  <c r="AA440" i="43"/>
  <c r="Z440" i="43"/>
  <c r="Y440" i="43"/>
  <c r="X440" i="43"/>
  <c r="W440" i="43"/>
  <c r="V440" i="43"/>
  <c r="AJ439" i="43"/>
  <c r="AI439" i="43"/>
  <c r="AH439" i="43"/>
  <c r="AG439" i="43"/>
  <c r="AF439" i="43"/>
  <c r="AE439" i="43"/>
  <c r="AD439" i="43"/>
  <c r="AC439" i="43"/>
  <c r="AB439" i="43"/>
  <c r="AA439" i="43"/>
  <c r="Z439" i="43"/>
  <c r="Y439" i="43"/>
  <c r="X439" i="43"/>
  <c r="W439" i="43"/>
  <c r="V439" i="43"/>
  <c r="AJ438" i="43"/>
  <c r="AI438" i="43"/>
  <c r="AH438" i="43"/>
  <c r="AG438" i="43"/>
  <c r="AF438" i="43"/>
  <c r="AE438" i="43"/>
  <c r="AD438" i="43"/>
  <c r="AC438" i="43"/>
  <c r="AB438" i="43"/>
  <c r="AA438" i="43"/>
  <c r="Z438" i="43"/>
  <c r="Y438" i="43"/>
  <c r="X438" i="43"/>
  <c r="W438" i="43"/>
  <c r="V438" i="43"/>
  <c r="AJ437" i="43"/>
  <c r="AI437" i="43"/>
  <c r="AH437" i="43"/>
  <c r="AG437" i="43"/>
  <c r="AF437" i="43"/>
  <c r="AE437" i="43"/>
  <c r="AD437" i="43"/>
  <c r="AC437" i="43"/>
  <c r="AB437" i="43"/>
  <c r="AA437" i="43"/>
  <c r="Z437" i="43"/>
  <c r="Y437" i="43"/>
  <c r="X437" i="43"/>
  <c r="W437" i="43"/>
  <c r="V437" i="43"/>
  <c r="AJ436" i="43"/>
  <c r="AI436" i="43"/>
  <c r="AH436" i="43"/>
  <c r="AG436" i="43"/>
  <c r="AF436" i="43"/>
  <c r="AE436" i="43"/>
  <c r="AD436" i="43"/>
  <c r="AC436" i="43"/>
  <c r="AB436" i="43"/>
  <c r="AA436" i="43"/>
  <c r="Z436" i="43"/>
  <c r="Y436" i="43"/>
  <c r="X436" i="43"/>
  <c r="W436" i="43"/>
  <c r="V436" i="43"/>
  <c r="AJ435" i="43"/>
  <c r="AI435" i="43"/>
  <c r="AH435" i="43"/>
  <c r="AG435" i="43"/>
  <c r="AF435" i="43"/>
  <c r="AE435" i="43"/>
  <c r="AD435" i="43"/>
  <c r="AC435" i="43"/>
  <c r="AB435" i="43"/>
  <c r="AA435" i="43"/>
  <c r="Z435" i="43"/>
  <c r="Y435" i="43"/>
  <c r="X435" i="43"/>
  <c r="W435" i="43"/>
  <c r="V435" i="43"/>
  <c r="AJ434" i="43"/>
  <c r="AI434" i="43"/>
  <c r="AH434" i="43"/>
  <c r="AG434" i="43"/>
  <c r="AF434" i="43"/>
  <c r="AE434" i="43"/>
  <c r="AD434" i="43"/>
  <c r="AC434" i="43"/>
  <c r="AB434" i="43"/>
  <c r="AA434" i="43"/>
  <c r="Z434" i="43"/>
  <c r="Y434" i="43"/>
  <c r="X434" i="43"/>
  <c r="W434" i="43"/>
  <c r="V434" i="43"/>
  <c r="AJ433" i="43"/>
  <c r="AI433" i="43"/>
  <c r="AH433" i="43"/>
  <c r="AG433" i="43"/>
  <c r="AF433" i="43"/>
  <c r="AE433" i="43"/>
  <c r="AD433" i="43"/>
  <c r="AC433" i="43"/>
  <c r="AB433" i="43"/>
  <c r="AA433" i="43"/>
  <c r="Z433" i="43"/>
  <c r="Y433" i="43"/>
  <c r="X433" i="43"/>
  <c r="W433" i="43"/>
  <c r="V433" i="43"/>
  <c r="AJ432" i="43"/>
  <c r="AI432" i="43"/>
  <c r="AH432" i="43"/>
  <c r="AG432" i="43"/>
  <c r="AF432" i="43"/>
  <c r="AE432" i="43"/>
  <c r="AD432" i="43"/>
  <c r="AC432" i="43"/>
  <c r="AB432" i="43"/>
  <c r="AA432" i="43"/>
  <c r="Z432" i="43"/>
  <c r="Y432" i="43"/>
  <c r="X432" i="43"/>
  <c r="W432" i="43"/>
  <c r="V432" i="43"/>
  <c r="AJ431" i="43"/>
  <c r="AI431" i="43"/>
  <c r="AH431" i="43"/>
  <c r="AG431" i="43"/>
  <c r="AF431" i="43"/>
  <c r="AE431" i="43"/>
  <c r="AD431" i="43"/>
  <c r="AC431" i="43"/>
  <c r="AB431" i="43"/>
  <c r="AA431" i="43"/>
  <c r="Z431" i="43"/>
  <c r="Y431" i="43"/>
  <c r="X431" i="43"/>
  <c r="W431" i="43"/>
  <c r="V431" i="43"/>
  <c r="AJ430" i="43"/>
  <c r="AI430" i="43"/>
  <c r="AH430" i="43"/>
  <c r="AG430" i="43"/>
  <c r="AF430" i="43"/>
  <c r="AE430" i="43"/>
  <c r="AD430" i="43"/>
  <c r="AC430" i="43"/>
  <c r="AB430" i="43"/>
  <c r="AA430" i="43"/>
  <c r="Z430" i="43"/>
  <c r="Y430" i="43"/>
  <c r="X430" i="43"/>
  <c r="W430" i="43"/>
  <c r="V430" i="43"/>
  <c r="AJ429" i="43"/>
  <c r="AI429" i="43"/>
  <c r="AH429" i="43"/>
  <c r="AG429" i="43"/>
  <c r="AF429" i="43"/>
  <c r="AE429" i="43"/>
  <c r="AD429" i="43"/>
  <c r="AC429" i="43"/>
  <c r="AB429" i="43"/>
  <c r="AA429" i="43"/>
  <c r="Z429" i="43"/>
  <c r="Y429" i="43"/>
  <c r="X429" i="43"/>
  <c r="W429" i="43"/>
  <c r="V429" i="43"/>
  <c r="AJ428" i="43"/>
  <c r="AI428" i="43"/>
  <c r="AH428" i="43"/>
  <c r="AG428" i="43"/>
  <c r="AF428" i="43"/>
  <c r="AE428" i="43"/>
  <c r="AD428" i="43"/>
  <c r="AC428" i="43"/>
  <c r="AB428" i="43"/>
  <c r="AA428" i="43"/>
  <c r="Z428" i="43"/>
  <c r="Y428" i="43"/>
  <c r="X428" i="43"/>
  <c r="W428" i="43"/>
  <c r="V428" i="43"/>
  <c r="AJ427" i="43"/>
  <c r="AI427" i="43"/>
  <c r="AH427" i="43"/>
  <c r="AG427" i="43"/>
  <c r="AF427" i="43"/>
  <c r="AE427" i="43"/>
  <c r="AD427" i="43"/>
  <c r="AC427" i="43"/>
  <c r="AB427" i="43"/>
  <c r="AA427" i="43"/>
  <c r="Z427" i="43"/>
  <c r="Y427" i="43"/>
  <c r="X427" i="43"/>
  <c r="W427" i="43"/>
  <c r="V427" i="43"/>
  <c r="AJ426" i="43"/>
  <c r="AI426" i="43"/>
  <c r="AH426" i="43"/>
  <c r="AG426" i="43"/>
  <c r="AF426" i="43"/>
  <c r="AE426" i="43"/>
  <c r="AD426" i="43"/>
  <c r="AC426" i="43"/>
  <c r="AB426" i="43"/>
  <c r="AA426" i="43"/>
  <c r="Z426" i="43"/>
  <c r="Y426" i="43"/>
  <c r="X426" i="43"/>
  <c r="W426" i="43"/>
  <c r="V426" i="43"/>
  <c r="AJ425" i="43"/>
  <c r="AI425" i="43"/>
  <c r="AH425" i="43"/>
  <c r="AG425" i="43"/>
  <c r="AF425" i="43"/>
  <c r="AE425" i="43"/>
  <c r="AD425" i="43"/>
  <c r="AC425" i="43"/>
  <c r="AB425" i="43"/>
  <c r="AA425" i="43"/>
  <c r="Z425" i="43"/>
  <c r="Y425" i="43"/>
  <c r="X425" i="43"/>
  <c r="W425" i="43"/>
  <c r="V425" i="43"/>
  <c r="AJ424" i="43"/>
  <c r="AI424" i="43"/>
  <c r="AH424" i="43"/>
  <c r="AG424" i="43"/>
  <c r="AF424" i="43"/>
  <c r="AE424" i="43"/>
  <c r="AD424" i="43"/>
  <c r="AC424" i="43"/>
  <c r="AB424" i="43"/>
  <c r="AA424" i="43"/>
  <c r="Z424" i="43"/>
  <c r="Y424" i="43"/>
  <c r="X424" i="43"/>
  <c r="W424" i="43"/>
  <c r="V424" i="43"/>
  <c r="AJ423" i="43"/>
  <c r="AI423" i="43"/>
  <c r="AH423" i="43"/>
  <c r="AG423" i="43"/>
  <c r="AF423" i="43"/>
  <c r="AE423" i="43"/>
  <c r="AD423" i="43"/>
  <c r="AC423" i="43"/>
  <c r="AB423" i="43"/>
  <c r="AA423" i="43"/>
  <c r="Z423" i="43"/>
  <c r="Y423" i="43"/>
  <c r="X423" i="43"/>
  <c r="W423" i="43"/>
  <c r="V423" i="43"/>
  <c r="AJ422" i="43"/>
  <c r="AI422" i="43"/>
  <c r="AH422" i="43"/>
  <c r="AG422" i="43"/>
  <c r="AF422" i="43"/>
  <c r="AE422" i="43"/>
  <c r="AD422" i="43"/>
  <c r="AC422" i="43"/>
  <c r="AB422" i="43"/>
  <c r="AA422" i="43"/>
  <c r="Z422" i="43"/>
  <c r="Y422" i="43"/>
  <c r="X422" i="43"/>
  <c r="W422" i="43"/>
  <c r="V422" i="43"/>
  <c r="AJ421" i="43"/>
  <c r="AI421" i="43"/>
  <c r="AH421" i="43"/>
  <c r="AG421" i="43"/>
  <c r="AF421" i="43"/>
  <c r="AE421" i="43"/>
  <c r="AD421" i="43"/>
  <c r="AC421" i="43"/>
  <c r="AB421" i="43"/>
  <c r="AA421" i="43"/>
  <c r="Z421" i="43"/>
  <c r="Y421" i="43"/>
  <c r="X421" i="43"/>
  <c r="W421" i="43"/>
  <c r="V421" i="43"/>
  <c r="AJ420" i="43"/>
  <c r="AI420" i="43"/>
  <c r="AH420" i="43"/>
  <c r="AG420" i="43"/>
  <c r="AF420" i="43"/>
  <c r="AE420" i="43"/>
  <c r="AD420" i="43"/>
  <c r="AC420" i="43"/>
  <c r="AB420" i="43"/>
  <c r="AA420" i="43"/>
  <c r="Z420" i="43"/>
  <c r="Y420" i="43"/>
  <c r="X420" i="43"/>
  <c r="W420" i="43"/>
  <c r="V420" i="43"/>
  <c r="AJ419" i="43"/>
  <c r="AI419" i="43"/>
  <c r="AH419" i="43"/>
  <c r="AG419" i="43"/>
  <c r="AF419" i="43"/>
  <c r="AE419" i="43"/>
  <c r="AD419" i="43"/>
  <c r="AC419" i="43"/>
  <c r="AB419" i="43"/>
  <c r="AA419" i="43"/>
  <c r="Z419" i="43"/>
  <c r="Y419" i="43"/>
  <c r="X419" i="43"/>
  <c r="W419" i="43"/>
  <c r="V419" i="43"/>
  <c r="AJ418" i="43"/>
  <c r="AI418" i="43"/>
  <c r="AH418" i="43"/>
  <c r="AG418" i="43"/>
  <c r="AF418" i="43"/>
  <c r="AE418" i="43"/>
  <c r="AD418" i="43"/>
  <c r="AC418" i="43"/>
  <c r="AB418" i="43"/>
  <c r="AA418" i="43"/>
  <c r="Z418" i="43"/>
  <c r="Y418" i="43"/>
  <c r="X418" i="43"/>
  <c r="W418" i="43"/>
  <c r="V418" i="43"/>
  <c r="AJ417" i="43"/>
  <c r="AI417" i="43"/>
  <c r="AH417" i="43"/>
  <c r="AG417" i="43"/>
  <c r="AF417" i="43"/>
  <c r="AE417" i="43"/>
  <c r="AD417" i="43"/>
  <c r="AC417" i="43"/>
  <c r="AB417" i="43"/>
  <c r="AA417" i="43"/>
  <c r="Z417" i="43"/>
  <c r="Y417" i="43"/>
  <c r="X417" i="43"/>
  <c r="W417" i="43"/>
  <c r="V417" i="43"/>
  <c r="AJ416" i="43"/>
  <c r="AI416" i="43"/>
  <c r="AH416" i="43"/>
  <c r="AG416" i="43"/>
  <c r="AF416" i="43"/>
  <c r="AE416" i="43"/>
  <c r="AD416" i="43"/>
  <c r="AC416" i="43"/>
  <c r="AB416" i="43"/>
  <c r="AA416" i="43"/>
  <c r="Z416" i="43"/>
  <c r="Y416" i="43"/>
  <c r="X416" i="43"/>
  <c r="W416" i="43"/>
  <c r="V416" i="43"/>
  <c r="AJ415" i="43"/>
  <c r="AI415" i="43"/>
  <c r="AH415" i="43"/>
  <c r="AG415" i="43"/>
  <c r="AF415" i="43"/>
  <c r="AE415" i="43"/>
  <c r="AD415" i="43"/>
  <c r="AC415" i="43"/>
  <c r="AB415" i="43"/>
  <c r="AA415" i="43"/>
  <c r="Z415" i="43"/>
  <c r="Y415" i="43"/>
  <c r="X415" i="43"/>
  <c r="W415" i="43"/>
  <c r="V415" i="43"/>
  <c r="AJ414" i="43"/>
  <c r="AI414" i="43"/>
  <c r="AH414" i="43"/>
  <c r="AG414" i="43"/>
  <c r="AF414" i="43"/>
  <c r="AE414" i="43"/>
  <c r="AD414" i="43"/>
  <c r="AC414" i="43"/>
  <c r="AB414" i="43"/>
  <c r="AA414" i="43"/>
  <c r="Z414" i="43"/>
  <c r="Y414" i="43"/>
  <c r="X414" i="43"/>
  <c r="W414" i="43"/>
  <c r="V414" i="43"/>
  <c r="AJ413" i="43"/>
  <c r="AI413" i="43"/>
  <c r="AH413" i="43"/>
  <c r="AG413" i="43"/>
  <c r="AF413" i="43"/>
  <c r="AE413" i="43"/>
  <c r="AD413" i="43"/>
  <c r="AC413" i="43"/>
  <c r="AB413" i="43"/>
  <c r="AA413" i="43"/>
  <c r="Z413" i="43"/>
  <c r="Y413" i="43"/>
  <c r="X413" i="43"/>
  <c r="W413" i="43"/>
  <c r="V413" i="43"/>
  <c r="AJ412" i="43"/>
  <c r="AI412" i="43"/>
  <c r="AH412" i="43"/>
  <c r="AG412" i="43"/>
  <c r="AF412" i="43"/>
  <c r="AE412" i="43"/>
  <c r="AD412" i="43"/>
  <c r="AC412" i="43"/>
  <c r="AB412" i="43"/>
  <c r="AA412" i="43"/>
  <c r="Z412" i="43"/>
  <c r="Y412" i="43"/>
  <c r="X412" i="43"/>
  <c r="W412" i="43"/>
  <c r="V412" i="43"/>
  <c r="AJ411" i="43"/>
  <c r="AI411" i="43"/>
  <c r="AH411" i="43"/>
  <c r="AG411" i="43"/>
  <c r="AF411" i="43"/>
  <c r="AE411" i="43"/>
  <c r="AD411" i="43"/>
  <c r="AC411" i="43"/>
  <c r="AB411" i="43"/>
  <c r="AA411" i="43"/>
  <c r="Z411" i="43"/>
  <c r="Y411" i="43"/>
  <c r="X411" i="43"/>
  <c r="W411" i="43"/>
  <c r="V411" i="43"/>
  <c r="AJ410" i="43"/>
  <c r="AI410" i="43"/>
  <c r="AH410" i="43"/>
  <c r="AG410" i="43"/>
  <c r="AF410" i="43"/>
  <c r="AE410" i="43"/>
  <c r="AD410" i="43"/>
  <c r="AC410" i="43"/>
  <c r="AB410" i="43"/>
  <c r="AA410" i="43"/>
  <c r="Z410" i="43"/>
  <c r="Y410" i="43"/>
  <c r="X410" i="43"/>
  <c r="W410" i="43"/>
  <c r="V410" i="43"/>
  <c r="AJ409" i="43"/>
  <c r="AI409" i="43"/>
  <c r="AH409" i="43"/>
  <c r="AG409" i="43"/>
  <c r="AF409" i="43"/>
  <c r="AE409" i="43"/>
  <c r="AD409" i="43"/>
  <c r="AC409" i="43"/>
  <c r="AB409" i="43"/>
  <c r="AA409" i="43"/>
  <c r="Z409" i="43"/>
  <c r="Y409" i="43"/>
  <c r="X409" i="43"/>
  <c r="W409" i="43"/>
  <c r="V409" i="43"/>
  <c r="AJ408" i="43"/>
  <c r="AI408" i="43"/>
  <c r="AH408" i="43"/>
  <c r="AG408" i="43"/>
  <c r="AF408" i="43"/>
  <c r="AE408" i="43"/>
  <c r="AD408" i="43"/>
  <c r="AC408" i="43"/>
  <c r="AB408" i="43"/>
  <c r="AA408" i="43"/>
  <c r="Z408" i="43"/>
  <c r="Y408" i="43"/>
  <c r="X408" i="43"/>
  <c r="W408" i="43"/>
  <c r="V408" i="43"/>
  <c r="AJ407" i="43"/>
  <c r="AI407" i="43"/>
  <c r="AH407" i="43"/>
  <c r="AG407" i="43"/>
  <c r="AF407" i="43"/>
  <c r="AE407" i="43"/>
  <c r="AD407" i="43"/>
  <c r="AC407" i="43"/>
  <c r="AB407" i="43"/>
  <c r="AA407" i="43"/>
  <c r="Z407" i="43"/>
  <c r="Y407" i="43"/>
  <c r="X407" i="43"/>
  <c r="W407" i="43"/>
  <c r="V407" i="43"/>
  <c r="AJ406" i="43"/>
  <c r="AI406" i="43"/>
  <c r="AH406" i="43"/>
  <c r="AG406" i="43"/>
  <c r="AF406" i="43"/>
  <c r="AE406" i="43"/>
  <c r="AD406" i="43"/>
  <c r="AC406" i="43"/>
  <c r="AB406" i="43"/>
  <c r="AA406" i="43"/>
  <c r="Z406" i="43"/>
  <c r="Y406" i="43"/>
  <c r="X406" i="43"/>
  <c r="W406" i="43"/>
  <c r="V406" i="43"/>
  <c r="AJ405" i="43"/>
  <c r="AI405" i="43"/>
  <c r="AH405" i="43"/>
  <c r="AG405" i="43"/>
  <c r="AF405" i="43"/>
  <c r="AE405" i="43"/>
  <c r="AD405" i="43"/>
  <c r="AC405" i="43"/>
  <c r="AB405" i="43"/>
  <c r="AA405" i="43"/>
  <c r="Z405" i="43"/>
  <c r="Y405" i="43"/>
  <c r="X405" i="43"/>
  <c r="W405" i="43"/>
  <c r="V405" i="43"/>
  <c r="AJ404" i="43"/>
  <c r="AI404" i="43"/>
  <c r="AH404" i="43"/>
  <c r="AG404" i="43"/>
  <c r="AF404" i="43"/>
  <c r="AE404" i="43"/>
  <c r="AD404" i="43"/>
  <c r="AC404" i="43"/>
  <c r="AB404" i="43"/>
  <c r="AA404" i="43"/>
  <c r="Z404" i="43"/>
  <c r="Y404" i="43"/>
  <c r="X404" i="43"/>
  <c r="W404" i="43"/>
  <c r="V404" i="43"/>
  <c r="AJ403" i="43"/>
  <c r="AI403" i="43"/>
  <c r="AH403" i="43"/>
  <c r="AG403" i="43"/>
  <c r="AF403" i="43"/>
  <c r="AE403" i="43"/>
  <c r="AD403" i="43"/>
  <c r="AC403" i="43"/>
  <c r="AB403" i="43"/>
  <c r="AA403" i="43"/>
  <c r="Z403" i="43"/>
  <c r="Y403" i="43"/>
  <c r="X403" i="43"/>
  <c r="W403" i="43"/>
  <c r="V403" i="43"/>
  <c r="AJ402" i="43"/>
  <c r="AI402" i="43"/>
  <c r="AH402" i="43"/>
  <c r="AG402" i="43"/>
  <c r="AF402" i="43"/>
  <c r="AE402" i="43"/>
  <c r="AD402" i="43"/>
  <c r="AC402" i="43"/>
  <c r="AB402" i="43"/>
  <c r="AA402" i="43"/>
  <c r="Z402" i="43"/>
  <c r="Y402" i="43"/>
  <c r="X402" i="43"/>
  <c r="W402" i="43"/>
  <c r="V402" i="43"/>
  <c r="AJ401" i="43"/>
  <c r="AI401" i="43"/>
  <c r="AH401" i="43"/>
  <c r="AG401" i="43"/>
  <c r="AF401" i="43"/>
  <c r="AE401" i="43"/>
  <c r="AD401" i="43"/>
  <c r="AC401" i="43"/>
  <c r="AB401" i="43"/>
  <c r="AA401" i="43"/>
  <c r="Z401" i="43"/>
  <c r="Y401" i="43"/>
  <c r="X401" i="43"/>
  <c r="W401" i="43"/>
  <c r="V401" i="43"/>
  <c r="AJ400" i="43"/>
  <c r="AI400" i="43"/>
  <c r="AH400" i="43"/>
  <c r="AG400" i="43"/>
  <c r="AF400" i="43"/>
  <c r="AE400" i="43"/>
  <c r="AD400" i="43"/>
  <c r="AC400" i="43"/>
  <c r="AB400" i="43"/>
  <c r="AA400" i="43"/>
  <c r="Z400" i="43"/>
  <c r="Y400" i="43"/>
  <c r="X400" i="43"/>
  <c r="W400" i="43"/>
  <c r="V400" i="43"/>
  <c r="AJ399" i="43"/>
  <c r="AI399" i="43"/>
  <c r="AH399" i="43"/>
  <c r="AG399" i="43"/>
  <c r="AF399" i="43"/>
  <c r="AE399" i="43"/>
  <c r="AD399" i="43"/>
  <c r="AC399" i="43"/>
  <c r="AB399" i="43"/>
  <c r="AA399" i="43"/>
  <c r="Z399" i="43"/>
  <c r="Y399" i="43"/>
  <c r="X399" i="43"/>
  <c r="W399" i="43"/>
  <c r="V399" i="43"/>
  <c r="AJ398" i="43"/>
  <c r="AI398" i="43"/>
  <c r="AH398" i="43"/>
  <c r="AG398" i="43"/>
  <c r="AF398" i="43"/>
  <c r="AE398" i="43"/>
  <c r="AD398" i="43"/>
  <c r="AC398" i="43"/>
  <c r="AB398" i="43"/>
  <c r="AA398" i="43"/>
  <c r="Z398" i="43"/>
  <c r="Y398" i="43"/>
  <c r="X398" i="43"/>
  <c r="W398" i="43"/>
  <c r="V398" i="43"/>
  <c r="AJ397" i="43"/>
  <c r="AI397" i="43"/>
  <c r="AH397" i="43"/>
  <c r="AG397" i="43"/>
  <c r="AF397" i="43"/>
  <c r="AE397" i="43"/>
  <c r="AD397" i="43"/>
  <c r="AC397" i="43"/>
  <c r="AB397" i="43"/>
  <c r="AA397" i="43"/>
  <c r="Z397" i="43"/>
  <c r="Y397" i="43"/>
  <c r="X397" i="43"/>
  <c r="W397" i="43"/>
  <c r="V397" i="43"/>
  <c r="AJ396" i="43"/>
  <c r="AI396" i="43"/>
  <c r="AH396" i="43"/>
  <c r="AG396" i="43"/>
  <c r="AF396" i="43"/>
  <c r="AE396" i="43"/>
  <c r="AD396" i="43"/>
  <c r="AC396" i="43"/>
  <c r="AB396" i="43"/>
  <c r="AA396" i="43"/>
  <c r="Z396" i="43"/>
  <c r="Y396" i="43"/>
  <c r="X396" i="43"/>
  <c r="W396" i="43"/>
  <c r="V396" i="43"/>
  <c r="AJ395" i="43"/>
  <c r="AI395" i="43"/>
  <c r="AH395" i="43"/>
  <c r="AG395" i="43"/>
  <c r="AF395" i="43"/>
  <c r="AE395" i="43"/>
  <c r="AD395" i="43"/>
  <c r="AC395" i="43"/>
  <c r="AB395" i="43"/>
  <c r="AA395" i="43"/>
  <c r="Z395" i="43"/>
  <c r="Y395" i="43"/>
  <c r="X395" i="43"/>
  <c r="W395" i="43"/>
  <c r="V395" i="43"/>
  <c r="AJ394" i="43"/>
  <c r="AI394" i="43"/>
  <c r="AH394" i="43"/>
  <c r="AG394" i="43"/>
  <c r="AF394" i="43"/>
  <c r="AE394" i="43"/>
  <c r="AD394" i="43"/>
  <c r="AC394" i="43"/>
  <c r="AB394" i="43"/>
  <c r="AA394" i="43"/>
  <c r="Z394" i="43"/>
  <c r="Y394" i="43"/>
  <c r="X394" i="43"/>
  <c r="W394" i="43"/>
  <c r="V394" i="43"/>
  <c r="AJ393" i="43"/>
  <c r="AI393" i="43"/>
  <c r="AH393" i="43"/>
  <c r="AG393" i="43"/>
  <c r="AF393" i="43"/>
  <c r="AE393" i="43"/>
  <c r="AD393" i="43"/>
  <c r="AC393" i="43"/>
  <c r="AB393" i="43"/>
  <c r="AA393" i="43"/>
  <c r="Z393" i="43"/>
  <c r="Y393" i="43"/>
  <c r="X393" i="43"/>
  <c r="W393" i="43"/>
  <c r="V393" i="43"/>
  <c r="AJ392" i="43"/>
  <c r="AI392" i="43"/>
  <c r="AH392" i="43"/>
  <c r="AG392" i="43"/>
  <c r="AF392" i="43"/>
  <c r="AE392" i="43"/>
  <c r="AD392" i="43"/>
  <c r="AC392" i="43"/>
  <c r="AB392" i="43"/>
  <c r="AA392" i="43"/>
  <c r="Z392" i="43"/>
  <c r="Y392" i="43"/>
  <c r="X392" i="43"/>
  <c r="W392" i="43"/>
  <c r="V392" i="43"/>
  <c r="AJ391" i="43"/>
  <c r="AI391" i="43"/>
  <c r="AH391" i="43"/>
  <c r="AG391" i="43"/>
  <c r="AF391" i="43"/>
  <c r="AE391" i="43"/>
  <c r="AD391" i="43"/>
  <c r="AC391" i="43"/>
  <c r="AB391" i="43"/>
  <c r="AA391" i="43"/>
  <c r="Z391" i="43"/>
  <c r="Y391" i="43"/>
  <c r="X391" i="43"/>
  <c r="W391" i="43"/>
  <c r="V391" i="43"/>
  <c r="AJ390" i="43"/>
  <c r="AI390" i="43"/>
  <c r="AH390" i="43"/>
  <c r="AG390" i="43"/>
  <c r="AF390" i="43"/>
  <c r="AE390" i="43"/>
  <c r="AD390" i="43"/>
  <c r="AC390" i="43"/>
  <c r="AB390" i="43"/>
  <c r="AA390" i="43"/>
  <c r="Z390" i="43"/>
  <c r="Y390" i="43"/>
  <c r="X390" i="43"/>
  <c r="W390" i="43"/>
  <c r="V390" i="43"/>
  <c r="AJ389" i="43"/>
  <c r="AI389" i="43"/>
  <c r="AH389" i="43"/>
  <c r="AG389" i="43"/>
  <c r="AF389" i="43"/>
  <c r="AE389" i="43"/>
  <c r="AD389" i="43"/>
  <c r="AC389" i="43"/>
  <c r="AB389" i="43"/>
  <c r="AA389" i="43"/>
  <c r="Z389" i="43"/>
  <c r="Y389" i="43"/>
  <c r="X389" i="43"/>
  <c r="W389" i="43"/>
  <c r="V389" i="43"/>
  <c r="AJ388" i="43"/>
  <c r="AI388" i="43"/>
  <c r="AH388" i="43"/>
  <c r="AG388" i="43"/>
  <c r="AF388" i="43"/>
  <c r="AE388" i="43"/>
  <c r="AD388" i="43"/>
  <c r="AC388" i="43"/>
  <c r="AB388" i="43"/>
  <c r="AA388" i="43"/>
  <c r="Z388" i="43"/>
  <c r="Y388" i="43"/>
  <c r="X388" i="43"/>
  <c r="W388" i="43"/>
  <c r="V388" i="43"/>
  <c r="AJ387" i="43"/>
  <c r="AI387" i="43"/>
  <c r="AH387" i="43"/>
  <c r="AG387" i="43"/>
  <c r="AF387" i="43"/>
  <c r="AE387" i="43"/>
  <c r="AD387" i="43"/>
  <c r="AC387" i="43"/>
  <c r="AB387" i="43"/>
  <c r="AA387" i="43"/>
  <c r="Z387" i="43"/>
  <c r="Y387" i="43"/>
  <c r="X387" i="43"/>
  <c r="W387" i="43"/>
  <c r="V387" i="43"/>
  <c r="AJ386" i="43"/>
  <c r="AI386" i="43"/>
  <c r="AH386" i="43"/>
  <c r="AG386" i="43"/>
  <c r="AF386" i="43"/>
  <c r="AE386" i="43"/>
  <c r="AD386" i="43"/>
  <c r="AC386" i="43"/>
  <c r="AB386" i="43"/>
  <c r="AA386" i="43"/>
  <c r="Z386" i="43"/>
  <c r="Y386" i="43"/>
  <c r="X386" i="43"/>
  <c r="W386" i="43"/>
  <c r="V386" i="43"/>
  <c r="AJ385" i="43"/>
  <c r="AI385" i="43"/>
  <c r="AH385" i="43"/>
  <c r="AG385" i="43"/>
  <c r="AF385" i="43"/>
  <c r="AE385" i="43"/>
  <c r="AD385" i="43"/>
  <c r="AC385" i="43"/>
  <c r="AB385" i="43"/>
  <c r="AA385" i="43"/>
  <c r="Z385" i="43"/>
  <c r="Y385" i="43"/>
  <c r="X385" i="43"/>
  <c r="W385" i="43"/>
  <c r="V385" i="43"/>
  <c r="AJ384" i="43"/>
  <c r="AI384" i="43"/>
  <c r="AH384" i="43"/>
  <c r="AG384" i="43"/>
  <c r="AF384" i="43"/>
  <c r="AE384" i="43"/>
  <c r="AD384" i="43"/>
  <c r="AC384" i="43"/>
  <c r="AB384" i="43"/>
  <c r="AA384" i="43"/>
  <c r="Z384" i="43"/>
  <c r="Y384" i="43"/>
  <c r="X384" i="43"/>
  <c r="W384" i="43"/>
  <c r="V384" i="43"/>
  <c r="AJ383" i="43"/>
  <c r="AI383" i="43"/>
  <c r="AH383" i="43"/>
  <c r="AG383" i="43"/>
  <c r="AF383" i="43"/>
  <c r="AE383" i="43"/>
  <c r="AD383" i="43"/>
  <c r="AC383" i="43"/>
  <c r="AB383" i="43"/>
  <c r="AA383" i="43"/>
  <c r="Z383" i="43"/>
  <c r="Y383" i="43"/>
  <c r="X383" i="43"/>
  <c r="W383" i="43"/>
  <c r="V383" i="43"/>
  <c r="AJ382" i="43"/>
  <c r="AI382" i="43"/>
  <c r="AH382" i="43"/>
  <c r="AG382" i="43"/>
  <c r="AF382" i="43"/>
  <c r="AE382" i="43"/>
  <c r="AD382" i="43"/>
  <c r="AC382" i="43"/>
  <c r="AB382" i="43"/>
  <c r="AA382" i="43"/>
  <c r="Z382" i="43"/>
  <c r="Y382" i="43"/>
  <c r="X382" i="43"/>
  <c r="W382" i="43"/>
  <c r="V382" i="43"/>
  <c r="AJ381" i="43"/>
  <c r="AI381" i="43"/>
  <c r="AH381" i="43"/>
  <c r="AG381" i="43"/>
  <c r="AF381" i="43"/>
  <c r="AE381" i="43"/>
  <c r="AD381" i="43"/>
  <c r="AC381" i="43"/>
  <c r="AB381" i="43"/>
  <c r="AA381" i="43"/>
  <c r="Z381" i="43"/>
  <c r="Y381" i="43"/>
  <c r="X381" i="43"/>
  <c r="W381" i="43"/>
  <c r="V381" i="43"/>
  <c r="AJ380" i="43"/>
  <c r="AI380" i="43"/>
  <c r="AH380" i="43"/>
  <c r="AG380" i="43"/>
  <c r="AF380" i="43"/>
  <c r="AE380" i="43"/>
  <c r="AD380" i="43"/>
  <c r="AC380" i="43"/>
  <c r="AB380" i="43"/>
  <c r="AA380" i="43"/>
  <c r="Z380" i="43"/>
  <c r="Y380" i="43"/>
  <c r="X380" i="43"/>
  <c r="W380" i="43"/>
  <c r="V380" i="43"/>
  <c r="AJ379" i="43"/>
  <c r="AI379" i="43"/>
  <c r="AH379" i="43"/>
  <c r="AG379" i="43"/>
  <c r="AF379" i="43"/>
  <c r="AE379" i="43"/>
  <c r="AD379" i="43"/>
  <c r="AC379" i="43"/>
  <c r="AB379" i="43"/>
  <c r="AA379" i="43"/>
  <c r="Z379" i="43"/>
  <c r="Y379" i="43"/>
  <c r="X379" i="43"/>
  <c r="W379" i="43"/>
  <c r="V379" i="43"/>
  <c r="AJ378" i="43"/>
  <c r="AI378" i="43"/>
  <c r="AH378" i="43"/>
  <c r="AG378" i="43"/>
  <c r="AF378" i="43"/>
  <c r="AE378" i="43"/>
  <c r="AD378" i="43"/>
  <c r="AC378" i="43"/>
  <c r="AB378" i="43"/>
  <c r="AA378" i="43"/>
  <c r="Z378" i="43"/>
  <c r="Y378" i="43"/>
  <c r="X378" i="43"/>
  <c r="W378" i="43"/>
  <c r="V378" i="43"/>
  <c r="AJ377" i="43"/>
  <c r="AI377" i="43"/>
  <c r="AH377" i="43"/>
  <c r="AG377" i="43"/>
  <c r="AF377" i="43"/>
  <c r="AE377" i="43"/>
  <c r="AD377" i="43"/>
  <c r="AC377" i="43"/>
  <c r="AB377" i="43"/>
  <c r="AA377" i="43"/>
  <c r="Z377" i="43"/>
  <c r="Y377" i="43"/>
  <c r="X377" i="43"/>
  <c r="W377" i="43"/>
  <c r="V377" i="43"/>
  <c r="AJ376" i="43"/>
  <c r="AI376" i="43"/>
  <c r="AH376" i="43"/>
  <c r="AG376" i="43"/>
  <c r="AF376" i="43"/>
  <c r="AE376" i="43"/>
  <c r="AD376" i="43"/>
  <c r="AC376" i="43"/>
  <c r="AB376" i="43"/>
  <c r="AA376" i="43"/>
  <c r="Z376" i="43"/>
  <c r="Y376" i="43"/>
  <c r="X376" i="43"/>
  <c r="W376" i="43"/>
  <c r="V376" i="43"/>
  <c r="AJ375" i="43"/>
  <c r="AI375" i="43"/>
  <c r="AH375" i="43"/>
  <c r="AG375" i="43"/>
  <c r="AF375" i="43"/>
  <c r="AE375" i="43"/>
  <c r="AD375" i="43"/>
  <c r="AC375" i="43"/>
  <c r="AB375" i="43"/>
  <c r="AA375" i="43"/>
  <c r="Z375" i="43"/>
  <c r="Y375" i="43"/>
  <c r="X375" i="43"/>
  <c r="W375" i="43"/>
  <c r="V375" i="43"/>
  <c r="AJ374" i="43"/>
  <c r="AI374" i="43"/>
  <c r="AH374" i="43"/>
  <c r="AG374" i="43"/>
  <c r="AF374" i="43"/>
  <c r="AE374" i="43"/>
  <c r="AD374" i="43"/>
  <c r="AC374" i="43"/>
  <c r="AB374" i="43"/>
  <c r="AA374" i="43"/>
  <c r="Z374" i="43"/>
  <c r="Y374" i="43"/>
  <c r="X374" i="43"/>
  <c r="W374" i="43"/>
  <c r="V374" i="43"/>
  <c r="AJ373" i="43"/>
  <c r="AI373" i="43"/>
  <c r="AH373" i="43"/>
  <c r="AG373" i="43"/>
  <c r="AF373" i="43"/>
  <c r="AE373" i="43"/>
  <c r="AD373" i="43"/>
  <c r="AC373" i="43"/>
  <c r="AB373" i="43"/>
  <c r="AA373" i="43"/>
  <c r="Z373" i="43"/>
  <c r="Y373" i="43"/>
  <c r="X373" i="43"/>
  <c r="W373" i="43"/>
  <c r="V373" i="43"/>
  <c r="AJ372" i="43"/>
  <c r="AI372" i="43"/>
  <c r="AH372" i="43"/>
  <c r="AG372" i="43"/>
  <c r="AF372" i="43"/>
  <c r="AE372" i="43"/>
  <c r="AD372" i="43"/>
  <c r="AC372" i="43"/>
  <c r="AB372" i="43"/>
  <c r="AA372" i="43"/>
  <c r="Z372" i="43"/>
  <c r="Y372" i="43"/>
  <c r="X372" i="43"/>
  <c r="W372" i="43"/>
  <c r="V372" i="43"/>
  <c r="AJ371" i="43"/>
  <c r="AI371" i="43"/>
  <c r="AH371" i="43"/>
  <c r="AG371" i="43"/>
  <c r="AF371" i="43"/>
  <c r="AE371" i="43"/>
  <c r="AD371" i="43"/>
  <c r="AC371" i="43"/>
  <c r="AB371" i="43"/>
  <c r="AA371" i="43"/>
  <c r="Z371" i="43"/>
  <c r="Y371" i="43"/>
  <c r="X371" i="43"/>
  <c r="W371" i="43"/>
  <c r="V371" i="43"/>
  <c r="AJ370" i="43"/>
  <c r="AI370" i="43"/>
  <c r="AH370" i="43"/>
  <c r="AG370" i="43"/>
  <c r="AF370" i="43"/>
  <c r="AE370" i="43"/>
  <c r="AD370" i="43"/>
  <c r="AC370" i="43"/>
  <c r="AB370" i="43"/>
  <c r="AA370" i="43"/>
  <c r="Z370" i="43"/>
  <c r="Y370" i="43"/>
  <c r="X370" i="43"/>
  <c r="W370" i="43"/>
  <c r="V370" i="43"/>
  <c r="AJ369" i="43"/>
  <c r="AI369" i="43"/>
  <c r="AH369" i="43"/>
  <c r="AG369" i="43"/>
  <c r="AF369" i="43"/>
  <c r="AE369" i="43"/>
  <c r="AD369" i="43"/>
  <c r="AC369" i="43"/>
  <c r="AB369" i="43"/>
  <c r="AA369" i="43"/>
  <c r="Z369" i="43"/>
  <c r="Y369" i="43"/>
  <c r="X369" i="43"/>
  <c r="W369" i="43"/>
  <c r="V369" i="43"/>
  <c r="AJ368" i="43"/>
  <c r="AI368" i="43"/>
  <c r="AH368" i="43"/>
  <c r="AG368" i="43"/>
  <c r="AF368" i="43"/>
  <c r="AE368" i="43"/>
  <c r="AD368" i="43"/>
  <c r="AC368" i="43"/>
  <c r="AB368" i="43"/>
  <c r="AA368" i="43"/>
  <c r="Z368" i="43"/>
  <c r="Y368" i="43"/>
  <c r="X368" i="43"/>
  <c r="W368" i="43"/>
  <c r="V368" i="43"/>
  <c r="AJ367" i="43"/>
  <c r="AI367" i="43"/>
  <c r="AH367" i="43"/>
  <c r="AG367" i="43"/>
  <c r="AF367" i="43"/>
  <c r="AE367" i="43"/>
  <c r="AD367" i="43"/>
  <c r="AC367" i="43"/>
  <c r="AB367" i="43"/>
  <c r="AA367" i="43"/>
  <c r="Z367" i="43"/>
  <c r="Y367" i="43"/>
  <c r="X367" i="43"/>
  <c r="W367" i="43"/>
  <c r="V367" i="43"/>
  <c r="AJ366" i="43"/>
  <c r="AI366" i="43"/>
  <c r="AH366" i="43"/>
  <c r="AG366" i="43"/>
  <c r="AF366" i="43"/>
  <c r="AE366" i="43"/>
  <c r="AD366" i="43"/>
  <c r="AC366" i="43"/>
  <c r="AB366" i="43"/>
  <c r="AA366" i="43"/>
  <c r="Z366" i="43"/>
  <c r="Y366" i="43"/>
  <c r="X366" i="43"/>
  <c r="W366" i="43"/>
  <c r="V366" i="43"/>
  <c r="AJ365" i="43"/>
  <c r="AI365" i="43"/>
  <c r="AH365" i="43"/>
  <c r="AG365" i="43"/>
  <c r="AF365" i="43"/>
  <c r="AE365" i="43"/>
  <c r="AD365" i="43"/>
  <c r="AC365" i="43"/>
  <c r="AB365" i="43"/>
  <c r="AA365" i="43"/>
  <c r="Z365" i="43"/>
  <c r="Y365" i="43"/>
  <c r="X365" i="43"/>
  <c r="W365" i="43"/>
  <c r="V365" i="43"/>
  <c r="AJ364" i="43"/>
  <c r="AI364" i="43"/>
  <c r="AH364" i="43"/>
  <c r="AG364" i="43"/>
  <c r="AF364" i="43"/>
  <c r="AE364" i="43"/>
  <c r="AD364" i="43"/>
  <c r="AC364" i="43"/>
  <c r="AB364" i="43"/>
  <c r="AA364" i="43"/>
  <c r="Z364" i="43"/>
  <c r="Y364" i="43"/>
  <c r="X364" i="43"/>
  <c r="W364" i="43"/>
  <c r="V364" i="43"/>
  <c r="AJ363" i="43"/>
  <c r="AI363" i="43"/>
  <c r="AH363" i="43"/>
  <c r="AG363" i="43"/>
  <c r="AF363" i="43"/>
  <c r="AE363" i="43"/>
  <c r="AD363" i="43"/>
  <c r="AC363" i="43"/>
  <c r="AB363" i="43"/>
  <c r="AA363" i="43"/>
  <c r="Z363" i="43"/>
  <c r="Y363" i="43"/>
  <c r="X363" i="43"/>
  <c r="W363" i="43"/>
  <c r="V363" i="43"/>
  <c r="AJ362" i="43"/>
  <c r="AI362" i="43"/>
  <c r="AH362" i="43"/>
  <c r="AG362" i="43"/>
  <c r="AF362" i="43"/>
  <c r="AE362" i="43"/>
  <c r="AD362" i="43"/>
  <c r="AC362" i="43"/>
  <c r="AB362" i="43"/>
  <c r="AA362" i="43"/>
  <c r="Z362" i="43"/>
  <c r="Y362" i="43"/>
  <c r="X362" i="43"/>
  <c r="W362" i="43"/>
  <c r="V362" i="43"/>
  <c r="AJ361" i="43"/>
  <c r="AI361" i="43"/>
  <c r="AH361" i="43"/>
  <c r="AG361" i="43"/>
  <c r="AF361" i="43"/>
  <c r="AE361" i="43"/>
  <c r="AD361" i="43"/>
  <c r="AC361" i="43"/>
  <c r="AB361" i="43"/>
  <c r="AA361" i="43"/>
  <c r="Z361" i="43"/>
  <c r="Y361" i="43"/>
  <c r="X361" i="43"/>
  <c r="W361" i="43"/>
  <c r="V361" i="43"/>
  <c r="AJ360" i="43"/>
  <c r="AI360" i="43"/>
  <c r="AH360" i="43"/>
  <c r="AG360" i="43"/>
  <c r="AF360" i="43"/>
  <c r="AE360" i="43"/>
  <c r="AD360" i="43"/>
  <c r="AC360" i="43"/>
  <c r="AB360" i="43"/>
  <c r="AA360" i="43"/>
  <c r="Z360" i="43"/>
  <c r="Y360" i="43"/>
  <c r="X360" i="43"/>
  <c r="W360" i="43"/>
  <c r="V360" i="43"/>
  <c r="AJ359" i="43"/>
  <c r="AI359" i="43"/>
  <c r="AH359" i="43"/>
  <c r="AG359" i="43"/>
  <c r="AF359" i="43"/>
  <c r="AE359" i="43"/>
  <c r="AD359" i="43"/>
  <c r="AC359" i="43"/>
  <c r="AB359" i="43"/>
  <c r="AA359" i="43"/>
  <c r="Z359" i="43"/>
  <c r="Y359" i="43"/>
  <c r="X359" i="43"/>
  <c r="W359" i="43"/>
  <c r="V359" i="43"/>
  <c r="AJ358" i="43"/>
  <c r="AI358" i="43"/>
  <c r="AH358" i="43"/>
  <c r="AG358" i="43"/>
  <c r="AF358" i="43"/>
  <c r="AE358" i="43"/>
  <c r="AD358" i="43"/>
  <c r="AC358" i="43"/>
  <c r="AB358" i="43"/>
  <c r="AA358" i="43"/>
  <c r="Z358" i="43"/>
  <c r="Y358" i="43"/>
  <c r="X358" i="43"/>
  <c r="W358" i="43"/>
  <c r="V358" i="43"/>
  <c r="AJ357" i="43"/>
  <c r="AI357" i="43"/>
  <c r="AH357" i="43"/>
  <c r="AG357" i="43"/>
  <c r="AF357" i="43"/>
  <c r="AE357" i="43"/>
  <c r="AD357" i="43"/>
  <c r="AC357" i="43"/>
  <c r="AB357" i="43"/>
  <c r="AA357" i="43"/>
  <c r="Z357" i="43"/>
  <c r="Y357" i="43"/>
  <c r="X357" i="43"/>
  <c r="W357" i="43"/>
  <c r="V357" i="43"/>
  <c r="AJ356" i="43"/>
  <c r="AI356" i="43"/>
  <c r="AH356" i="43"/>
  <c r="AG356" i="43"/>
  <c r="AF356" i="43"/>
  <c r="AE356" i="43"/>
  <c r="AD356" i="43"/>
  <c r="AC356" i="43"/>
  <c r="AB356" i="43"/>
  <c r="AA356" i="43"/>
  <c r="Z356" i="43"/>
  <c r="Y356" i="43"/>
  <c r="X356" i="43"/>
  <c r="W356" i="43"/>
  <c r="V356" i="43"/>
  <c r="AJ355" i="43"/>
  <c r="AI355" i="43"/>
  <c r="AH355" i="43"/>
  <c r="AG355" i="43"/>
  <c r="AF355" i="43"/>
  <c r="AE355" i="43"/>
  <c r="AD355" i="43"/>
  <c r="AC355" i="43"/>
  <c r="AB355" i="43"/>
  <c r="AA355" i="43"/>
  <c r="Z355" i="43"/>
  <c r="Y355" i="43"/>
  <c r="X355" i="43"/>
  <c r="W355" i="43"/>
  <c r="V355" i="43"/>
  <c r="AJ354" i="43"/>
  <c r="AI354" i="43"/>
  <c r="AH354" i="43"/>
  <c r="AG354" i="43"/>
  <c r="AF354" i="43"/>
  <c r="AE354" i="43"/>
  <c r="AD354" i="43"/>
  <c r="AC354" i="43"/>
  <c r="AB354" i="43"/>
  <c r="AA354" i="43"/>
  <c r="Z354" i="43"/>
  <c r="Y354" i="43"/>
  <c r="X354" i="43"/>
  <c r="W354" i="43"/>
  <c r="V354" i="43"/>
  <c r="AJ353" i="43"/>
  <c r="AI353" i="43"/>
  <c r="AH353" i="43"/>
  <c r="AG353" i="43"/>
  <c r="AF353" i="43"/>
  <c r="AE353" i="43"/>
  <c r="AD353" i="43"/>
  <c r="AC353" i="43"/>
  <c r="AB353" i="43"/>
  <c r="AA353" i="43"/>
  <c r="Z353" i="43"/>
  <c r="Y353" i="43"/>
  <c r="X353" i="43"/>
  <c r="W353" i="43"/>
  <c r="V353" i="43"/>
  <c r="AJ352" i="43"/>
  <c r="AI352" i="43"/>
  <c r="AH352" i="43"/>
  <c r="AG352" i="43"/>
  <c r="AF352" i="43"/>
  <c r="AE352" i="43"/>
  <c r="AD352" i="43"/>
  <c r="AC352" i="43"/>
  <c r="AB352" i="43"/>
  <c r="AA352" i="43"/>
  <c r="Z352" i="43"/>
  <c r="Y352" i="43"/>
  <c r="X352" i="43"/>
  <c r="W352" i="43"/>
  <c r="V352" i="43"/>
  <c r="AJ351" i="43"/>
  <c r="AI351" i="43"/>
  <c r="AH351" i="43"/>
  <c r="AG351" i="43"/>
  <c r="AF351" i="43"/>
  <c r="AE351" i="43"/>
  <c r="AD351" i="43"/>
  <c r="AC351" i="43"/>
  <c r="AB351" i="43"/>
  <c r="AA351" i="43"/>
  <c r="Z351" i="43"/>
  <c r="Y351" i="43"/>
  <c r="X351" i="43"/>
  <c r="W351" i="43"/>
  <c r="V351" i="43"/>
  <c r="AJ350" i="43"/>
  <c r="AI350" i="43"/>
  <c r="AH350" i="43"/>
  <c r="AG350" i="43"/>
  <c r="AF350" i="43"/>
  <c r="AE350" i="43"/>
  <c r="AD350" i="43"/>
  <c r="AC350" i="43"/>
  <c r="AB350" i="43"/>
  <c r="AA350" i="43"/>
  <c r="Z350" i="43"/>
  <c r="Y350" i="43"/>
  <c r="X350" i="43"/>
  <c r="W350" i="43"/>
  <c r="V350" i="43"/>
  <c r="AJ349" i="43"/>
  <c r="AI349" i="43"/>
  <c r="AH349" i="43"/>
  <c r="AG349" i="43"/>
  <c r="AF349" i="43"/>
  <c r="AE349" i="43"/>
  <c r="AD349" i="43"/>
  <c r="AC349" i="43"/>
  <c r="AB349" i="43"/>
  <c r="AA349" i="43"/>
  <c r="Z349" i="43"/>
  <c r="Y349" i="43"/>
  <c r="X349" i="43"/>
  <c r="W349" i="43"/>
  <c r="V349" i="43"/>
  <c r="AJ348" i="43"/>
  <c r="AI348" i="43"/>
  <c r="AH348" i="43"/>
  <c r="AG348" i="43"/>
  <c r="AF348" i="43"/>
  <c r="AE348" i="43"/>
  <c r="AD348" i="43"/>
  <c r="AC348" i="43"/>
  <c r="AB348" i="43"/>
  <c r="AA348" i="43"/>
  <c r="Z348" i="43"/>
  <c r="Y348" i="43"/>
  <c r="X348" i="43"/>
  <c r="W348" i="43"/>
  <c r="V348" i="43"/>
  <c r="AJ347" i="43"/>
  <c r="AI347" i="43"/>
  <c r="AH347" i="43"/>
  <c r="AG347" i="43"/>
  <c r="AF347" i="43"/>
  <c r="AE347" i="43"/>
  <c r="AD347" i="43"/>
  <c r="AC347" i="43"/>
  <c r="AB347" i="43"/>
  <c r="AA347" i="43"/>
  <c r="Z347" i="43"/>
  <c r="Y347" i="43"/>
  <c r="X347" i="43"/>
  <c r="W347" i="43"/>
  <c r="V347" i="43"/>
  <c r="AJ346" i="43"/>
  <c r="AI346" i="43"/>
  <c r="AH346" i="43"/>
  <c r="AG346" i="43"/>
  <c r="AF346" i="43"/>
  <c r="AE346" i="43"/>
  <c r="AD346" i="43"/>
  <c r="AC346" i="43"/>
  <c r="AB346" i="43"/>
  <c r="AA346" i="43"/>
  <c r="Z346" i="43"/>
  <c r="Y346" i="43"/>
  <c r="X346" i="43"/>
  <c r="W346" i="43"/>
  <c r="V346" i="43"/>
  <c r="AJ345" i="43"/>
  <c r="AI345" i="43"/>
  <c r="AH345" i="43"/>
  <c r="AG345" i="43"/>
  <c r="AF345" i="43"/>
  <c r="AE345" i="43"/>
  <c r="AD345" i="43"/>
  <c r="AC345" i="43"/>
  <c r="AB345" i="43"/>
  <c r="AA345" i="43"/>
  <c r="Z345" i="43"/>
  <c r="Y345" i="43"/>
  <c r="X345" i="43"/>
  <c r="W345" i="43"/>
  <c r="V345" i="43"/>
  <c r="AJ344" i="43"/>
  <c r="AI344" i="43"/>
  <c r="AH344" i="43"/>
  <c r="AG344" i="43"/>
  <c r="AF344" i="43"/>
  <c r="AE344" i="43"/>
  <c r="AD344" i="43"/>
  <c r="AC344" i="43"/>
  <c r="AB344" i="43"/>
  <c r="AA344" i="43"/>
  <c r="Z344" i="43"/>
  <c r="Y344" i="43"/>
  <c r="X344" i="43"/>
  <c r="W344" i="43"/>
  <c r="V344" i="43"/>
  <c r="AJ343" i="43"/>
  <c r="AI343" i="43"/>
  <c r="AH343" i="43"/>
  <c r="AG343" i="43"/>
  <c r="AF343" i="43"/>
  <c r="AE343" i="43"/>
  <c r="AD343" i="43"/>
  <c r="AC343" i="43"/>
  <c r="AB343" i="43"/>
  <c r="AA343" i="43"/>
  <c r="Z343" i="43"/>
  <c r="Y343" i="43"/>
  <c r="X343" i="43"/>
  <c r="W343" i="43"/>
  <c r="V343" i="43"/>
  <c r="AJ342" i="43"/>
  <c r="AI342" i="43"/>
  <c r="AH342" i="43"/>
  <c r="AG342" i="43"/>
  <c r="AF342" i="43"/>
  <c r="AE342" i="43"/>
  <c r="AD342" i="43"/>
  <c r="AC342" i="43"/>
  <c r="AB342" i="43"/>
  <c r="AA342" i="43"/>
  <c r="Z342" i="43"/>
  <c r="Y342" i="43"/>
  <c r="X342" i="43"/>
  <c r="W342" i="43"/>
  <c r="V342" i="43"/>
  <c r="AJ341" i="43"/>
  <c r="AI341" i="43"/>
  <c r="AH341" i="43"/>
  <c r="AG341" i="43"/>
  <c r="AF341" i="43"/>
  <c r="AE341" i="43"/>
  <c r="AD341" i="43"/>
  <c r="AC341" i="43"/>
  <c r="AB341" i="43"/>
  <c r="AA341" i="43"/>
  <c r="Z341" i="43"/>
  <c r="Y341" i="43"/>
  <c r="X341" i="43"/>
  <c r="W341" i="43"/>
  <c r="V341" i="43"/>
  <c r="AJ340" i="43"/>
  <c r="AI340" i="43"/>
  <c r="AH340" i="43"/>
  <c r="AG340" i="43"/>
  <c r="AF340" i="43"/>
  <c r="AE340" i="43"/>
  <c r="AD340" i="43"/>
  <c r="AC340" i="43"/>
  <c r="AB340" i="43"/>
  <c r="AA340" i="43"/>
  <c r="Z340" i="43"/>
  <c r="Y340" i="43"/>
  <c r="X340" i="43"/>
  <c r="W340" i="43"/>
  <c r="V340" i="43"/>
  <c r="AJ339" i="43"/>
  <c r="AI339" i="43"/>
  <c r="AH339" i="43"/>
  <c r="AG339" i="43"/>
  <c r="AF339" i="43"/>
  <c r="AE339" i="43"/>
  <c r="AD339" i="43"/>
  <c r="AC339" i="43"/>
  <c r="AB339" i="43"/>
  <c r="AA339" i="43"/>
  <c r="Z339" i="43"/>
  <c r="Y339" i="43"/>
  <c r="X339" i="43"/>
  <c r="W339" i="43"/>
  <c r="V339" i="43"/>
  <c r="AJ338" i="43"/>
  <c r="AI338" i="43"/>
  <c r="AH338" i="43"/>
  <c r="AG338" i="43"/>
  <c r="AF338" i="43"/>
  <c r="AE338" i="43"/>
  <c r="AD338" i="43"/>
  <c r="AC338" i="43"/>
  <c r="AB338" i="43"/>
  <c r="AA338" i="43"/>
  <c r="Z338" i="43"/>
  <c r="Y338" i="43"/>
  <c r="X338" i="43"/>
  <c r="W338" i="43"/>
  <c r="V338" i="43"/>
  <c r="AJ337" i="43"/>
  <c r="AI337" i="43"/>
  <c r="AH337" i="43"/>
  <c r="AG337" i="43"/>
  <c r="AF337" i="43"/>
  <c r="AE337" i="43"/>
  <c r="AD337" i="43"/>
  <c r="AC337" i="43"/>
  <c r="AB337" i="43"/>
  <c r="AA337" i="43"/>
  <c r="Z337" i="43"/>
  <c r="Y337" i="43"/>
  <c r="X337" i="43"/>
  <c r="W337" i="43"/>
  <c r="V337" i="43"/>
  <c r="AJ336" i="43"/>
  <c r="AI336" i="43"/>
  <c r="AH336" i="43"/>
  <c r="AG336" i="43"/>
  <c r="AF336" i="43"/>
  <c r="AE336" i="43"/>
  <c r="AD336" i="43"/>
  <c r="AC336" i="43"/>
  <c r="AB336" i="43"/>
  <c r="AA336" i="43"/>
  <c r="Z336" i="43"/>
  <c r="Y336" i="43"/>
  <c r="X336" i="43"/>
  <c r="W336" i="43"/>
  <c r="V336" i="43"/>
  <c r="AJ335" i="43"/>
  <c r="AI335" i="43"/>
  <c r="AH335" i="43"/>
  <c r="AG335" i="43"/>
  <c r="AF335" i="43"/>
  <c r="AE335" i="43"/>
  <c r="AD335" i="43"/>
  <c r="AC335" i="43"/>
  <c r="AB335" i="43"/>
  <c r="AA335" i="43"/>
  <c r="Z335" i="43"/>
  <c r="Y335" i="43"/>
  <c r="X335" i="43"/>
  <c r="W335" i="43"/>
  <c r="V335" i="43"/>
  <c r="AJ334" i="43"/>
  <c r="AI334" i="43"/>
  <c r="AH334" i="43"/>
  <c r="AG334" i="43"/>
  <c r="AF334" i="43"/>
  <c r="AE334" i="43"/>
  <c r="AD334" i="43"/>
  <c r="AC334" i="43"/>
  <c r="AB334" i="43"/>
  <c r="AA334" i="43"/>
  <c r="Z334" i="43"/>
  <c r="Y334" i="43"/>
  <c r="X334" i="43"/>
  <c r="W334" i="43"/>
  <c r="V334" i="43"/>
  <c r="AJ333" i="43"/>
  <c r="AI333" i="43"/>
  <c r="AH333" i="43"/>
  <c r="AG333" i="43"/>
  <c r="AF333" i="43"/>
  <c r="AE333" i="43"/>
  <c r="AD333" i="43"/>
  <c r="AC333" i="43"/>
  <c r="AB333" i="43"/>
  <c r="AA333" i="43"/>
  <c r="Z333" i="43"/>
  <c r="Y333" i="43"/>
  <c r="X333" i="43"/>
  <c r="W333" i="43"/>
  <c r="V333" i="43"/>
  <c r="AJ332" i="43"/>
  <c r="AI332" i="43"/>
  <c r="AH332" i="43"/>
  <c r="AG332" i="43"/>
  <c r="AF332" i="43"/>
  <c r="AE332" i="43"/>
  <c r="AD332" i="43"/>
  <c r="AC332" i="43"/>
  <c r="AB332" i="43"/>
  <c r="AA332" i="43"/>
  <c r="Z332" i="43"/>
  <c r="Y332" i="43"/>
  <c r="X332" i="43"/>
  <c r="W332" i="43"/>
  <c r="V332" i="43"/>
  <c r="AJ331" i="43"/>
  <c r="AI331" i="43"/>
  <c r="AH331" i="43"/>
  <c r="AG331" i="43"/>
  <c r="AF331" i="43"/>
  <c r="AE331" i="43"/>
  <c r="AD331" i="43"/>
  <c r="AC331" i="43"/>
  <c r="AB331" i="43"/>
  <c r="AA331" i="43"/>
  <c r="Z331" i="43"/>
  <c r="Y331" i="43"/>
  <c r="X331" i="43"/>
  <c r="W331" i="43"/>
  <c r="V331" i="43"/>
  <c r="AJ330" i="43"/>
  <c r="AI330" i="43"/>
  <c r="AH330" i="43"/>
  <c r="AG330" i="43"/>
  <c r="AF330" i="43"/>
  <c r="AE330" i="43"/>
  <c r="AD330" i="43"/>
  <c r="AC330" i="43"/>
  <c r="AB330" i="43"/>
  <c r="AA330" i="43"/>
  <c r="Z330" i="43"/>
  <c r="Y330" i="43"/>
  <c r="X330" i="43"/>
  <c r="W330" i="43"/>
  <c r="V330" i="43"/>
  <c r="AJ329" i="43"/>
  <c r="AI329" i="43"/>
  <c r="AH329" i="43"/>
  <c r="AG329" i="43"/>
  <c r="AF329" i="43"/>
  <c r="AE329" i="43"/>
  <c r="AD329" i="43"/>
  <c r="AC329" i="43"/>
  <c r="AB329" i="43"/>
  <c r="AA329" i="43"/>
  <c r="Z329" i="43"/>
  <c r="Y329" i="43"/>
  <c r="X329" i="43"/>
  <c r="W329" i="43"/>
  <c r="V329" i="43"/>
  <c r="AJ328" i="43"/>
  <c r="AI328" i="43"/>
  <c r="AH328" i="43"/>
  <c r="AG328" i="43"/>
  <c r="AF328" i="43"/>
  <c r="AE328" i="43"/>
  <c r="AD328" i="43"/>
  <c r="AC328" i="43"/>
  <c r="AB328" i="43"/>
  <c r="AA328" i="43"/>
  <c r="Z328" i="43"/>
  <c r="Y328" i="43"/>
  <c r="X328" i="43"/>
  <c r="W328" i="43"/>
  <c r="V328" i="43"/>
  <c r="AJ327" i="43"/>
  <c r="AI327" i="43"/>
  <c r="AH327" i="43"/>
  <c r="AG327" i="43"/>
  <c r="AF327" i="43"/>
  <c r="AE327" i="43"/>
  <c r="AD327" i="43"/>
  <c r="AC327" i="43"/>
  <c r="AB327" i="43"/>
  <c r="AA327" i="43"/>
  <c r="Z327" i="43"/>
  <c r="Y327" i="43"/>
  <c r="X327" i="43"/>
  <c r="W327" i="43"/>
  <c r="V327" i="43"/>
  <c r="AJ326" i="43"/>
  <c r="AI326" i="43"/>
  <c r="AH326" i="43"/>
  <c r="AG326" i="43"/>
  <c r="AF326" i="43"/>
  <c r="AE326" i="43"/>
  <c r="AD326" i="43"/>
  <c r="AC326" i="43"/>
  <c r="AB326" i="43"/>
  <c r="AA326" i="43"/>
  <c r="Z326" i="43"/>
  <c r="Y326" i="43"/>
  <c r="X326" i="43"/>
  <c r="W326" i="43"/>
  <c r="V326" i="43"/>
  <c r="AJ325" i="43"/>
  <c r="AI325" i="43"/>
  <c r="AH325" i="43"/>
  <c r="AG325" i="43"/>
  <c r="AF325" i="43"/>
  <c r="AE325" i="43"/>
  <c r="AD325" i="43"/>
  <c r="AC325" i="43"/>
  <c r="AB325" i="43"/>
  <c r="AA325" i="43"/>
  <c r="Z325" i="43"/>
  <c r="Y325" i="43"/>
  <c r="X325" i="43"/>
  <c r="W325" i="43"/>
  <c r="V325" i="43"/>
  <c r="AJ324" i="43"/>
  <c r="AI324" i="43"/>
  <c r="AH324" i="43"/>
  <c r="AG324" i="43"/>
  <c r="AF324" i="43"/>
  <c r="AE324" i="43"/>
  <c r="AD324" i="43"/>
  <c r="AC324" i="43"/>
  <c r="AB324" i="43"/>
  <c r="AA324" i="43"/>
  <c r="Z324" i="43"/>
  <c r="Y324" i="43"/>
  <c r="X324" i="43"/>
  <c r="W324" i="43"/>
  <c r="V324" i="43"/>
  <c r="AJ323" i="43"/>
  <c r="AI323" i="43"/>
  <c r="AH323" i="43"/>
  <c r="AG323" i="43"/>
  <c r="AF323" i="43"/>
  <c r="AE323" i="43"/>
  <c r="AD323" i="43"/>
  <c r="AC323" i="43"/>
  <c r="AB323" i="43"/>
  <c r="AA323" i="43"/>
  <c r="Z323" i="43"/>
  <c r="Y323" i="43"/>
  <c r="X323" i="43"/>
  <c r="W323" i="43"/>
  <c r="V323" i="43"/>
  <c r="AJ322" i="43"/>
  <c r="AI322" i="43"/>
  <c r="AH322" i="43"/>
  <c r="AG322" i="43"/>
  <c r="AF322" i="43"/>
  <c r="AE322" i="43"/>
  <c r="AD322" i="43"/>
  <c r="AC322" i="43"/>
  <c r="AB322" i="43"/>
  <c r="AA322" i="43"/>
  <c r="Z322" i="43"/>
  <c r="Y322" i="43"/>
  <c r="X322" i="43"/>
  <c r="W322" i="43"/>
  <c r="V322" i="43"/>
  <c r="AJ321" i="43"/>
  <c r="AI321" i="43"/>
  <c r="AH321" i="43"/>
  <c r="AG321" i="43"/>
  <c r="AF321" i="43"/>
  <c r="AE321" i="43"/>
  <c r="AD321" i="43"/>
  <c r="AC321" i="43"/>
  <c r="AB321" i="43"/>
  <c r="AA321" i="43"/>
  <c r="Z321" i="43"/>
  <c r="Y321" i="43"/>
  <c r="X321" i="43"/>
  <c r="W321" i="43"/>
  <c r="V321" i="43"/>
  <c r="AJ320" i="43"/>
  <c r="AI320" i="43"/>
  <c r="AH320" i="43"/>
  <c r="AG320" i="43"/>
  <c r="AF320" i="43"/>
  <c r="AE320" i="43"/>
  <c r="AD320" i="43"/>
  <c r="AC320" i="43"/>
  <c r="AB320" i="43"/>
  <c r="AA320" i="43"/>
  <c r="Z320" i="43"/>
  <c r="Y320" i="43"/>
  <c r="X320" i="43"/>
  <c r="W320" i="43"/>
  <c r="V320" i="43"/>
  <c r="AJ319" i="43"/>
  <c r="AI319" i="43"/>
  <c r="AH319" i="43"/>
  <c r="AG319" i="43"/>
  <c r="AF319" i="43"/>
  <c r="AE319" i="43"/>
  <c r="AD319" i="43"/>
  <c r="AC319" i="43"/>
  <c r="AB319" i="43"/>
  <c r="AA319" i="43"/>
  <c r="Z319" i="43"/>
  <c r="Y319" i="43"/>
  <c r="X319" i="43"/>
  <c r="W319" i="43"/>
  <c r="V319" i="43"/>
  <c r="AJ318" i="43"/>
  <c r="AI318" i="43"/>
  <c r="AH318" i="43"/>
  <c r="AG318" i="43"/>
  <c r="AF318" i="43"/>
  <c r="AE318" i="43"/>
  <c r="AD318" i="43"/>
  <c r="AC318" i="43"/>
  <c r="AB318" i="43"/>
  <c r="AA318" i="43"/>
  <c r="Z318" i="43"/>
  <c r="Y318" i="43"/>
  <c r="X318" i="43"/>
  <c r="W318" i="43"/>
  <c r="V318" i="43"/>
  <c r="AJ317" i="43"/>
  <c r="AI317" i="43"/>
  <c r="AH317" i="43"/>
  <c r="AG317" i="43"/>
  <c r="AF317" i="43"/>
  <c r="AE317" i="43"/>
  <c r="AD317" i="43"/>
  <c r="AC317" i="43"/>
  <c r="AB317" i="43"/>
  <c r="AA317" i="43"/>
  <c r="Z317" i="43"/>
  <c r="Y317" i="43"/>
  <c r="X317" i="43"/>
  <c r="W317" i="43"/>
  <c r="V317" i="43"/>
  <c r="AJ316" i="43"/>
  <c r="AI316" i="43"/>
  <c r="AH316" i="43"/>
  <c r="AG316" i="43"/>
  <c r="AF316" i="43"/>
  <c r="AE316" i="43"/>
  <c r="AD316" i="43"/>
  <c r="AC316" i="43"/>
  <c r="AB316" i="43"/>
  <c r="AA316" i="43"/>
  <c r="Z316" i="43"/>
  <c r="Y316" i="43"/>
  <c r="X316" i="43"/>
  <c r="W316" i="43"/>
  <c r="V316" i="43"/>
  <c r="AJ315" i="43"/>
  <c r="AI315" i="43"/>
  <c r="AH315" i="43"/>
  <c r="AG315" i="43"/>
  <c r="AF315" i="43"/>
  <c r="AE315" i="43"/>
  <c r="AD315" i="43"/>
  <c r="AC315" i="43"/>
  <c r="AB315" i="43"/>
  <c r="AA315" i="43"/>
  <c r="Z315" i="43"/>
  <c r="Y315" i="43"/>
  <c r="X315" i="43"/>
  <c r="W315" i="43"/>
  <c r="V315" i="43"/>
  <c r="AJ314" i="43"/>
  <c r="AI314" i="43"/>
  <c r="AH314" i="43"/>
  <c r="AG314" i="43"/>
  <c r="AF314" i="43"/>
  <c r="AE314" i="43"/>
  <c r="AD314" i="43"/>
  <c r="AC314" i="43"/>
  <c r="AB314" i="43"/>
  <c r="AA314" i="43"/>
  <c r="Z314" i="43"/>
  <c r="Y314" i="43"/>
  <c r="X314" i="43"/>
  <c r="W314" i="43"/>
  <c r="V314" i="43"/>
  <c r="AJ313" i="43"/>
  <c r="AI313" i="43"/>
  <c r="AH313" i="43"/>
  <c r="AG313" i="43"/>
  <c r="AF313" i="43"/>
  <c r="AE313" i="43"/>
  <c r="AD313" i="43"/>
  <c r="AC313" i="43"/>
  <c r="AB313" i="43"/>
  <c r="AA313" i="43"/>
  <c r="Z313" i="43"/>
  <c r="Y313" i="43"/>
  <c r="X313" i="43"/>
  <c r="W313" i="43"/>
  <c r="V313" i="43"/>
  <c r="AJ312" i="43"/>
  <c r="AI312" i="43"/>
  <c r="AH312" i="43"/>
  <c r="AG312" i="43"/>
  <c r="AF312" i="43"/>
  <c r="AE312" i="43"/>
  <c r="AD312" i="43"/>
  <c r="AC312" i="43"/>
  <c r="AB312" i="43"/>
  <c r="AA312" i="43"/>
  <c r="Z312" i="43"/>
  <c r="Y312" i="43"/>
  <c r="X312" i="43"/>
  <c r="W312" i="43"/>
  <c r="V312" i="43"/>
  <c r="AJ311" i="43"/>
  <c r="AI311" i="43"/>
  <c r="AH311" i="43"/>
  <c r="AG311" i="43"/>
  <c r="AF311" i="43"/>
  <c r="AE311" i="43"/>
  <c r="AD311" i="43"/>
  <c r="AC311" i="43"/>
  <c r="AB311" i="43"/>
  <c r="AA311" i="43"/>
  <c r="Z311" i="43"/>
  <c r="Y311" i="43"/>
  <c r="X311" i="43"/>
  <c r="W311" i="43"/>
  <c r="V311" i="43"/>
  <c r="AJ310" i="43"/>
  <c r="AI310" i="43"/>
  <c r="AH310" i="43"/>
  <c r="AG310" i="43"/>
  <c r="AF310" i="43"/>
  <c r="AE310" i="43"/>
  <c r="AD310" i="43"/>
  <c r="AC310" i="43"/>
  <c r="AB310" i="43"/>
  <c r="AA310" i="43"/>
  <c r="Z310" i="43"/>
  <c r="Y310" i="43"/>
  <c r="X310" i="43"/>
  <c r="W310" i="43"/>
  <c r="V310" i="43"/>
  <c r="AJ309" i="43"/>
  <c r="AI309" i="43"/>
  <c r="AH309" i="43"/>
  <c r="AG309" i="43"/>
  <c r="AF309" i="43"/>
  <c r="AE309" i="43"/>
  <c r="AD309" i="43"/>
  <c r="AC309" i="43"/>
  <c r="AB309" i="43"/>
  <c r="AA309" i="43"/>
  <c r="Z309" i="43"/>
  <c r="Y309" i="43"/>
  <c r="X309" i="43"/>
  <c r="W309" i="43"/>
  <c r="V309" i="43"/>
  <c r="AJ308" i="43"/>
  <c r="AI308" i="43"/>
  <c r="AH308" i="43"/>
  <c r="AG308" i="43"/>
  <c r="AF308" i="43"/>
  <c r="AE308" i="43"/>
  <c r="AD308" i="43"/>
  <c r="AC308" i="43"/>
  <c r="AB308" i="43"/>
  <c r="AA308" i="43"/>
  <c r="Z308" i="43"/>
  <c r="Y308" i="43"/>
  <c r="X308" i="43"/>
  <c r="W308" i="43"/>
  <c r="V308" i="43"/>
  <c r="AJ307" i="43"/>
  <c r="AI307" i="43"/>
  <c r="AH307" i="43"/>
  <c r="AG307" i="43"/>
  <c r="AF307" i="43"/>
  <c r="AE307" i="43"/>
  <c r="AD307" i="43"/>
  <c r="AC307" i="43"/>
  <c r="AB307" i="43"/>
  <c r="AA307" i="43"/>
  <c r="Z307" i="43"/>
  <c r="Y307" i="43"/>
  <c r="X307" i="43"/>
  <c r="W307" i="43"/>
  <c r="V307" i="43"/>
  <c r="AJ306" i="43"/>
  <c r="AI306" i="43"/>
  <c r="AH306" i="43"/>
  <c r="AG306" i="43"/>
  <c r="AF306" i="43"/>
  <c r="AE306" i="43"/>
  <c r="AD306" i="43"/>
  <c r="AC306" i="43"/>
  <c r="AB306" i="43"/>
  <c r="AA306" i="43"/>
  <c r="Z306" i="43"/>
  <c r="Y306" i="43"/>
  <c r="X306" i="43"/>
  <c r="W306" i="43"/>
  <c r="V306" i="43"/>
  <c r="AJ305" i="43"/>
  <c r="AI305" i="43"/>
  <c r="AH305" i="43"/>
  <c r="AG305" i="43"/>
  <c r="AF305" i="43"/>
  <c r="AE305" i="43"/>
  <c r="AD305" i="43"/>
  <c r="AC305" i="43"/>
  <c r="AB305" i="43"/>
  <c r="AA305" i="43"/>
  <c r="Z305" i="43"/>
  <c r="Y305" i="43"/>
  <c r="X305" i="43"/>
  <c r="W305" i="43"/>
  <c r="V305" i="43"/>
  <c r="AJ304" i="43"/>
  <c r="AI304" i="43"/>
  <c r="AH304" i="43"/>
  <c r="AG304" i="43"/>
  <c r="AF304" i="43"/>
  <c r="AE304" i="43"/>
  <c r="AD304" i="43"/>
  <c r="AC304" i="43"/>
  <c r="AB304" i="43"/>
  <c r="AA304" i="43"/>
  <c r="Z304" i="43"/>
  <c r="Y304" i="43"/>
  <c r="X304" i="43"/>
  <c r="W304" i="43"/>
  <c r="V304" i="43"/>
  <c r="AJ303" i="43"/>
  <c r="AI303" i="43"/>
  <c r="AH303" i="43"/>
  <c r="AG303" i="43"/>
  <c r="AF303" i="43"/>
  <c r="AE303" i="43"/>
  <c r="AD303" i="43"/>
  <c r="AC303" i="43"/>
  <c r="AB303" i="43"/>
  <c r="AA303" i="43"/>
  <c r="Z303" i="43"/>
  <c r="Y303" i="43"/>
  <c r="X303" i="43"/>
  <c r="W303" i="43"/>
  <c r="V303" i="43"/>
  <c r="AJ302" i="43"/>
  <c r="AI302" i="43"/>
  <c r="AH302" i="43"/>
  <c r="AG302" i="43"/>
  <c r="AF302" i="43"/>
  <c r="AE302" i="43"/>
  <c r="AD302" i="43"/>
  <c r="AC302" i="43"/>
  <c r="AB302" i="43"/>
  <c r="AA302" i="43"/>
  <c r="Z302" i="43"/>
  <c r="Y302" i="43"/>
  <c r="X302" i="43"/>
  <c r="W302" i="43"/>
  <c r="V302" i="43"/>
  <c r="AJ301" i="43"/>
  <c r="AI301" i="43"/>
  <c r="AH301" i="43"/>
  <c r="AG301" i="43"/>
  <c r="AF301" i="43"/>
  <c r="AE301" i="43"/>
  <c r="AD301" i="43"/>
  <c r="AC301" i="43"/>
  <c r="AB301" i="43"/>
  <c r="AA301" i="43"/>
  <c r="Z301" i="43"/>
  <c r="Y301" i="43"/>
  <c r="X301" i="43"/>
  <c r="W301" i="43"/>
  <c r="V301" i="43"/>
  <c r="AJ300" i="43"/>
  <c r="AI300" i="43"/>
  <c r="AH300" i="43"/>
  <c r="AG300" i="43"/>
  <c r="AF300" i="43"/>
  <c r="AE300" i="43"/>
  <c r="AD300" i="43"/>
  <c r="AC300" i="43"/>
  <c r="AB300" i="43"/>
  <c r="AA300" i="43"/>
  <c r="Z300" i="43"/>
  <c r="Y300" i="43"/>
  <c r="X300" i="43"/>
  <c r="W300" i="43"/>
  <c r="V300" i="43"/>
  <c r="AJ299" i="43"/>
  <c r="AI299" i="43"/>
  <c r="AH299" i="43"/>
  <c r="AG299" i="43"/>
  <c r="AF299" i="43"/>
  <c r="AE299" i="43"/>
  <c r="AD299" i="43"/>
  <c r="AC299" i="43"/>
  <c r="AB299" i="43"/>
  <c r="AA299" i="43"/>
  <c r="Z299" i="43"/>
  <c r="Y299" i="43"/>
  <c r="X299" i="43"/>
  <c r="W299" i="43"/>
  <c r="V299" i="43"/>
  <c r="AJ298" i="43"/>
  <c r="AI298" i="43"/>
  <c r="AH298" i="43"/>
  <c r="AG298" i="43"/>
  <c r="AF298" i="43"/>
  <c r="AE298" i="43"/>
  <c r="AD298" i="43"/>
  <c r="AC298" i="43"/>
  <c r="AB298" i="43"/>
  <c r="AA298" i="43"/>
  <c r="Z298" i="43"/>
  <c r="Y298" i="43"/>
  <c r="X298" i="43"/>
  <c r="W298" i="43"/>
  <c r="V298" i="43"/>
  <c r="AJ297" i="43"/>
  <c r="AI297" i="43"/>
  <c r="AH297" i="43"/>
  <c r="AG297" i="43"/>
  <c r="AF297" i="43"/>
  <c r="AE297" i="43"/>
  <c r="AD297" i="43"/>
  <c r="AC297" i="43"/>
  <c r="AB297" i="43"/>
  <c r="AA297" i="43"/>
  <c r="Z297" i="43"/>
  <c r="Y297" i="43"/>
  <c r="X297" i="43"/>
  <c r="W297" i="43"/>
  <c r="V297" i="43"/>
  <c r="AJ296" i="43"/>
  <c r="AI296" i="43"/>
  <c r="AH296" i="43"/>
  <c r="AG296" i="43"/>
  <c r="AF296" i="43"/>
  <c r="AE296" i="43"/>
  <c r="AD296" i="43"/>
  <c r="AC296" i="43"/>
  <c r="AB296" i="43"/>
  <c r="AA296" i="43"/>
  <c r="Z296" i="43"/>
  <c r="Y296" i="43"/>
  <c r="X296" i="43"/>
  <c r="W296" i="43"/>
  <c r="V296" i="43"/>
  <c r="AJ295" i="43"/>
  <c r="AI295" i="43"/>
  <c r="AH295" i="43"/>
  <c r="AG295" i="43"/>
  <c r="AF295" i="43"/>
  <c r="AE295" i="43"/>
  <c r="AD295" i="43"/>
  <c r="AC295" i="43"/>
  <c r="AB295" i="43"/>
  <c r="AA295" i="43"/>
  <c r="Z295" i="43"/>
  <c r="Y295" i="43"/>
  <c r="X295" i="43"/>
  <c r="W295" i="43"/>
  <c r="V295" i="43"/>
  <c r="AJ294" i="43"/>
  <c r="AI294" i="43"/>
  <c r="AH294" i="43"/>
  <c r="AG294" i="43"/>
  <c r="AF294" i="43"/>
  <c r="AE294" i="43"/>
  <c r="AD294" i="43"/>
  <c r="AC294" i="43"/>
  <c r="AB294" i="43"/>
  <c r="AA294" i="43"/>
  <c r="Z294" i="43"/>
  <c r="Y294" i="43"/>
  <c r="X294" i="43"/>
  <c r="W294" i="43"/>
  <c r="V294" i="43"/>
  <c r="AJ293" i="43"/>
  <c r="AI293" i="43"/>
  <c r="AH293" i="43"/>
  <c r="AG293" i="43"/>
  <c r="AF293" i="43"/>
  <c r="AE293" i="43"/>
  <c r="AD293" i="43"/>
  <c r="AC293" i="43"/>
  <c r="AB293" i="43"/>
  <c r="AA293" i="43"/>
  <c r="Z293" i="43"/>
  <c r="Y293" i="43"/>
  <c r="X293" i="43"/>
  <c r="W293" i="43"/>
  <c r="V293" i="43"/>
  <c r="AJ292" i="43"/>
  <c r="AI292" i="43"/>
  <c r="AH292" i="43"/>
  <c r="AG292" i="43"/>
  <c r="AF292" i="43"/>
  <c r="AE292" i="43"/>
  <c r="AD292" i="43"/>
  <c r="AC292" i="43"/>
  <c r="AB292" i="43"/>
  <c r="AA292" i="43"/>
  <c r="Z292" i="43"/>
  <c r="Y292" i="43"/>
  <c r="X292" i="43"/>
  <c r="W292" i="43"/>
  <c r="V292" i="43"/>
  <c r="AJ291" i="43"/>
  <c r="AI291" i="43"/>
  <c r="AH291" i="43"/>
  <c r="AG291" i="43"/>
  <c r="AF291" i="43"/>
  <c r="AE291" i="43"/>
  <c r="AD291" i="43"/>
  <c r="AC291" i="43"/>
  <c r="AB291" i="43"/>
  <c r="AA291" i="43"/>
  <c r="Z291" i="43"/>
  <c r="Y291" i="43"/>
  <c r="X291" i="43"/>
  <c r="W291" i="43"/>
  <c r="V291" i="43"/>
  <c r="AJ290" i="43"/>
  <c r="AI290" i="43"/>
  <c r="AH290" i="43"/>
  <c r="AG290" i="43"/>
  <c r="AF290" i="43"/>
  <c r="AE290" i="43"/>
  <c r="AD290" i="43"/>
  <c r="AC290" i="43"/>
  <c r="AB290" i="43"/>
  <c r="AA290" i="43"/>
  <c r="Z290" i="43"/>
  <c r="Y290" i="43"/>
  <c r="X290" i="43"/>
  <c r="W290" i="43"/>
  <c r="V290" i="43"/>
  <c r="AJ289" i="43"/>
  <c r="AI289" i="43"/>
  <c r="AH289" i="43"/>
  <c r="AG289" i="43"/>
  <c r="AF289" i="43"/>
  <c r="AE289" i="43"/>
  <c r="AD289" i="43"/>
  <c r="AC289" i="43"/>
  <c r="AB289" i="43"/>
  <c r="AA289" i="43"/>
  <c r="Z289" i="43"/>
  <c r="Y289" i="43"/>
  <c r="X289" i="43"/>
  <c r="W289" i="43"/>
  <c r="V289" i="43"/>
  <c r="AJ288" i="43"/>
  <c r="AI288" i="43"/>
  <c r="AH288" i="43"/>
  <c r="AG288" i="43"/>
  <c r="AF288" i="43"/>
  <c r="AE288" i="43"/>
  <c r="AD288" i="43"/>
  <c r="AC288" i="43"/>
  <c r="AB288" i="43"/>
  <c r="AA288" i="43"/>
  <c r="Z288" i="43"/>
  <c r="Y288" i="43"/>
  <c r="X288" i="43"/>
  <c r="W288" i="43"/>
  <c r="V288" i="43"/>
  <c r="AJ287" i="43"/>
  <c r="AI287" i="43"/>
  <c r="AH287" i="43"/>
  <c r="AG287" i="43"/>
  <c r="AF287" i="43"/>
  <c r="AE287" i="43"/>
  <c r="AD287" i="43"/>
  <c r="AC287" i="43"/>
  <c r="AB287" i="43"/>
  <c r="AA287" i="43"/>
  <c r="Z287" i="43"/>
  <c r="Y287" i="43"/>
  <c r="X287" i="43"/>
  <c r="W287" i="43"/>
  <c r="V287" i="43"/>
  <c r="AJ286" i="43"/>
  <c r="AI286" i="43"/>
  <c r="AH286" i="43"/>
  <c r="AG286" i="43"/>
  <c r="AF286" i="43"/>
  <c r="AE286" i="43"/>
  <c r="AD286" i="43"/>
  <c r="AC286" i="43"/>
  <c r="AB286" i="43"/>
  <c r="AA286" i="43"/>
  <c r="Z286" i="43"/>
  <c r="Y286" i="43"/>
  <c r="X286" i="43"/>
  <c r="W286" i="43"/>
  <c r="V286" i="43"/>
  <c r="AJ285" i="43"/>
  <c r="AI285" i="43"/>
  <c r="AH285" i="43"/>
  <c r="AG285" i="43"/>
  <c r="AF285" i="43"/>
  <c r="AE285" i="43"/>
  <c r="AD285" i="43"/>
  <c r="AC285" i="43"/>
  <c r="AB285" i="43"/>
  <c r="AA285" i="43"/>
  <c r="Z285" i="43"/>
  <c r="Y285" i="43"/>
  <c r="X285" i="43"/>
  <c r="W285" i="43"/>
  <c r="V285" i="43"/>
  <c r="AJ284" i="43"/>
  <c r="AI284" i="43"/>
  <c r="AH284" i="43"/>
  <c r="AG284" i="43"/>
  <c r="AF284" i="43"/>
  <c r="AE284" i="43"/>
  <c r="AD284" i="43"/>
  <c r="AC284" i="43"/>
  <c r="AB284" i="43"/>
  <c r="AA284" i="43"/>
  <c r="Z284" i="43"/>
  <c r="Y284" i="43"/>
  <c r="X284" i="43"/>
  <c r="W284" i="43"/>
  <c r="V284" i="43"/>
  <c r="AJ283" i="43"/>
  <c r="AI283" i="43"/>
  <c r="AH283" i="43"/>
  <c r="AG283" i="43"/>
  <c r="AF283" i="43"/>
  <c r="AE283" i="43"/>
  <c r="AD283" i="43"/>
  <c r="AC283" i="43"/>
  <c r="AB283" i="43"/>
  <c r="AA283" i="43"/>
  <c r="Z283" i="43"/>
  <c r="Y283" i="43"/>
  <c r="X283" i="43"/>
  <c r="W283" i="43"/>
  <c r="V283" i="43"/>
  <c r="AJ282" i="43"/>
  <c r="AI282" i="43"/>
  <c r="AH282" i="43"/>
  <c r="AG282" i="43"/>
  <c r="AF282" i="43"/>
  <c r="AE282" i="43"/>
  <c r="AD282" i="43"/>
  <c r="AC282" i="43"/>
  <c r="AB282" i="43"/>
  <c r="AA282" i="43"/>
  <c r="Z282" i="43"/>
  <c r="Y282" i="43"/>
  <c r="X282" i="43"/>
  <c r="W282" i="43"/>
  <c r="V282" i="43"/>
  <c r="AJ281" i="43"/>
  <c r="AI281" i="43"/>
  <c r="AH281" i="43"/>
  <c r="AG281" i="43"/>
  <c r="AF281" i="43"/>
  <c r="AE281" i="43"/>
  <c r="AD281" i="43"/>
  <c r="AC281" i="43"/>
  <c r="AB281" i="43"/>
  <c r="AA281" i="43"/>
  <c r="Z281" i="43"/>
  <c r="Y281" i="43"/>
  <c r="X281" i="43"/>
  <c r="W281" i="43"/>
  <c r="V281" i="43"/>
  <c r="AJ280" i="43"/>
  <c r="AI280" i="43"/>
  <c r="AH280" i="43"/>
  <c r="AG280" i="43"/>
  <c r="AF280" i="43"/>
  <c r="AE280" i="43"/>
  <c r="AD280" i="43"/>
  <c r="AC280" i="43"/>
  <c r="AB280" i="43"/>
  <c r="AA280" i="43"/>
  <c r="Z280" i="43"/>
  <c r="Y280" i="43"/>
  <c r="X280" i="43"/>
  <c r="W280" i="43"/>
  <c r="V280" i="43"/>
  <c r="AJ279" i="43"/>
  <c r="AI279" i="43"/>
  <c r="AH279" i="43"/>
  <c r="AG279" i="43"/>
  <c r="AF279" i="43"/>
  <c r="AE279" i="43"/>
  <c r="AD279" i="43"/>
  <c r="AC279" i="43"/>
  <c r="AB279" i="43"/>
  <c r="AA279" i="43"/>
  <c r="Z279" i="43"/>
  <c r="Y279" i="43"/>
  <c r="X279" i="43"/>
  <c r="W279" i="43"/>
  <c r="V279" i="43"/>
  <c r="AJ278" i="43"/>
  <c r="AI278" i="43"/>
  <c r="AH278" i="43"/>
  <c r="AG278" i="43"/>
  <c r="AF278" i="43"/>
  <c r="AE278" i="43"/>
  <c r="AD278" i="43"/>
  <c r="AC278" i="43"/>
  <c r="AB278" i="43"/>
  <c r="AA278" i="43"/>
  <c r="Z278" i="43"/>
  <c r="Y278" i="43"/>
  <c r="X278" i="43"/>
  <c r="W278" i="43"/>
  <c r="V278" i="43"/>
  <c r="AJ277" i="43"/>
  <c r="AI277" i="43"/>
  <c r="AH277" i="43"/>
  <c r="AG277" i="43"/>
  <c r="AF277" i="43"/>
  <c r="AE277" i="43"/>
  <c r="AD277" i="43"/>
  <c r="AC277" i="43"/>
  <c r="AB277" i="43"/>
  <c r="AA277" i="43"/>
  <c r="Z277" i="43"/>
  <c r="Y277" i="43"/>
  <c r="X277" i="43"/>
  <c r="W277" i="43"/>
  <c r="V277" i="43"/>
  <c r="AJ276" i="43"/>
  <c r="AI276" i="43"/>
  <c r="AH276" i="43"/>
  <c r="AG276" i="43"/>
  <c r="AF276" i="43"/>
  <c r="AE276" i="43"/>
  <c r="AD276" i="43"/>
  <c r="AC276" i="43"/>
  <c r="AB276" i="43"/>
  <c r="AA276" i="43"/>
  <c r="Z276" i="43"/>
  <c r="Y276" i="43"/>
  <c r="X276" i="43"/>
  <c r="W276" i="43"/>
  <c r="V276" i="43"/>
  <c r="AJ275" i="43"/>
  <c r="AI275" i="43"/>
  <c r="AH275" i="43"/>
  <c r="AG275" i="43"/>
  <c r="AF275" i="43"/>
  <c r="AE275" i="43"/>
  <c r="AD275" i="43"/>
  <c r="AC275" i="43"/>
  <c r="AB275" i="43"/>
  <c r="AA275" i="43"/>
  <c r="Z275" i="43"/>
  <c r="Y275" i="43"/>
  <c r="X275" i="43"/>
  <c r="W275" i="43"/>
  <c r="V275" i="43"/>
  <c r="AJ274" i="43"/>
  <c r="AI274" i="43"/>
  <c r="AH274" i="43"/>
  <c r="AG274" i="43"/>
  <c r="AF274" i="43"/>
  <c r="AE274" i="43"/>
  <c r="AD274" i="43"/>
  <c r="AC274" i="43"/>
  <c r="AB274" i="43"/>
  <c r="AA274" i="43"/>
  <c r="Z274" i="43"/>
  <c r="Y274" i="43"/>
  <c r="X274" i="43"/>
  <c r="W274" i="43"/>
  <c r="V274" i="43"/>
  <c r="AJ273" i="43"/>
  <c r="AI273" i="43"/>
  <c r="AH273" i="43"/>
  <c r="AG273" i="43"/>
  <c r="AF273" i="43"/>
  <c r="AE273" i="43"/>
  <c r="AD273" i="43"/>
  <c r="AC273" i="43"/>
  <c r="AB273" i="43"/>
  <c r="AA273" i="43"/>
  <c r="Z273" i="43"/>
  <c r="Y273" i="43"/>
  <c r="X273" i="43"/>
  <c r="W273" i="43"/>
  <c r="V273" i="43"/>
  <c r="AJ272" i="43"/>
  <c r="AI272" i="43"/>
  <c r="AH272" i="43"/>
  <c r="AG272" i="43"/>
  <c r="AF272" i="43"/>
  <c r="AE272" i="43"/>
  <c r="AD272" i="43"/>
  <c r="AC272" i="43"/>
  <c r="AB272" i="43"/>
  <c r="AA272" i="43"/>
  <c r="Z272" i="43"/>
  <c r="Y272" i="43"/>
  <c r="X272" i="43"/>
  <c r="W272" i="43"/>
  <c r="V272" i="43"/>
  <c r="AJ271" i="43"/>
  <c r="AI271" i="43"/>
  <c r="AH271" i="43"/>
  <c r="AG271" i="43"/>
  <c r="AF271" i="43"/>
  <c r="AE271" i="43"/>
  <c r="AD271" i="43"/>
  <c r="AC271" i="43"/>
  <c r="AB271" i="43"/>
  <c r="AA271" i="43"/>
  <c r="Z271" i="43"/>
  <c r="Y271" i="43"/>
  <c r="X271" i="43"/>
  <c r="W271" i="43"/>
  <c r="V271" i="43"/>
  <c r="AJ270" i="43"/>
  <c r="AI270" i="43"/>
  <c r="AH270" i="43"/>
  <c r="AG270" i="43"/>
  <c r="AF270" i="43"/>
  <c r="AE270" i="43"/>
  <c r="AD270" i="43"/>
  <c r="AC270" i="43"/>
  <c r="AB270" i="43"/>
  <c r="AA270" i="43"/>
  <c r="Z270" i="43"/>
  <c r="Y270" i="43"/>
  <c r="X270" i="43"/>
  <c r="W270" i="43"/>
  <c r="V270" i="43"/>
  <c r="AJ269" i="43"/>
  <c r="AI269" i="43"/>
  <c r="AH269" i="43"/>
  <c r="AG269" i="43"/>
  <c r="AF269" i="43"/>
  <c r="AE269" i="43"/>
  <c r="AD269" i="43"/>
  <c r="AC269" i="43"/>
  <c r="AB269" i="43"/>
  <c r="AA269" i="43"/>
  <c r="Z269" i="43"/>
  <c r="Y269" i="43"/>
  <c r="X269" i="43"/>
  <c r="W269" i="43"/>
  <c r="V269" i="43"/>
  <c r="AJ268" i="43"/>
  <c r="AI268" i="43"/>
  <c r="AH268" i="43"/>
  <c r="AG268" i="43"/>
  <c r="AF268" i="43"/>
  <c r="AE268" i="43"/>
  <c r="AD268" i="43"/>
  <c r="AC268" i="43"/>
  <c r="AB268" i="43"/>
  <c r="AA268" i="43"/>
  <c r="Z268" i="43"/>
  <c r="Y268" i="43"/>
  <c r="X268" i="43"/>
  <c r="W268" i="43"/>
  <c r="V268" i="43"/>
  <c r="AJ267" i="43"/>
  <c r="AI267" i="43"/>
  <c r="AH267" i="43"/>
  <c r="AG267" i="43"/>
  <c r="AF267" i="43"/>
  <c r="AE267" i="43"/>
  <c r="AD267" i="43"/>
  <c r="AC267" i="43"/>
  <c r="AB267" i="43"/>
  <c r="AA267" i="43"/>
  <c r="Z267" i="43"/>
  <c r="Y267" i="43"/>
  <c r="X267" i="43"/>
  <c r="W267" i="43"/>
  <c r="V267" i="43"/>
  <c r="AJ266" i="43"/>
  <c r="AI266" i="43"/>
  <c r="AH266" i="43"/>
  <c r="AG266" i="43"/>
  <c r="AF266" i="43"/>
  <c r="AE266" i="43"/>
  <c r="AD266" i="43"/>
  <c r="AC266" i="43"/>
  <c r="AB266" i="43"/>
  <c r="AA266" i="43"/>
  <c r="Z266" i="43"/>
  <c r="Y266" i="43"/>
  <c r="X266" i="43"/>
  <c r="W266" i="43"/>
  <c r="V266" i="43"/>
  <c r="AJ265" i="43"/>
  <c r="AI265" i="43"/>
  <c r="AH265" i="43"/>
  <c r="AG265" i="43"/>
  <c r="AF265" i="43"/>
  <c r="AE265" i="43"/>
  <c r="AD265" i="43"/>
  <c r="AC265" i="43"/>
  <c r="AB265" i="43"/>
  <c r="AA265" i="43"/>
  <c r="Z265" i="43"/>
  <c r="Y265" i="43"/>
  <c r="X265" i="43"/>
  <c r="W265" i="43"/>
  <c r="V265" i="43"/>
  <c r="AJ264" i="43"/>
  <c r="AI264" i="43"/>
  <c r="AH264" i="43"/>
  <c r="AG264" i="43"/>
  <c r="AF264" i="43"/>
  <c r="AE264" i="43"/>
  <c r="AD264" i="43"/>
  <c r="AC264" i="43"/>
  <c r="AB264" i="43"/>
  <c r="AA264" i="43"/>
  <c r="Z264" i="43"/>
  <c r="Y264" i="43"/>
  <c r="X264" i="43"/>
  <c r="W264" i="43"/>
  <c r="V264" i="43"/>
  <c r="AJ263" i="43"/>
  <c r="AI263" i="43"/>
  <c r="AH263" i="43"/>
  <c r="AG263" i="43"/>
  <c r="AF263" i="43"/>
  <c r="AE263" i="43"/>
  <c r="AD263" i="43"/>
  <c r="AC263" i="43"/>
  <c r="AB263" i="43"/>
  <c r="AA263" i="43"/>
  <c r="Z263" i="43"/>
  <c r="Y263" i="43"/>
  <c r="X263" i="43"/>
  <c r="W263" i="43"/>
  <c r="V263" i="43"/>
  <c r="AJ262" i="43"/>
  <c r="AI262" i="43"/>
  <c r="AH262" i="43"/>
  <c r="AG262" i="43"/>
  <c r="AF262" i="43"/>
  <c r="AE262" i="43"/>
  <c r="AD262" i="43"/>
  <c r="AC262" i="43"/>
  <c r="AB262" i="43"/>
  <c r="AA262" i="43"/>
  <c r="Z262" i="43"/>
  <c r="Y262" i="43"/>
  <c r="X262" i="43"/>
  <c r="W262" i="43"/>
  <c r="V262" i="43"/>
  <c r="AJ261" i="43"/>
  <c r="AI261" i="43"/>
  <c r="AH261" i="43"/>
  <c r="AG261" i="43"/>
  <c r="AF261" i="43"/>
  <c r="AE261" i="43"/>
  <c r="AD261" i="43"/>
  <c r="AC261" i="43"/>
  <c r="AB261" i="43"/>
  <c r="AA261" i="43"/>
  <c r="Z261" i="43"/>
  <c r="Y261" i="43"/>
  <c r="X261" i="43"/>
  <c r="W261" i="43"/>
  <c r="V261" i="43"/>
  <c r="AJ260" i="43"/>
  <c r="AI260" i="43"/>
  <c r="AH260" i="43"/>
  <c r="AG260" i="43"/>
  <c r="AF260" i="43"/>
  <c r="AE260" i="43"/>
  <c r="AD260" i="43"/>
  <c r="AC260" i="43"/>
  <c r="AB260" i="43"/>
  <c r="AA260" i="43"/>
  <c r="Z260" i="43"/>
  <c r="Y260" i="43"/>
  <c r="X260" i="43"/>
  <c r="W260" i="43"/>
  <c r="V260" i="43"/>
  <c r="AJ259" i="43"/>
  <c r="AI259" i="43"/>
  <c r="AH259" i="43"/>
  <c r="AG259" i="43"/>
  <c r="AF259" i="43"/>
  <c r="AE259" i="43"/>
  <c r="AD259" i="43"/>
  <c r="AC259" i="43"/>
  <c r="AB259" i="43"/>
  <c r="AA259" i="43"/>
  <c r="Z259" i="43"/>
  <c r="Y259" i="43"/>
  <c r="X259" i="43"/>
  <c r="W259" i="43"/>
  <c r="V259" i="43"/>
  <c r="AJ258" i="43"/>
  <c r="AI258" i="43"/>
  <c r="AH258" i="43"/>
  <c r="AG258" i="43"/>
  <c r="AF258" i="43"/>
  <c r="AE258" i="43"/>
  <c r="AD258" i="43"/>
  <c r="AC258" i="43"/>
  <c r="AB258" i="43"/>
  <c r="AA258" i="43"/>
  <c r="Z258" i="43"/>
  <c r="Y258" i="43"/>
  <c r="X258" i="43"/>
  <c r="W258" i="43"/>
  <c r="V258" i="43"/>
  <c r="AJ257" i="43"/>
  <c r="AI257" i="43"/>
  <c r="AH257" i="43"/>
  <c r="AG257" i="43"/>
  <c r="AF257" i="43"/>
  <c r="AE257" i="43"/>
  <c r="AD257" i="43"/>
  <c r="AC257" i="43"/>
  <c r="AB257" i="43"/>
  <c r="AA257" i="43"/>
  <c r="Z257" i="43"/>
  <c r="Y257" i="43"/>
  <c r="X257" i="43"/>
  <c r="W257" i="43"/>
  <c r="V257" i="43"/>
  <c r="AJ256" i="43"/>
  <c r="AI256" i="43"/>
  <c r="AH256" i="43"/>
  <c r="AG256" i="43"/>
  <c r="AF256" i="43"/>
  <c r="AE256" i="43"/>
  <c r="AD256" i="43"/>
  <c r="AC256" i="43"/>
  <c r="AB256" i="43"/>
  <c r="AA256" i="43"/>
  <c r="Z256" i="43"/>
  <c r="Y256" i="43"/>
  <c r="X256" i="43"/>
  <c r="W256" i="43"/>
  <c r="V256" i="43"/>
  <c r="AJ255" i="43"/>
  <c r="AI255" i="43"/>
  <c r="AH255" i="43"/>
  <c r="AG255" i="43"/>
  <c r="AF255" i="43"/>
  <c r="AE255" i="43"/>
  <c r="AD255" i="43"/>
  <c r="AC255" i="43"/>
  <c r="AB255" i="43"/>
  <c r="AA255" i="43"/>
  <c r="Z255" i="43"/>
  <c r="Y255" i="43"/>
  <c r="X255" i="43"/>
  <c r="W255" i="43"/>
  <c r="V255" i="43"/>
  <c r="AJ254" i="43"/>
  <c r="AI254" i="43"/>
  <c r="AH254" i="43"/>
  <c r="AG254" i="43"/>
  <c r="AF254" i="43"/>
  <c r="AE254" i="43"/>
  <c r="AD254" i="43"/>
  <c r="AC254" i="43"/>
  <c r="AB254" i="43"/>
  <c r="AA254" i="43"/>
  <c r="Z254" i="43"/>
  <c r="Y254" i="43"/>
  <c r="X254" i="43"/>
  <c r="W254" i="43"/>
  <c r="V254" i="43"/>
  <c r="AJ253" i="43"/>
  <c r="AI253" i="43"/>
  <c r="AH253" i="43"/>
  <c r="AG253" i="43"/>
  <c r="AF253" i="43"/>
  <c r="AE253" i="43"/>
  <c r="AD253" i="43"/>
  <c r="AC253" i="43"/>
  <c r="AB253" i="43"/>
  <c r="AA253" i="43"/>
  <c r="Z253" i="43"/>
  <c r="Y253" i="43"/>
  <c r="X253" i="43"/>
  <c r="W253" i="43"/>
  <c r="V253" i="43"/>
  <c r="AJ252" i="43"/>
  <c r="AI252" i="43"/>
  <c r="AH252" i="43"/>
  <c r="AG252" i="43"/>
  <c r="AF252" i="43"/>
  <c r="AE252" i="43"/>
  <c r="AD252" i="43"/>
  <c r="AC252" i="43"/>
  <c r="AB252" i="43"/>
  <c r="AA252" i="43"/>
  <c r="Z252" i="43"/>
  <c r="Y252" i="43"/>
  <c r="X252" i="43"/>
  <c r="W252" i="43"/>
  <c r="V252" i="43"/>
  <c r="AJ251" i="43"/>
  <c r="AI251" i="43"/>
  <c r="AH251" i="43"/>
  <c r="AG251" i="43"/>
  <c r="AF251" i="43"/>
  <c r="AE251" i="43"/>
  <c r="AD251" i="43"/>
  <c r="AC251" i="43"/>
  <c r="AB251" i="43"/>
  <c r="AA251" i="43"/>
  <c r="Z251" i="43"/>
  <c r="Y251" i="43"/>
  <c r="X251" i="43"/>
  <c r="W251" i="43"/>
  <c r="V251" i="43"/>
  <c r="AJ250" i="43"/>
  <c r="AI250" i="43"/>
  <c r="AH250" i="43"/>
  <c r="AG250" i="43"/>
  <c r="AF250" i="43"/>
  <c r="AE250" i="43"/>
  <c r="AD250" i="43"/>
  <c r="AC250" i="43"/>
  <c r="AB250" i="43"/>
  <c r="AA250" i="43"/>
  <c r="Z250" i="43"/>
  <c r="Y250" i="43"/>
  <c r="X250" i="43"/>
  <c r="W250" i="43"/>
  <c r="V250" i="43"/>
  <c r="AJ249" i="43"/>
  <c r="AI249" i="43"/>
  <c r="AH249" i="43"/>
  <c r="AG249" i="43"/>
  <c r="AF249" i="43"/>
  <c r="AE249" i="43"/>
  <c r="AD249" i="43"/>
  <c r="AC249" i="43"/>
  <c r="AB249" i="43"/>
  <c r="AA249" i="43"/>
  <c r="Z249" i="43"/>
  <c r="Y249" i="43"/>
  <c r="X249" i="43"/>
  <c r="W249" i="43"/>
  <c r="V249" i="43"/>
  <c r="AJ248" i="43"/>
  <c r="AI248" i="43"/>
  <c r="AH248" i="43"/>
  <c r="AG248" i="43"/>
  <c r="AF248" i="43"/>
  <c r="AE248" i="43"/>
  <c r="AD248" i="43"/>
  <c r="AC248" i="43"/>
  <c r="AB248" i="43"/>
  <c r="AA248" i="43"/>
  <c r="Z248" i="43"/>
  <c r="Y248" i="43"/>
  <c r="X248" i="43"/>
  <c r="W248" i="43"/>
  <c r="V248" i="43"/>
  <c r="AJ247" i="43"/>
  <c r="AI247" i="43"/>
  <c r="AH247" i="43"/>
  <c r="AG247" i="43"/>
  <c r="AF247" i="43"/>
  <c r="AE247" i="43"/>
  <c r="AD247" i="43"/>
  <c r="AC247" i="43"/>
  <c r="AB247" i="43"/>
  <c r="AA247" i="43"/>
  <c r="Z247" i="43"/>
  <c r="Y247" i="43"/>
  <c r="X247" i="43"/>
  <c r="W247" i="43"/>
  <c r="V247" i="43"/>
  <c r="AJ246" i="43"/>
  <c r="AI246" i="43"/>
  <c r="AH246" i="43"/>
  <c r="AG246" i="43"/>
  <c r="AF246" i="43"/>
  <c r="AE246" i="43"/>
  <c r="AD246" i="43"/>
  <c r="AC246" i="43"/>
  <c r="AB246" i="43"/>
  <c r="AA246" i="43"/>
  <c r="Z246" i="43"/>
  <c r="Y246" i="43"/>
  <c r="X246" i="43"/>
  <c r="W246" i="43"/>
  <c r="V246" i="43"/>
  <c r="AJ245" i="43"/>
  <c r="AI245" i="43"/>
  <c r="AH245" i="43"/>
  <c r="AG245" i="43"/>
  <c r="AF245" i="43"/>
  <c r="AE245" i="43"/>
  <c r="AD245" i="43"/>
  <c r="AC245" i="43"/>
  <c r="AB245" i="43"/>
  <c r="AA245" i="43"/>
  <c r="Z245" i="43"/>
  <c r="Y245" i="43"/>
  <c r="X245" i="43"/>
  <c r="W245" i="43"/>
  <c r="V245" i="43"/>
  <c r="AJ244" i="43"/>
  <c r="AI244" i="43"/>
  <c r="AH244" i="43"/>
  <c r="AG244" i="43"/>
  <c r="AF244" i="43"/>
  <c r="AE244" i="43"/>
  <c r="AD244" i="43"/>
  <c r="AC244" i="43"/>
  <c r="AB244" i="43"/>
  <c r="AA244" i="43"/>
  <c r="Z244" i="43"/>
  <c r="Y244" i="43"/>
  <c r="X244" i="43"/>
  <c r="W244" i="43"/>
  <c r="V244" i="43"/>
  <c r="AJ243" i="43"/>
  <c r="AI243" i="43"/>
  <c r="AH243" i="43"/>
  <c r="AG243" i="43"/>
  <c r="AF243" i="43"/>
  <c r="AE243" i="43"/>
  <c r="AD243" i="43"/>
  <c r="AC243" i="43"/>
  <c r="AB243" i="43"/>
  <c r="AA243" i="43"/>
  <c r="Z243" i="43"/>
  <c r="Y243" i="43"/>
  <c r="X243" i="43"/>
  <c r="W243" i="43"/>
  <c r="V243" i="43"/>
  <c r="AJ242" i="43"/>
  <c r="AI242" i="43"/>
  <c r="AH242" i="43"/>
  <c r="AG242" i="43"/>
  <c r="AF242" i="43"/>
  <c r="AE242" i="43"/>
  <c r="AD242" i="43"/>
  <c r="AC242" i="43"/>
  <c r="AB242" i="43"/>
  <c r="AA242" i="43"/>
  <c r="Z242" i="43"/>
  <c r="Y242" i="43"/>
  <c r="X242" i="43"/>
  <c r="W242" i="43"/>
  <c r="V242" i="43"/>
  <c r="AJ241" i="43"/>
  <c r="AI241" i="43"/>
  <c r="AH241" i="43"/>
  <c r="AG241" i="43"/>
  <c r="AF241" i="43"/>
  <c r="AE241" i="43"/>
  <c r="AD241" i="43"/>
  <c r="AC241" i="43"/>
  <c r="AB241" i="43"/>
  <c r="AA241" i="43"/>
  <c r="Z241" i="43"/>
  <c r="Y241" i="43"/>
  <c r="X241" i="43"/>
  <c r="W241" i="43"/>
  <c r="V241" i="43"/>
  <c r="AJ240" i="43"/>
  <c r="AI240" i="43"/>
  <c r="AH240" i="43"/>
  <c r="AG240" i="43"/>
  <c r="AF240" i="43"/>
  <c r="AE240" i="43"/>
  <c r="AD240" i="43"/>
  <c r="AC240" i="43"/>
  <c r="AB240" i="43"/>
  <c r="AA240" i="43"/>
  <c r="Z240" i="43"/>
  <c r="Y240" i="43"/>
  <c r="X240" i="43"/>
  <c r="W240" i="43"/>
  <c r="V240" i="43"/>
  <c r="AJ239" i="43"/>
  <c r="AI239" i="43"/>
  <c r="AH239" i="43"/>
  <c r="AG239" i="43"/>
  <c r="AF239" i="43"/>
  <c r="AE239" i="43"/>
  <c r="AD239" i="43"/>
  <c r="AC239" i="43"/>
  <c r="AB239" i="43"/>
  <c r="AA239" i="43"/>
  <c r="Z239" i="43"/>
  <c r="Y239" i="43"/>
  <c r="X239" i="43"/>
  <c r="W239" i="43"/>
  <c r="V239" i="43"/>
  <c r="AJ238" i="43"/>
  <c r="AI238" i="43"/>
  <c r="AH238" i="43"/>
  <c r="AG238" i="43"/>
  <c r="AF238" i="43"/>
  <c r="AE238" i="43"/>
  <c r="AD238" i="43"/>
  <c r="AC238" i="43"/>
  <c r="AB238" i="43"/>
  <c r="AA238" i="43"/>
  <c r="Z238" i="43"/>
  <c r="Y238" i="43"/>
  <c r="X238" i="43"/>
  <c r="W238" i="43"/>
  <c r="V238" i="43"/>
  <c r="AJ237" i="43"/>
  <c r="AI237" i="43"/>
  <c r="AH237" i="43"/>
  <c r="AG237" i="43"/>
  <c r="AF237" i="43"/>
  <c r="AE237" i="43"/>
  <c r="AD237" i="43"/>
  <c r="AC237" i="43"/>
  <c r="AB237" i="43"/>
  <c r="AA237" i="43"/>
  <c r="Z237" i="43"/>
  <c r="Y237" i="43"/>
  <c r="X237" i="43"/>
  <c r="W237" i="43"/>
  <c r="V237" i="43"/>
  <c r="AJ236" i="43"/>
  <c r="AI236" i="43"/>
  <c r="AH236" i="43"/>
  <c r="AG236" i="43"/>
  <c r="AF236" i="43"/>
  <c r="AE236" i="43"/>
  <c r="AD236" i="43"/>
  <c r="AC236" i="43"/>
  <c r="AB236" i="43"/>
  <c r="AA236" i="43"/>
  <c r="Z236" i="43"/>
  <c r="Y236" i="43"/>
  <c r="X236" i="43"/>
  <c r="W236" i="43"/>
  <c r="V236" i="43"/>
  <c r="AJ235" i="43"/>
  <c r="AI235" i="43"/>
  <c r="AH235" i="43"/>
  <c r="AG235" i="43"/>
  <c r="AF235" i="43"/>
  <c r="AE235" i="43"/>
  <c r="AD235" i="43"/>
  <c r="AC235" i="43"/>
  <c r="AB235" i="43"/>
  <c r="AA235" i="43"/>
  <c r="Z235" i="43"/>
  <c r="Y235" i="43"/>
  <c r="X235" i="43"/>
  <c r="W235" i="43"/>
  <c r="V235" i="43"/>
  <c r="AJ234" i="43"/>
  <c r="AI234" i="43"/>
  <c r="AH234" i="43"/>
  <c r="AG234" i="43"/>
  <c r="AF234" i="43"/>
  <c r="AE234" i="43"/>
  <c r="AD234" i="43"/>
  <c r="AC234" i="43"/>
  <c r="AB234" i="43"/>
  <c r="AA234" i="43"/>
  <c r="Z234" i="43"/>
  <c r="Y234" i="43"/>
  <c r="X234" i="43"/>
  <c r="W234" i="43"/>
  <c r="V234" i="43"/>
  <c r="AJ233" i="43"/>
  <c r="AI233" i="43"/>
  <c r="AH233" i="43"/>
  <c r="AG233" i="43"/>
  <c r="AF233" i="43"/>
  <c r="AE233" i="43"/>
  <c r="AD233" i="43"/>
  <c r="AC233" i="43"/>
  <c r="AB233" i="43"/>
  <c r="AA233" i="43"/>
  <c r="Z233" i="43"/>
  <c r="Y233" i="43"/>
  <c r="X233" i="43"/>
  <c r="W233" i="43"/>
  <c r="V233" i="43"/>
  <c r="AJ232" i="43"/>
  <c r="AI232" i="43"/>
  <c r="AH232" i="43"/>
  <c r="AG232" i="43"/>
  <c r="AF232" i="43"/>
  <c r="AE232" i="43"/>
  <c r="AD232" i="43"/>
  <c r="AC232" i="43"/>
  <c r="AB232" i="43"/>
  <c r="AA232" i="43"/>
  <c r="Z232" i="43"/>
  <c r="Y232" i="43"/>
  <c r="X232" i="43"/>
  <c r="W232" i="43"/>
  <c r="V232" i="43"/>
  <c r="AJ231" i="43"/>
  <c r="AI231" i="43"/>
  <c r="AH231" i="43"/>
  <c r="AG231" i="43"/>
  <c r="AF231" i="43"/>
  <c r="AE231" i="43"/>
  <c r="AD231" i="43"/>
  <c r="AC231" i="43"/>
  <c r="AB231" i="43"/>
  <c r="AA231" i="43"/>
  <c r="Z231" i="43"/>
  <c r="Y231" i="43"/>
  <c r="X231" i="43"/>
  <c r="W231" i="43"/>
  <c r="V231" i="43"/>
  <c r="AJ230" i="43"/>
  <c r="AI230" i="43"/>
  <c r="AH230" i="43"/>
  <c r="AG230" i="43"/>
  <c r="AF230" i="43"/>
  <c r="AE230" i="43"/>
  <c r="AD230" i="43"/>
  <c r="AC230" i="43"/>
  <c r="AB230" i="43"/>
  <c r="AA230" i="43"/>
  <c r="Z230" i="43"/>
  <c r="Y230" i="43"/>
  <c r="X230" i="43"/>
  <c r="W230" i="43"/>
  <c r="V230" i="43"/>
  <c r="AJ229" i="43"/>
  <c r="AI229" i="43"/>
  <c r="AH229" i="43"/>
  <c r="AG229" i="43"/>
  <c r="AF229" i="43"/>
  <c r="AE229" i="43"/>
  <c r="AD229" i="43"/>
  <c r="AC229" i="43"/>
  <c r="AB229" i="43"/>
  <c r="AA229" i="43"/>
  <c r="Z229" i="43"/>
  <c r="Y229" i="43"/>
  <c r="X229" i="43"/>
  <c r="W229" i="43"/>
  <c r="V229" i="43"/>
  <c r="AJ228" i="43"/>
  <c r="AI228" i="43"/>
  <c r="AH228" i="43"/>
  <c r="AG228" i="43"/>
  <c r="AF228" i="43"/>
  <c r="AE228" i="43"/>
  <c r="AD228" i="43"/>
  <c r="AC228" i="43"/>
  <c r="AB228" i="43"/>
  <c r="AA228" i="43"/>
  <c r="Z228" i="43"/>
  <c r="Y228" i="43"/>
  <c r="X228" i="43"/>
  <c r="W228" i="43"/>
  <c r="V228" i="43"/>
  <c r="AJ227" i="43"/>
  <c r="AI227" i="43"/>
  <c r="AH227" i="43"/>
  <c r="AG227" i="43"/>
  <c r="AF227" i="43"/>
  <c r="AE227" i="43"/>
  <c r="AD227" i="43"/>
  <c r="AC227" i="43"/>
  <c r="AB227" i="43"/>
  <c r="AA227" i="43"/>
  <c r="Z227" i="43"/>
  <c r="Y227" i="43"/>
  <c r="X227" i="43"/>
  <c r="W227" i="43"/>
  <c r="V227" i="43"/>
  <c r="AJ226" i="43"/>
  <c r="AI226" i="43"/>
  <c r="AH226" i="43"/>
  <c r="AG226" i="43"/>
  <c r="AF226" i="43"/>
  <c r="AE226" i="43"/>
  <c r="AD226" i="43"/>
  <c r="AC226" i="43"/>
  <c r="AB226" i="43"/>
  <c r="AA226" i="43"/>
  <c r="Z226" i="43"/>
  <c r="Y226" i="43"/>
  <c r="X226" i="43"/>
  <c r="W226" i="43"/>
  <c r="V226" i="43"/>
  <c r="AJ225" i="43"/>
  <c r="AI225" i="43"/>
  <c r="AH225" i="43"/>
  <c r="AG225" i="43"/>
  <c r="AF225" i="43"/>
  <c r="AE225" i="43"/>
  <c r="AD225" i="43"/>
  <c r="AC225" i="43"/>
  <c r="AB225" i="43"/>
  <c r="AA225" i="43"/>
  <c r="Z225" i="43"/>
  <c r="Y225" i="43"/>
  <c r="X225" i="43"/>
  <c r="W225" i="43"/>
  <c r="V225" i="43"/>
  <c r="AJ224" i="43"/>
  <c r="AI224" i="43"/>
  <c r="AH224" i="43"/>
  <c r="AG224" i="43"/>
  <c r="AF224" i="43"/>
  <c r="AE224" i="43"/>
  <c r="AD224" i="43"/>
  <c r="AC224" i="43"/>
  <c r="AB224" i="43"/>
  <c r="AA224" i="43"/>
  <c r="Z224" i="43"/>
  <c r="Y224" i="43"/>
  <c r="X224" i="43"/>
  <c r="W224" i="43"/>
  <c r="V224" i="43"/>
  <c r="AJ223" i="43"/>
  <c r="AI223" i="43"/>
  <c r="AH223" i="43"/>
  <c r="AG223" i="43"/>
  <c r="AF223" i="43"/>
  <c r="AE223" i="43"/>
  <c r="AD223" i="43"/>
  <c r="AC223" i="43"/>
  <c r="AB223" i="43"/>
  <c r="AA223" i="43"/>
  <c r="Z223" i="43"/>
  <c r="Y223" i="43"/>
  <c r="X223" i="43"/>
  <c r="W223" i="43"/>
  <c r="V223" i="43"/>
  <c r="AJ222" i="43"/>
  <c r="AI222" i="43"/>
  <c r="AH222" i="43"/>
  <c r="AG222" i="43"/>
  <c r="AF222" i="43"/>
  <c r="AE222" i="43"/>
  <c r="AD222" i="43"/>
  <c r="AC222" i="43"/>
  <c r="AB222" i="43"/>
  <c r="AA222" i="43"/>
  <c r="Z222" i="43"/>
  <c r="Y222" i="43"/>
  <c r="X222" i="43"/>
  <c r="W222" i="43"/>
  <c r="V222" i="43"/>
  <c r="AJ221" i="43"/>
  <c r="AI221" i="43"/>
  <c r="AH221" i="43"/>
  <c r="AG221" i="43"/>
  <c r="AF221" i="43"/>
  <c r="AE221" i="43"/>
  <c r="AD221" i="43"/>
  <c r="AC221" i="43"/>
  <c r="AB221" i="43"/>
  <c r="AA221" i="43"/>
  <c r="Z221" i="43"/>
  <c r="Y221" i="43"/>
  <c r="X221" i="43"/>
  <c r="W221" i="43"/>
  <c r="V221" i="43"/>
  <c r="AJ220" i="43"/>
  <c r="AI220" i="43"/>
  <c r="AH220" i="43"/>
  <c r="AG220" i="43"/>
  <c r="AF220" i="43"/>
  <c r="AE220" i="43"/>
  <c r="AD220" i="43"/>
  <c r="AC220" i="43"/>
  <c r="AB220" i="43"/>
  <c r="AA220" i="43"/>
  <c r="Z220" i="43"/>
  <c r="Y220" i="43"/>
  <c r="X220" i="43"/>
  <c r="W220" i="43"/>
  <c r="V220" i="43"/>
  <c r="AJ219" i="43"/>
  <c r="AI219" i="43"/>
  <c r="AH219" i="43"/>
  <c r="AG219" i="43"/>
  <c r="AF219" i="43"/>
  <c r="AE219" i="43"/>
  <c r="AD219" i="43"/>
  <c r="AC219" i="43"/>
  <c r="AB219" i="43"/>
  <c r="AA219" i="43"/>
  <c r="Z219" i="43"/>
  <c r="Y219" i="43"/>
  <c r="X219" i="43"/>
  <c r="W219" i="43"/>
  <c r="V219" i="43"/>
  <c r="AJ218" i="43"/>
  <c r="AI218" i="43"/>
  <c r="AH218" i="43"/>
  <c r="AG218" i="43"/>
  <c r="AF218" i="43"/>
  <c r="AE218" i="43"/>
  <c r="AD218" i="43"/>
  <c r="AC218" i="43"/>
  <c r="AB218" i="43"/>
  <c r="AA218" i="43"/>
  <c r="Z218" i="43"/>
  <c r="Y218" i="43"/>
  <c r="X218" i="43"/>
  <c r="W218" i="43"/>
  <c r="V218" i="43"/>
  <c r="AJ217" i="43"/>
  <c r="AI217" i="43"/>
  <c r="AH217" i="43"/>
  <c r="AG217" i="43"/>
  <c r="AF217" i="43"/>
  <c r="AE217" i="43"/>
  <c r="AD217" i="43"/>
  <c r="AC217" i="43"/>
  <c r="AB217" i="43"/>
  <c r="AA217" i="43"/>
  <c r="Z217" i="43"/>
  <c r="Y217" i="43"/>
  <c r="X217" i="43"/>
  <c r="W217" i="43"/>
  <c r="V217" i="43"/>
  <c r="AJ216" i="43"/>
  <c r="AI216" i="43"/>
  <c r="AH216" i="43"/>
  <c r="AG216" i="43"/>
  <c r="AF216" i="43"/>
  <c r="AE216" i="43"/>
  <c r="AD216" i="43"/>
  <c r="AC216" i="43"/>
  <c r="AB216" i="43"/>
  <c r="AA216" i="43"/>
  <c r="Z216" i="43"/>
  <c r="Y216" i="43"/>
  <c r="X216" i="43"/>
  <c r="W216" i="43"/>
  <c r="V216" i="43"/>
  <c r="AJ215" i="43"/>
  <c r="AI215" i="43"/>
  <c r="AH215" i="43"/>
  <c r="AG215" i="43"/>
  <c r="AF215" i="43"/>
  <c r="AE215" i="43"/>
  <c r="AD215" i="43"/>
  <c r="AC215" i="43"/>
  <c r="AB215" i="43"/>
  <c r="AA215" i="43"/>
  <c r="Z215" i="43"/>
  <c r="Y215" i="43"/>
  <c r="X215" i="43"/>
  <c r="W215" i="43"/>
  <c r="V215" i="43"/>
  <c r="AJ214" i="43"/>
  <c r="AI214" i="43"/>
  <c r="AH214" i="43"/>
  <c r="AG214" i="43"/>
  <c r="AF214" i="43"/>
  <c r="AE214" i="43"/>
  <c r="AD214" i="43"/>
  <c r="AC214" i="43"/>
  <c r="AB214" i="43"/>
  <c r="AA214" i="43"/>
  <c r="Z214" i="43"/>
  <c r="Y214" i="43"/>
  <c r="X214" i="43"/>
  <c r="W214" i="43"/>
  <c r="V214" i="43"/>
  <c r="AJ213" i="43"/>
  <c r="AI213" i="43"/>
  <c r="AH213" i="43"/>
  <c r="AG213" i="43"/>
  <c r="AF213" i="43"/>
  <c r="AE213" i="43"/>
  <c r="AD213" i="43"/>
  <c r="AC213" i="43"/>
  <c r="AB213" i="43"/>
  <c r="AA213" i="43"/>
  <c r="Z213" i="43"/>
  <c r="Y213" i="43"/>
  <c r="X213" i="43"/>
  <c r="W213" i="43"/>
  <c r="V213" i="43"/>
  <c r="AJ212" i="43"/>
  <c r="AI212" i="43"/>
  <c r="AH212" i="43"/>
  <c r="AG212" i="43"/>
  <c r="AF212" i="43"/>
  <c r="AE212" i="43"/>
  <c r="AD212" i="43"/>
  <c r="AC212" i="43"/>
  <c r="AB212" i="43"/>
  <c r="AA212" i="43"/>
  <c r="Z212" i="43"/>
  <c r="Y212" i="43"/>
  <c r="X212" i="43"/>
  <c r="W212" i="43"/>
  <c r="V212" i="43"/>
  <c r="AJ211" i="43"/>
  <c r="AI211" i="43"/>
  <c r="AH211" i="43"/>
  <c r="AG211" i="43"/>
  <c r="AF211" i="43"/>
  <c r="AE211" i="43"/>
  <c r="AD211" i="43"/>
  <c r="AC211" i="43"/>
  <c r="AB211" i="43"/>
  <c r="AA211" i="43"/>
  <c r="Z211" i="43"/>
  <c r="Y211" i="43"/>
  <c r="X211" i="43"/>
  <c r="W211" i="43"/>
  <c r="V211" i="43"/>
  <c r="AJ210" i="43"/>
  <c r="AI210" i="43"/>
  <c r="AH210" i="43"/>
  <c r="AG210" i="43"/>
  <c r="AF210" i="43"/>
  <c r="AE210" i="43"/>
  <c r="AD210" i="43"/>
  <c r="AC210" i="43"/>
  <c r="AB210" i="43"/>
  <c r="AA210" i="43"/>
  <c r="Z210" i="43"/>
  <c r="Y210" i="43"/>
  <c r="X210" i="43"/>
  <c r="W210" i="43"/>
  <c r="V210" i="43"/>
  <c r="AJ209" i="43"/>
  <c r="AI209" i="43"/>
  <c r="AH209" i="43"/>
  <c r="AG209" i="43"/>
  <c r="AF209" i="43"/>
  <c r="AE209" i="43"/>
  <c r="AD209" i="43"/>
  <c r="AC209" i="43"/>
  <c r="AB209" i="43"/>
  <c r="AA209" i="43"/>
  <c r="Z209" i="43"/>
  <c r="Y209" i="43"/>
  <c r="X209" i="43"/>
  <c r="W209" i="43"/>
  <c r="V209" i="43"/>
  <c r="AJ208" i="43"/>
  <c r="AI208" i="43"/>
  <c r="AH208" i="43"/>
  <c r="AG208" i="43"/>
  <c r="AF208" i="43"/>
  <c r="AE208" i="43"/>
  <c r="AD208" i="43"/>
  <c r="AC208" i="43"/>
  <c r="AB208" i="43"/>
  <c r="AA208" i="43"/>
  <c r="Z208" i="43"/>
  <c r="Y208" i="43"/>
  <c r="X208" i="43"/>
  <c r="W208" i="43"/>
  <c r="V208" i="43"/>
  <c r="AJ207" i="43"/>
  <c r="AI207" i="43"/>
  <c r="AH207" i="43"/>
  <c r="AG207" i="43"/>
  <c r="AF207" i="43"/>
  <c r="AE207" i="43"/>
  <c r="AD207" i="43"/>
  <c r="AC207" i="43"/>
  <c r="AB207" i="43"/>
  <c r="AA207" i="43"/>
  <c r="Z207" i="43"/>
  <c r="Y207" i="43"/>
  <c r="X207" i="43"/>
  <c r="W207" i="43"/>
  <c r="V207" i="43"/>
  <c r="AJ206" i="43"/>
  <c r="AI206" i="43"/>
  <c r="AH206" i="43"/>
  <c r="AG206" i="43"/>
  <c r="AF206" i="43"/>
  <c r="AE206" i="43"/>
  <c r="AD206" i="43"/>
  <c r="AC206" i="43"/>
  <c r="AB206" i="43"/>
  <c r="AA206" i="43"/>
  <c r="Z206" i="43"/>
  <c r="Y206" i="43"/>
  <c r="X206" i="43"/>
  <c r="W206" i="43"/>
  <c r="V206" i="43"/>
  <c r="AJ205" i="43"/>
  <c r="AI205" i="43"/>
  <c r="AH205" i="43"/>
  <c r="AG205" i="43"/>
  <c r="AF205" i="43"/>
  <c r="AE205" i="43"/>
  <c r="AD205" i="43"/>
  <c r="AC205" i="43"/>
  <c r="AB205" i="43"/>
  <c r="AA205" i="43"/>
  <c r="Z205" i="43"/>
  <c r="Y205" i="43"/>
  <c r="X205" i="43"/>
  <c r="W205" i="43"/>
  <c r="V205" i="43"/>
  <c r="AJ204" i="43"/>
  <c r="AI204" i="43"/>
  <c r="AH204" i="43"/>
  <c r="AG204" i="43"/>
  <c r="AF204" i="43"/>
  <c r="AE204" i="43"/>
  <c r="AD204" i="43"/>
  <c r="AC204" i="43"/>
  <c r="AB204" i="43"/>
  <c r="AA204" i="43"/>
  <c r="Z204" i="43"/>
  <c r="Y204" i="43"/>
  <c r="X204" i="43"/>
  <c r="W204" i="43"/>
  <c r="V204" i="43"/>
  <c r="AJ203" i="43"/>
  <c r="AI203" i="43"/>
  <c r="AH203" i="43"/>
  <c r="AG203" i="43"/>
  <c r="AF203" i="43"/>
  <c r="AE203" i="43"/>
  <c r="AD203" i="43"/>
  <c r="AC203" i="43"/>
  <c r="AB203" i="43"/>
  <c r="AA203" i="43"/>
  <c r="Z203" i="43"/>
  <c r="Y203" i="43"/>
  <c r="X203" i="43"/>
  <c r="W203" i="43"/>
  <c r="V203" i="43"/>
  <c r="AJ202" i="43"/>
  <c r="AI202" i="43"/>
  <c r="AH202" i="43"/>
  <c r="AG202" i="43"/>
  <c r="AF202" i="43"/>
  <c r="AE202" i="43"/>
  <c r="AD202" i="43"/>
  <c r="AC202" i="43"/>
  <c r="AB202" i="43"/>
  <c r="AA202" i="43"/>
  <c r="Z202" i="43"/>
  <c r="Y202" i="43"/>
  <c r="X202" i="43"/>
  <c r="W202" i="43"/>
  <c r="V202" i="43"/>
  <c r="AJ201" i="43"/>
  <c r="AI201" i="43"/>
  <c r="AH201" i="43"/>
  <c r="AG201" i="43"/>
  <c r="AF201" i="43"/>
  <c r="AE201" i="43"/>
  <c r="AD201" i="43"/>
  <c r="AC201" i="43"/>
  <c r="AB201" i="43"/>
  <c r="AA201" i="43"/>
  <c r="Z201" i="43"/>
  <c r="Y201" i="43"/>
  <c r="X201" i="43"/>
  <c r="W201" i="43"/>
  <c r="V201" i="43"/>
  <c r="AJ200" i="43"/>
  <c r="AI200" i="43"/>
  <c r="AH200" i="43"/>
  <c r="AG200" i="43"/>
  <c r="AF200" i="43"/>
  <c r="AE200" i="43"/>
  <c r="AD200" i="43"/>
  <c r="AC200" i="43"/>
  <c r="AB200" i="43"/>
  <c r="AA200" i="43"/>
  <c r="Z200" i="43"/>
  <c r="Y200" i="43"/>
  <c r="X200" i="43"/>
  <c r="W200" i="43"/>
  <c r="V200" i="43"/>
  <c r="AJ199" i="43"/>
  <c r="AI199" i="43"/>
  <c r="AH199" i="43"/>
  <c r="AG199" i="43"/>
  <c r="AF199" i="43"/>
  <c r="AE199" i="43"/>
  <c r="AD199" i="43"/>
  <c r="AC199" i="43"/>
  <c r="AB199" i="43"/>
  <c r="AA199" i="43"/>
  <c r="Z199" i="43"/>
  <c r="Y199" i="43"/>
  <c r="X199" i="43"/>
  <c r="W199" i="43"/>
  <c r="V199" i="43"/>
  <c r="AJ198" i="43"/>
  <c r="AI198" i="43"/>
  <c r="AH198" i="43"/>
  <c r="AG198" i="43"/>
  <c r="AF198" i="43"/>
  <c r="AE198" i="43"/>
  <c r="AD198" i="43"/>
  <c r="AC198" i="43"/>
  <c r="AB198" i="43"/>
  <c r="AA198" i="43"/>
  <c r="Z198" i="43"/>
  <c r="Y198" i="43"/>
  <c r="X198" i="43"/>
  <c r="W198" i="43"/>
  <c r="V198" i="43"/>
  <c r="AJ197" i="43"/>
  <c r="AI197" i="43"/>
  <c r="AH197" i="43"/>
  <c r="AG197" i="43"/>
  <c r="AF197" i="43"/>
  <c r="AE197" i="43"/>
  <c r="AD197" i="43"/>
  <c r="AC197" i="43"/>
  <c r="AB197" i="43"/>
  <c r="AA197" i="43"/>
  <c r="Z197" i="43"/>
  <c r="Y197" i="43"/>
  <c r="X197" i="43"/>
  <c r="W197" i="43"/>
  <c r="V197" i="43"/>
  <c r="AJ196" i="43"/>
  <c r="AI196" i="43"/>
  <c r="AH196" i="43"/>
  <c r="AG196" i="43"/>
  <c r="AF196" i="43"/>
  <c r="AE196" i="43"/>
  <c r="AD196" i="43"/>
  <c r="AC196" i="43"/>
  <c r="AB196" i="43"/>
  <c r="AA196" i="43"/>
  <c r="Z196" i="43"/>
  <c r="Y196" i="43"/>
  <c r="X196" i="43"/>
  <c r="W196" i="43"/>
  <c r="V196" i="43"/>
  <c r="AJ195" i="43"/>
  <c r="AI195" i="43"/>
  <c r="AH195" i="43"/>
  <c r="AG195" i="43"/>
  <c r="AF195" i="43"/>
  <c r="AE195" i="43"/>
  <c r="AD195" i="43"/>
  <c r="AC195" i="43"/>
  <c r="AB195" i="43"/>
  <c r="AA195" i="43"/>
  <c r="Z195" i="43"/>
  <c r="Y195" i="43"/>
  <c r="X195" i="43"/>
  <c r="W195" i="43"/>
  <c r="V195" i="43"/>
  <c r="AJ194" i="43"/>
  <c r="AI194" i="43"/>
  <c r="AH194" i="43"/>
  <c r="AG194" i="43"/>
  <c r="AF194" i="43"/>
  <c r="AE194" i="43"/>
  <c r="AD194" i="43"/>
  <c r="AC194" i="43"/>
  <c r="AB194" i="43"/>
  <c r="AA194" i="43"/>
  <c r="Z194" i="43"/>
  <c r="Y194" i="43"/>
  <c r="X194" i="43"/>
  <c r="W194" i="43"/>
  <c r="V194" i="43"/>
  <c r="AJ193" i="43"/>
  <c r="AI193" i="43"/>
  <c r="AH193" i="43"/>
  <c r="AG193" i="43"/>
  <c r="AF193" i="43"/>
  <c r="AE193" i="43"/>
  <c r="AD193" i="43"/>
  <c r="AC193" i="43"/>
  <c r="AB193" i="43"/>
  <c r="AA193" i="43"/>
  <c r="Z193" i="43"/>
  <c r="Y193" i="43"/>
  <c r="X193" i="43"/>
  <c r="W193" i="43"/>
  <c r="V193" i="43"/>
  <c r="AJ192" i="43"/>
  <c r="AI192" i="43"/>
  <c r="AH192" i="43"/>
  <c r="AG192" i="43"/>
  <c r="AF192" i="43"/>
  <c r="AE192" i="43"/>
  <c r="AD192" i="43"/>
  <c r="AC192" i="43"/>
  <c r="AB192" i="43"/>
  <c r="AA192" i="43"/>
  <c r="Z192" i="43"/>
  <c r="Y192" i="43"/>
  <c r="X192" i="43"/>
  <c r="W192" i="43"/>
  <c r="V192" i="43"/>
  <c r="AJ191" i="43"/>
  <c r="AI191" i="43"/>
  <c r="AH191" i="43"/>
  <c r="AG191" i="43"/>
  <c r="AF191" i="43"/>
  <c r="AE191" i="43"/>
  <c r="AD191" i="43"/>
  <c r="AC191" i="43"/>
  <c r="AB191" i="43"/>
  <c r="AA191" i="43"/>
  <c r="Z191" i="43"/>
  <c r="Y191" i="43"/>
  <c r="X191" i="43"/>
  <c r="W191" i="43"/>
  <c r="V191" i="43"/>
  <c r="AJ190" i="43"/>
  <c r="AI190" i="43"/>
  <c r="AH190" i="43"/>
  <c r="AG190" i="43"/>
  <c r="AF190" i="43"/>
  <c r="AE190" i="43"/>
  <c r="AD190" i="43"/>
  <c r="AC190" i="43"/>
  <c r="AB190" i="43"/>
  <c r="AA190" i="43"/>
  <c r="Z190" i="43"/>
  <c r="Y190" i="43"/>
  <c r="X190" i="43"/>
  <c r="W190" i="43"/>
  <c r="V190" i="43"/>
  <c r="AJ189" i="43"/>
  <c r="AI189" i="43"/>
  <c r="AH189" i="43"/>
  <c r="AG189" i="43"/>
  <c r="AF189" i="43"/>
  <c r="AE189" i="43"/>
  <c r="AD189" i="43"/>
  <c r="AC189" i="43"/>
  <c r="AB189" i="43"/>
  <c r="AA189" i="43"/>
  <c r="Z189" i="43"/>
  <c r="Y189" i="43"/>
  <c r="X189" i="43"/>
  <c r="W189" i="43"/>
  <c r="V189" i="43"/>
  <c r="AJ188" i="43"/>
  <c r="AI188" i="43"/>
  <c r="AH188" i="43"/>
  <c r="AG188" i="43"/>
  <c r="AF188" i="43"/>
  <c r="AE188" i="43"/>
  <c r="AD188" i="43"/>
  <c r="AC188" i="43"/>
  <c r="AB188" i="43"/>
  <c r="AA188" i="43"/>
  <c r="Z188" i="43"/>
  <c r="Y188" i="43"/>
  <c r="X188" i="43"/>
  <c r="W188" i="43"/>
  <c r="V188" i="43"/>
  <c r="AJ187" i="43"/>
  <c r="AI187" i="43"/>
  <c r="AH187" i="43"/>
  <c r="AG187" i="43"/>
  <c r="AF187" i="43"/>
  <c r="AE187" i="43"/>
  <c r="AD187" i="43"/>
  <c r="AC187" i="43"/>
  <c r="AB187" i="43"/>
  <c r="AA187" i="43"/>
  <c r="Z187" i="43"/>
  <c r="Y187" i="43"/>
  <c r="X187" i="43"/>
  <c r="W187" i="43"/>
  <c r="V187" i="43"/>
  <c r="AJ186" i="43"/>
  <c r="AI186" i="43"/>
  <c r="AH186" i="43"/>
  <c r="AG186" i="43"/>
  <c r="AF186" i="43"/>
  <c r="AE186" i="43"/>
  <c r="AD186" i="43"/>
  <c r="AC186" i="43"/>
  <c r="AB186" i="43"/>
  <c r="AA186" i="43"/>
  <c r="Z186" i="43"/>
  <c r="Y186" i="43"/>
  <c r="X186" i="43"/>
  <c r="W186" i="43"/>
  <c r="V186" i="43"/>
  <c r="AJ185" i="43"/>
  <c r="AI185" i="43"/>
  <c r="AH185" i="43"/>
  <c r="AG185" i="43"/>
  <c r="AF185" i="43"/>
  <c r="AE185" i="43"/>
  <c r="AD185" i="43"/>
  <c r="AC185" i="43"/>
  <c r="AB185" i="43"/>
  <c r="AA185" i="43"/>
  <c r="Z185" i="43"/>
  <c r="Y185" i="43"/>
  <c r="X185" i="43"/>
  <c r="W185" i="43"/>
  <c r="V185" i="43"/>
  <c r="AJ184" i="43"/>
  <c r="AI184" i="43"/>
  <c r="AH184" i="43"/>
  <c r="AG184" i="43"/>
  <c r="AF184" i="43"/>
  <c r="AE184" i="43"/>
  <c r="AD184" i="43"/>
  <c r="AC184" i="43"/>
  <c r="AB184" i="43"/>
  <c r="AA184" i="43"/>
  <c r="Z184" i="43"/>
  <c r="Y184" i="43"/>
  <c r="X184" i="43"/>
  <c r="W184" i="43"/>
  <c r="V184" i="43"/>
  <c r="AJ183" i="43"/>
  <c r="AI183" i="43"/>
  <c r="AH183" i="43"/>
  <c r="AG183" i="43"/>
  <c r="AF183" i="43"/>
  <c r="AE183" i="43"/>
  <c r="AD183" i="43"/>
  <c r="AC183" i="43"/>
  <c r="AB183" i="43"/>
  <c r="AA183" i="43"/>
  <c r="Z183" i="43"/>
  <c r="Y183" i="43"/>
  <c r="X183" i="43"/>
  <c r="W183" i="43"/>
  <c r="V183" i="43"/>
  <c r="AJ182" i="43"/>
  <c r="AI182" i="43"/>
  <c r="AH182" i="43"/>
  <c r="AG182" i="43"/>
  <c r="AF182" i="43"/>
  <c r="AE182" i="43"/>
  <c r="AD182" i="43"/>
  <c r="AC182" i="43"/>
  <c r="AB182" i="43"/>
  <c r="AA182" i="43"/>
  <c r="Z182" i="43"/>
  <c r="Y182" i="43"/>
  <c r="X182" i="43"/>
  <c r="W182" i="43"/>
  <c r="V182" i="43"/>
  <c r="AJ181" i="43"/>
  <c r="AI181" i="43"/>
  <c r="AH181" i="43"/>
  <c r="AG181" i="43"/>
  <c r="AF181" i="43"/>
  <c r="AE181" i="43"/>
  <c r="AD181" i="43"/>
  <c r="AC181" i="43"/>
  <c r="AB181" i="43"/>
  <c r="AA181" i="43"/>
  <c r="Z181" i="43"/>
  <c r="Y181" i="43"/>
  <c r="X181" i="43"/>
  <c r="W181" i="43"/>
  <c r="V181" i="43"/>
  <c r="AJ180" i="43"/>
  <c r="AI180" i="43"/>
  <c r="AH180" i="43"/>
  <c r="AG180" i="43"/>
  <c r="AF180" i="43"/>
  <c r="AE180" i="43"/>
  <c r="AD180" i="43"/>
  <c r="AC180" i="43"/>
  <c r="AB180" i="43"/>
  <c r="AA180" i="43"/>
  <c r="Z180" i="43"/>
  <c r="Y180" i="43"/>
  <c r="X180" i="43"/>
  <c r="W180" i="43"/>
  <c r="V180" i="43"/>
  <c r="AJ179" i="43"/>
  <c r="AI179" i="43"/>
  <c r="AH179" i="43"/>
  <c r="AG179" i="43"/>
  <c r="AF179" i="43"/>
  <c r="AE179" i="43"/>
  <c r="AD179" i="43"/>
  <c r="AC179" i="43"/>
  <c r="AB179" i="43"/>
  <c r="AA179" i="43"/>
  <c r="Z179" i="43"/>
  <c r="Y179" i="43"/>
  <c r="X179" i="43"/>
  <c r="W179" i="43"/>
  <c r="V179" i="43"/>
  <c r="AJ178" i="43"/>
  <c r="AI178" i="43"/>
  <c r="AH178" i="43"/>
  <c r="AG178" i="43"/>
  <c r="AF178" i="43"/>
  <c r="AE178" i="43"/>
  <c r="AD178" i="43"/>
  <c r="AC178" i="43"/>
  <c r="AB178" i="43"/>
  <c r="AA178" i="43"/>
  <c r="Z178" i="43"/>
  <c r="Y178" i="43"/>
  <c r="X178" i="43"/>
  <c r="W178" i="43"/>
  <c r="V178" i="43"/>
  <c r="AJ177" i="43"/>
  <c r="AI177" i="43"/>
  <c r="AH177" i="43"/>
  <c r="AG177" i="43"/>
  <c r="AF177" i="43"/>
  <c r="AE177" i="43"/>
  <c r="AD177" i="43"/>
  <c r="AC177" i="43"/>
  <c r="AB177" i="43"/>
  <c r="AA177" i="43"/>
  <c r="Z177" i="43"/>
  <c r="Y177" i="43"/>
  <c r="X177" i="43"/>
  <c r="W177" i="43"/>
  <c r="V177" i="43"/>
  <c r="AJ176" i="43"/>
  <c r="AI176" i="43"/>
  <c r="AH176" i="43"/>
  <c r="AG176" i="43"/>
  <c r="AF176" i="43"/>
  <c r="AE176" i="43"/>
  <c r="AD176" i="43"/>
  <c r="AC176" i="43"/>
  <c r="AB176" i="43"/>
  <c r="AA176" i="43"/>
  <c r="Z176" i="43"/>
  <c r="Y176" i="43"/>
  <c r="X176" i="43"/>
  <c r="W176" i="43"/>
  <c r="V176" i="43"/>
  <c r="AJ175" i="43"/>
  <c r="AI175" i="43"/>
  <c r="AH175" i="43"/>
  <c r="AG175" i="43"/>
  <c r="AF175" i="43"/>
  <c r="AE175" i="43"/>
  <c r="AD175" i="43"/>
  <c r="AC175" i="43"/>
  <c r="AB175" i="43"/>
  <c r="AA175" i="43"/>
  <c r="Z175" i="43"/>
  <c r="Y175" i="43"/>
  <c r="X175" i="43"/>
  <c r="W175" i="43"/>
  <c r="V175" i="43"/>
  <c r="AJ174" i="43"/>
  <c r="AI174" i="43"/>
  <c r="AH174" i="43"/>
  <c r="AG174" i="43"/>
  <c r="AF174" i="43"/>
  <c r="AE174" i="43"/>
  <c r="AD174" i="43"/>
  <c r="AC174" i="43"/>
  <c r="AB174" i="43"/>
  <c r="AA174" i="43"/>
  <c r="Z174" i="43"/>
  <c r="Y174" i="43"/>
  <c r="X174" i="43"/>
  <c r="W174" i="43"/>
  <c r="V174" i="43"/>
  <c r="AJ173" i="43"/>
  <c r="AI173" i="43"/>
  <c r="AH173" i="43"/>
  <c r="AG173" i="43"/>
  <c r="AF173" i="43"/>
  <c r="AE173" i="43"/>
  <c r="AD173" i="43"/>
  <c r="AC173" i="43"/>
  <c r="AB173" i="43"/>
  <c r="AA173" i="43"/>
  <c r="Z173" i="43"/>
  <c r="Y173" i="43"/>
  <c r="X173" i="43"/>
  <c r="W173" i="43"/>
  <c r="V173" i="43"/>
  <c r="AJ172" i="43"/>
  <c r="AI172" i="43"/>
  <c r="AH172" i="43"/>
  <c r="AG172" i="43"/>
  <c r="AF172" i="43"/>
  <c r="AE172" i="43"/>
  <c r="AD172" i="43"/>
  <c r="AC172" i="43"/>
  <c r="AB172" i="43"/>
  <c r="AA172" i="43"/>
  <c r="Z172" i="43"/>
  <c r="Y172" i="43"/>
  <c r="X172" i="43"/>
  <c r="W172" i="43"/>
  <c r="V172" i="43"/>
  <c r="AJ171" i="43"/>
  <c r="AI171" i="43"/>
  <c r="AH171" i="43"/>
  <c r="AG171" i="43"/>
  <c r="AF171" i="43"/>
  <c r="AE171" i="43"/>
  <c r="AD171" i="43"/>
  <c r="AC171" i="43"/>
  <c r="AB171" i="43"/>
  <c r="AA171" i="43"/>
  <c r="Z171" i="43"/>
  <c r="Y171" i="43"/>
  <c r="X171" i="43"/>
  <c r="W171" i="43"/>
  <c r="V171" i="43"/>
  <c r="AJ170" i="43"/>
  <c r="AI170" i="43"/>
  <c r="AH170" i="43"/>
  <c r="AG170" i="43"/>
  <c r="AF170" i="43"/>
  <c r="AE170" i="43"/>
  <c r="AD170" i="43"/>
  <c r="AC170" i="43"/>
  <c r="AB170" i="43"/>
  <c r="AA170" i="43"/>
  <c r="Z170" i="43"/>
  <c r="Y170" i="43"/>
  <c r="X170" i="43"/>
  <c r="W170" i="43"/>
  <c r="V170" i="43"/>
  <c r="AJ169" i="43"/>
  <c r="AI169" i="43"/>
  <c r="AH169" i="43"/>
  <c r="AG169" i="43"/>
  <c r="AF169" i="43"/>
  <c r="AE169" i="43"/>
  <c r="AD169" i="43"/>
  <c r="AC169" i="43"/>
  <c r="AB169" i="43"/>
  <c r="AA169" i="43"/>
  <c r="Z169" i="43"/>
  <c r="Y169" i="43"/>
  <c r="X169" i="43"/>
  <c r="W169" i="43"/>
  <c r="V169" i="43"/>
  <c r="AJ168" i="43"/>
  <c r="AI168" i="43"/>
  <c r="AH168" i="43"/>
  <c r="AG168" i="43"/>
  <c r="AF168" i="43"/>
  <c r="AE168" i="43"/>
  <c r="AD168" i="43"/>
  <c r="AC168" i="43"/>
  <c r="AB168" i="43"/>
  <c r="AA168" i="43"/>
  <c r="Z168" i="43"/>
  <c r="Y168" i="43"/>
  <c r="X168" i="43"/>
  <c r="W168" i="43"/>
  <c r="V168" i="43"/>
  <c r="AJ167" i="43"/>
  <c r="AI167" i="43"/>
  <c r="AH167" i="43"/>
  <c r="AG167" i="43"/>
  <c r="AF167" i="43"/>
  <c r="AE167" i="43"/>
  <c r="AD167" i="43"/>
  <c r="AC167" i="43"/>
  <c r="AB167" i="43"/>
  <c r="AA167" i="43"/>
  <c r="Z167" i="43"/>
  <c r="Y167" i="43"/>
  <c r="X167" i="43"/>
  <c r="W167" i="43"/>
  <c r="V167" i="43"/>
  <c r="AJ166" i="43"/>
  <c r="AI166" i="43"/>
  <c r="AH166" i="43"/>
  <c r="AG166" i="43"/>
  <c r="AF166" i="43"/>
  <c r="AE166" i="43"/>
  <c r="AD166" i="43"/>
  <c r="AC166" i="43"/>
  <c r="AB166" i="43"/>
  <c r="AA166" i="43"/>
  <c r="Z166" i="43"/>
  <c r="Y166" i="43"/>
  <c r="X166" i="43"/>
  <c r="W166" i="43"/>
  <c r="V166" i="43"/>
  <c r="AJ165" i="43"/>
  <c r="AI165" i="43"/>
  <c r="AH165" i="43"/>
  <c r="AG165" i="43"/>
  <c r="AF165" i="43"/>
  <c r="AE165" i="43"/>
  <c r="AD165" i="43"/>
  <c r="AC165" i="43"/>
  <c r="AB165" i="43"/>
  <c r="AA165" i="43"/>
  <c r="Z165" i="43"/>
  <c r="Y165" i="43"/>
  <c r="X165" i="43"/>
  <c r="W165" i="43"/>
  <c r="V165" i="43"/>
  <c r="AJ164" i="43"/>
  <c r="AI164" i="43"/>
  <c r="AH164" i="43"/>
  <c r="AG164" i="43"/>
  <c r="AF164" i="43"/>
  <c r="AE164" i="43"/>
  <c r="AD164" i="43"/>
  <c r="AC164" i="43"/>
  <c r="AB164" i="43"/>
  <c r="AA164" i="43"/>
  <c r="Z164" i="43"/>
  <c r="Y164" i="43"/>
  <c r="X164" i="43"/>
  <c r="W164" i="43"/>
  <c r="V164" i="43"/>
  <c r="AJ163" i="43"/>
  <c r="AI163" i="43"/>
  <c r="AH163" i="43"/>
  <c r="AG163" i="43"/>
  <c r="AF163" i="43"/>
  <c r="AE163" i="43"/>
  <c r="AD163" i="43"/>
  <c r="AC163" i="43"/>
  <c r="AB163" i="43"/>
  <c r="AA163" i="43"/>
  <c r="Z163" i="43"/>
  <c r="Y163" i="43"/>
  <c r="X163" i="43"/>
  <c r="W163" i="43"/>
  <c r="V163" i="43"/>
  <c r="AJ162" i="43"/>
  <c r="AI162" i="43"/>
  <c r="AH162" i="43"/>
  <c r="AG162" i="43"/>
  <c r="AF162" i="43"/>
  <c r="AE162" i="43"/>
  <c r="AD162" i="43"/>
  <c r="AC162" i="43"/>
  <c r="AB162" i="43"/>
  <c r="AA162" i="43"/>
  <c r="Z162" i="43"/>
  <c r="Y162" i="43"/>
  <c r="X162" i="43"/>
  <c r="W162" i="43"/>
  <c r="V162" i="43"/>
  <c r="AJ161" i="43"/>
  <c r="AI161" i="43"/>
  <c r="AH161" i="43"/>
  <c r="AG161" i="43"/>
  <c r="AF161" i="43"/>
  <c r="AE161" i="43"/>
  <c r="AD161" i="43"/>
  <c r="AC161" i="43"/>
  <c r="AB161" i="43"/>
  <c r="AA161" i="43"/>
  <c r="Z161" i="43"/>
  <c r="Y161" i="43"/>
  <c r="X161" i="43"/>
  <c r="W161" i="43"/>
  <c r="V161" i="43"/>
  <c r="AJ160" i="43"/>
  <c r="AI160" i="43"/>
  <c r="AH160" i="43"/>
  <c r="AG160" i="43"/>
  <c r="AF160" i="43"/>
  <c r="AE160" i="43"/>
  <c r="AD160" i="43"/>
  <c r="AC160" i="43"/>
  <c r="AB160" i="43"/>
  <c r="AA160" i="43"/>
  <c r="Z160" i="43"/>
  <c r="Y160" i="43"/>
  <c r="X160" i="43"/>
  <c r="W160" i="43"/>
  <c r="V160" i="43"/>
  <c r="AJ159" i="43"/>
  <c r="AI159" i="43"/>
  <c r="AH159" i="43"/>
  <c r="AG159" i="43"/>
  <c r="AF159" i="43"/>
  <c r="AE159" i="43"/>
  <c r="AD159" i="43"/>
  <c r="AC159" i="43"/>
  <c r="AB159" i="43"/>
  <c r="AA159" i="43"/>
  <c r="Z159" i="43"/>
  <c r="Y159" i="43"/>
  <c r="X159" i="43"/>
  <c r="W159" i="43"/>
  <c r="V159" i="43"/>
  <c r="AJ158" i="43"/>
  <c r="AI158" i="43"/>
  <c r="AH158" i="43"/>
  <c r="AG158" i="43"/>
  <c r="AF158" i="43"/>
  <c r="AE158" i="43"/>
  <c r="AD158" i="43"/>
  <c r="AC158" i="43"/>
  <c r="AB158" i="43"/>
  <c r="AA158" i="43"/>
  <c r="Z158" i="43"/>
  <c r="Y158" i="43"/>
  <c r="X158" i="43"/>
  <c r="W158" i="43"/>
  <c r="V158" i="43"/>
  <c r="AJ157" i="43"/>
  <c r="AI157" i="43"/>
  <c r="AH157" i="43"/>
  <c r="AG157" i="43"/>
  <c r="AF157" i="43"/>
  <c r="AE157" i="43"/>
  <c r="AD157" i="43"/>
  <c r="AC157" i="43"/>
  <c r="AB157" i="43"/>
  <c r="AA157" i="43"/>
  <c r="Z157" i="43"/>
  <c r="Y157" i="43"/>
  <c r="X157" i="43"/>
  <c r="W157" i="43"/>
  <c r="V157" i="43"/>
  <c r="AJ156" i="43"/>
  <c r="AI156" i="43"/>
  <c r="AH156" i="43"/>
  <c r="AG156" i="43"/>
  <c r="AF156" i="43"/>
  <c r="AE156" i="43"/>
  <c r="AD156" i="43"/>
  <c r="AC156" i="43"/>
  <c r="AB156" i="43"/>
  <c r="AA156" i="43"/>
  <c r="Z156" i="43"/>
  <c r="Y156" i="43"/>
  <c r="X156" i="43"/>
  <c r="W156" i="43"/>
  <c r="V156" i="43"/>
  <c r="AJ155" i="43"/>
  <c r="AI155" i="43"/>
  <c r="AH155" i="43"/>
  <c r="AG155" i="43"/>
  <c r="AF155" i="43"/>
  <c r="AE155" i="43"/>
  <c r="AD155" i="43"/>
  <c r="AC155" i="43"/>
  <c r="AB155" i="43"/>
  <c r="AA155" i="43"/>
  <c r="Z155" i="43"/>
  <c r="Y155" i="43"/>
  <c r="X155" i="43"/>
  <c r="W155" i="43"/>
  <c r="V155" i="43"/>
  <c r="AJ154" i="43"/>
  <c r="AI154" i="43"/>
  <c r="AH154" i="43"/>
  <c r="AG154" i="43"/>
  <c r="AF154" i="43"/>
  <c r="AE154" i="43"/>
  <c r="AD154" i="43"/>
  <c r="AC154" i="43"/>
  <c r="AB154" i="43"/>
  <c r="AA154" i="43"/>
  <c r="Z154" i="43"/>
  <c r="Y154" i="43"/>
  <c r="X154" i="43"/>
  <c r="W154" i="43"/>
  <c r="V154" i="43"/>
  <c r="AJ153" i="43"/>
  <c r="AI153" i="43"/>
  <c r="AH153" i="43"/>
  <c r="AG153" i="43"/>
  <c r="AF153" i="43"/>
  <c r="AE153" i="43"/>
  <c r="AD153" i="43"/>
  <c r="AC153" i="43"/>
  <c r="AB153" i="43"/>
  <c r="AA153" i="43"/>
  <c r="Z153" i="43"/>
  <c r="Y153" i="43"/>
  <c r="X153" i="43"/>
  <c r="W153" i="43"/>
  <c r="V153" i="43"/>
  <c r="AJ152" i="43"/>
  <c r="AI152" i="43"/>
  <c r="AH152" i="43"/>
  <c r="AG152" i="43"/>
  <c r="AF152" i="43"/>
  <c r="AE152" i="43"/>
  <c r="AD152" i="43"/>
  <c r="AC152" i="43"/>
  <c r="AB152" i="43"/>
  <c r="AA152" i="43"/>
  <c r="Z152" i="43"/>
  <c r="Y152" i="43"/>
  <c r="X152" i="43"/>
  <c r="W152" i="43"/>
  <c r="V152" i="43"/>
  <c r="AJ151" i="43"/>
  <c r="AI151" i="43"/>
  <c r="AH151" i="43"/>
  <c r="AG151" i="43"/>
  <c r="AF151" i="43"/>
  <c r="AE151" i="43"/>
  <c r="AD151" i="43"/>
  <c r="AC151" i="43"/>
  <c r="AB151" i="43"/>
  <c r="AA151" i="43"/>
  <c r="Z151" i="43"/>
  <c r="Y151" i="43"/>
  <c r="X151" i="43"/>
  <c r="W151" i="43"/>
  <c r="V151" i="43"/>
  <c r="AJ150" i="43"/>
  <c r="AI150" i="43"/>
  <c r="AH150" i="43"/>
  <c r="AG150" i="43"/>
  <c r="AF150" i="43"/>
  <c r="AE150" i="43"/>
  <c r="AD150" i="43"/>
  <c r="AC150" i="43"/>
  <c r="AB150" i="43"/>
  <c r="AA150" i="43"/>
  <c r="Z150" i="43"/>
  <c r="Y150" i="43"/>
  <c r="X150" i="43"/>
  <c r="W150" i="43"/>
  <c r="V150" i="43"/>
  <c r="AJ149" i="43"/>
  <c r="AI149" i="43"/>
  <c r="AH149" i="43"/>
  <c r="AG149" i="43"/>
  <c r="AF149" i="43"/>
  <c r="AE149" i="43"/>
  <c r="AD149" i="43"/>
  <c r="AC149" i="43"/>
  <c r="AB149" i="43"/>
  <c r="AA149" i="43"/>
  <c r="Z149" i="43"/>
  <c r="Y149" i="43"/>
  <c r="X149" i="43"/>
  <c r="W149" i="43"/>
  <c r="V149" i="43"/>
  <c r="AJ148" i="43"/>
  <c r="AI148" i="43"/>
  <c r="AH148" i="43"/>
  <c r="AG148" i="43"/>
  <c r="AF148" i="43"/>
  <c r="AE148" i="43"/>
  <c r="AD148" i="43"/>
  <c r="AC148" i="43"/>
  <c r="AB148" i="43"/>
  <c r="AA148" i="43"/>
  <c r="Z148" i="43"/>
  <c r="Y148" i="43"/>
  <c r="X148" i="43"/>
  <c r="W148" i="43"/>
  <c r="V148" i="43"/>
  <c r="AJ147" i="43"/>
  <c r="AI147" i="43"/>
  <c r="AH147" i="43"/>
  <c r="AG147" i="43"/>
  <c r="AF147" i="43"/>
  <c r="AE147" i="43"/>
  <c r="AD147" i="43"/>
  <c r="AC147" i="43"/>
  <c r="AB147" i="43"/>
  <c r="AA147" i="43"/>
  <c r="Z147" i="43"/>
  <c r="Y147" i="43"/>
  <c r="X147" i="43"/>
  <c r="W147" i="43"/>
  <c r="V147" i="43"/>
  <c r="AJ146" i="43"/>
  <c r="AI146" i="43"/>
  <c r="AH146" i="43"/>
  <c r="AG146" i="43"/>
  <c r="AF146" i="43"/>
  <c r="AE146" i="43"/>
  <c r="AD146" i="43"/>
  <c r="AC146" i="43"/>
  <c r="AB146" i="43"/>
  <c r="AA146" i="43"/>
  <c r="Z146" i="43"/>
  <c r="Y146" i="43"/>
  <c r="X146" i="43"/>
  <c r="W146" i="43"/>
  <c r="V146" i="43"/>
  <c r="AJ145" i="43"/>
  <c r="AI145" i="43"/>
  <c r="AH145" i="43"/>
  <c r="AG145" i="43"/>
  <c r="AF145" i="43"/>
  <c r="AE145" i="43"/>
  <c r="AD145" i="43"/>
  <c r="AC145" i="43"/>
  <c r="AB145" i="43"/>
  <c r="AA145" i="43"/>
  <c r="Z145" i="43"/>
  <c r="Y145" i="43"/>
  <c r="X145" i="43"/>
  <c r="W145" i="43"/>
  <c r="V145" i="43"/>
  <c r="AJ144" i="43"/>
  <c r="AI144" i="43"/>
  <c r="AH144" i="43"/>
  <c r="AG144" i="43"/>
  <c r="AF144" i="43"/>
  <c r="AE144" i="43"/>
  <c r="AD144" i="43"/>
  <c r="AC144" i="43"/>
  <c r="AB144" i="43"/>
  <c r="AA144" i="43"/>
  <c r="Z144" i="43"/>
  <c r="Y144" i="43"/>
  <c r="X144" i="43"/>
  <c r="W144" i="43"/>
  <c r="V144" i="43"/>
  <c r="AJ143" i="43"/>
  <c r="AI143" i="43"/>
  <c r="AH143" i="43"/>
  <c r="AG143" i="43"/>
  <c r="AF143" i="43"/>
  <c r="AE143" i="43"/>
  <c r="AD143" i="43"/>
  <c r="AC143" i="43"/>
  <c r="AB143" i="43"/>
  <c r="AA143" i="43"/>
  <c r="Z143" i="43"/>
  <c r="Y143" i="43"/>
  <c r="X143" i="43"/>
  <c r="W143" i="43"/>
  <c r="V143" i="43"/>
  <c r="AJ142" i="43"/>
  <c r="AI142" i="43"/>
  <c r="AH142" i="43"/>
  <c r="AG142" i="43"/>
  <c r="AF142" i="43"/>
  <c r="AE142" i="43"/>
  <c r="AD142" i="43"/>
  <c r="AC142" i="43"/>
  <c r="AB142" i="43"/>
  <c r="AA142" i="43"/>
  <c r="Z142" i="43"/>
  <c r="Y142" i="43"/>
  <c r="X142" i="43"/>
  <c r="W142" i="43"/>
  <c r="V142" i="43"/>
  <c r="AJ141" i="43"/>
  <c r="AI141" i="43"/>
  <c r="AH141" i="43"/>
  <c r="AG141" i="43"/>
  <c r="AF141" i="43"/>
  <c r="AE141" i="43"/>
  <c r="AD141" i="43"/>
  <c r="AC141" i="43"/>
  <c r="AB141" i="43"/>
  <c r="AA141" i="43"/>
  <c r="Z141" i="43"/>
  <c r="Y141" i="43"/>
  <c r="X141" i="43"/>
  <c r="W141" i="43"/>
  <c r="V141" i="43"/>
  <c r="AJ140" i="43"/>
  <c r="AI140" i="43"/>
  <c r="AH140" i="43"/>
  <c r="AG140" i="43"/>
  <c r="AF140" i="43"/>
  <c r="AE140" i="43"/>
  <c r="AD140" i="43"/>
  <c r="AC140" i="43"/>
  <c r="AB140" i="43"/>
  <c r="AA140" i="43"/>
  <c r="Z140" i="43"/>
  <c r="Y140" i="43"/>
  <c r="X140" i="43"/>
  <c r="W140" i="43"/>
  <c r="V140" i="43"/>
  <c r="AJ139" i="43"/>
  <c r="AI139" i="43"/>
  <c r="AH139" i="43"/>
  <c r="AG139" i="43"/>
  <c r="AF139" i="43"/>
  <c r="AE139" i="43"/>
  <c r="AD139" i="43"/>
  <c r="AC139" i="43"/>
  <c r="AB139" i="43"/>
  <c r="AA139" i="43"/>
  <c r="Z139" i="43"/>
  <c r="Y139" i="43"/>
  <c r="X139" i="43"/>
  <c r="W139" i="43"/>
  <c r="V139" i="43"/>
  <c r="AJ138" i="43"/>
  <c r="AI138" i="43"/>
  <c r="AH138" i="43"/>
  <c r="AG138" i="43"/>
  <c r="AF138" i="43"/>
  <c r="AE138" i="43"/>
  <c r="AD138" i="43"/>
  <c r="AC138" i="43"/>
  <c r="AB138" i="43"/>
  <c r="AA138" i="43"/>
  <c r="Z138" i="43"/>
  <c r="Y138" i="43"/>
  <c r="X138" i="43"/>
  <c r="W138" i="43"/>
  <c r="V138" i="43"/>
  <c r="AJ137" i="43"/>
  <c r="AI137" i="43"/>
  <c r="AH137" i="43"/>
  <c r="AG137" i="43"/>
  <c r="AF137" i="43"/>
  <c r="AE137" i="43"/>
  <c r="AD137" i="43"/>
  <c r="AC137" i="43"/>
  <c r="AB137" i="43"/>
  <c r="AA137" i="43"/>
  <c r="Z137" i="43"/>
  <c r="Y137" i="43"/>
  <c r="X137" i="43"/>
  <c r="W137" i="43"/>
  <c r="V137" i="43"/>
  <c r="AJ136" i="43"/>
  <c r="AI136" i="43"/>
  <c r="AH136" i="43"/>
  <c r="AG136" i="43"/>
  <c r="AF136" i="43"/>
  <c r="AE136" i="43"/>
  <c r="AD136" i="43"/>
  <c r="AC136" i="43"/>
  <c r="AB136" i="43"/>
  <c r="AA136" i="43"/>
  <c r="Z136" i="43"/>
  <c r="Y136" i="43"/>
  <c r="X136" i="43"/>
  <c r="W136" i="43"/>
  <c r="V136" i="43"/>
  <c r="AJ135" i="43"/>
  <c r="AI135" i="43"/>
  <c r="AH135" i="43"/>
  <c r="AG135" i="43"/>
  <c r="AF135" i="43"/>
  <c r="AE135" i="43"/>
  <c r="AD135" i="43"/>
  <c r="AC135" i="43"/>
  <c r="AB135" i="43"/>
  <c r="AA135" i="43"/>
  <c r="Z135" i="43"/>
  <c r="Y135" i="43"/>
  <c r="X135" i="43"/>
  <c r="W135" i="43"/>
  <c r="V135" i="43"/>
  <c r="AJ134" i="43"/>
  <c r="AI134" i="43"/>
  <c r="AH134" i="43"/>
  <c r="AG134" i="43"/>
  <c r="AF134" i="43"/>
  <c r="AE134" i="43"/>
  <c r="AD134" i="43"/>
  <c r="AC134" i="43"/>
  <c r="AB134" i="43"/>
  <c r="AA134" i="43"/>
  <c r="Z134" i="43"/>
  <c r="Y134" i="43"/>
  <c r="X134" i="43"/>
  <c r="W134" i="43"/>
  <c r="V134" i="43"/>
  <c r="AJ133" i="43"/>
  <c r="AI133" i="43"/>
  <c r="AH133" i="43"/>
  <c r="AG133" i="43"/>
  <c r="AF133" i="43"/>
  <c r="AE133" i="43"/>
  <c r="AD133" i="43"/>
  <c r="AC133" i="43"/>
  <c r="AB133" i="43"/>
  <c r="AA133" i="43"/>
  <c r="Z133" i="43"/>
  <c r="Y133" i="43"/>
  <c r="X133" i="43"/>
  <c r="W133" i="43"/>
  <c r="V133" i="43"/>
  <c r="AJ132" i="43"/>
  <c r="AI132" i="43"/>
  <c r="AH132" i="43"/>
  <c r="AG132" i="43"/>
  <c r="AF132" i="43"/>
  <c r="AE132" i="43"/>
  <c r="AD132" i="43"/>
  <c r="AC132" i="43"/>
  <c r="AB132" i="43"/>
  <c r="AA132" i="43"/>
  <c r="Z132" i="43"/>
  <c r="Y132" i="43"/>
  <c r="X132" i="43"/>
  <c r="W132" i="43"/>
  <c r="V132" i="43"/>
  <c r="AJ131" i="43"/>
  <c r="AI131" i="43"/>
  <c r="AH131" i="43"/>
  <c r="AG131" i="43"/>
  <c r="AF131" i="43"/>
  <c r="AE131" i="43"/>
  <c r="AD131" i="43"/>
  <c r="AC131" i="43"/>
  <c r="AB131" i="43"/>
  <c r="AA131" i="43"/>
  <c r="Z131" i="43"/>
  <c r="Y131" i="43"/>
  <c r="X131" i="43"/>
  <c r="W131" i="43"/>
  <c r="V131" i="43"/>
  <c r="AJ130" i="43"/>
  <c r="AI130" i="43"/>
  <c r="AH130" i="43"/>
  <c r="AG130" i="43"/>
  <c r="AF130" i="43"/>
  <c r="AE130" i="43"/>
  <c r="AD130" i="43"/>
  <c r="AC130" i="43"/>
  <c r="AB130" i="43"/>
  <c r="AA130" i="43"/>
  <c r="Z130" i="43"/>
  <c r="Y130" i="43"/>
  <c r="X130" i="43"/>
  <c r="W130" i="43"/>
  <c r="V130" i="43"/>
  <c r="AJ129" i="43"/>
  <c r="AI129" i="43"/>
  <c r="AH129" i="43"/>
  <c r="AG129" i="43"/>
  <c r="AF129" i="43"/>
  <c r="AE129" i="43"/>
  <c r="AD129" i="43"/>
  <c r="AC129" i="43"/>
  <c r="AB129" i="43"/>
  <c r="AA129" i="43"/>
  <c r="Z129" i="43"/>
  <c r="Y129" i="43"/>
  <c r="X129" i="43"/>
  <c r="W129" i="43"/>
  <c r="V129" i="43"/>
  <c r="AJ128" i="43"/>
  <c r="AI128" i="43"/>
  <c r="AH128" i="43"/>
  <c r="AG128" i="43"/>
  <c r="AF128" i="43"/>
  <c r="AE128" i="43"/>
  <c r="AD128" i="43"/>
  <c r="AC128" i="43"/>
  <c r="AB128" i="43"/>
  <c r="AA128" i="43"/>
  <c r="Z128" i="43"/>
  <c r="Y128" i="43"/>
  <c r="X128" i="43"/>
  <c r="W128" i="43"/>
  <c r="V128" i="43"/>
  <c r="AJ127" i="43"/>
  <c r="AI127" i="43"/>
  <c r="AH127" i="43"/>
  <c r="AG127" i="43"/>
  <c r="AF127" i="43"/>
  <c r="AE127" i="43"/>
  <c r="AD127" i="43"/>
  <c r="AC127" i="43"/>
  <c r="AB127" i="43"/>
  <c r="AA127" i="43"/>
  <c r="Z127" i="43"/>
  <c r="Y127" i="43"/>
  <c r="X127" i="43"/>
  <c r="W127" i="43"/>
  <c r="V127" i="43"/>
  <c r="AJ126" i="43"/>
  <c r="AI126" i="43"/>
  <c r="AH126" i="43"/>
  <c r="AG126" i="43"/>
  <c r="AF126" i="43"/>
  <c r="AE126" i="43"/>
  <c r="AD126" i="43"/>
  <c r="AC126" i="43"/>
  <c r="AB126" i="43"/>
  <c r="AA126" i="43"/>
  <c r="Z126" i="43"/>
  <c r="Y126" i="43"/>
  <c r="X126" i="43"/>
  <c r="W126" i="43"/>
  <c r="V126" i="43"/>
  <c r="AJ125" i="43"/>
  <c r="AI125" i="43"/>
  <c r="AH125" i="43"/>
  <c r="AG125" i="43"/>
  <c r="AF125" i="43"/>
  <c r="AE125" i="43"/>
  <c r="AD125" i="43"/>
  <c r="AC125" i="43"/>
  <c r="AB125" i="43"/>
  <c r="AA125" i="43"/>
  <c r="Z125" i="43"/>
  <c r="Y125" i="43"/>
  <c r="X125" i="43"/>
  <c r="W125" i="43"/>
  <c r="V125" i="43"/>
  <c r="AJ124" i="43"/>
  <c r="AI124" i="43"/>
  <c r="AH124" i="43"/>
  <c r="AG124" i="43"/>
  <c r="AF124" i="43"/>
  <c r="AE124" i="43"/>
  <c r="AD124" i="43"/>
  <c r="AC124" i="43"/>
  <c r="AB124" i="43"/>
  <c r="AA124" i="43"/>
  <c r="Z124" i="43"/>
  <c r="Y124" i="43"/>
  <c r="X124" i="43"/>
  <c r="W124" i="43"/>
  <c r="V124" i="43"/>
  <c r="AJ123" i="43"/>
  <c r="AI123" i="43"/>
  <c r="AH123" i="43"/>
  <c r="AG123" i="43"/>
  <c r="AF123" i="43"/>
  <c r="AE123" i="43"/>
  <c r="AD123" i="43"/>
  <c r="AC123" i="43"/>
  <c r="AB123" i="43"/>
  <c r="AA123" i="43"/>
  <c r="Z123" i="43"/>
  <c r="Y123" i="43"/>
  <c r="X123" i="43"/>
  <c r="W123" i="43"/>
  <c r="V123" i="43"/>
  <c r="AJ122" i="43"/>
  <c r="AI122" i="43"/>
  <c r="AH122" i="43"/>
  <c r="AG122" i="43"/>
  <c r="AF122" i="43"/>
  <c r="AE122" i="43"/>
  <c r="AD122" i="43"/>
  <c r="AC122" i="43"/>
  <c r="AB122" i="43"/>
  <c r="AA122" i="43"/>
  <c r="Z122" i="43"/>
  <c r="Y122" i="43"/>
  <c r="X122" i="43"/>
  <c r="W122" i="43"/>
  <c r="V122" i="43"/>
  <c r="AJ121" i="43"/>
  <c r="AI121" i="43"/>
  <c r="AH121" i="43"/>
  <c r="AG121" i="43"/>
  <c r="AF121" i="43"/>
  <c r="AE121" i="43"/>
  <c r="AD121" i="43"/>
  <c r="AC121" i="43"/>
  <c r="AB121" i="43"/>
  <c r="AA121" i="43"/>
  <c r="Z121" i="43"/>
  <c r="Y121" i="43"/>
  <c r="X121" i="43"/>
  <c r="W121" i="43"/>
  <c r="V121" i="43"/>
  <c r="AJ120" i="43"/>
  <c r="AI120" i="43"/>
  <c r="AH120" i="43"/>
  <c r="AG120" i="43"/>
  <c r="AF120" i="43"/>
  <c r="AE120" i="43"/>
  <c r="AD120" i="43"/>
  <c r="AC120" i="43"/>
  <c r="AB120" i="43"/>
  <c r="AA120" i="43"/>
  <c r="Z120" i="43"/>
  <c r="Y120" i="43"/>
  <c r="X120" i="43"/>
  <c r="W120" i="43"/>
  <c r="V120" i="43"/>
  <c r="AJ119" i="43"/>
  <c r="AI119" i="43"/>
  <c r="AH119" i="43"/>
  <c r="AG119" i="43"/>
  <c r="AF119" i="43"/>
  <c r="AE119" i="43"/>
  <c r="AD119" i="43"/>
  <c r="AC119" i="43"/>
  <c r="AB119" i="43"/>
  <c r="AA119" i="43"/>
  <c r="Z119" i="43"/>
  <c r="Y119" i="43"/>
  <c r="X119" i="43"/>
  <c r="W119" i="43"/>
  <c r="V119" i="43"/>
  <c r="AJ118" i="43"/>
  <c r="AI118" i="43"/>
  <c r="AH118" i="43"/>
  <c r="AG118" i="43"/>
  <c r="AF118" i="43"/>
  <c r="AE118" i="43"/>
  <c r="AD118" i="43"/>
  <c r="AC118" i="43"/>
  <c r="AB118" i="43"/>
  <c r="AA118" i="43"/>
  <c r="Z118" i="43"/>
  <c r="Y118" i="43"/>
  <c r="X118" i="43"/>
  <c r="W118" i="43"/>
  <c r="V118" i="43"/>
  <c r="AJ117" i="43"/>
  <c r="AI117" i="43"/>
  <c r="AH117" i="43"/>
  <c r="AG117" i="43"/>
  <c r="AF117" i="43"/>
  <c r="AE117" i="43"/>
  <c r="AD117" i="43"/>
  <c r="AC117" i="43"/>
  <c r="AB117" i="43"/>
  <c r="AA117" i="43"/>
  <c r="Z117" i="43"/>
  <c r="Y117" i="43"/>
  <c r="X117" i="43"/>
  <c r="W117" i="43"/>
  <c r="V117" i="43"/>
  <c r="AJ116" i="43"/>
  <c r="AI116" i="43"/>
  <c r="AH116" i="43"/>
  <c r="AG116" i="43"/>
  <c r="AF116" i="43"/>
  <c r="AE116" i="43"/>
  <c r="AD116" i="43"/>
  <c r="AC116" i="43"/>
  <c r="AB116" i="43"/>
  <c r="AA116" i="43"/>
  <c r="Z116" i="43"/>
  <c r="Y116" i="43"/>
  <c r="X116" i="43"/>
  <c r="W116" i="43"/>
  <c r="V116" i="43"/>
  <c r="AJ115" i="43"/>
  <c r="AI115" i="43"/>
  <c r="AH115" i="43"/>
  <c r="AG115" i="43"/>
  <c r="AF115" i="43"/>
  <c r="AE115" i="43"/>
  <c r="AD115" i="43"/>
  <c r="AC115" i="43"/>
  <c r="AB115" i="43"/>
  <c r="AA115" i="43"/>
  <c r="Z115" i="43"/>
  <c r="Y115" i="43"/>
  <c r="X115" i="43"/>
  <c r="W115" i="43"/>
  <c r="V115" i="43"/>
  <c r="AJ114" i="43"/>
  <c r="AI114" i="43"/>
  <c r="AH114" i="43"/>
  <c r="AG114" i="43"/>
  <c r="AF114" i="43"/>
  <c r="AE114" i="43"/>
  <c r="AD114" i="43"/>
  <c r="AC114" i="43"/>
  <c r="AB114" i="43"/>
  <c r="AA114" i="43"/>
  <c r="Z114" i="43"/>
  <c r="Y114" i="43"/>
  <c r="X114" i="43"/>
  <c r="W114" i="43"/>
  <c r="V114" i="43"/>
  <c r="AJ113" i="43"/>
  <c r="AI113" i="43"/>
  <c r="AH113" i="43"/>
  <c r="AG113" i="43"/>
  <c r="AF113" i="43"/>
  <c r="AE113" i="43"/>
  <c r="AD113" i="43"/>
  <c r="AC113" i="43"/>
  <c r="AB113" i="43"/>
  <c r="AA113" i="43"/>
  <c r="Z113" i="43"/>
  <c r="Y113" i="43"/>
  <c r="X113" i="43"/>
  <c r="W113" i="43"/>
  <c r="V113" i="43"/>
  <c r="AJ112" i="43"/>
  <c r="AI112" i="43"/>
  <c r="AH112" i="43"/>
  <c r="AG112" i="43"/>
  <c r="AF112" i="43"/>
  <c r="AE112" i="43"/>
  <c r="AD112" i="43"/>
  <c r="AC112" i="43"/>
  <c r="AB112" i="43"/>
  <c r="AA112" i="43"/>
  <c r="Z112" i="43"/>
  <c r="Y112" i="43"/>
  <c r="X112" i="43"/>
  <c r="W112" i="43"/>
  <c r="V112" i="43"/>
  <c r="AJ111" i="43"/>
  <c r="AI111" i="43"/>
  <c r="AH111" i="43"/>
  <c r="AG111" i="43"/>
  <c r="AF111" i="43"/>
  <c r="AE111" i="43"/>
  <c r="AD111" i="43"/>
  <c r="AC111" i="43"/>
  <c r="AB111" i="43"/>
  <c r="AA111" i="43"/>
  <c r="Z111" i="43"/>
  <c r="Y111" i="43"/>
  <c r="X111" i="43"/>
  <c r="W111" i="43"/>
  <c r="V111" i="43"/>
  <c r="AJ110" i="43"/>
  <c r="AI110" i="43"/>
  <c r="AH110" i="43"/>
  <c r="AG110" i="43"/>
  <c r="AF110" i="43"/>
  <c r="AE110" i="43"/>
  <c r="AD110" i="43"/>
  <c r="AC110" i="43"/>
  <c r="AB110" i="43"/>
  <c r="AA110" i="43"/>
  <c r="Z110" i="43"/>
  <c r="Y110" i="43"/>
  <c r="X110" i="43"/>
  <c r="W110" i="43"/>
  <c r="V110" i="43"/>
  <c r="AJ109" i="43"/>
  <c r="AI109" i="43"/>
  <c r="AH109" i="43"/>
  <c r="AG109" i="43"/>
  <c r="AF109" i="43"/>
  <c r="AE109" i="43"/>
  <c r="AD109" i="43"/>
  <c r="AC109" i="43"/>
  <c r="AB109" i="43"/>
  <c r="AA109" i="43"/>
  <c r="Z109" i="43"/>
  <c r="Y109" i="43"/>
  <c r="X109" i="43"/>
  <c r="W109" i="43"/>
  <c r="V109" i="43"/>
  <c r="AJ108" i="43"/>
  <c r="AI108" i="43"/>
  <c r="AH108" i="43"/>
  <c r="AG108" i="43"/>
  <c r="AF108" i="43"/>
  <c r="AE108" i="43"/>
  <c r="AD108" i="43"/>
  <c r="AC108" i="43"/>
  <c r="AB108" i="43"/>
  <c r="AA108" i="43"/>
  <c r="Z108" i="43"/>
  <c r="Y108" i="43"/>
  <c r="X108" i="43"/>
  <c r="W108" i="43"/>
  <c r="V108" i="43"/>
  <c r="AJ107" i="43"/>
  <c r="AI107" i="43"/>
  <c r="AH107" i="43"/>
  <c r="AG107" i="43"/>
  <c r="AF107" i="43"/>
  <c r="AE107" i="43"/>
  <c r="AD107" i="43"/>
  <c r="AC107" i="43"/>
  <c r="AB107" i="43"/>
  <c r="AA107" i="43"/>
  <c r="Z107" i="43"/>
  <c r="Y107" i="43"/>
  <c r="X107" i="43"/>
  <c r="W107" i="43"/>
  <c r="V107" i="43"/>
  <c r="AJ106" i="43"/>
  <c r="AI106" i="43"/>
  <c r="AH106" i="43"/>
  <c r="AG106" i="43"/>
  <c r="AF106" i="43"/>
  <c r="AE106" i="43"/>
  <c r="AD106" i="43"/>
  <c r="AC106" i="43"/>
  <c r="AB106" i="43"/>
  <c r="AA106" i="43"/>
  <c r="Z106" i="43"/>
  <c r="Y106" i="43"/>
  <c r="X106" i="43"/>
  <c r="W106" i="43"/>
  <c r="V106" i="43"/>
  <c r="AJ105" i="43"/>
  <c r="AI105" i="43"/>
  <c r="AH105" i="43"/>
  <c r="AG105" i="43"/>
  <c r="AF105" i="43"/>
  <c r="AE105" i="43"/>
  <c r="AD105" i="43"/>
  <c r="AC105" i="43"/>
  <c r="AB105" i="43"/>
  <c r="AA105" i="43"/>
  <c r="Z105" i="43"/>
  <c r="Y105" i="43"/>
  <c r="X105" i="43"/>
  <c r="W105" i="43"/>
  <c r="V105" i="43"/>
  <c r="AJ104" i="43"/>
  <c r="AI104" i="43"/>
  <c r="AH104" i="43"/>
  <c r="AG104" i="43"/>
  <c r="AF104" i="43"/>
  <c r="AE104" i="43"/>
  <c r="AD104" i="43"/>
  <c r="AC104" i="43"/>
  <c r="AB104" i="43"/>
  <c r="AA104" i="43"/>
  <c r="Z104" i="43"/>
  <c r="Y104" i="43"/>
  <c r="X104" i="43"/>
  <c r="W104" i="43"/>
  <c r="V104" i="43"/>
  <c r="AJ103" i="43"/>
  <c r="AI103" i="43"/>
  <c r="AH103" i="43"/>
  <c r="AG103" i="43"/>
  <c r="AF103" i="43"/>
  <c r="AE103" i="43"/>
  <c r="AD103" i="43"/>
  <c r="AC103" i="43"/>
  <c r="AB103" i="43"/>
  <c r="AA103" i="43"/>
  <c r="Z103" i="43"/>
  <c r="Y103" i="43"/>
  <c r="X103" i="43"/>
  <c r="W103" i="43"/>
  <c r="V103" i="43"/>
  <c r="AJ102" i="43"/>
  <c r="AI102" i="43"/>
  <c r="AH102" i="43"/>
  <c r="AG102" i="43"/>
  <c r="AF102" i="43"/>
  <c r="AE102" i="43"/>
  <c r="AD102" i="43"/>
  <c r="AC102" i="43"/>
  <c r="AB102" i="43"/>
  <c r="AA102" i="43"/>
  <c r="Z102" i="43"/>
  <c r="Y102" i="43"/>
  <c r="X102" i="43"/>
  <c r="W102" i="43"/>
  <c r="V102" i="43"/>
  <c r="AJ101" i="43"/>
  <c r="AI101" i="43"/>
  <c r="AH101" i="43"/>
  <c r="AG101" i="43"/>
  <c r="AF101" i="43"/>
  <c r="AE101" i="43"/>
  <c r="AD101" i="43"/>
  <c r="AC101" i="43"/>
  <c r="AB101" i="43"/>
  <c r="AA101" i="43"/>
  <c r="Z101" i="43"/>
  <c r="Y101" i="43"/>
  <c r="X101" i="43"/>
  <c r="W101" i="43"/>
  <c r="V101" i="43"/>
  <c r="AJ100" i="43"/>
  <c r="AI100" i="43"/>
  <c r="AH100" i="43"/>
  <c r="AG100" i="43"/>
  <c r="AF100" i="43"/>
  <c r="AE100" i="43"/>
  <c r="AD100" i="43"/>
  <c r="AC100" i="43"/>
  <c r="AB100" i="43"/>
  <c r="AA100" i="43"/>
  <c r="Z100" i="43"/>
  <c r="Y100" i="43"/>
  <c r="X100" i="43"/>
  <c r="W100" i="43"/>
  <c r="V100" i="43"/>
  <c r="AJ99" i="43"/>
  <c r="AI99" i="43"/>
  <c r="AH99" i="43"/>
  <c r="AG99" i="43"/>
  <c r="AF99" i="43"/>
  <c r="AE99" i="43"/>
  <c r="AD99" i="43"/>
  <c r="AC99" i="43"/>
  <c r="AB99" i="43"/>
  <c r="AA99" i="43"/>
  <c r="Z99" i="43"/>
  <c r="Y99" i="43"/>
  <c r="X99" i="43"/>
  <c r="W99" i="43"/>
  <c r="V99" i="43"/>
  <c r="AJ98" i="43"/>
  <c r="AI98" i="43"/>
  <c r="AH98" i="43"/>
  <c r="AG98" i="43"/>
  <c r="AF98" i="43"/>
  <c r="AE98" i="43"/>
  <c r="AD98" i="43"/>
  <c r="AC98" i="43"/>
  <c r="AB98" i="43"/>
  <c r="AA98" i="43"/>
  <c r="Z98" i="43"/>
  <c r="Y98" i="43"/>
  <c r="X98" i="43"/>
  <c r="W98" i="43"/>
  <c r="V98" i="43"/>
  <c r="AJ97" i="43"/>
  <c r="AI97" i="43"/>
  <c r="AH97" i="43"/>
  <c r="AG97" i="43"/>
  <c r="AF97" i="43"/>
  <c r="AE97" i="43"/>
  <c r="AD97" i="43"/>
  <c r="AC97" i="43"/>
  <c r="AB97" i="43"/>
  <c r="AA97" i="43"/>
  <c r="Z97" i="43"/>
  <c r="Y97" i="43"/>
  <c r="X97" i="43"/>
  <c r="W97" i="43"/>
  <c r="V97" i="43"/>
  <c r="AJ96" i="43"/>
  <c r="AI96" i="43"/>
  <c r="AH96" i="43"/>
  <c r="AG96" i="43"/>
  <c r="AF96" i="43"/>
  <c r="AE96" i="43"/>
  <c r="AD96" i="43"/>
  <c r="AC96" i="43"/>
  <c r="AB96" i="43"/>
  <c r="AA96" i="43"/>
  <c r="Z96" i="43"/>
  <c r="Y96" i="43"/>
  <c r="X96" i="43"/>
  <c r="W96" i="43"/>
  <c r="V96" i="43"/>
  <c r="AJ95" i="43"/>
  <c r="AI95" i="43"/>
  <c r="AH95" i="43"/>
  <c r="AG95" i="43"/>
  <c r="AF95" i="43"/>
  <c r="AE95" i="43"/>
  <c r="AD95" i="43"/>
  <c r="AC95" i="43"/>
  <c r="AB95" i="43"/>
  <c r="AA95" i="43"/>
  <c r="Z95" i="43"/>
  <c r="Y95" i="43"/>
  <c r="X95" i="43"/>
  <c r="W95" i="43"/>
  <c r="V95" i="43"/>
  <c r="AJ94" i="43"/>
  <c r="AI94" i="43"/>
  <c r="AH94" i="43"/>
  <c r="AG94" i="43"/>
  <c r="AF94" i="43"/>
  <c r="AE94" i="43"/>
  <c r="AD94" i="43"/>
  <c r="AC94" i="43"/>
  <c r="AB94" i="43"/>
  <c r="AA94" i="43"/>
  <c r="Z94" i="43"/>
  <c r="Y94" i="43"/>
  <c r="X94" i="43"/>
  <c r="W94" i="43"/>
  <c r="V94" i="43"/>
  <c r="AJ93" i="43"/>
  <c r="AI93" i="43"/>
  <c r="AH93" i="43"/>
  <c r="AG93" i="43"/>
  <c r="AF93" i="43"/>
  <c r="AE93" i="43"/>
  <c r="AD93" i="43"/>
  <c r="AC93" i="43"/>
  <c r="AB93" i="43"/>
  <c r="AA93" i="43"/>
  <c r="Z93" i="43"/>
  <c r="Y93" i="43"/>
  <c r="X93" i="43"/>
  <c r="W93" i="43"/>
  <c r="V93" i="43"/>
  <c r="AJ92" i="43"/>
  <c r="AI92" i="43"/>
  <c r="AH92" i="43"/>
  <c r="AG92" i="43"/>
  <c r="AF92" i="43"/>
  <c r="AE92" i="43"/>
  <c r="AD92" i="43"/>
  <c r="AC92" i="43"/>
  <c r="AB92" i="43"/>
  <c r="AA92" i="43"/>
  <c r="Z92" i="43"/>
  <c r="Y92" i="43"/>
  <c r="X92" i="43"/>
  <c r="W92" i="43"/>
  <c r="V92" i="43"/>
  <c r="AJ91" i="43"/>
  <c r="AI91" i="43"/>
  <c r="AH91" i="43"/>
  <c r="AG91" i="43"/>
  <c r="AF91" i="43"/>
  <c r="AE91" i="43"/>
  <c r="AD91" i="43"/>
  <c r="AC91" i="43"/>
  <c r="AB91" i="43"/>
  <c r="AA91" i="43"/>
  <c r="Z91" i="43"/>
  <c r="Y91" i="43"/>
  <c r="X91" i="43"/>
  <c r="W91" i="43"/>
  <c r="V91" i="43"/>
  <c r="AJ90" i="43"/>
  <c r="AI90" i="43"/>
  <c r="AH90" i="43"/>
  <c r="AG90" i="43"/>
  <c r="AF90" i="43"/>
  <c r="AE90" i="43"/>
  <c r="AD90" i="43"/>
  <c r="AC90" i="43"/>
  <c r="AB90" i="43"/>
  <c r="AA90" i="43"/>
  <c r="Z90" i="43"/>
  <c r="Y90" i="43"/>
  <c r="X90" i="43"/>
  <c r="W90" i="43"/>
  <c r="V90" i="43"/>
  <c r="AJ89" i="43"/>
  <c r="AI89" i="43"/>
  <c r="AH89" i="43"/>
  <c r="AG89" i="43"/>
  <c r="AF89" i="43"/>
  <c r="AE89" i="43"/>
  <c r="AD89" i="43"/>
  <c r="AC89" i="43"/>
  <c r="AB89" i="43"/>
  <c r="AA89" i="43"/>
  <c r="Z89" i="43"/>
  <c r="Y89" i="43"/>
  <c r="X89" i="43"/>
  <c r="W89" i="43"/>
  <c r="V89" i="43"/>
  <c r="AJ88" i="43"/>
  <c r="AI88" i="43"/>
  <c r="AH88" i="43"/>
  <c r="AG88" i="43"/>
  <c r="AF88" i="43"/>
  <c r="AE88" i="43"/>
  <c r="AD88" i="43"/>
  <c r="AC88" i="43"/>
  <c r="AB88" i="43"/>
  <c r="AA88" i="43"/>
  <c r="Z88" i="43"/>
  <c r="Y88" i="43"/>
  <c r="X88" i="43"/>
  <c r="W88" i="43"/>
  <c r="V88" i="43"/>
  <c r="AJ87" i="43"/>
  <c r="AI87" i="43"/>
  <c r="AH87" i="43"/>
  <c r="AG87" i="43"/>
  <c r="AF87" i="43"/>
  <c r="AE87" i="43"/>
  <c r="AD87" i="43"/>
  <c r="AC87" i="43"/>
  <c r="AB87" i="43"/>
  <c r="AA87" i="43"/>
  <c r="Z87" i="43"/>
  <c r="Y87" i="43"/>
  <c r="X87" i="43"/>
  <c r="W87" i="43"/>
  <c r="V87" i="43"/>
  <c r="AJ86" i="43"/>
  <c r="AI86" i="43"/>
  <c r="AH86" i="43"/>
  <c r="AG86" i="43"/>
  <c r="AF86" i="43"/>
  <c r="AE86" i="43"/>
  <c r="AD86" i="43"/>
  <c r="AC86" i="43"/>
  <c r="AB86" i="43"/>
  <c r="AA86" i="43"/>
  <c r="Z86" i="43"/>
  <c r="Y86" i="43"/>
  <c r="X86" i="43"/>
  <c r="W86" i="43"/>
  <c r="V86" i="43"/>
  <c r="AJ85" i="43"/>
  <c r="AI85" i="43"/>
  <c r="AH85" i="43"/>
  <c r="AG85" i="43"/>
  <c r="AF85" i="43"/>
  <c r="AE85" i="43"/>
  <c r="AD85" i="43"/>
  <c r="AC85" i="43"/>
  <c r="AB85" i="43"/>
  <c r="AA85" i="43"/>
  <c r="Z85" i="43"/>
  <c r="Y85" i="43"/>
  <c r="X85" i="43"/>
  <c r="W85" i="43"/>
  <c r="V85" i="43"/>
  <c r="AJ84" i="43"/>
  <c r="AI84" i="43"/>
  <c r="AH84" i="43"/>
  <c r="AG84" i="43"/>
  <c r="AF84" i="43"/>
  <c r="AE84" i="43"/>
  <c r="AD84" i="43"/>
  <c r="AC84" i="43"/>
  <c r="AB84" i="43"/>
  <c r="AA84" i="43"/>
  <c r="Z84" i="43"/>
  <c r="Y84" i="43"/>
  <c r="X84" i="43"/>
  <c r="W84" i="43"/>
  <c r="V84" i="43"/>
  <c r="AJ83" i="43"/>
  <c r="AI83" i="43"/>
  <c r="AH83" i="43"/>
  <c r="AG83" i="43"/>
  <c r="AF83" i="43"/>
  <c r="AE83" i="43"/>
  <c r="AD83" i="43"/>
  <c r="AC83" i="43"/>
  <c r="AB83" i="43"/>
  <c r="AA83" i="43"/>
  <c r="Z83" i="43"/>
  <c r="Y83" i="43"/>
  <c r="X83" i="43"/>
  <c r="W83" i="43"/>
  <c r="V83" i="43"/>
  <c r="AJ82" i="43"/>
  <c r="AI82" i="43"/>
  <c r="AH82" i="43"/>
  <c r="AG82" i="43"/>
  <c r="AF82" i="43"/>
  <c r="AE82" i="43"/>
  <c r="AD82" i="43"/>
  <c r="AC82" i="43"/>
  <c r="AB82" i="43"/>
  <c r="AA82" i="43"/>
  <c r="Z82" i="43"/>
  <c r="Y82" i="43"/>
  <c r="X82" i="43"/>
  <c r="W82" i="43"/>
  <c r="V82" i="43"/>
  <c r="AJ81" i="43"/>
  <c r="AI81" i="43"/>
  <c r="AH81" i="43"/>
  <c r="AG81" i="43"/>
  <c r="AF81" i="43"/>
  <c r="AE81" i="43"/>
  <c r="AD81" i="43"/>
  <c r="AC81" i="43"/>
  <c r="AB81" i="43"/>
  <c r="AA81" i="43"/>
  <c r="Z81" i="43"/>
  <c r="Y81" i="43"/>
  <c r="X81" i="43"/>
  <c r="W81" i="43"/>
  <c r="V81" i="43"/>
  <c r="AJ80" i="43"/>
  <c r="AI80" i="43"/>
  <c r="AH80" i="43"/>
  <c r="AG80" i="43"/>
  <c r="AF80" i="43"/>
  <c r="AE80" i="43"/>
  <c r="AD80" i="43"/>
  <c r="AC80" i="43"/>
  <c r="AB80" i="43"/>
  <c r="AA80" i="43"/>
  <c r="Z80" i="43"/>
  <c r="Y80" i="43"/>
  <c r="X80" i="43"/>
  <c r="W80" i="43"/>
  <c r="V80" i="43"/>
  <c r="AJ79" i="43"/>
  <c r="AI79" i="43"/>
  <c r="AH79" i="43"/>
  <c r="AG79" i="43"/>
  <c r="AF79" i="43"/>
  <c r="AE79" i="43"/>
  <c r="AD79" i="43"/>
  <c r="AC79" i="43"/>
  <c r="AB79" i="43"/>
  <c r="AA79" i="43"/>
  <c r="Z79" i="43"/>
  <c r="Y79" i="43"/>
  <c r="X79" i="43"/>
  <c r="W79" i="43"/>
  <c r="V79" i="43"/>
  <c r="AJ78" i="43"/>
  <c r="AI78" i="43"/>
  <c r="AH78" i="43"/>
  <c r="AG78" i="43"/>
  <c r="AF78" i="43"/>
  <c r="AE78" i="43"/>
  <c r="AD78" i="43"/>
  <c r="AC78" i="43"/>
  <c r="AB78" i="43"/>
  <c r="AA78" i="43"/>
  <c r="Z78" i="43"/>
  <c r="Y78" i="43"/>
  <c r="X78" i="43"/>
  <c r="W78" i="43"/>
  <c r="V78" i="43"/>
  <c r="AJ77" i="43"/>
  <c r="AI77" i="43"/>
  <c r="AH77" i="43"/>
  <c r="AG77" i="43"/>
  <c r="AF77" i="43"/>
  <c r="AE77" i="43"/>
  <c r="AD77" i="43"/>
  <c r="AC77" i="43"/>
  <c r="AB77" i="43"/>
  <c r="AA77" i="43"/>
  <c r="Z77" i="43"/>
  <c r="Y77" i="43"/>
  <c r="X77" i="43"/>
  <c r="W77" i="43"/>
  <c r="V77" i="43"/>
  <c r="AJ76" i="43"/>
  <c r="AI76" i="43"/>
  <c r="AH76" i="43"/>
  <c r="AG76" i="43"/>
  <c r="AF76" i="43"/>
  <c r="AE76" i="43"/>
  <c r="AD76" i="43"/>
  <c r="AC76" i="43"/>
  <c r="AB76" i="43"/>
  <c r="AA76" i="43"/>
  <c r="Z76" i="43"/>
  <c r="Y76" i="43"/>
  <c r="X76" i="43"/>
  <c r="W76" i="43"/>
  <c r="V76" i="43"/>
  <c r="AJ75" i="43"/>
  <c r="AI75" i="43"/>
  <c r="AH75" i="43"/>
  <c r="AG75" i="43"/>
  <c r="AF75" i="43"/>
  <c r="AE75" i="43"/>
  <c r="AD75" i="43"/>
  <c r="AC75" i="43"/>
  <c r="AB75" i="43"/>
  <c r="AA75" i="43"/>
  <c r="Z75" i="43"/>
  <c r="Y75" i="43"/>
  <c r="X75" i="43"/>
  <c r="W75" i="43"/>
  <c r="V75" i="43"/>
  <c r="AJ74" i="43"/>
  <c r="AI74" i="43"/>
  <c r="AH74" i="43"/>
  <c r="AG74" i="43"/>
  <c r="AF74" i="43"/>
  <c r="AE74" i="43"/>
  <c r="AD74" i="43"/>
  <c r="AC74" i="43"/>
  <c r="AB74" i="43"/>
  <c r="AA74" i="43"/>
  <c r="Z74" i="43"/>
  <c r="Y74" i="43"/>
  <c r="X74" i="43"/>
  <c r="W74" i="43"/>
  <c r="V74" i="43"/>
  <c r="AJ73" i="43"/>
  <c r="AI73" i="43"/>
  <c r="AH73" i="43"/>
  <c r="AG73" i="43"/>
  <c r="AF73" i="43"/>
  <c r="AE73" i="43"/>
  <c r="AD73" i="43"/>
  <c r="AC73" i="43"/>
  <c r="AB73" i="43"/>
  <c r="AA73" i="43"/>
  <c r="Z73" i="43"/>
  <c r="Y73" i="43"/>
  <c r="X73" i="43"/>
  <c r="W73" i="43"/>
  <c r="V73" i="43"/>
  <c r="AJ72" i="43"/>
  <c r="AI72" i="43"/>
  <c r="AH72" i="43"/>
  <c r="AG72" i="43"/>
  <c r="AF72" i="43"/>
  <c r="AE72" i="43"/>
  <c r="AD72" i="43"/>
  <c r="AC72" i="43"/>
  <c r="AB72" i="43"/>
  <c r="AA72" i="43"/>
  <c r="Z72" i="43"/>
  <c r="Y72" i="43"/>
  <c r="X72" i="43"/>
  <c r="W72" i="43"/>
  <c r="V72" i="43"/>
  <c r="AJ71" i="43"/>
  <c r="AI71" i="43"/>
  <c r="AH71" i="43"/>
  <c r="AG71" i="43"/>
  <c r="AF71" i="43"/>
  <c r="AE71" i="43"/>
  <c r="AD71" i="43"/>
  <c r="AC71" i="43"/>
  <c r="AB71" i="43"/>
  <c r="AA71" i="43"/>
  <c r="Z71" i="43"/>
  <c r="Y71" i="43"/>
  <c r="X71" i="43"/>
  <c r="W71" i="43"/>
  <c r="V71" i="43"/>
  <c r="AJ70" i="43"/>
  <c r="AI70" i="43"/>
  <c r="AH70" i="43"/>
  <c r="AG70" i="43"/>
  <c r="AF70" i="43"/>
  <c r="AE70" i="43"/>
  <c r="AD70" i="43"/>
  <c r="AC70" i="43"/>
  <c r="AB70" i="43"/>
  <c r="AA70" i="43"/>
  <c r="Z70" i="43"/>
  <c r="Y70" i="43"/>
  <c r="X70" i="43"/>
  <c r="W70" i="43"/>
  <c r="V70" i="43"/>
  <c r="AJ69" i="43"/>
  <c r="AI69" i="43"/>
  <c r="AH69" i="43"/>
  <c r="AG69" i="43"/>
  <c r="AF69" i="43"/>
  <c r="AE69" i="43"/>
  <c r="AD69" i="43"/>
  <c r="AC69" i="43"/>
  <c r="AB69" i="43"/>
  <c r="AA69" i="43"/>
  <c r="Z69" i="43"/>
  <c r="Y69" i="43"/>
  <c r="X69" i="43"/>
  <c r="W69" i="43"/>
  <c r="V69" i="43"/>
  <c r="AJ68" i="43"/>
  <c r="AI68" i="43"/>
  <c r="AH68" i="43"/>
  <c r="AG68" i="43"/>
  <c r="AF68" i="43"/>
  <c r="AE68" i="43"/>
  <c r="AD68" i="43"/>
  <c r="AC68" i="43"/>
  <c r="AB68" i="43"/>
  <c r="AA68" i="43"/>
  <c r="Z68" i="43"/>
  <c r="Y68" i="43"/>
  <c r="X68" i="43"/>
  <c r="W68" i="43"/>
  <c r="V68" i="43"/>
  <c r="AJ67" i="43"/>
  <c r="AI67" i="43"/>
  <c r="AH67" i="43"/>
  <c r="AG67" i="43"/>
  <c r="AF67" i="43"/>
  <c r="AE67" i="43"/>
  <c r="AD67" i="43"/>
  <c r="AC67" i="43"/>
  <c r="AB67" i="43"/>
  <c r="AA67" i="43"/>
  <c r="Z67" i="43"/>
  <c r="Y67" i="43"/>
  <c r="X67" i="43"/>
  <c r="W67" i="43"/>
  <c r="V67" i="43"/>
  <c r="AJ66" i="43"/>
  <c r="AI66" i="43"/>
  <c r="AH66" i="43"/>
  <c r="AG66" i="43"/>
  <c r="AF66" i="43"/>
  <c r="AE66" i="43"/>
  <c r="AD66" i="43"/>
  <c r="AC66" i="43"/>
  <c r="AB66" i="43"/>
  <c r="AA66" i="43"/>
  <c r="Z66" i="43"/>
  <c r="Y66" i="43"/>
  <c r="X66" i="43"/>
  <c r="W66" i="43"/>
  <c r="V66" i="43"/>
  <c r="AJ65" i="43"/>
  <c r="AI65" i="43"/>
  <c r="AH65" i="43"/>
  <c r="AG65" i="43"/>
  <c r="AF65" i="43"/>
  <c r="AE65" i="43"/>
  <c r="AD65" i="43"/>
  <c r="AC65" i="43"/>
  <c r="AB65" i="43"/>
  <c r="AA65" i="43"/>
  <c r="Z65" i="43"/>
  <c r="Y65" i="43"/>
  <c r="X65" i="43"/>
  <c r="W65" i="43"/>
  <c r="V65" i="43"/>
  <c r="AJ64" i="43"/>
  <c r="AI64" i="43"/>
  <c r="AH64" i="43"/>
  <c r="AG64" i="43"/>
  <c r="AF64" i="43"/>
  <c r="AE64" i="43"/>
  <c r="AD64" i="43"/>
  <c r="AC64" i="43"/>
  <c r="AB64" i="43"/>
  <c r="AA64" i="43"/>
  <c r="Z64" i="43"/>
  <c r="Y64" i="43"/>
  <c r="X64" i="43"/>
  <c r="W64" i="43"/>
  <c r="V64" i="43"/>
  <c r="AJ63" i="43"/>
  <c r="AI63" i="43"/>
  <c r="AH63" i="43"/>
  <c r="AG63" i="43"/>
  <c r="AF63" i="43"/>
  <c r="AE63" i="43"/>
  <c r="AD63" i="43"/>
  <c r="AC63" i="43"/>
  <c r="AB63" i="43"/>
  <c r="AA63" i="43"/>
  <c r="Z63" i="43"/>
  <c r="Y63" i="43"/>
  <c r="X63" i="43"/>
  <c r="W63" i="43"/>
  <c r="V63" i="43"/>
  <c r="AJ62" i="43"/>
  <c r="AI62" i="43"/>
  <c r="AH62" i="43"/>
  <c r="AG62" i="43"/>
  <c r="AF62" i="43"/>
  <c r="AE62" i="43"/>
  <c r="AD62" i="43"/>
  <c r="AC62" i="43"/>
  <c r="AB62" i="43"/>
  <c r="AA62" i="43"/>
  <c r="Z62" i="43"/>
  <c r="Y62" i="43"/>
  <c r="X62" i="43"/>
  <c r="W62" i="43"/>
  <c r="V62" i="43"/>
  <c r="AJ61" i="43"/>
  <c r="AI61" i="43"/>
  <c r="AH61" i="43"/>
  <c r="AG61" i="43"/>
  <c r="AF61" i="43"/>
  <c r="AE61" i="43"/>
  <c r="AD61" i="43"/>
  <c r="AC61" i="43"/>
  <c r="AB61" i="43"/>
  <c r="AA61" i="43"/>
  <c r="Z61" i="43"/>
  <c r="Y61" i="43"/>
  <c r="X61" i="43"/>
  <c r="W61" i="43"/>
  <c r="V61" i="43"/>
  <c r="AJ60" i="43"/>
  <c r="AI60" i="43"/>
  <c r="AH60" i="43"/>
  <c r="AG60" i="43"/>
  <c r="AF60" i="43"/>
  <c r="AE60" i="43"/>
  <c r="AD60" i="43"/>
  <c r="AC60" i="43"/>
  <c r="AB60" i="43"/>
  <c r="AA60" i="43"/>
  <c r="Z60" i="43"/>
  <c r="Y60" i="43"/>
  <c r="X60" i="43"/>
  <c r="W60" i="43"/>
  <c r="V60" i="43"/>
  <c r="AJ59" i="43"/>
  <c r="AI59" i="43"/>
  <c r="AH59" i="43"/>
  <c r="AG59" i="43"/>
  <c r="AF59" i="43"/>
  <c r="AE59" i="43"/>
  <c r="AD59" i="43"/>
  <c r="AC59" i="43"/>
  <c r="AB59" i="43"/>
  <c r="AA59" i="43"/>
  <c r="Z59" i="43"/>
  <c r="Y59" i="43"/>
  <c r="X59" i="43"/>
  <c r="W59" i="43"/>
  <c r="V59" i="43"/>
  <c r="AJ58" i="43"/>
  <c r="AI58" i="43"/>
  <c r="AH58" i="43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AJ56" i="43"/>
  <c r="AI56" i="43"/>
  <c r="AH56" i="43"/>
  <c r="AG56" i="43"/>
  <c r="AF56" i="43"/>
  <c r="AE56" i="43"/>
  <c r="AD56" i="43"/>
  <c r="AC56" i="43"/>
  <c r="AB56" i="43"/>
  <c r="AA56" i="43"/>
  <c r="Z56" i="43"/>
  <c r="Y56" i="43"/>
  <c r="X56" i="43"/>
  <c r="W56" i="43"/>
  <c r="V56" i="43"/>
  <c r="AJ55" i="43"/>
  <c r="AI55" i="43"/>
  <c r="AH55" i="43"/>
  <c r="AG55" i="43"/>
  <c r="AF55" i="43"/>
  <c r="AE55" i="43"/>
  <c r="AD55" i="43"/>
  <c r="AC55" i="43"/>
  <c r="AB55" i="43"/>
  <c r="AA55" i="43"/>
  <c r="Z55" i="43"/>
  <c r="Y55" i="43"/>
  <c r="X55" i="43"/>
  <c r="W55" i="43"/>
  <c r="V55" i="43"/>
  <c r="AJ54" i="43"/>
  <c r="AI54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AJ53" i="43"/>
  <c r="AI53" i="43"/>
  <c r="AH53" i="43"/>
  <c r="AG53" i="43"/>
  <c r="AF53" i="43"/>
  <c r="AE53" i="43"/>
  <c r="AD53" i="43"/>
  <c r="AC53" i="43"/>
  <c r="AB53" i="43"/>
  <c r="AA53" i="43"/>
  <c r="Z53" i="43"/>
  <c r="Y53" i="43"/>
  <c r="X53" i="43"/>
  <c r="W53" i="43"/>
  <c r="V53" i="43"/>
  <c r="AJ52" i="43"/>
  <c r="AI52" i="43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AJ51" i="43"/>
  <c r="AI51" i="43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AJ50" i="43"/>
  <c r="AI50" i="43"/>
  <c r="AH50" i="43"/>
  <c r="AG50" i="43"/>
  <c r="AF50" i="43"/>
  <c r="AE50" i="43"/>
  <c r="AD50" i="43"/>
  <c r="AC50" i="43"/>
  <c r="AB50" i="43"/>
  <c r="AA50" i="43"/>
  <c r="Z50" i="43"/>
  <c r="Y50" i="43"/>
  <c r="X50" i="43"/>
  <c r="W50" i="43"/>
  <c r="V50" i="43"/>
  <c r="AJ49" i="43"/>
  <c r="AI49" i="43"/>
  <c r="AH49" i="43"/>
  <c r="AG49" i="43"/>
  <c r="AF49" i="43"/>
  <c r="AE49" i="43"/>
  <c r="AD49" i="43"/>
  <c r="AC49" i="43"/>
  <c r="AB49" i="43"/>
  <c r="AA49" i="43"/>
  <c r="Z49" i="43"/>
  <c r="Y49" i="43"/>
  <c r="X49" i="43"/>
  <c r="W49" i="43"/>
  <c r="V49" i="43"/>
  <c r="AJ48" i="43"/>
  <c r="AI48" i="43"/>
  <c r="AH48" i="43"/>
  <c r="AG48" i="43"/>
  <c r="AF48" i="43"/>
  <c r="AE48" i="43"/>
  <c r="AD48" i="43"/>
  <c r="AC48" i="43"/>
  <c r="AB48" i="43"/>
  <c r="AA48" i="43"/>
  <c r="Z48" i="43"/>
  <c r="Y48" i="43"/>
  <c r="X48" i="43"/>
  <c r="W48" i="43"/>
  <c r="V48" i="43"/>
  <c r="AJ47" i="43"/>
  <c r="AI47" i="43"/>
  <c r="AH47" i="43"/>
  <c r="AG47" i="43"/>
  <c r="AF47" i="43"/>
  <c r="AE47" i="43"/>
  <c r="AD47" i="43"/>
  <c r="AC47" i="43"/>
  <c r="AB47" i="43"/>
  <c r="AA47" i="43"/>
  <c r="Z47" i="43"/>
  <c r="Y47" i="43"/>
  <c r="X47" i="43"/>
  <c r="W47" i="43"/>
  <c r="V47" i="43"/>
  <c r="AJ46" i="43"/>
  <c r="AI46" i="43"/>
  <c r="AH46" i="43"/>
  <c r="AG46" i="43"/>
  <c r="AF46" i="43"/>
  <c r="AE46" i="43"/>
  <c r="AD46" i="43"/>
  <c r="AC46" i="43"/>
  <c r="AB46" i="43"/>
  <c r="AA46" i="43"/>
  <c r="Z46" i="43"/>
  <c r="Y46" i="43"/>
  <c r="X46" i="43"/>
  <c r="W46" i="43"/>
  <c r="V46" i="43"/>
  <c r="AJ45" i="43"/>
  <c r="AI45" i="43"/>
  <c r="AH45" i="43"/>
  <c r="AG45" i="43"/>
  <c r="AF45" i="43"/>
  <c r="AE45" i="43"/>
  <c r="AD45" i="43"/>
  <c r="AC45" i="43"/>
  <c r="AB45" i="43"/>
  <c r="AA45" i="43"/>
  <c r="Z45" i="43"/>
  <c r="Y45" i="43"/>
  <c r="X45" i="43"/>
  <c r="W45" i="43"/>
  <c r="V45" i="43"/>
  <c r="AJ44" i="43"/>
  <c r="AI44" i="43"/>
  <c r="AH44" i="43"/>
  <c r="AG44" i="43"/>
  <c r="AF44" i="43"/>
  <c r="AE44" i="43"/>
  <c r="AD44" i="43"/>
  <c r="AC44" i="43"/>
  <c r="AB44" i="43"/>
  <c r="AA44" i="43"/>
  <c r="Z44" i="43"/>
  <c r="Y44" i="43"/>
  <c r="X44" i="43"/>
  <c r="W44" i="43"/>
  <c r="V44" i="43"/>
  <c r="AJ43" i="43"/>
  <c r="AI43" i="43"/>
  <c r="AH43" i="43"/>
  <c r="AG43" i="43"/>
  <c r="AF43" i="43"/>
  <c r="AE43" i="43"/>
  <c r="AD43" i="43"/>
  <c r="AC43" i="43"/>
  <c r="AB43" i="43"/>
  <c r="AA43" i="43"/>
  <c r="Z43" i="43"/>
  <c r="Y43" i="43"/>
  <c r="X43" i="43"/>
  <c r="W43" i="43"/>
  <c r="V43" i="43"/>
  <c r="AJ42" i="43"/>
  <c r="AI42" i="43"/>
  <c r="AH42" i="43"/>
  <c r="AG42" i="43"/>
  <c r="AF42" i="43"/>
  <c r="AE42" i="43"/>
  <c r="AD42" i="43"/>
  <c r="AC42" i="43"/>
  <c r="AB42" i="43"/>
  <c r="AA42" i="43"/>
  <c r="Z42" i="43"/>
  <c r="Y42" i="43"/>
  <c r="X42" i="43"/>
  <c r="W42" i="43"/>
  <c r="V42" i="43"/>
  <c r="AJ41" i="43"/>
  <c r="AI41" i="43"/>
  <c r="AH41" i="43"/>
  <c r="AG41" i="43"/>
  <c r="AF41" i="43"/>
  <c r="AE41" i="43"/>
  <c r="AD41" i="43"/>
  <c r="AC41" i="43"/>
  <c r="AB41" i="43"/>
  <c r="AA41" i="43"/>
  <c r="Z41" i="43"/>
  <c r="Y41" i="43"/>
  <c r="X41" i="43"/>
  <c r="W41" i="43"/>
  <c r="V41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AJ39" i="43"/>
  <c r="AI39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AJ38" i="43"/>
  <c r="AI38" i="43"/>
  <c r="AH38" i="43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AJ37" i="43"/>
  <c r="AI37" i="43"/>
  <c r="AH37" i="43"/>
  <c r="AG37" i="43"/>
  <c r="AF37" i="43"/>
  <c r="AE37" i="43"/>
  <c r="AD37" i="43"/>
  <c r="AC37" i="43"/>
  <c r="AB37" i="43"/>
  <c r="AA37" i="43"/>
  <c r="Z37" i="43"/>
  <c r="Y37" i="43"/>
  <c r="X37" i="43"/>
  <c r="W37" i="43"/>
  <c r="V37" i="43"/>
  <c r="AJ36" i="43"/>
  <c r="AI36" i="43"/>
  <c r="AH36" i="43"/>
  <c r="AG36" i="43"/>
  <c r="AF36" i="43"/>
  <c r="AE36" i="43"/>
  <c r="AD36" i="43"/>
  <c r="AC36" i="43"/>
  <c r="AB36" i="43"/>
  <c r="AA36" i="43"/>
  <c r="Z36" i="43"/>
  <c r="Y36" i="43"/>
  <c r="X36" i="43"/>
  <c r="W36" i="43"/>
  <c r="V36" i="43"/>
  <c r="AJ35" i="43"/>
  <c r="AI35" i="43"/>
  <c r="AH35" i="43"/>
  <c r="AG35" i="43"/>
  <c r="AF35" i="43"/>
  <c r="AE35" i="43"/>
  <c r="AD35" i="43"/>
  <c r="AC35" i="43"/>
  <c r="AB35" i="43"/>
  <c r="AA35" i="43"/>
  <c r="Z35" i="43"/>
  <c r="Y35" i="43"/>
  <c r="X35" i="43"/>
  <c r="W35" i="43"/>
  <c r="V35" i="43"/>
  <c r="AJ34" i="43"/>
  <c r="AI34" i="43"/>
  <c r="AH34" i="43"/>
  <c r="AG34" i="43"/>
  <c r="AF34" i="43"/>
  <c r="AE34" i="43"/>
  <c r="AD34" i="43"/>
  <c r="AC34" i="43"/>
  <c r="AB34" i="43"/>
  <c r="AA34" i="43"/>
  <c r="Z34" i="43"/>
  <c r="Y34" i="43"/>
  <c r="X34" i="43"/>
  <c r="W34" i="43"/>
  <c r="V34" i="43"/>
  <c r="AJ33" i="43"/>
  <c r="AI33" i="43"/>
  <c r="AH33" i="43"/>
  <c r="AG33" i="43"/>
  <c r="AF33" i="43"/>
  <c r="AE33" i="43"/>
  <c r="AD33" i="43"/>
  <c r="AC33" i="43"/>
  <c r="AB33" i="43"/>
  <c r="AA33" i="43"/>
  <c r="Z33" i="43"/>
  <c r="Y33" i="43"/>
  <c r="X33" i="43"/>
  <c r="W33" i="43"/>
  <c r="V33" i="43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AJ30" i="43"/>
  <c r="AI30" i="43"/>
  <c r="AH30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AJ26" i="43"/>
  <c r="AI26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AJ25" i="43"/>
  <c r="AI25" i="43"/>
  <c r="AH25" i="43"/>
  <c r="AG25" i="43"/>
  <c r="AF25" i="43"/>
  <c r="AE25" i="43"/>
  <c r="AD25" i="43"/>
  <c r="AC25" i="43"/>
  <c r="AB25" i="43"/>
  <c r="AA25" i="43"/>
  <c r="Z25" i="43"/>
  <c r="Y25" i="43"/>
  <c r="X25" i="43"/>
  <c r="W25" i="43"/>
  <c r="V25" i="43"/>
  <c r="AJ24" i="43"/>
  <c r="AI24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AJ23" i="43"/>
  <c r="AI23" i="43"/>
  <c r="AH23" i="43"/>
  <c r="AG23" i="43"/>
  <c r="AF23" i="43"/>
  <c r="AE23" i="43"/>
  <c r="AD23" i="43"/>
  <c r="AC23" i="43"/>
  <c r="AB23" i="43"/>
  <c r="AA23" i="43"/>
  <c r="Z23" i="43"/>
  <c r="Y23" i="43"/>
  <c r="X23" i="43"/>
  <c r="W23" i="43"/>
  <c r="V23" i="43"/>
  <c r="AJ22" i="43"/>
  <c r="AI22" i="43"/>
  <c r="AH22" i="43"/>
  <c r="AG22" i="43"/>
  <c r="AF22" i="43"/>
  <c r="AE22" i="43"/>
  <c r="AD22" i="43"/>
  <c r="AC22" i="43"/>
  <c r="AB22" i="43"/>
  <c r="AA22" i="43"/>
  <c r="Z22" i="43"/>
  <c r="Y22" i="43"/>
  <c r="X22" i="43"/>
  <c r="W22" i="43"/>
  <c r="V22" i="43"/>
  <c r="AJ21" i="43"/>
  <c r="AI21" i="43"/>
  <c r="AH21" i="43"/>
  <c r="AG21" i="43"/>
  <c r="AF21" i="43"/>
  <c r="AE21" i="43"/>
  <c r="AD21" i="43"/>
  <c r="AC21" i="43"/>
  <c r="AB21" i="43"/>
  <c r="AA21" i="43"/>
  <c r="Z21" i="43"/>
  <c r="Y21" i="43"/>
  <c r="X21" i="43"/>
  <c r="W21" i="43"/>
  <c r="V21" i="43"/>
  <c r="AJ20" i="43"/>
  <c r="AI20" i="43"/>
  <c r="AH20" i="43"/>
  <c r="AG20" i="43"/>
  <c r="AF20" i="43"/>
  <c r="AE20" i="43"/>
  <c r="AD20" i="43"/>
  <c r="AC20" i="43"/>
  <c r="AB20" i="43"/>
  <c r="AA20" i="43"/>
  <c r="Z20" i="43"/>
  <c r="Y20" i="43"/>
  <c r="X20" i="43"/>
  <c r="W20" i="43"/>
  <c r="V20" i="43"/>
  <c r="AJ19" i="43"/>
  <c r="AI19" i="43"/>
  <c r="AH19" i="43"/>
  <c r="AG19" i="43"/>
  <c r="AF19" i="43"/>
  <c r="AE19" i="43"/>
  <c r="AD19" i="43"/>
  <c r="AC19" i="43"/>
  <c r="AB19" i="43"/>
  <c r="AA19" i="43"/>
  <c r="Z19" i="43"/>
  <c r="Y19" i="43"/>
  <c r="X19" i="43"/>
  <c r="W19" i="43"/>
  <c r="V19" i="43"/>
  <c r="AJ18" i="43"/>
  <c r="AI18" i="43"/>
  <c r="AH18" i="43"/>
  <c r="AG18" i="43"/>
  <c r="AF18" i="43"/>
  <c r="AE18" i="43"/>
  <c r="AD18" i="43"/>
  <c r="AC18" i="43"/>
  <c r="AB18" i="43"/>
  <c r="AA18" i="43"/>
  <c r="Z18" i="43"/>
  <c r="Y18" i="43"/>
  <c r="X18" i="43"/>
  <c r="W18" i="43"/>
  <c r="V18" i="43"/>
  <c r="AJ17" i="43"/>
  <c r="AI17" i="43"/>
  <c r="AH17" i="43"/>
  <c r="AG17" i="43"/>
  <c r="AF17" i="43"/>
  <c r="AE17" i="43"/>
  <c r="AD17" i="43"/>
  <c r="AC17" i="43"/>
  <c r="AB17" i="43"/>
  <c r="AA17" i="43"/>
  <c r="Z17" i="43"/>
  <c r="Y17" i="43"/>
  <c r="X17" i="43"/>
  <c r="W17" i="43"/>
  <c r="V17" i="43"/>
  <c r="AJ16" i="43"/>
  <c r="AI16" i="43"/>
  <c r="AH16" i="43"/>
  <c r="AG16" i="43"/>
  <c r="AF16" i="43"/>
  <c r="AE16" i="43"/>
  <c r="AD16" i="43"/>
  <c r="AC16" i="43"/>
  <c r="AB16" i="43"/>
  <c r="AA16" i="43"/>
  <c r="Z16" i="43"/>
  <c r="Y16" i="43"/>
  <c r="X16" i="43"/>
  <c r="W16" i="43"/>
  <c r="V16" i="43"/>
  <c r="AJ15" i="43"/>
  <c r="AI15" i="43"/>
  <c r="AH15" i="43"/>
  <c r="AG15" i="43"/>
  <c r="AF15" i="43"/>
  <c r="AE15" i="43"/>
  <c r="AD15" i="43"/>
  <c r="AC15" i="43"/>
  <c r="AB15" i="43"/>
  <c r="AA15" i="43"/>
  <c r="Z15" i="43"/>
  <c r="Y15" i="43"/>
  <c r="X15" i="43"/>
  <c r="W15" i="43"/>
  <c r="V15" i="43"/>
  <c r="AJ14" i="43"/>
  <c r="AI14" i="43"/>
  <c r="AH14" i="43"/>
  <c r="AG14" i="43"/>
  <c r="AF14" i="43"/>
  <c r="AE14" i="43"/>
  <c r="AD14" i="43"/>
  <c r="AC14" i="43"/>
  <c r="AB14" i="43"/>
  <c r="AA14" i="43"/>
  <c r="Z14" i="43"/>
  <c r="Y14" i="43"/>
  <c r="X14" i="43"/>
  <c r="W14" i="43"/>
  <c r="V14" i="43"/>
  <c r="X452" i="46"/>
  <c r="W452" i="46"/>
  <c r="V452" i="46"/>
  <c r="U452" i="46"/>
  <c r="T452" i="46"/>
  <c r="S452" i="46"/>
  <c r="R452" i="46"/>
  <c r="Q452" i="46"/>
  <c r="P452" i="46"/>
  <c r="O452" i="46" s="1"/>
  <c r="X451" i="46"/>
  <c r="W451" i="46"/>
  <c r="V451" i="46"/>
  <c r="U451" i="46"/>
  <c r="T451" i="46"/>
  <c r="S451" i="46"/>
  <c r="R451" i="46"/>
  <c r="Q451" i="46"/>
  <c r="P451" i="46"/>
  <c r="O451" i="46" s="1"/>
  <c r="X450" i="46"/>
  <c r="W450" i="46"/>
  <c r="V450" i="46"/>
  <c r="U450" i="46"/>
  <c r="T450" i="46"/>
  <c r="S450" i="46"/>
  <c r="R450" i="46"/>
  <c r="Q450" i="46"/>
  <c r="O450" i="46"/>
  <c r="P450" i="46"/>
  <c r="X449" i="46"/>
  <c r="W449" i="46"/>
  <c r="V449" i="46"/>
  <c r="U449" i="46"/>
  <c r="T449" i="46"/>
  <c r="S449" i="46"/>
  <c r="R449" i="46"/>
  <c r="Q449" i="46"/>
  <c r="P449" i="46"/>
  <c r="X448" i="46"/>
  <c r="W448" i="46"/>
  <c r="V448" i="46"/>
  <c r="U448" i="46"/>
  <c r="T448" i="46"/>
  <c r="S448" i="46"/>
  <c r="R448" i="46"/>
  <c r="Q448" i="46"/>
  <c r="P448" i="46"/>
  <c r="O448" i="46"/>
  <c r="X447" i="46"/>
  <c r="W447" i="46"/>
  <c r="V447" i="46"/>
  <c r="U447" i="46"/>
  <c r="T447" i="46"/>
  <c r="S447" i="46"/>
  <c r="R447" i="46"/>
  <c r="Q447" i="46"/>
  <c r="P447" i="46"/>
  <c r="O447" i="46" s="1"/>
  <c r="X446" i="46"/>
  <c r="W446" i="46"/>
  <c r="V446" i="46"/>
  <c r="U446" i="46"/>
  <c r="T446" i="46"/>
  <c r="S446" i="46"/>
  <c r="R446" i="46"/>
  <c r="Q446" i="46"/>
  <c r="P446" i="46"/>
  <c r="X445" i="46"/>
  <c r="W445" i="46"/>
  <c r="V445" i="46"/>
  <c r="U445" i="46"/>
  <c r="T445" i="46"/>
  <c r="S445" i="46"/>
  <c r="R445" i="46"/>
  <c r="Q445" i="46"/>
  <c r="P445" i="46"/>
  <c r="X444" i="46"/>
  <c r="W444" i="46"/>
  <c r="V444" i="46"/>
  <c r="U444" i="46"/>
  <c r="T444" i="46"/>
  <c r="S444" i="46"/>
  <c r="R444" i="46"/>
  <c r="Q444" i="46"/>
  <c r="P444" i="46"/>
  <c r="O444" i="46" s="1"/>
  <c r="X443" i="46"/>
  <c r="W443" i="46"/>
  <c r="V443" i="46"/>
  <c r="U443" i="46"/>
  <c r="T443" i="46"/>
  <c r="S443" i="46"/>
  <c r="R443" i="46"/>
  <c r="Q443" i="46"/>
  <c r="P443" i="46"/>
  <c r="O443" i="46"/>
  <c r="X442" i="46"/>
  <c r="W442" i="46"/>
  <c r="V442" i="46"/>
  <c r="U442" i="46"/>
  <c r="T442" i="46"/>
  <c r="S442" i="46"/>
  <c r="R442" i="46"/>
  <c r="Q442" i="46"/>
  <c r="P442" i="46"/>
  <c r="X441" i="46"/>
  <c r="W441" i="46"/>
  <c r="V441" i="46"/>
  <c r="U441" i="46"/>
  <c r="T441" i="46"/>
  <c r="S441" i="46"/>
  <c r="R441" i="46"/>
  <c r="Q441" i="46"/>
  <c r="P441" i="46"/>
  <c r="X440" i="46"/>
  <c r="W440" i="46"/>
  <c r="V440" i="46"/>
  <c r="U440" i="46"/>
  <c r="T440" i="46"/>
  <c r="S440" i="46"/>
  <c r="R440" i="46"/>
  <c r="Q440" i="46"/>
  <c r="P440" i="46"/>
  <c r="X439" i="46"/>
  <c r="W439" i="46"/>
  <c r="V439" i="46"/>
  <c r="U439" i="46"/>
  <c r="T439" i="46"/>
  <c r="S439" i="46"/>
  <c r="R439" i="46"/>
  <c r="Q439" i="46"/>
  <c r="P439" i="46"/>
  <c r="O439" i="46" s="1"/>
  <c r="X438" i="46"/>
  <c r="W438" i="46"/>
  <c r="V438" i="46"/>
  <c r="U438" i="46"/>
  <c r="T438" i="46"/>
  <c r="S438" i="46"/>
  <c r="R438" i="46"/>
  <c r="Q438" i="46"/>
  <c r="P438" i="46"/>
  <c r="X437" i="46"/>
  <c r="W437" i="46"/>
  <c r="V437" i="46"/>
  <c r="U437" i="46"/>
  <c r="T437" i="46"/>
  <c r="S437" i="46"/>
  <c r="R437" i="46"/>
  <c r="Q437" i="46"/>
  <c r="P437" i="46"/>
  <c r="X436" i="46"/>
  <c r="W436" i="46"/>
  <c r="V436" i="46"/>
  <c r="U436" i="46"/>
  <c r="T436" i="46"/>
  <c r="S436" i="46"/>
  <c r="R436" i="46"/>
  <c r="Q436" i="46"/>
  <c r="P436" i="46"/>
  <c r="X435" i="46"/>
  <c r="W435" i="46"/>
  <c r="V435" i="46"/>
  <c r="U435" i="46"/>
  <c r="T435" i="46"/>
  <c r="S435" i="46"/>
  <c r="R435" i="46"/>
  <c r="Q435" i="46"/>
  <c r="P435" i="46"/>
  <c r="O435" i="46"/>
  <c r="X434" i="46"/>
  <c r="W434" i="46"/>
  <c r="V434" i="46"/>
  <c r="U434" i="46"/>
  <c r="T434" i="46"/>
  <c r="S434" i="46"/>
  <c r="R434" i="46"/>
  <c r="Q434" i="46"/>
  <c r="P434" i="46"/>
  <c r="X433" i="46"/>
  <c r="W433" i="46"/>
  <c r="V433" i="46"/>
  <c r="U433" i="46"/>
  <c r="T433" i="46"/>
  <c r="S433" i="46"/>
  <c r="R433" i="46"/>
  <c r="Q433" i="46"/>
  <c r="P433" i="46"/>
  <c r="X432" i="46"/>
  <c r="W432" i="46"/>
  <c r="V432" i="46"/>
  <c r="U432" i="46"/>
  <c r="T432" i="46"/>
  <c r="S432" i="46"/>
  <c r="R432" i="46"/>
  <c r="Q432" i="46"/>
  <c r="P432" i="46"/>
  <c r="X431" i="46"/>
  <c r="W431" i="46"/>
  <c r="V431" i="46"/>
  <c r="U431" i="46"/>
  <c r="T431" i="46"/>
  <c r="S431" i="46"/>
  <c r="R431" i="46"/>
  <c r="Q431" i="46"/>
  <c r="P431" i="46"/>
  <c r="O431" i="46" s="1"/>
  <c r="X430" i="46"/>
  <c r="W430" i="46"/>
  <c r="V430" i="46"/>
  <c r="U430" i="46"/>
  <c r="T430" i="46"/>
  <c r="S430" i="46"/>
  <c r="R430" i="46"/>
  <c r="Q430" i="46"/>
  <c r="P430" i="46"/>
  <c r="X429" i="46"/>
  <c r="W429" i="46"/>
  <c r="V429" i="46"/>
  <c r="U429" i="46"/>
  <c r="T429" i="46"/>
  <c r="S429" i="46"/>
  <c r="R429" i="46"/>
  <c r="Q429" i="46"/>
  <c r="P429" i="46"/>
  <c r="O429" i="46"/>
  <c r="X428" i="46"/>
  <c r="W428" i="46"/>
  <c r="V428" i="46"/>
  <c r="U428" i="46"/>
  <c r="T428" i="46"/>
  <c r="S428" i="46"/>
  <c r="R428" i="46"/>
  <c r="Q428" i="46"/>
  <c r="P428" i="46"/>
  <c r="O428" i="46"/>
  <c r="X427" i="46"/>
  <c r="W427" i="46"/>
  <c r="V427" i="46"/>
  <c r="U427" i="46"/>
  <c r="T427" i="46"/>
  <c r="S427" i="46"/>
  <c r="R427" i="46"/>
  <c r="Q427" i="46"/>
  <c r="P427" i="46"/>
  <c r="O427" i="46" s="1"/>
  <c r="X426" i="46"/>
  <c r="W426" i="46"/>
  <c r="V426" i="46"/>
  <c r="U426" i="46"/>
  <c r="T426" i="46"/>
  <c r="S426" i="46"/>
  <c r="R426" i="46"/>
  <c r="Q426" i="46"/>
  <c r="P426" i="46"/>
  <c r="X425" i="46"/>
  <c r="W425" i="46"/>
  <c r="V425" i="46"/>
  <c r="U425" i="46"/>
  <c r="T425" i="46"/>
  <c r="S425" i="46"/>
  <c r="R425" i="46"/>
  <c r="Q425" i="46"/>
  <c r="P425" i="46"/>
  <c r="O425" i="46"/>
  <c r="X424" i="46"/>
  <c r="W424" i="46"/>
  <c r="V424" i="46"/>
  <c r="U424" i="46"/>
  <c r="T424" i="46"/>
  <c r="S424" i="46"/>
  <c r="R424" i="46"/>
  <c r="Q424" i="46"/>
  <c r="P424" i="46"/>
  <c r="X423" i="46"/>
  <c r="W423" i="46"/>
  <c r="V423" i="46"/>
  <c r="U423" i="46"/>
  <c r="T423" i="46"/>
  <c r="S423" i="46"/>
  <c r="R423" i="46"/>
  <c r="Q423" i="46"/>
  <c r="P423" i="46"/>
  <c r="O423" i="46" s="1"/>
  <c r="X422" i="46"/>
  <c r="W422" i="46"/>
  <c r="V422" i="46"/>
  <c r="U422" i="46"/>
  <c r="T422" i="46"/>
  <c r="S422" i="46"/>
  <c r="R422" i="46"/>
  <c r="Q422" i="46"/>
  <c r="P422" i="46"/>
  <c r="X421" i="46"/>
  <c r="W421" i="46"/>
  <c r="V421" i="46"/>
  <c r="U421" i="46"/>
  <c r="T421" i="46"/>
  <c r="S421" i="46"/>
  <c r="R421" i="46"/>
  <c r="Q421" i="46"/>
  <c r="P421" i="46"/>
  <c r="X420" i="46"/>
  <c r="W420" i="46"/>
  <c r="V420" i="46"/>
  <c r="U420" i="46"/>
  <c r="T420" i="46"/>
  <c r="S420" i="46"/>
  <c r="R420" i="46"/>
  <c r="Q420" i="46"/>
  <c r="P420" i="46"/>
  <c r="O420" i="46" s="1"/>
  <c r="X419" i="46"/>
  <c r="W419" i="46"/>
  <c r="V419" i="46"/>
  <c r="U419" i="46"/>
  <c r="T419" i="46"/>
  <c r="S419" i="46"/>
  <c r="R419" i="46"/>
  <c r="Q419" i="46"/>
  <c r="P419" i="46"/>
  <c r="O419" i="46" s="1"/>
  <c r="X418" i="46"/>
  <c r="W418" i="46"/>
  <c r="V418" i="46"/>
  <c r="U418" i="46"/>
  <c r="T418" i="46"/>
  <c r="S418" i="46"/>
  <c r="R418" i="46"/>
  <c r="Q418" i="46"/>
  <c r="P418" i="46"/>
  <c r="X417" i="46"/>
  <c r="W417" i="46"/>
  <c r="V417" i="46"/>
  <c r="U417" i="46"/>
  <c r="T417" i="46"/>
  <c r="S417" i="46"/>
  <c r="R417" i="46"/>
  <c r="Q417" i="46"/>
  <c r="P417" i="46"/>
  <c r="O417" i="46" s="1"/>
  <c r="X416" i="46"/>
  <c r="W416" i="46"/>
  <c r="V416" i="46"/>
  <c r="U416" i="46"/>
  <c r="T416" i="46"/>
  <c r="S416" i="46"/>
  <c r="R416" i="46"/>
  <c r="Q416" i="46"/>
  <c r="P416" i="46"/>
  <c r="O416" i="46" s="1"/>
  <c r="X415" i="46"/>
  <c r="W415" i="46"/>
  <c r="V415" i="46"/>
  <c r="U415" i="46"/>
  <c r="T415" i="46"/>
  <c r="S415" i="46"/>
  <c r="R415" i="46"/>
  <c r="Q415" i="46"/>
  <c r="P415" i="46"/>
  <c r="X414" i="46"/>
  <c r="W414" i="46"/>
  <c r="V414" i="46"/>
  <c r="U414" i="46"/>
  <c r="T414" i="46"/>
  <c r="S414" i="46"/>
  <c r="R414" i="46"/>
  <c r="Q414" i="46"/>
  <c r="P414" i="46"/>
  <c r="X413" i="46"/>
  <c r="W413" i="46"/>
  <c r="V413" i="46"/>
  <c r="U413" i="46"/>
  <c r="T413" i="46"/>
  <c r="S413" i="46"/>
  <c r="R413" i="46"/>
  <c r="Q413" i="46"/>
  <c r="P413" i="46"/>
  <c r="X412" i="46"/>
  <c r="W412" i="46"/>
  <c r="V412" i="46"/>
  <c r="U412" i="46"/>
  <c r="T412" i="46"/>
  <c r="S412" i="46"/>
  <c r="R412" i="46"/>
  <c r="Q412" i="46"/>
  <c r="P412" i="46"/>
  <c r="X411" i="46"/>
  <c r="W411" i="46"/>
  <c r="V411" i="46"/>
  <c r="U411" i="46"/>
  <c r="T411" i="46"/>
  <c r="S411" i="46"/>
  <c r="R411" i="46"/>
  <c r="Q411" i="46"/>
  <c r="P411" i="46"/>
  <c r="X410" i="46"/>
  <c r="W410" i="46"/>
  <c r="V410" i="46"/>
  <c r="U410" i="46"/>
  <c r="T410" i="46"/>
  <c r="S410" i="46"/>
  <c r="R410" i="46"/>
  <c r="Q410" i="46"/>
  <c r="P410" i="46"/>
  <c r="X409" i="46"/>
  <c r="W409" i="46"/>
  <c r="V409" i="46"/>
  <c r="U409" i="46"/>
  <c r="T409" i="46"/>
  <c r="S409" i="46"/>
  <c r="R409" i="46"/>
  <c r="Q409" i="46"/>
  <c r="P409" i="46"/>
  <c r="O409" i="46" s="1"/>
  <c r="X408" i="46"/>
  <c r="W408" i="46"/>
  <c r="V408" i="46"/>
  <c r="U408" i="46"/>
  <c r="T408" i="46"/>
  <c r="S408" i="46"/>
  <c r="R408" i="46"/>
  <c r="Q408" i="46"/>
  <c r="P408" i="46"/>
  <c r="O408" i="46" s="1"/>
  <c r="X407" i="46"/>
  <c r="W407" i="46"/>
  <c r="V407" i="46"/>
  <c r="U407" i="46"/>
  <c r="T407" i="46"/>
  <c r="S407" i="46"/>
  <c r="R407" i="46"/>
  <c r="Q407" i="46"/>
  <c r="P407" i="46"/>
  <c r="X406" i="46"/>
  <c r="W406" i="46"/>
  <c r="V406" i="46"/>
  <c r="U406" i="46"/>
  <c r="T406" i="46"/>
  <c r="S406" i="46"/>
  <c r="R406" i="46"/>
  <c r="Q406" i="46"/>
  <c r="P406" i="46"/>
  <c r="X405" i="46"/>
  <c r="W405" i="46"/>
  <c r="V405" i="46"/>
  <c r="U405" i="46"/>
  <c r="T405" i="46"/>
  <c r="S405" i="46"/>
  <c r="R405" i="46"/>
  <c r="Q405" i="46"/>
  <c r="P405" i="46"/>
  <c r="X404" i="46"/>
  <c r="W404" i="46"/>
  <c r="V404" i="46"/>
  <c r="U404" i="46"/>
  <c r="T404" i="46"/>
  <c r="S404" i="46"/>
  <c r="R404" i="46"/>
  <c r="Q404" i="46"/>
  <c r="P404" i="46"/>
  <c r="X403" i="46"/>
  <c r="W403" i="46"/>
  <c r="V403" i="46"/>
  <c r="U403" i="46"/>
  <c r="T403" i="46"/>
  <c r="S403" i="46"/>
  <c r="R403" i="46"/>
  <c r="Q403" i="46"/>
  <c r="P403" i="46"/>
  <c r="X402" i="46"/>
  <c r="W402" i="46"/>
  <c r="V402" i="46"/>
  <c r="U402" i="46"/>
  <c r="T402" i="46"/>
  <c r="S402" i="46"/>
  <c r="R402" i="46"/>
  <c r="Q402" i="46"/>
  <c r="P402" i="46"/>
  <c r="X401" i="46"/>
  <c r="W401" i="46"/>
  <c r="V401" i="46"/>
  <c r="U401" i="46"/>
  <c r="T401" i="46"/>
  <c r="S401" i="46"/>
  <c r="R401" i="46"/>
  <c r="Q401" i="46"/>
  <c r="P401" i="46"/>
  <c r="X400" i="46"/>
  <c r="W400" i="46"/>
  <c r="V400" i="46"/>
  <c r="U400" i="46"/>
  <c r="T400" i="46"/>
  <c r="S400" i="46"/>
  <c r="R400" i="46"/>
  <c r="Q400" i="46"/>
  <c r="P400" i="46"/>
  <c r="O400" i="46"/>
  <c r="X399" i="46"/>
  <c r="W399" i="46"/>
  <c r="V399" i="46"/>
  <c r="U399" i="46"/>
  <c r="T399" i="46"/>
  <c r="S399" i="46"/>
  <c r="R399" i="46"/>
  <c r="Q399" i="46"/>
  <c r="P399" i="46"/>
  <c r="X398" i="46"/>
  <c r="W398" i="46"/>
  <c r="V398" i="46"/>
  <c r="U398" i="46"/>
  <c r="T398" i="46"/>
  <c r="S398" i="46"/>
  <c r="R398" i="46"/>
  <c r="Q398" i="46"/>
  <c r="P398" i="46"/>
  <c r="X397" i="46"/>
  <c r="W397" i="46"/>
  <c r="V397" i="46"/>
  <c r="U397" i="46"/>
  <c r="T397" i="46"/>
  <c r="S397" i="46"/>
  <c r="R397" i="46"/>
  <c r="Q397" i="46"/>
  <c r="P397" i="46"/>
  <c r="X396" i="46"/>
  <c r="W396" i="46"/>
  <c r="V396" i="46"/>
  <c r="U396" i="46"/>
  <c r="T396" i="46"/>
  <c r="S396" i="46"/>
  <c r="R396" i="46"/>
  <c r="Q396" i="46"/>
  <c r="P396" i="46"/>
  <c r="O396" i="46"/>
  <c r="X395" i="46"/>
  <c r="W395" i="46"/>
  <c r="V395" i="46"/>
  <c r="U395" i="46"/>
  <c r="T395" i="46"/>
  <c r="S395" i="46"/>
  <c r="R395" i="46"/>
  <c r="Q395" i="46"/>
  <c r="P395" i="46"/>
  <c r="O395" i="46" s="1"/>
  <c r="X394" i="46"/>
  <c r="W394" i="46"/>
  <c r="V394" i="46"/>
  <c r="U394" i="46"/>
  <c r="T394" i="46"/>
  <c r="S394" i="46"/>
  <c r="R394" i="46"/>
  <c r="Q394" i="46"/>
  <c r="P394" i="46"/>
  <c r="X393" i="46"/>
  <c r="W393" i="46"/>
  <c r="V393" i="46"/>
  <c r="U393" i="46"/>
  <c r="T393" i="46"/>
  <c r="S393" i="46"/>
  <c r="R393" i="46"/>
  <c r="Q393" i="46"/>
  <c r="P393" i="46"/>
  <c r="X392" i="46"/>
  <c r="W392" i="46"/>
  <c r="V392" i="46"/>
  <c r="U392" i="46"/>
  <c r="T392" i="46"/>
  <c r="S392" i="46"/>
  <c r="R392" i="46"/>
  <c r="Q392" i="46"/>
  <c r="P392" i="46"/>
  <c r="O392" i="46" s="1"/>
  <c r="X391" i="46"/>
  <c r="W391" i="46"/>
  <c r="V391" i="46"/>
  <c r="U391" i="46"/>
  <c r="T391" i="46"/>
  <c r="S391" i="46"/>
  <c r="R391" i="46"/>
  <c r="Q391" i="46"/>
  <c r="O391" i="46"/>
  <c r="P391" i="46"/>
  <c r="X390" i="46"/>
  <c r="W390" i="46"/>
  <c r="V390" i="46"/>
  <c r="U390" i="46"/>
  <c r="T390" i="46"/>
  <c r="S390" i="46"/>
  <c r="R390" i="46"/>
  <c r="Q390" i="46"/>
  <c r="P390" i="46"/>
  <c r="X389" i="46"/>
  <c r="W389" i="46"/>
  <c r="V389" i="46"/>
  <c r="U389" i="46"/>
  <c r="T389" i="46"/>
  <c r="S389" i="46"/>
  <c r="R389" i="46"/>
  <c r="Q389" i="46"/>
  <c r="P389" i="46"/>
  <c r="X388" i="46"/>
  <c r="W388" i="46"/>
  <c r="V388" i="46"/>
  <c r="U388" i="46"/>
  <c r="T388" i="46"/>
  <c r="S388" i="46"/>
  <c r="R388" i="46"/>
  <c r="Q388" i="46"/>
  <c r="O388" i="46"/>
  <c r="P388" i="46"/>
  <c r="X387" i="46"/>
  <c r="W387" i="46"/>
  <c r="V387" i="46"/>
  <c r="U387" i="46"/>
  <c r="T387" i="46"/>
  <c r="S387" i="46"/>
  <c r="R387" i="46"/>
  <c r="Q387" i="46"/>
  <c r="P387" i="46"/>
  <c r="X386" i="46"/>
  <c r="W386" i="46"/>
  <c r="V386" i="46"/>
  <c r="U386" i="46"/>
  <c r="T386" i="46"/>
  <c r="S386" i="46"/>
  <c r="R386" i="46"/>
  <c r="Q386" i="46"/>
  <c r="P386" i="46"/>
  <c r="X385" i="46"/>
  <c r="W385" i="46"/>
  <c r="V385" i="46"/>
  <c r="U385" i="46"/>
  <c r="T385" i="46"/>
  <c r="S385" i="46"/>
  <c r="R385" i="46"/>
  <c r="Q385" i="46"/>
  <c r="P385" i="46"/>
  <c r="X384" i="46"/>
  <c r="W384" i="46"/>
  <c r="V384" i="46"/>
  <c r="U384" i="46"/>
  <c r="T384" i="46"/>
  <c r="S384" i="46"/>
  <c r="R384" i="46"/>
  <c r="Q384" i="46"/>
  <c r="P384" i="46"/>
  <c r="X383" i="46"/>
  <c r="W383" i="46"/>
  <c r="V383" i="46"/>
  <c r="U383" i="46"/>
  <c r="T383" i="46"/>
  <c r="S383" i="46"/>
  <c r="R383" i="46"/>
  <c r="Q383" i="46"/>
  <c r="P383" i="46"/>
  <c r="O383" i="46" s="1"/>
  <c r="X382" i="46"/>
  <c r="W382" i="46"/>
  <c r="V382" i="46"/>
  <c r="U382" i="46"/>
  <c r="T382" i="46"/>
  <c r="S382" i="46"/>
  <c r="R382" i="46"/>
  <c r="Q382" i="46"/>
  <c r="O382" i="46"/>
  <c r="P382" i="46"/>
  <c r="X381" i="46"/>
  <c r="W381" i="46"/>
  <c r="V381" i="46"/>
  <c r="U381" i="46"/>
  <c r="T381" i="46"/>
  <c r="S381" i="46"/>
  <c r="R381" i="46"/>
  <c r="Q381" i="46"/>
  <c r="P381" i="46"/>
  <c r="X380" i="46"/>
  <c r="W380" i="46"/>
  <c r="V380" i="46"/>
  <c r="U380" i="46"/>
  <c r="T380" i="46"/>
  <c r="S380" i="46"/>
  <c r="R380" i="46"/>
  <c r="Q380" i="46"/>
  <c r="P380" i="46"/>
  <c r="X379" i="46"/>
  <c r="W379" i="46"/>
  <c r="V379" i="46"/>
  <c r="U379" i="46"/>
  <c r="T379" i="46"/>
  <c r="S379" i="46"/>
  <c r="R379" i="46"/>
  <c r="Q379" i="46"/>
  <c r="P379" i="46"/>
  <c r="O379" i="46" s="1"/>
  <c r="X378" i="46"/>
  <c r="W378" i="46"/>
  <c r="V378" i="46"/>
  <c r="U378" i="46"/>
  <c r="T378" i="46"/>
  <c r="S378" i="46"/>
  <c r="R378" i="46"/>
  <c r="Q378" i="46"/>
  <c r="P378" i="46"/>
  <c r="X377" i="46"/>
  <c r="W377" i="46"/>
  <c r="V377" i="46"/>
  <c r="U377" i="46"/>
  <c r="T377" i="46"/>
  <c r="S377" i="46"/>
  <c r="R377" i="46"/>
  <c r="Q377" i="46"/>
  <c r="P377" i="46"/>
  <c r="X376" i="46"/>
  <c r="W376" i="46"/>
  <c r="V376" i="46"/>
  <c r="U376" i="46"/>
  <c r="T376" i="46"/>
  <c r="S376" i="46"/>
  <c r="R376" i="46"/>
  <c r="Q376" i="46"/>
  <c r="P376" i="46"/>
  <c r="X375" i="46"/>
  <c r="W375" i="46"/>
  <c r="V375" i="46"/>
  <c r="U375" i="46"/>
  <c r="T375" i="46"/>
  <c r="S375" i="46"/>
  <c r="R375" i="46"/>
  <c r="Q375" i="46"/>
  <c r="P375" i="46"/>
  <c r="O375" i="46" s="1"/>
  <c r="X374" i="46"/>
  <c r="W374" i="46"/>
  <c r="V374" i="46"/>
  <c r="U374" i="46"/>
  <c r="T374" i="46"/>
  <c r="S374" i="46"/>
  <c r="R374" i="46"/>
  <c r="Q374" i="46"/>
  <c r="P374" i="46"/>
  <c r="X373" i="46"/>
  <c r="W373" i="46"/>
  <c r="V373" i="46"/>
  <c r="U373" i="46"/>
  <c r="T373" i="46"/>
  <c r="S373" i="46"/>
  <c r="R373" i="46"/>
  <c r="Q373" i="46"/>
  <c r="P373" i="46"/>
  <c r="X372" i="46"/>
  <c r="W372" i="46"/>
  <c r="V372" i="46"/>
  <c r="U372" i="46"/>
  <c r="T372" i="46"/>
  <c r="S372" i="46"/>
  <c r="R372" i="46"/>
  <c r="Q372" i="46"/>
  <c r="P372" i="46"/>
  <c r="X371" i="46"/>
  <c r="W371" i="46"/>
  <c r="V371" i="46"/>
  <c r="U371" i="46"/>
  <c r="T371" i="46"/>
  <c r="S371" i="46"/>
  <c r="R371" i="46"/>
  <c r="Q371" i="46"/>
  <c r="P371" i="46"/>
  <c r="X370" i="46"/>
  <c r="W370" i="46"/>
  <c r="V370" i="46"/>
  <c r="U370" i="46"/>
  <c r="T370" i="46"/>
  <c r="S370" i="46"/>
  <c r="R370" i="46"/>
  <c r="Q370" i="46"/>
  <c r="P370" i="46"/>
  <c r="O370" i="46" s="1"/>
  <c r="X369" i="46"/>
  <c r="W369" i="46"/>
  <c r="V369" i="46"/>
  <c r="U369" i="46"/>
  <c r="T369" i="46"/>
  <c r="S369" i="46"/>
  <c r="R369" i="46"/>
  <c r="Q369" i="46"/>
  <c r="P369" i="46"/>
  <c r="O369" i="46" s="1"/>
  <c r="X368" i="46"/>
  <c r="W368" i="46"/>
  <c r="V368" i="46"/>
  <c r="U368" i="46"/>
  <c r="T368" i="46"/>
  <c r="S368" i="46"/>
  <c r="R368" i="46"/>
  <c r="Q368" i="46"/>
  <c r="P368" i="46"/>
  <c r="X367" i="46"/>
  <c r="W367" i="46"/>
  <c r="V367" i="46"/>
  <c r="U367" i="46"/>
  <c r="T367" i="46"/>
  <c r="S367" i="46"/>
  <c r="R367" i="46"/>
  <c r="Q367" i="46"/>
  <c r="P367" i="46"/>
  <c r="O367" i="46" s="1"/>
  <c r="X366" i="46"/>
  <c r="W366" i="46"/>
  <c r="V366" i="46"/>
  <c r="U366" i="46"/>
  <c r="T366" i="46"/>
  <c r="S366" i="46"/>
  <c r="R366" i="46"/>
  <c r="Q366" i="46"/>
  <c r="P366" i="46"/>
  <c r="X365" i="46"/>
  <c r="W365" i="46"/>
  <c r="V365" i="46"/>
  <c r="U365" i="46"/>
  <c r="T365" i="46"/>
  <c r="S365" i="46"/>
  <c r="R365" i="46"/>
  <c r="Q365" i="46"/>
  <c r="P365" i="46"/>
  <c r="O365" i="46" s="1"/>
  <c r="X364" i="46"/>
  <c r="W364" i="46"/>
  <c r="V364" i="46"/>
  <c r="U364" i="46"/>
  <c r="T364" i="46"/>
  <c r="S364" i="46"/>
  <c r="R364" i="46"/>
  <c r="Q364" i="46"/>
  <c r="P364" i="46"/>
  <c r="O364" i="46" s="1"/>
  <c r="X363" i="46"/>
  <c r="W363" i="46"/>
  <c r="V363" i="46"/>
  <c r="U363" i="46"/>
  <c r="T363" i="46"/>
  <c r="S363" i="46"/>
  <c r="R363" i="46"/>
  <c r="Q363" i="46"/>
  <c r="P363" i="46"/>
  <c r="O363" i="46"/>
  <c r="X362" i="46"/>
  <c r="W362" i="46"/>
  <c r="V362" i="46"/>
  <c r="U362" i="46"/>
  <c r="T362" i="46"/>
  <c r="S362" i="46"/>
  <c r="R362" i="46"/>
  <c r="Q362" i="46"/>
  <c r="P362" i="46"/>
  <c r="X361" i="46"/>
  <c r="W361" i="46"/>
  <c r="V361" i="46"/>
  <c r="U361" i="46"/>
  <c r="T361" i="46"/>
  <c r="S361" i="46"/>
  <c r="R361" i="46"/>
  <c r="Q361" i="46"/>
  <c r="P361" i="46"/>
  <c r="X360" i="46"/>
  <c r="W360" i="46"/>
  <c r="V360" i="46"/>
  <c r="U360" i="46"/>
  <c r="T360" i="46"/>
  <c r="S360" i="46"/>
  <c r="R360" i="46"/>
  <c r="Q360" i="46"/>
  <c r="P360" i="46"/>
  <c r="O360" i="46"/>
  <c r="X359" i="46"/>
  <c r="W359" i="46"/>
  <c r="V359" i="46"/>
  <c r="U359" i="46"/>
  <c r="T359" i="46"/>
  <c r="S359" i="46"/>
  <c r="R359" i="46"/>
  <c r="Q359" i="46"/>
  <c r="P359" i="46"/>
  <c r="O359" i="46"/>
  <c r="X358" i="46"/>
  <c r="W358" i="46"/>
  <c r="V358" i="46"/>
  <c r="U358" i="46"/>
  <c r="T358" i="46"/>
  <c r="S358" i="46"/>
  <c r="R358" i="46"/>
  <c r="Q358" i="46"/>
  <c r="P358" i="46"/>
  <c r="X357" i="46"/>
  <c r="W357" i="46"/>
  <c r="V357" i="46"/>
  <c r="U357" i="46"/>
  <c r="T357" i="46"/>
  <c r="S357" i="46"/>
  <c r="R357" i="46"/>
  <c r="Q357" i="46"/>
  <c r="P357" i="46"/>
  <c r="X356" i="46"/>
  <c r="W356" i="46"/>
  <c r="V356" i="46"/>
  <c r="U356" i="46"/>
  <c r="T356" i="46"/>
  <c r="S356" i="46"/>
  <c r="R356" i="46"/>
  <c r="Q356" i="46"/>
  <c r="P356" i="46"/>
  <c r="X355" i="46"/>
  <c r="W355" i="46"/>
  <c r="V355" i="46"/>
  <c r="U355" i="46"/>
  <c r="T355" i="46"/>
  <c r="S355" i="46"/>
  <c r="R355" i="46"/>
  <c r="Q355" i="46"/>
  <c r="P355" i="46"/>
  <c r="O355" i="46" s="1"/>
  <c r="X354" i="46"/>
  <c r="W354" i="46"/>
  <c r="V354" i="46"/>
  <c r="U354" i="46"/>
  <c r="T354" i="46"/>
  <c r="S354" i="46"/>
  <c r="R354" i="46"/>
  <c r="Q354" i="46"/>
  <c r="P354" i="46"/>
  <c r="X353" i="46"/>
  <c r="W353" i="46"/>
  <c r="V353" i="46"/>
  <c r="U353" i="46"/>
  <c r="T353" i="46"/>
  <c r="S353" i="46"/>
  <c r="R353" i="46"/>
  <c r="Q353" i="46"/>
  <c r="P353" i="46"/>
  <c r="X352" i="46"/>
  <c r="W352" i="46"/>
  <c r="V352" i="46"/>
  <c r="U352" i="46"/>
  <c r="T352" i="46"/>
  <c r="S352" i="46"/>
  <c r="R352" i="46"/>
  <c r="Q352" i="46"/>
  <c r="P352" i="46"/>
  <c r="X351" i="46"/>
  <c r="W351" i="46"/>
  <c r="V351" i="46"/>
  <c r="U351" i="46"/>
  <c r="T351" i="46"/>
  <c r="S351" i="46"/>
  <c r="R351" i="46"/>
  <c r="Q351" i="46"/>
  <c r="P351" i="46"/>
  <c r="X350" i="46"/>
  <c r="W350" i="46"/>
  <c r="V350" i="46"/>
  <c r="U350" i="46"/>
  <c r="T350" i="46"/>
  <c r="S350" i="46"/>
  <c r="R350" i="46"/>
  <c r="Q350" i="46"/>
  <c r="P350" i="46"/>
  <c r="O350" i="46" s="1"/>
  <c r="X349" i="46"/>
  <c r="W349" i="46"/>
  <c r="V349" i="46"/>
  <c r="U349" i="46"/>
  <c r="T349" i="46"/>
  <c r="S349" i="46"/>
  <c r="R349" i="46"/>
  <c r="Q349" i="46"/>
  <c r="P349" i="46"/>
  <c r="X348" i="46"/>
  <c r="W348" i="46"/>
  <c r="V348" i="46"/>
  <c r="U348" i="46"/>
  <c r="T348" i="46"/>
  <c r="S348" i="46"/>
  <c r="R348" i="46"/>
  <c r="Q348" i="46"/>
  <c r="P348" i="46"/>
  <c r="O348" i="46" s="1"/>
  <c r="X347" i="46"/>
  <c r="W347" i="46"/>
  <c r="V347" i="46"/>
  <c r="U347" i="46"/>
  <c r="T347" i="46"/>
  <c r="S347" i="46"/>
  <c r="R347" i="46"/>
  <c r="Q347" i="46"/>
  <c r="P347" i="46"/>
  <c r="O347" i="46"/>
  <c r="X346" i="46"/>
  <c r="W346" i="46"/>
  <c r="V346" i="46"/>
  <c r="U346" i="46"/>
  <c r="T346" i="46"/>
  <c r="S346" i="46"/>
  <c r="R346" i="46"/>
  <c r="Q346" i="46"/>
  <c r="P346" i="46"/>
  <c r="O346" i="46"/>
  <c r="X345" i="46"/>
  <c r="W345" i="46"/>
  <c r="V345" i="46"/>
  <c r="U345" i="46"/>
  <c r="T345" i="46"/>
  <c r="S345" i="46"/>
  <c r="R345" i="46"/>
  <c r="Q345" i="46"/>
  <c r="P345" i="46"/>
  <c r="X344" i="46"/>
  <c r="W344" i="46"/>
  <c r="V344" i="46"/>
  <c r="U344" i="46"/>
  <c r="T344" i="46"/>
  <c r="S344" i="46"/>
  <c r="R344" i="46"/>
  <c r="Q344" i="46"/>
  <c r="P344" i="46"/>
  <c r="X343" i="46"/>
  <c r="W343" i="46"/>
  <c r="V343" i="46"/>
  <c r="U343" i="46"/>
  <c r="T343" i="46"/>
  <c r="S343" i="46"/>
  <c r="R343" i="46"/>
  <c r="Q343" i="46"/>
  <c r="P343" i="46"/>
  <c r="O343" i="46" s="1"/>
  <c r="X342" i="46"/>
  <c r="W342" i="46"/>
  <c r="V342" i="46"/>
  <c r="U342" i="46"/>
  <c r="T342" i="46"/>
  <c r="S342" i="46"/>
  <c r="R342" i="46"/>
  <c r="Q342" i="46"/>
  <c r="P342" i="46"/>
  <c r="O342" i="46" s="1"/>
  <c r="X341" i="46"/>
  <c r="W341" i="46"/>
  <c r="V341" i="46"/>
  <c r="U341" i="46"/>
  <c r="T341" i="46"/>
  <c r="S341" i="46"/>
  <c r="R341" i="46"/>
  <c r="Q341" i="46"/>
  <c r="P341" i="46"/>
  <c r="X340" i="46"/>
  <c r="W340" i="46"/>
  <c r="V340" i="46"/>
  <c r="U340" i="46"/>
  <c r="T340" i="46"/>
  <c r="S340" i="46"/>
  <c r="R340" i="46"/>
  <c r="Q340" i="46"/>
  <c r="P340" i="46"/>
  <c r="X339" i="46"/>
  <c r="W339" i="46"/>
  <c r="V339" i="46"/>
  <c r="U339" i="46"/>
  <c r="T339" i="46"/>
  <c r="S339" i="46"/>
  <c r="R339" i="46"/>
  <c r="Q339" i="46"/>
  <c r="P339" i="46"/>
  <c r="X338" i="46"/>
  <c r="W338" i="46"/>
  <c r="V338" i="46"/>
  <c r="U338" i="46"/>
  <c r="T338" i="46"/>
  <c r="S338" i="46"/>
  <c r="R338" i="46"/>
  <c r="Q338" i="46"/>
  <c r="P338" i="46"/>
  <c r="X337" i="46"/>
  <c r="W337" i="46"/>
  <c r="V337" i="46"/>
  <c r="U337" i="46"/>
  <c r="T337" i="46"/>
  <c r="S337" i="46"/>
  <c r="R337" i="46"/>
  <c r="Q337" i="46"/>
  <c r="P337" i="46"/>
  <c r="X336" i="46"/>
  <c r="W336" i="46"/>
  <c r="V336" i="46"/>
  <c r="U336" i="46"/>
  <c r="T336" i="46"/>
  <c r="S336" i="46"/>
  <c r="R336" i="46"/>
  <c r="Q336" i="46"/>
  <c r="P336" i="46"/>
  <c r="X335" i="46"/>
  <c r="W335" i="46"/>
  <c r="V335" i="46"/>
  <c r="U335" i="46"/>
  <c r="T335" i="46"/>
  <c r="S335" i="46"/>
  <c r="R335" i="46"/>
  <c r="Q335" i="46"/>
  <c r="P335" i="46"/>
  <c r="X334" i="46"/>
  <c r="W334" i="46"/>
  <c r="V334" i="46"/>
  <c r="U334" i="46"/>
  <c r="T334" i="46"/>
  <c r="S334" i="46"/>
  <c r="R334" i="46"/>
  <c r="Q334" i="46"/>
  <c r="P334" i="46"/>
  <c r="X333" i="46"/>
  <c r="W333" i="46"/>
  <c r="V333" i="46"/>
  <c r="U333" i="46"/>
  <c r="T333" i="46"/>
  <c r="S333" i="46"/>
  <c r="R333" i="46"/>
  <c r="Q333" i="46"/>
  <c r="P333" i="46"/>
  <c r="X332" i="46"/>
  <c r="W332" i="46"/>
  <c r="V332" i="46"/>
  <c r="U332" i="46"/>
  <c r="T332" i="46"/>
  <c r="S332" i="46"/>
  <c r="R332" i="46"/>
  <c r="Q332" i="46"/>
  <c r="P332" i="46"/>
  <c r="O332" i="46" s="1"/>
  <c r="X331" i="46"/>
  <c r="W331" i="46"/>
  <c r="V331" i="46"/>
  <c r="U331" i="46"/>
  <c r="T331" i="46"/>
  <c r="S331" i="46"/>
  <c r="R331" i="46"/>
  <c r="Q331" i="46"/>
  <c r="P331" i="46"/>
  <c r="O331" i="46" s="1"/>
  <c r="X330" i="46"/>
  <c r="W330" i="46"/>
  <c r="V330" i="46"/>
  <c r="U330" i="46"/>
  <c r="T330" i="46"/>
  <c r="S330" i="46"/>
  <c r="R330" i="46"/>
  <c r="Q330" i="46"/>
  <c r="P330" i="46"/>
  <c r="O330" i="46" s="1"/>
  <c r="X329" i="46"/>
  <c r="W329" i="46"/>
  <c r="V329" i="46"/>
  <c r="U329" i="46"/>
  <c r="T329" i="46"/>
  <c r="S329" i="46"/>
  <c r="R329" i="46"/>
  <c r="Q329" i="46"/>
  <c r="P329" i="46"/>
  <c r="X328" i="46"/>
  <c r="W328" i="46"/>
  <c r="V328" i="46"/>
  <c r="U328" i="46"/>
  <c r="T328" i="46"/>
  <c r="S328" i="46"/>
  <c r="R328" i="46"/>
  <c r="Q328" i="46"/>
  <c r="P328" i="46"/>
  <c r="X327" i="46"/>
  <c r="W327" i="46"/>
  <c r="V327" i="46"/>
  <c r="U327" i="46"/>
  <c r="T327" i="46"/>
  <c r="S327" i="46"/>
  <c r="R327" i="46"/>
  <c r="Q327" i="46"/>
  <c r="P327" i="46"/>
  <c r="O327" i="46" s="1"/>
  <c r="X326" i="46"/>
  <c r="W326" i="46"/>
  <c r="V326" i="46"/>
  <c r="U326" i="46"/>
  <c r="T326" i="46"/>
  <c r="S326" i="46"/>
  <c r="R326" i="46"/>
  <c r="Q326" i="46"/>
  <c r="P326" i="46"/>
  <c r="X325" i="46"/>
  <c r="W325" i="46"/>
  <c r="V325" i="46"/>
  <c r="U325" i="46"/>
  <c r="T325" i="46"/>
  <c r="S325" i="46"/>
  <c r="R325" i="46"/>
  <c r="Q325" i="46"/>
  <c r="P325" i="46"/>
  <c r="X324" i="46"/>
  <c r="W324" i="46"/>
  <c r="V324" i="46"/>
  <c r="U324" i="46"/>
  <c r="T324" i="46"/>
  <c r="S324" i="46"/>
  <c r="R324" i="46"/>
  <c r="Q324" i="46"/>
  <c r="P324" i="46"/>
  <c r="O324" i="46"/>
  <c r="X323" i="46"/>
  <c r="W323" i="46"/>
  <c r="V323" i="46"/>
  <c r="U323" i="46"/>
  <c r="T323" i="46"/>
  <c r="S323" i="46"/>
  <c r="R323" i="46"/>
  <c r="Q323" i="46"/>
  <c r="P323" i="46"/>
  <c r="X322" i="46"/>
  <c r="W322" i="46"/>
  <c r="V322" i="46"/>
  <c r="U322" i="46"/>
  <c r="T322" i="46"/>
  <c r="S322" i="46"/>
  <c r="R322" i="46"/>
  <c r="Q322" i="46"/>
  <c r="P322" i="46"/>
  <c r="X321" i="46"/>
  <c r="W321" i="46"/>
  <c r="V321" i="46"/>
  <c r="U321" i="46"/>
  <c r="T321" i="46"/>
  <c r="S321" i="46"/>
  <c r="R321" i="46"/>
  <c r="Q321" i="46"/>
  <c r="P321" i="46"/>
  <c r="X320" i="46"/>
  <c r="W320" i="46"/>
  <c r="V320" i="46"/>
  <c r="U320" i="46"/>
  <c r="T320" i="46"/>
  <c r="S320" i="46"/>
  <c r="R320" i="46"/>
  <c r="Q320" i="46"/>
  <c r="P320" i="46"/>
  <c r="X319" i="46"/>
  <c r="W319" i="46"/>
  <c r="V319" i="46"/>
  <c r="U319" i="46"/>
  <c r="T319" i="46"/>
  <c r="S319" i="46"/>
  <c r="R319" i="46"/>
  <c r="Q319" i="46"/>
  <c r="P319" i="46"/>
  <c r="X318" i="46"/>
  <c r="W318" i="46"/>
  <c r="V318" i="46"/>
  <c r="U318" i="46"/>
  <c r="T318" i="46"/>
  <c r="S318" i="46"/>
  <c r="R318" i="46"/>
  <c r="Q318" i="46"/>
  <c r="P318" i="46"/>
  <c r="X317" i="46"/>
  <c r="W317" i="46"/>
  <c r="V317" i="46"/>
  <c r="U317" i="46"/>
  <c r="T317" i="46"/>
  <c r="S317" i="46"/>
  <c r="R317" i="46"/>
  <c r="Q317" i="46"/>
  <c r="P317" i="46"/>
  <c r="X316" i="46"/>
  <c r="W316" i="46"/>
  <c r="V316" i="46"/>
  <c r="U316" i="46"/>
  <c r="T316" i="46"/>
  <c r="S316" i="46"/>
  <c r="R316" i="46"/>
  <c r="Q316" i="46"/>
  <c r="P316" i="46"/>
  <c r="X315" i="46"/>
  <c r="W315" i="46"/>
  <c r="V315" i="46"/>
  <c r="U315" i="46"/>
  <c r="T315" i="46"/>
  <c r="S315" i="46"/>
  <c r="R315" i="46"/>
  <c r="Q315" i="46"/>
  <c r="P315" i="46"/>
  <c r="O315" i="46" s="1"/>
  <c r="X314" i="46"/>
  <c r="W314" i="46"/>
  <c r="V314" i="46"/>
  <c r="U314" i="46"/>
  <c r="T314" i="46"/>
  <c r="S314" i="46"/>
  <c r="R314" i="46"/>
  <c r="Q314" i="46"/>
  <c r="O314" i="46"/>
  <c r="P314" i="46"/>
  <c r="X313" i="46"/>
  <c r="W313" i="46"/>
  <c r="V313" i="46"/>
  <c r="U313" i="46"/>
  <c r="T313" i="46"/>
  <c r="S313" i="46"/>
  <c r="R313" i="46"/>
  <c r="Q313" i="46"/>
  <c r="P313" i="46"/>
  <c r="X312" i="46"/>
  <c r="W312" i="46"/>
  <c r="V312" i="46"/>
  <c r="U312" i="46"/>
  <c r="T312" i="46"/>
  <c r="S312" i="46"/>
  <c r="R312" i="46"/>
  <c r="Q312" i="46"/>
  <c r="P312" i="46"/>
  <c r="X311" i="46"/>
  <c r="W311" i="46"/>
  <c r="V311" i="46"/>
  <c r="U311" i="46"/>
  <c r="T311" i="46"/>
  <c r="S311" i="46"/>
  <c r="R311" i="46"/>
  <c r="Q311" i="46"/>
  <c r="P311" i="46"/>
  <c r="O311" i="46" s="1"/>
  <c r="X310" i="46"/>
  <c r="W310" i="46"/>
  <c r="V310" i="46"/>
  <c r="U310" i="46"/>
  <c r="T310" i="46"/>
  <c r="S310" i="46"/>
  <c r="R310" i="46"/>
  <c r="Q310" i="46"/>
  <c r="P310" i="46"/>
  <c r="X309" i="46"/>
  <c r="W309" i="46"/>
  <c r="V309" i="46"/>
  <c r="U309" i="46"/>
  <c r="T309" i="46"/>
  <c r="S309" i="46"/>
  <c r="R309" i="46"/>
  <c r="Q309" i="46"/>
  <c r="P309" i="46"/>
  <c r="X308" i="46"/>
  <c r="W308" i="46"/>
  <c r="V308" i="46"/>
  <c r="U308" i="46"/>
  <c r="T308" i="46"/>
  <c r="S308" i="46"/>
  <c r="R308" i="46"/>
  <c r="Q308" i="46"/>
  <c r="P308" i="46"/>
  <c r="X307" i="46"/>
  <c r="W307" i="46"/>
  <c r="V307" i="46"/>
  <c r="U307" i="46"/>
  <c r="T307" i="46"/>
  <c r="S307" i="46"/>
  <c r="R307" i="46"/>
  <c r="Q307" i="46"/>
  <c r="P307" i="46"/>
  <c r="O307" i="46" s="1"/>
  <c r="X306" i="46"/>
  <c r="W306" i="46"/>
  <c r="V306" i="46"/>
  <c r="U306" i="46"/>
  <c r="T306" i="46"/>
  <c r="S306" i="46"/>
  <c r="R306" i="46"/>
  <c r="Q306" i="46"/>
  <c r="P306" i="46"/>
  <c r="O306" i="46"/>
  <c r="X305" i="46"/>
  <c r="W305" i="46"/>
  <c r="V305" i="46"/>
  <c r="U305" i="46"/>
  <c r="T305" i="46"/>
  <c r="S305" i="46"/>
  <c r="R305" i="46"/>
  <c r="Q305" i="46"/>
  <c r="P305" i="46"/>
  <c r="X304" i="46"/>
  <c r="W304" i="46"/>
  <c r="V304" i="46"/>
  <c r="U304" i="46"/>
  <c r="T304" i="46"/>
  <c r="S304" i="46"/>
  <c r="R304" i="46"/>
  <c r="Q304" i="46"/>
  <c r="P304" i="46"/>
  <c r="X303" i="46"/>
  <c r="W303" i="46"/>
  <c r="V303" i="46"/>
  <c r="U303" i="46"/>
  <c r="T303" i="46"/>
  <c r="S303" i="46"/>
  <c r="R303" i="46"/>
  <c r="Q303" i="46"/>
  <c r="P303" i="46"/>
  <c r="X302" i="46"/>
  <c r="W302" i="46"/>
  <c r="V302" i="46"/>
  <c r="U302" i="46"/>
  <c r="T302" i="46"/>
  <c r="S302" i="46"/>
  <c r="R302" i="46"/>
  <c r="Q302" i="46"/>
  <c r="P302" i="46"/>
  <c r="X301" i="46"/>
  <c r="W301" i="46"/>
  <c r="V301" i="46"/>
  <c r="U301" i="46"/>
  <c r="T301" i="46"/>
  <c r="S301" i="46"/>
  <c r="R301" i="46"/>
  <c r="Q301" i="46"/>
  <c r="P301" i="46"/>
  <c r="O301" i="46" s="1"/>
  <c r="X300" i="46"/>
  <c r="W300" i="46"/>
  <c r="V300" i="46"/>
  <c r="U300" i="46"/>
  <c r="T300" i="46"/>
  <c r="S300" i="46"/>
  <c r="R300" i="46"/>
  <c r="Q300" i="46"/>
  <c r="P300" i="46"/>
  <c r="X299" i="46"/>
  <c r="W299" i="46"/>
  <c r="V299" i="46"/>
  <c r="U299" i="46"/>
  <c r="T299" i="46"/>
  <c r="S299" i="46"/>
  <c r="R299" i="46"/>
  <c r="Q299" i="46"/>
  <c r="P299" i="46"/>
  <c r="O299" i="46" s="1"/>
  <c r="X298" i="46"/>
  <c r="W298" i="46"/>
  <c r="V298" i="46"/>
  <c r="U298" i="46"/>
  <c r="T298" i="46"/>
  <c r="S298" i="46"/>
  <c r="R298" i="46"/>
  <c r="Q298" i="46"/>
  <c r="P298" i="46"/>
  <c r="O298" i="46" s="1"/>
  <c r="X297" i="46"/>
  <c r="W297" i="46"/>
  <c r="V297" i="46"/>
  <c r="U297" i="46"/>
  <c r="T297" i="46"/>
  <c r="S297" i="46"/>
  <c r="R297" i="46"/>
  <c r="Q297" i="46"/>
  <c r="P297" i="46"/>
  <c r="X296" i="46"/>
  <c r="W296" i="46"/>
  <c r="V296" i="46"/>
  <c r="U296" i="46"/>
  <c r="T296" i="46"/>
  <c r="S296" i="46"/>
  <c r="R296" i="46"/>
  <c r="Q296" i="46"/>
  <c r="P296" i="46"/>
  <c r="X295" i="46"/>
  <c r="W295" i="46"/>
  <c r="V295" i="46"/>
  <c r="U295" i="46"/>
  <c r="T295" i="46"/>
  <c r="S295" i="46"/>
  <c r="R295" i="46"/>
  <c r="Q295" i="46"/>
  <c r="O295" i="46"/>
  <c r="P295" i="46"/>
  <c r="X294" i="46"/>
  <c r="W294" i="46"/>
  <c r="V294" i="46"/>
  <c r="U294" i="46"/>
  <c r="T294" i="46"/>
  <c r="S294" i="46"/>
  <c r="R294" i="46"/>
  <c r="Q294" i="46"/>
  <c r="P294" i="46"/>
  <c r="X293" i="46"/>
  <c r="W293" i="46"/>
  <c r="V293" i="46"/>
  <c r="U293" i="46"/>
  <c r="T293" i="46"/>
  <c r="S293" i="46"/>
  <c r="R293" i="46"/>
  <c r="Q293" i="46"/>
  <c r="P293" i="46"/>
  <c r="X292" i="46"/>
  <c r="W292" i="46"/>
  <c r="V292" i="46"/>
  <c r="U292" i="46"/>
  <c r="T292" i="46"/>
  <c r="S292" i="46"/>
  <c r="R292" i="46"/>
  <c r="Q292" i="46"/>
  <c r="P292" i="46"/>
  <c r="X291" i="46"/>
  <c r="W291" i="46"/>
  <c r="V291" i="46"/>
  <c r="U291" i="46"/>
  <c r="T291" i="46"/>
  <c r="S291" i="46"/>
  <c r="R291" i="46"/>
  <c r="Q291" i="46"/>
  <c r="P291" i="46"/>
  <c r="O291" i="46"/>
  <c r="X290" i="46"/>
  <c r="W290" i="46"/>
  <c r="V290" i="46"/>
  <c r="U290" i="46"/>
  <c r="T290" i="46"/>
  <c r="S290" i="46"/>
  <c r="R290" i="46"/>
  <c r="Q290" i="46"/>
  <c r="P290" i="46"/>
  <c r="X289" i="46"/>
  <c r="W289" i="46"/>
  <c r="V289" i="46"/>
  <c r="U289" i="46"/>
  <c r="T289" i="46"/>
  <c r="S289" i="46"/>
  <c r="R289" i="46"/>
  <c r="Q289" i="46"/>
  <c r="P289" i="46"/>
  <c r="X288" i="46"/>
  <c r="W288" i="46"/>
  <c r="V288" i="46"/>
  <c r="U288" i="46"/>
  <c r="T288" i="46"/>
  <c r="S288" i="46"/>
  <c r="R288" i="46"/>
  <c r="Q288" i="46"/>
  <c r="P288" i="46"/>
  <c r="X287" i="46"/>
  <c r="W287" i="46"/>
  <c r="V287" i="46"/>
  <c r="U287" i="46"/>
  <c r="T287" i="46"/>
  <c r="S287" i="46"/>
  <c r="R287" i="46"/>
  <c r="Q287" i="46"/>
  <c r="P287" i="46"/>
  <c r="O287" i="46"/>
  <c r="X286" i="46"/>
  <c r="W286" i="46"/>
  <c r="V286" i="46"/>
  <c r="U286" i="46"/>
  <c r="T286" i="46"/>
  <c r="S286" i="46"/>
  <c r="R286" i="46"/>
  <c r="Q286" i="46"/>
  <c r="P286" i="46"/>
  <c r="X285" i="46"/>
  <c r="W285" i="46"/>
  <c r="V285" i="46"/>
  <c r="U285" i="46"/>
  <c r="T285" i="46"/>
  <c r="S285" i="46"/>
  <c r="R285" i="46"/>
  <c r="Q285" i="46"/>
  <c r="P285" i="46"/>
  <c r="X284" i="46"/>
  <c r="W284" i="46"/>
  <c r="V284" i="46"/>
  <c r="U284" i="46"/>
  <c r="T284" i="46"/>
  <c r="S284" i="46"/>
  <c r="R284" i="46"/>
  <c r="Q284" i="46"/>
  <c r="P284" i="46"/>
  <c r="X283" i="46"/>
  <c r="W283" i="46"/>
  <c r="V283" i="46"/>
  <c r="U283" i="46"/>
  <c r="T283" i="46"/>
  <c r="S283" i="46"/>
  <c r="R283" i="46"/>
  <c r="Q283" i="46"/>
  <c r="P283" i="46"/>
  <c r="X282" i="46"/>
  <c r="W282" i="46"/>
  <c r="V282" i="46"/>
  <c r="U282" i="46"/>
  <c r="T282" i="46"/>
  <c r="S282" i="46"/>
  <c r="R282" i="46"/>
  <c r="Q282" i="46"/>
  <c r="P282" i="46"/>
  <c r="X281" i="46"/>
  <c r="W281" i="46"/>
  <c r="V281" i="46"/>
  <c r="U281" i="46"/>
  <c r="T281" i="46"/>
  <c r="S281" i="46"/>
  <c r="R281" i="46"/>
  <c r="Q281" i="46"/>
  <c r="P281" i="46"/>
  <c r="O281" i="46" s="1"/>
  <c r="X280" i="46"/>
  <c r="W280" i="46"/>
  <c r="V280" i="46"/>
  <c r="U280" i="46"/>
  <c r="T280" i="46"/>
  <c r="S280" i="46"/>
  <c r="R280" i="46"/>
  <c r="Q280" i="46"/>
  <c r="P280" i="46"/>
  <c r="X279" i="46"/>
  <c r="W279" i="46"/>
  <c r="V279" i="46"/>
  <c r="U279" i="46"/>
  <c r="T279" i="46"/>
  <c r="S279" i="46"/>
  <c r="R279" i="46"/>
  <c r="Q279" i="46"/>
  <c r="P279" i="46"/>
  <c r="X278" i="46"/>
  <c r="W278" i="46"/>
  <c r="V278" i="46"/>
  <c r="U278" i="46"/>
  <c r="T278" i="46"/>
  <c r="S278" i="46"/>
  <c r="R278" i="46"/>
  <c r="Q278" i="46"/>
  <c r="P278" i="46"/>
  <c r="X277" i="46"/>
  <c r="W277" i="46"/>
  <c r="V277" i="46"/>
  <c r="U277" i="46"/>
  <c r="T277" i="46"/>
  <c r="S277" i="46"/>
  <c r="R277" i="46"/>
  <c r="Q277" i="46"/>
  <c r="O277" i="46"/>
  <c r="P277" i="46"/>
  <c r="X276" i="46"/>
  <c r="W276" i="46"/>
  <c r="V276" i="46"/>
  <c r="U276" i="46"/>
  <c r="T276" i="46"/>
  <c r="S276" i="46"/>
  <c r="R276" i="46"/>
  <c r="Q276" i="46"/>
  <c r="P276" i="46"/>
  <c r="X275" i="46"/>
  <c r="W275" i="46"/>
  <c r="V275" i="46"/>
  <c r="U275" i="46"/>
  <c r="T275" i="46"/>
  <c r="S275" i="46"/>
  <c r="R275" i="46"/>
  <c r="Q275" i="46"/>
  <c r="P275" i="46"/>
  <c r="X274" i="46"/>
  <c r="W274" i="46"/>
  <c r="V274" i="46"/>
  <c r="U274" i="46"/>
  <c r="T274" i="46"/>
  <c r="S274" i="46"/>
  <c r="R274" i="46"/>
  <c r="Q274" i="46"/>
  <c r="P274" i="46"/>
  <c r="X273" i="46"/>
  <c r="W273" i="46"/>
  <c r="V273" i="46"/>
  <c r="U273" i="46"/>
  <c r="T273" i="46"/>
  <c r="S273" i="46"/>
  <c r="R273" i="46"/>
  <c r="Q273" i="46"/>
  <c r="P273" i="46"/>
  <c r="O273" i="46"/>
  <c r="X272" i="46"/>
  <c r="W272" i="46"/>
  <c r="V272" i="46"/>
  <c r="U272" i="46"/>
  <c r="T272" i="46"/>
  <c r="S272" i="46"/>
  <c r="R272" i="46"/>
  <c r="Q272" i="46"/>
  <c r="P272" i="46"/>
  <c r="O272" i="46"/>
  <c r="X271" i="46"/>
  <c r="W271" i="46"/>
  <c r="V271" i="46"/>
  <c r="U271" i="46"/>
  <c r="T271" i="46"/>
  <c r="S271" i="46"/>
  <c r="R271" i="46"/>
  <c r="Q271" i="46"/>
  <c r="P271" i="46"/>
  <c r="X270" i="46"/>
  <c r="W270" i="46"/>
  <c r="V270" i="46"/>
  <c r="U270" i="46"/>
  <c r="T270" i="46"/>
  <c r="S270" i="46"/>
  <c r="R270" i="46"/>
  <c r="Q270" i="46"/>
  <c r="P270" i="46"/>
  <c r="X269" i="46"/>
  <c r="W269" i="46"/>
  <c r="V269" i="46"/>
  <c r="U269" i="46"/>
  <c r="T269" i="46"/>
  <c r="S269" i="46"/>
  <c r="R269" i="46"/>
  <c r="Q269" i="46"/>
  <c r="P269" i="46"/>
  <c r="X268" i="46"/>
  <c r="W268" i="46"/>
  <c r="V268" i="46"/>
  <c r="U268" i="46"/>
  <c r="T268" i="46"/>
  <c r="S268" i="46"/>
  <c r="R268" i="46"/>
  <c r="Q268" i="46"/>
  <c r="P268" i="46"/>
  <c r="X267" i="46"/>
  <c r="W267" i="46"/>
  <c r="V267" i="46"/>
  <c r="U267" i="46"/>
  <c r="T267" i="46"/>
  <c r="S267" i="46"/>
  <c r="R267" i="46"/>
  <c r="Q267" i="46"/>
  <c r="P267" i="46"/>
  <c r="X266" i="46"/>
  <c r="W266" i="46"/>
  <c r="V266" i="46"/>
  <c r="U266" i="46"/>
  <c r="T266" i="46"/>
  <c r="S266" i="46"/>
  <c r="R266" i="46"/>
  <c r="Q266" i="46"/>
  <c r="P266" i="46"/>
  <c r="X265" i="46"/>
  <c r="W265" i="46"/>
  <c r="V265" i="46"/>
  <c r="U265" i="46"/>
  <c r="T265" i="46"/>
  <c r="S265" i="46"/>
  <c r="R265" i="46"/>
  <c r="Q265" i="46"/>
  <c r="P265" i="46"/>
  <c r="O265" i="46"/>
  <c r="X264" i="46"/>
  <c r="W264" i="46"/>
  <c r="V264" i="46"/>
  <c r="U264" i="46"/>
  <c r="T264" i="46"/>
  <c r="S264" i="46"/>
  <c r="R264" i="46"/>
  <c r="Q264" i="46"/>
  <c r="P264" i="46"/>
  <c r="O264" i="46"/>
  <c r="X263" i="46"/>
  <c r="W263" i="46"/>
  <c r="V263" i="46"/>
  <c r="U263" i="46"/>
  <c r="T263" i="46"/>
  <c r="S263" i="46"/>
  <c r="R263" i="46"/>
  <c r="Q263" i="46"/>
  <c r="P263" i="46"/>
  <c r="O263" i="46" s="1"/>
  <c r="X262" i="46"/>
  <c r="W262" i="46"/>
  <c r="V262" i="46"/>
  <c r="U262" i="46"/>
  <c r="T262" i="46"/>
  <c r="S262" i="46"/>
  <c r="R262" i="46"/>
  <c r="Q262" i="46"/>
  <c r="P262" i="46"/>
  <c r="O262" i="46"/>
  <c r="X261" i="46"/>
  <c r="W261" i="46"/>
  <c r="V261" i="46"/>
  <c r="U261" i="46"/>
  <c r="T261" i="46"/>
  <c r="S261" i="46"/>
  <c r="R261" i="46"/>
  <c r="Q261" i="46"/>
  <c r="P261" i="46"/>
  <c r="X260" i="46"/>
  <c r="W260" i="46"/>
  <c r="V260" i="46"/>
  <c r="U260" i="46"/>
  <c r="T260" i="46"/>
  <c r="S260" i="46"/>
  <c r="R260" i="46"/>
  <c r="Q260" i="46"/>
  <c r="P260" i="46"/>
  <c r="X259" i="46"/>
  <c r="W259" i="46"/>
  <c r="V259" i="46"/>
  <c r="U259" i="46"/>
  <c r="T259" i="46"/>
  <c r="S259" i="46"/>
  <c r="R259" i="46"/>
  <c r="Q259" i="46"/>
  <c r="P259" i="46"/>
  <c r="X258" i="46"/>
  <c r="W258" i="46"/>
  <c r="V258" i="46"/>
  <c r="U258" i="46"/>
  <c r="T258" i="46"/>
  <c r="S258" i="46"/>
  <c r="R258" i="46"/>
  <c r="Q258" i="46"/>
  <c r="P258" i="46"/>
  <c r="X257" i="46"/>
  <c r="W257" i="46"/>
  <c r="V257" i="46"/>
  <c r="U257" i="46"/>
  <c r="T257" i="46"/>
  <c r="S257" i="46"/>
  <c r="R257" i="46"/>
  <c r="Q257" i="46"/>
  <c r="P257" i="46"/>
  <c r="X256" i="46"/>
  <c r="W256" i="46"/>
  <c r="V256" i="46"/>
  <c r="U256" i="46"/>
  <c r="T256" i="46"/>
  <c r="S256" i="46"/>
  <c r="R256" i="46"/>
  <c r="Q256" i="46"/>
  <c r="P256" i="46"/>
  <c r="X255" i="46"/>
  <c r="W255" i="46"/>
  <c r="V255" i="46"/>
  <c r="U255" i="46"/>
  <c r="T255" i="46"/>
  <c r="S255" i="46"/>
  <c r="R255" i="46"/>
  <c r="Q255" i="46"/>
  <c r="P255" i="46"/>
  <c r="O255" i="46"/>
  <c r="X254" i="46"/>
  <c r="W254" i="46"/>
  <c r="V254" i="46"/>
  <c r="U254" i="46"/>
  <c r="T254" i="46"/>
  <c r="S254" i="46"/>
  <c r="R254" i="46"/>
  <c r="Q254" i="46"/>
  <c r="P254" i="46"/>
  <c r="O254" i="46"/>
  <c r="X253" i="46"/>
  <c r="W253" i="46"/>
  <c r="V253" i="46"/>
  <c r="U253" i="46"/>
  <c r="T253" i="46"/>
  <c r="S253" i="46"/>
  <c r="R253" i="46"/>
  <c r="Q253" i="46"/>
  <c r="P253" i="46"/>
  <c r="X252" i="46"/>
  <c r="W252" i="46"/>
  <c r="V252" i="46"/>
  <c r="U252" i="46"/>
  <c r="T252" i="46"/>
  <c r="S252" i="46"/>
  <c r="R252" i="46"/>
  <c r="Q252" i="46"/>
  <c r="P252" i="46"/>
  <c r="X251" i="46"/>
  <c r="W251" i="46"/>
  <c r="V251" i="46"/>
  <c r="U251" i="46"/>
  <c r="T251" i="46"/>
  <c r="S251" i="46"/>
  <c r="R251" i="46"/>
  <c r="Q251" i="46"/>
  <c r="P251" i="46"/>
  <c r="X250" i="46"/>
  <c r="W250" i="46"/>
  <c r="V250" i="46"/>
  <c r="U250" i="46"/>
  <c r="T250" i="46"/>
  <c r="S250" i="46"/>
  <c r="R250" i="46"/>
  <c r="Q250" i="46"/>
  <c r="P250" i="46"/>
  <c r="X249" i="46"/>
  <c r="W249" i="46"/>
  <c r="V249" i="46"/>
  <c r="U249" i="46"/>
  <c r="T249" i="46"/>
  <c r="S249" i="46"/>
  <c r="R249" i="46"/>
  <c r="Q249" i="46"/>
  <c r="P249" i="46"/>
  <c r="X248" i="46"/>
  <c r="W248" i="46"/>
  <c r="V248" i="46"/>
  <c r="U248" i="46"/>
  <c r="T248" i="46"/>
  <c r="S248" i="46"/>
  <c r="R248" i="46"/>
  <c r="Q248" i="46"/>
  <c r="P248" i="46"/>
  <c r="X247" i="46"/>
  <c r="W247" i="46"/>
  <c r="V247" i="46"/>
  <c r="U247" i="46"/>
  <c r="T247" i="46"/>
  <c r="S247" i="46"/>
  <c r="R247" i="46"/>
  <c r="Q247" i="46"/>
  <c r="P247" i="46"/>
  <c r="O247" i="46"/>
  <c r="X246" i="46"/>
  <c r="W246" i="46"/>
  <c r="V246" i="46"/>
  <c r="U246" i="46"/>
  <c r="T246" i="46"/>
  <c r="S246" i="46"/>
  <c r="R246" i="46"/>
  <c r="Q246" i="46"/>
  <c r="P246" i="46"/>
  <c r="O246" i="46"/>
  <c r="X245" i="46"/>
  <c r="W245" i="46"/>
  <c r="V245" i="46"/>
  <c r="U245" i="46"/>
  <c r="T245" i="46"/>
  <c r="S245" i="46"/>
  <c r="R245" i="46"/>
  <c r="Q245" i="46"/>
  <c r="P245" i="46"/>
  <c r="X244" i="46"/>
  <c r="W244" i="46"/>
  <c r="V244" i="46"/>
  <c r="U244" i="46"/>
  <c r="T244" i="46"/>
  <c r="S244" i="46"/>
  <c r="R244" i="46"/>
  <c r="Q244" i="46"/>
  <c r="P244" i="46"/>
  <c r="X243" i="46"/>
  <c r="W243" i="46"/>
  <c r="V243" i="46"/>
  <c r="U243" i="46"/>
  <c r="T243" i="46"/>
  <c r="S243" i="46"/>
  <c r="R243" i="46"/>
  <c r="Q243" i="46"/>
  <c r="P243" i="46"/>
  <c r="X242" i="46"/>
  <c r="W242" i="46"/>
  <c r="V242" i="46"/>
  <c r="U242" i="46"/>
  <c r="T242" i="46"/>
  <c r="S242" i="46"/>
  <c r="R242" i="46"/>
  <c r="Q242" i="46"/>
  <c r="P242" i="46"/>
  <c r="X241" i="46"/>
  <c r="W241" i="46"/>
  <c r="V241" i="46"/>
  <c r="U241" i="46"/>
  <c r="T241" i="46"/>
  <c r="S241" i="46"/>
  <c r="R241" i="46"/>
  <c r="Q241" i="46"/>
  <c r="P241" i="46"/>
  <c r="O241" i="46"/>
  <c r="X240" i="46"/>
  <c r="W240" i="46"/>
  <c r="V240" i="46"/>
  <c r="U240" i="46"/>
  <c r="T240" i="46"/>
  <c r="S240" i="46"/>
  <c r="R240" i="46"/>
  <c r="Q240" i="46"/>
  <c r="P240" i="46"/>
  <c r="O240" i="46"/>
  <c r="X239" i="46"/>
  <c r="W239" i="46"/>
  <c r="V239" i="46"/>
  <c r="U239" i="46"/>
  <c r="T239" i="46"/>
  <c r="S239" i="46"/>
  <c r="R239" i="46"/>
  <c r="Q239" i="46"/>
  <c r="P239" i="46"/>
  <c r="O239" i="46" s="1"/>
  <c r="X238" i="46"/>
  <c r="W238" i="46"/>
  <c r="V238" i="46"/>
  <c r="U238" i="46"/>
  <c r="T238" i="46"/>
  <c r="S238" i="46"/>
  <c r="R238" i="46"/>
  <c r="Q238" i="46"/>
  <c r="P238" i="46"/>
  <c r="O238" i="46" s="1"/>
  <c r="X237" i="46"/>
  <c r="W237" i="46"/>
  <c r="V237" i="46"/>
  <c r="U237" i="46"/>
  <c r="T237" i="46"/>
  <c r="S237" i="46"/>
  <c r="R237" i="46"/>
  <c r="Q237" i="46"/>
  <c r="P237" i="46"/>
  <c r="O237" i="46"/>
  <c r="X236" i="46"/>
  <c r="W236" i="46"/>
  <c r="V236" i="46"/>
  <c r="U236" i="46"/>
  <c r="T236" i="46"/>
  <c r="S236" i="46"/>
  <c r="R236" i="46"/>
  <c r="Q236" i="46"/>
  <c r="P236" i="46"/>
  <c r="X235" i="46"/>
  <c r="W235" i="46"/>
  <c r="V235" i="46"/>
  <c r="U235" i="46"/>
  <c r="T235" i="46"/>
  <c r="S235" i="46"/>
  <c r="R235" i="46"/>
  <c r="Q235" i="46"/>
  <c r="P235" i="46"/>
  <c r="O235" i="46" s="1"/>
  <c r="X234" i="46"/>
  <c r="W234" i="46"/>
  <c r="V234" i="46"/>
  <c r="U234" i="46"/>
  <c r="T234" i="46"/>
  <c r="S234" i="46"/>
  <c r="R234" i="46"/>
  <c r="Q234" i="46"/>
  <c r="O234" i="46"/>
  <c r="P234" i="46"/>
  <c r="X233" i="46"/>
  <c r="W233" i="46"/>
  <c r="V233" i="46"/>
  <c r="U233" i="46"/>
  <c r="T233" i="46"/>
  <c r="S233" i="46"/>
  <c r="R233" i="46"/>
  <c r="Q233" i="46"/>
  <c r="P233" i="46"/>
  <c r="X232" i="46"/>
  <c r="W232" i="46"/>
  <c r="V232" i="46"/>
  <c r="U232" i="46"/>
  <c r="T232" i="46"/>
  <c r="S232" i="46"/>
  <c r="R232" i="46"/>
  <c r="Q232" i="46"/>
  <c r="P232" i="46"/>
  <c r="O232" i="46" s="1"/>
  <c r="X231" i="46"/>
  <c r="W231" i="46"/>
  <c r="V231" i="46"/>
  <c r="U231" i="46"/>
  <c r="T231" i="46"/>
  <c r="S231" i="46"/>
  <c r="R231" i="46"/>
  <c r="Q231" i="46"/>
  <c r="P231" i="46"/>
  <c r="X230" i="46"/>
  <c r="W230" i="46"/>
  <c r="V230" i="46"/>
  <c r="U230" i="46"/>
  <c r="T230" i="46"/>
  <c r="S230" i="46"/>
  <c r="R230" i="46"/>
  <c r="Q230" i="46"/>
  <c r="P230" i="46"/>
  <c r="O230" i="46"/>
  <c r="X229" i="46"/>
  <c r="W229" i="46"/>
  <c r="V229" i="46"/>
  <c r="U229" i="46"/>
  <c r="T229" i="46"/>
  <c r="S229" i="46"/>
  <c r="R229" i="46"/>
  <c r="Q229" i="46"/>
  <c r="P229" i="46"/>
  <c r="O229" i="46" s="1"/>
  <c r="X228" i="46"/>
  <c r="W228" i="46"/>
  <c r="V228" i="46"/>
  <c r="U228" i="46"/>
  <c r="T228" i="46"/>
  <c r="S228" i="46"/>
  <c r="R228" i="46"/>
  <c r="Q228" i="46"/>
  <c r="P228" i="46"/>
  <c r="X227" i="46"/>
  <c r="W227" i="46"/>
  <c r="V227" i="46"/>
  <c r="U227" i="46"/>
  <c r="T227" i="46"/>
  <c r="S227" i="46"/>
  <c r="R227" i="46"/>
  <c r="Q227" i="46"/>
  <c r="P227" i="46"/>
  <c r="X226" i="46"/>
  <c r="W226" i="46"/>
  <c r="V226" i="46"/>
  <c r="U226" i="46"/>
  <c r="T226" i="46"/>
  <c r="S226" i="46"/>
  <c r="R226" i="46"/>
  <c r="Q226" i="46"/>
  <c r="P226" i="46"/>
  <c r="O226" i="46"/>
  <c r="X225" i="46"/>
  <c r="W225" i="46"/>
  <c r="V225" i="46"/>
  <c r="U225" i="46"/>
  <c r="T225" i="46"/>
  <c r="S225" i="46"/>
  <c r="R225" i="46"/>
  <c r="Q225" i="46"/>
  <c r="P225" i="46"/>
  <c r="X224" i="46"/>
  <c r="W224" i="46"/>
  <c r="V224" i="46"/>
  <c r="U224" i="46"/>
  <c r="T224" i="46"/>
  <c r="S224" i="46"/>
  <c r="R224" i="46"/>
  <c r="Q224" i="46"/>
  <c r="P224" i="46"/>
  <c r="X223" i="46"/>
  <c r="W223" i="46"/>
  <c r="V223" i="46"/>
  <c r="U223" i="46"/>
  <c r="T223" i="46"/>
  <c r="S223" i="46"/>
  <c r="R223" i="46"/>
  <c r="Q223" i="46"/>
  <c r="P223" i="46"/>
  <c r="O223" i="46"/>
  <c r="X222" i="46"/>
  <c r="W222" i="46"/>
  <c r="V222" i="46"/>
  <c r="U222" i="46"/>
  <c r="T222" i="46"/>
  <c r="S222" i="46"/>
  <c r="R222" i="46"/>
  <c r="Q222" i="46"/>
  <c r="P222" i="46"/>
  <c r="X221" i="46"/>
  <c r="W221" i="46"/>
  <c r="V221" i="46"/>
  <c r="U221" i="46"/>
  <c r="T221" i="46"/>
  <c r="S221" i="46"/>
  <c r="R221" i="46"/>
  <c r="Q221" i="46"/>
  <c r="P221" i="46"/>
  <c r="X220" i="46"/>
  <c r="W220" i="46"/>
  <c r="V220" i="46"/>
  <c r="U220" i="46"/>
  <c r="T220" i="46"/>
  <c r="S220" i="46"/>
  <c r="R220" i="46"/>
  <c r="Q220" i="46"/>
  <c r="P220" i="46"/>
  <c r="O220" i="46"/>
  <c r="X219" i="46"/>
  <c r="W219" i="46"/>
  <c r="V219" i="46"/>
  <c r="U219" i="46"/>
  <c r="T219" i="46"/>
  <c r="S219" i="46"/>
  <c r="R219" i="46"/>
  <c r="Q219" i="46"/>
  <c r="P219" i="46"/>
  <c r="O219" i="46" s="1"/>
  <c r="X218" i="46"/>
  <c r="W218" i="46"/>
  <c r="V218" i="46"/>
  <c r="U218" i="46"/>
  <c r="T218" i="46"/>
  <c r="S218" i="46"/>
  <c r="R218" i="46"/>
  <c r="Q218" i="46"/>
  <c r="P218" i="46"/>
  <c r="X217" i="46"/>
  <c r="W217" i="46"/>
  <c r="V217" i="46"/>
  <c r="U217" i="46"/>
  <c r="T217" i="46"/>
  <c r="S217" i="46"/>
  <c r="R217" i="46"/>
  <c r="Q217" i="46"/>
  <c r="P217" i="46"/>
  <c r="X216" i="46"/>
  <c r="W216" i="46"/>
  <c r="V216" i="46"/>
  <c r="U216" i="46"/>
  <c r="T216" i="46"/>
  <c r="S216" i="46"/>
  <c r="R216" i="46"/>
  <c r="Q216" i="46"/>
  <c r="P216" i="46"/>
  <c r="O216" i="46"/>
  <c r="X215" i="46"/>
  <c r="W215" i="46"/>
  <c r="V215" i="46"/>
  <c r="U215" i="46"/>
  <c r="T215" i="46"/>
  <c r="S215" i="46"/>
  <c r="R215" i="46"/>
  <c r="Q215" i="46"/>
  <c r="P215" i="46"/>
  <c r="X214" i="46"/>
  <c r="W214" i="46"/>
  <c r="V214" i="46"/>
  <c r="U214" i="46"/>
  <c r="T214" i="46"/>
  <c r="S214" i="46"/>
  <c r="R214" i="46"/>
  <c r="Q214" i="46"/>
  <c r="P214" i="46"/>
  <c r="X213" i="46"/>
  <c r="W213" i="46"/>
  <c r="V213" i="46"/>
  <c r="U213" i="46"/>
  <c r="T213" i="46"/>
  <c r="S213" i="46"/>
  <c r="R213" i="46"/>
  <c r="Q213" i="46"/>
  <c r="P213" i="46"/>
  <c r="O213" i="46"/>
  <c r="X212" i="46"/>
  <c r="W212" i="46"/>
  <c r="V212" i="46"/>
  <c r="U212" i="46"/>
  <c r="T212" i="46"/>
  <c r="S212" i="46"/>
  <c r="R212" i="46"/>
  <c r="Q212" i="46"/>
  <c r="P212" i="46"/>
  <c r="X211" i="46"/>
  <c r="W211" i="46"/>
  <c r="V211" i="46"/>
  <c r="U211" i="46"/>
  <c r="T211" i="46"/>
  <c r="S211" i="46"/>
  <c r="R211" i="46"/>
  <c r="Q211" i="46"/>
  <c r="P211" i="46"/>
  <c r="O211" i="46"/>
  <c r="X210" i="46"/>
  <c r="W210" i="46"/>
  <c r="V210" i="46"/>
  <c r="U210" i="46"/>
  <c r="T210" i="46"/>
  <c r="S210" i="46"/>
  <c r="R210" i="46"/>
  <c r="Q210" i="46"/>
  <c r="P210" i="46"/>
  <c r="X209" i="46"/>
  <c r="W209" i="46"/>
  <c r="V209" i="46"/>
  <c r="U209" i="46"/>
  <c r="T209" i="46"/>
  <c r="S209" i="46"/>
  <c r="R209" i="46"/>
  <c r="Q209" i="46"/>
  <c r="P209" i="46"/>
  <c r="O209" i="46"/>
  <c r="X208" i="46"/>
  <c r="W208" i="46"/>
  <c r="V208" i="46"/>
  <c r="U208" i="46"/>
  <c r="T208" i="46"/>
  <c r="S208" i="46"/>
  <c r="R208" i="46"/>
  <c r="Q208" i="46"/>
  <c r="P208" i="46"/>
  <c r="X207" i="46"/>
  <c r="W207" i="46"/>
  <c r="V207" i="46"/>
  <c r="U207" i="46"/>
  <c r="T207" i="46"/>
  <c r="S207" i="46"/>
  <c r="R207" i="46"/>
  <c r="Q207" i="46"/>
  <c r="P207" i="46"/>
  <c r="X206" i="46"/>
  <c r="W206" i="46"/>
  <c r="V206" i="46"/>
  <c r="U206" i="46"/>
  <c r="T206" i="46"/>
  <c r="S206" i="46"/>
  <c r="R206" i="46"/>
  <c r="Q206" i="46"/>
  <c r="P206" i="46"/>
  <c r="O206" i="46"/>
  <c r="X205" i="46"/>
  <c r="W205" i="46"/>
  <c r="V205" i="46"/>
  <c r="U205" i="46"/>
  <c r="T205" i="46"/>
  <c r="S205" i="46"/>
  <c r="R205" i="46"/>
  <c r="Q205" i="46"/>
  <c r="P205" i="46"/>
  <c r="X204" i="46"/>
  <c r="W204" i="46"/>
  <c r="V204" i="46"/>
  <c r="U204" i="46"/>
  <c r="T204" i="46"/>
  <c r="S204" i="46"/>
  <c r="R204" i="46"/>
  <c r="Q204" i="46"/>
  <c r="P204" i="46"/>
  <c r="X203" i="46"/>
  <c r="W203" i="46"/>
  <c r="V203" i="46"/>
  <c r="U203" i="46"/>
  <c r="T203" i="46"/>
  <c r="S203" i="46"/>
  <c r="R203" i="46"/>
  <c r="Q203" i="46"/>
  <c r="P203" i="46"/>
  <c r="O203" i="46"/>
  <c r="X202" i="46"/>
  <c r="W202" i="46"/>
  <c r="V202" i="46"/>
  <c r="U202" i="46"/>
  <c r="T202" i="46"/>
  <c r="S202" i="46"/>
  <c r="R202" i="46"/>
  <c r="Q202" i="46"/>
  <c r="P202" i="46"/>
  <c r="X201" i="46"/>
  <c r="W201" i="46"/>
  <c r="V201" i="46"/>
  <c r="U201" i="46"/>
  <c r="T201" i="46"/>
  <c r="S201" i="46"/>
  <c r="R201" i="46"/>
  <c r="Q201" i="46"/>
  <c r="P201" i="46"/>
  <c r="X200" i="46"/>
  <c r="W200" i="46"/>
  <c r="V200" i="46"/>
  <c r="U200" i="46"/>
  <c r="T200" i="46"/>
  <c r="S200" i="46"/>
  <c r="R200" i="46"/>
  <c r="Q200" i="46"/>
  <c r="P200" i="46"/>
  <c r="O200" i="46" s="1"/>
  <c r="X199" i="46"/>
  <c r="W199" i="46"/>
  <c r="V199" i="46"/>
  <c r="U199" i="46"/>
  <c r="T199" i="46"/>
  <c r="S199" i="46"/>
  <c r="R199" i="46"/>
  <c r="Q199" i="46"/>
  <c r="P199" i="46"/>
  <c r="O199" i="46" s="1"/>
  <c r="X198" i="46"/>
  <c r="W198" i="46"/>
  <c r="V198" i="46"/>
  <c r="U198" i="46"/>
  <c r="T198" i="46"/>
  <c r="S198" i="46"/>
  <c r="R198" i="46"/>
  <c r="Q198" i="46"/>
  <c r="P198" i="46"/>
  <c r="X197" i="46"/>
  <c r="W197" i="46"/>
  <c r="V197" i="46"/>
  <c r="U197" i="46"/>
  <c r="T197" i="46"/>
  <c r="S197" i="46"/>
  <c r="R197" i="46"/>
  <c r="Q197" i="46"/>
  <c r="P197" i="46"/>
  <c r="O197" i="46" s="1"/>
  <c r="X196" i="46"/>
  <c r="W196" i="46"/>
  <c r="V196" i="46"/>
  <c r="U196" i="46"/>
  <c r="T196" i="46"/>
  <c r="S196" i="46"/>
  <c r="R196" i="46"/>
  <c r="Q196" i="46"/>
  <c r="P196" i="46"/>
  <c r="X195" i="46"/>
  <c r="W195" i="46"/>
  <c r="V195" i="46"/>
  <c r="U195" i="46"/>
  <c r="T195" i="46"/>
  <c r="S195" i="46"/>
  <c r="R195" i="46"/>
  <c r="Q195" i="46"/>
  <c r="P195" i="46"/>
  <c r="X194" i="46"/>
  <c r="W194" i="46"/>
  <c r="V194" i="46"/>
  <c r="U194" i="46"/>
  <c r="T194" i="46"/>
  <c r="S194" i="46"/>
  <c r="R194" i="46"/>
  <c r="Q194" i="46"/>
  <c r="P194" i="46"/>
  <c r="X193" i="46"/>
  <c r="W193" i="46"/>
  <c r="V193" i="46"/>
  <c r="U193" i="46"/>
  <c r="T193" i="46"/>
  <c r="S193" i="46"/>
  <c r="R193" i="46"/>
  <c r="Q193" i="46"/>
  <c r="P193" i="46"/>
  <c r="O193" i="46"/>
  <c r="X192" i="46"/>
  <c r="W192" i="46"/>
  <c r="V192" i="46"/>
  <c r="U192" i="46"/>
  <c r="T192" i="46"/>
  <c r="S192" i="46"/>
  <c r="R192" i="46"/>
  <c r="Q192" i="46"/>
  <c r="P192" i="46"/>
  <c r="O192" i="46" s="1"/>
  <c r="X191" i="46"/>
  <c r="W191" i="46"/>
  <c r="V191" i="46"/>
  <c r="U191" i="46"/>
  <c r="T191" i="46"/>
  <c r="S191" i="46"/>
  <c r="R191" i="46"/>
  <c r="Q191" i="46"/>
  <c r="P191" i="46"/>
  <c r="X190" i="46"/>
  <c r="W190" i="46"/>
  <c r="V190" i="46"/>
  <c r="U190" i="46"/>
  <c r="T190" i="46"/>
  <c r="S190" i="46"/>
  <c r="R190" i="46"/>
  <c r="Q190" i="46"/>
  <c r="P190" i="46"/>
  <c r="X189" i="46"/>
  <c r="W189" i="46"/>
  <c r="V189" i="46"/>
  <c r="U189" i="46"/>
  <c r="T189" i="46"/>
  <c r="S189" i="46"/>
  <c r="R189" i="46"/>
  <c r="Q189" i="46"/>
  <c r="P189" i="46"/>
  <c r="O189" i="46" s="1"/>
  <c r="X188" i="46"/>
  <c r="W188" i="46"/>
  <c r="V188" i="46"/>
  <c r="U188" i="46"/>
  <c r="T188" i="46"/>
  <c r="S188" i="46"/>
  <c r="R188" i="46"/>
  <c r="Q188" i="46"/>
  <c r="P188" i="46"/>
  <c r="X187" i="46"/>
  <c r="W187" i="46"/>
  <c r="V187" i="46"/>
  <c r="U187" i="46"/>
  <c r="T187" i="46"/>
  <c r="S187" i="46"/>
  <c r="R187" i="46"/>
  <c r="Q187" i="46"/>
  <c r="P187" i="46"/>
  <c r="X186" i="46"/>
  <c r="W186" i="46"/>
  <c r="V186" i="46"/>
  <c r="U186" i="46"/>
  <c r="T186" i="46"/>
  <c r="S186" i="46"/>
  <c r="R186" i="46"/>
  <c r="Q186" i="46"/>
  <c r="P186" i="46"/>
  <c r="X185" i="46"/>
  <c r="W185" i="46"/>
  <c r="V185" i="46"/>
  <c r="U185" i="46"/>
  <c r="T185" i="46"/>
  <c r="S185" i="46"/>
  <c r="R185" i="46"/>
  <c r="Q185" i="46"/>
  <c r="P185" i="46"/>
  <c r="X184" i="46"/>
  <c r="W184" i="46"/>
  <c r="V184" i="46"/>
  <c r="U184" i="46"/>
  <c r="T184" i="46"/>
  <c r="S184" i="46"/>
  <c r="R184" i="46"/>
  <c r="Q184" i="46"/>
  <c r="P184" i="46"/>
  <c r="X183" i="46"/>
  <c r="W183" i="46"/>
  <c r="V183" i="46"/>
  <c r="U183" i="46"/>
  <c r="T183" i="46"/>
  <c r="S183" i="46"/>
  <c r="R183" i="46"/>
  <c r="Q183" i="46"/>
  <c r="P183" i="46"/>
  <c r="X182" i="46"/>
  <c r="W182" i="46"/>
  <c r="V182" i="46"/>
  <c r="U182" i="46"/>
  <c r="T182" i="46"/>
  <c r="S182" i="46"/>
  <c r="R182" i="46"/>
  <c r="Q182" i="46"/>
  <c r="O182" i="46"/>
  <c r="P182" i="46"/>
  <c r="X181" i="46"/>
  <c r="W181" i="46"/>
  <c r="V181" i="46"/>
  <c r="U181" i="46"/>
  <c r="T181" i="46"/>
  <c r="S181" i="46"/>
  <c r="R181" i="46"/>
  <c r="Q181" i="46"/>
  <c r="P181" i="46"/>
  <c r="X180" i="46"/>
  <c r="W180" i="46"/>
  <c r="V180" i="46"/>
  <c r="U180" i="46"/>
  <c r="T180" i="46"/>
  <c r="S180" i="46"/>
  <c r="R180" i="46"/>
  <c r="Q180" i="46"/>
  <c r="P180" i="46"/>
  <c r="X179" i="46"/>
  <c r="W179" i="46"/>
  <c r="V179" i="46"/>
  <c r="U179" i="46"/>
  <c r="T179" i="46"/>
  <c r="S179" i="46"/>
  <c r="R179" i="46"/>
  <c r="Q179" i="46"/>
  <c r="P179" i="46"/>
  <c r="X178" i="46"/>
  <c r="W178" i="46"/>
  <c r="V178" i="46"/>
  <c r="U178" i="46"/>
  <c r="T178" i="46"/>
  <c r="S178" i="46"/>
  <c r="R178" i="46"/>
  <c r="Q178" i="46"/>
  <c r="P178" i="46"/>
  <c r="X177" i="46"/>
  <c r="W177" i="46"/>
  <c r="V177" i="46"/>
  <c r="U177" i="46"/>
  <c r="T177" i="46"/>
  <c r="S177" i="46"/>
  <c r="R177" i="46"/>
  <c r="Q177" i="46"/>
  <c r="P177" i="46"/>
  <c r="X176" i="46"/>
  <c r="W176" i="46"/>
  <c r="V176" i="46"/>
  <c r="U176" i="46"/>
  <c r="T176" i="46"/>
  <c r="S176" i="46"/>
  <c r="R176" i="46"/>
  <c r="Q176" i="46"/>
  <c r="P176" i="46"/>
  <c r="X175" i="46"/>
  <c r="W175" i="46"/>
  <c r="V175" i="46"/>
  <c r="U175" i="46"/>
  <c r="T175" i="46"/>
  <c r="S175" i="46"/>
  <c r="R175" i="46"/>
  <c r="Q175" i="46"/>
  <c r="P175" i="46"/>
  <c r="X174" i="46"/>
  <c r="W174" i="46"/>
  <c r="V174" i="46"/>
  <c r="U174" i="46"/>
  <c r="T174" i="46"/>
  <c r="S174" i="46"/>
  <c r="R174" i="46"/>
  <c r="Q174" i="46"/>
  <c r="P174" i="46"/>
  <c r="O174" i="46" s="1"/>
  <c r="X173" i="46"/>
  <c r="W173" i="46"/>
  <c r="V173" i="46"/>
  <c r="U173" i="46"/>
  <c r="T173" i="46"/>
  <c r="S173" i="46"/>
  <c r="R173" i="46"/>
  <c r="Q173" i="46"/>
  <c r="P173" i="46"/>
  <c r="O173" i="46"/>
  <c r="X172" i="46"/>
  <c r="W172" i="46"/>
  <c r="V172" i="46"/>
  <c r="U172" i="46"/>
  <c r="T172" i="46"/>
  <c r="S172" i="46"/>
  <c r="R172" i="46"/>
  <c r="Q172" i="46"/>
  <c r="P172" i="46"/>
  <c r="X171" i="46"/>
  <c r="W171" i="46"/>
  <c r="V171" i="46"/>
  <c r="U171" i="46"/>
  <c r="T171" i="46"/>
  <c r="S171" i="46"/>
  <c r="R171" i="46"/>
  <c r="Q171" i="46"/>
  <c r="P171" i="46"/>
  <c r="X170" i="46"/>
  <c r="W170" i="46"/>
  <c r="V170" i="46"/>
  <c r="U170" i="46"/>
  <c r="T170" i="46"/>
  <c r="S170" i="46"/>
  <c r="R170" i="46"/>
  <c r="Q170" i="46"/>
  <c r="P170" i="46"/>
  <c r="X169" i="46"/>
  <c r="W169" i="46"/>
  <c r="V169" i="46"/>
  <c r="U169" i="46"/>
  <c r="T169" i="46"/>
  <c r="S169" i="46"/>
  <c r="R169" i="46"/>
  <c r="Q169" i="46"/>
  <c r="P169" i="46"/>
  <c r="O169" i="46" s="1"/>
  <c r="X168" i="46"/>
  <c r="W168" i="46"/>
  <c r="V168" i="46"/>
  <c r="U168" i="46"/>
  <c r="T168" i="46"/>
  <c r="S168" i="46"/>
  <c r="R168" i="46"/>
  <c r="Q168" i="46"/>
  <c r="P168" i="46"/>
  <c r="O168" i="46" s="1"/>
  <c r="X167" i="46"/>
  <c r="W167" i="46"/>
  <c r="V167" i="46"/>
  <c r="U167" i="46"/>
  <c r="T167" i="46"/>
  <c r="S167" i="46"/>
  <c r="R167" i="46"/>
  <c r="Q167" i="46"/>
  <c r="P167" i="46"/>
  <c r="X166" i="46"/>
  <c r="W166" i="46"/>
  <c r="V166" i="46"/>
  <c r="U166" i="46"/>
  <c r="T166" i="46"/>
  <c r="S166" i="46"/>
  <c r="R166" i="46"/>
  <c r="Q166" i="46"/>
  <c r="P166" i="46"/>
  <c r="O166" i="46" s="1"/>
  <c r="X165" i="46"/>
  <c r="W165" i="46"/>
  <c r="V165" i="46"/>
  <c r="U165" i="46"/>
  <c r="T165" i="46"/>
  <c r="S165" i="46"/>
  <c r="R165" i="46"/>
  <c r="Q165" i="46"/>
  <c r="P165" i="46"/>
  <c r="O165" i="46" s="1"/>
  <c r="X164" i="46"/>
  <c r="W164" i="46"/>
  <c r="V164" i="46"/>
  <c r="U164" i="46"/>
  <c r="T164" i="46"/>
  <c r="S164" i="46"/>
  <c r="R164" i="46"/>
  <c r="Q164" i="46"/>
  <c r="P164" i="46"/>
  <c r="X163" i="46"/>
  <c r="W163" i="46"/>
  <c r="V163" i="46"/>
  <c r="U163" i="46"/>
  <c r="T163" i="46"/>
  <c r="S163" i="46"/>
  <c r="R163" i="46"/>
  <c r="Q163" i="46"/>
  <c r="P163" i="46"/>
  <c r="O163" i="46" s="1"/>
  <c r="X162" i="46"/>
  <c r="W162" i="46"/>
  <c r="V162" i="46"/>
  <c r="U162" i="46"/>
  <c r="T162" i="46"/>
  <c r="S162" i="46"/>
  <c r="R162" i="46"/>
  <c r="Q162" i="46"/>
  <c r="P162" i="46"/>
  <c r="X161" i="46"/>
  <c r="W161" i="46"/>
  <c r="V161" i="46"/>
  <c r="U161" i="46"/>
  <c r="T161" i="46"/>
  <c r="S161" i="46"/>
  <c r="R161" i="46"/>
  <c r="Q161" i="46"/>
  <c r="P161" i="46"/>
  <c r="X160" i="46"/>
  <c r="W160" i="46"/>
  <c r="V160" i="46"/>
  <c r="U160" i="46"/>
  <c r="T160" i="46"/>
  <c r="S160" i="46"/>
  <c r="R160" i="46"/>
  <c r="Q160" i="46"/>
  <c r="P160" i="46"/>
  <c r="O160" i="46" s="1"/>
  <c r="X159" i="46"/>
  <c r="W159" i="46"/>
  <c r="V159" i="46"/>
  <c r="U159" i="46"/>
  <c r="T159" i="46"/>
  <c r="S159" i="46"/>
  <c r="R159" i="46"/>
  <c r="Q159" i="46"/>
  <c r="P159" i="46"/>
  <c r="O159" i="46" s="1"/>
  <c r="X158" i="46"/>
  <c r="W158" i="46"/>
  <c r="V158" i="46"/>
  <c r="U158" i="46"/>
  <c r="T158" i="46"/>
  <c r="S158" i="46"/>
  <c r="R158" i="46"/>
  <c r="Q158" i="46"/>
  <c r="P158" i="46"/>
  <c r="X157" i="46"/>
  <c r="W157" i="46"/>
  <c r="V157" i="46"/>
  <c r="U157" i="46"/>
  <c r="T157" i="46"/>
  <c r="S157" i="46"/>
  <c r="R157" i="46"/>
  <c r="Q157" i="46"/>
  <c r="P157" i="46"/>
  <c r="O157" i="46"/>
  <c r="X156" i="46"/>
  <c r="W156" i="46"/>
  <c r="V156" i="46"/>
  <c r="U156" i="46"/>
  <c r="T156" i="46"/>
  <c r="S156" i="46"/>
  <c r="R156" i="46"/>
  <c r="Q156" i="46"/>
  <c r="P156" i="46"/>
  <c r="X155" i="46"/>
  <c r="W155" i="46"/>
  <c r="V155" i="46"/>
  <c r="U155" i="46"/>
  <c r="T155" i="46"/>
  <c r="S155" i="46"/>
  <c r="R155" i="46"/>
  <c r="Q155" i="46"/>
  <c r="P155" i="46"/>
  <c r="O155" i="46" s="1"/>
  <c r="X154" i="46"/>
  <c r="W154" i="46"/>
  <c r="V154" i="46"/>
  <c r="U154" i="46"/>
  <c r="T154" i="46"/>
  <c r="S154" i="46"/>
  <c r="R154" i="46"/>
  <c r="Q154" i="46"/>
  <c r="P154" i="46"/>
  <c r="X153" i="46"/>
  <c r="W153" i="46"/>
  <c r="V153" i="46"/>
  <c r="U153" i="46"/>
  <c r="T153" i="46"/>
  <c r="S153" i="46"/>
  <c r="R153" i="46"/>
  <c r="Q153" i="46"/>
  <c r="P153" i="46"/>
  <c r="O153" i="46"/>
  <c r="X152" i="46"/>
  <c r="W152" i="46"/>
  <c r="V152" i="46"/>
  <c r="U152" i="46"/>
  <c r="T152" i="46"/>
  <c r="S152" i="46"/>
  <c r="R152" i="46"/>
  <c r="Q152" i="46"/>
  <c r="P152" i="46"/>
  <c r="O152" i="46" s="1"/>
  <c r="X151" i="46"/>
  <c r="W151" i="46"/>
  <c r="V151" i="46"/>
  <c r="U151" i="46"/>
  <c r="T151" i="46"/>
  <c r="S151" i="46"/>
  <c r="R151" i="46"/>
  <c r="Q151" i="46"/>
  <c r="P151" i="46"/>
  <c r="X150" i="46"/>
  <c r="W150" i="46"/>
  <c r="V150" i="46"/>
  <c r="U150" i="46"/>
  <c r="T150" i="46"/>
  <c r="S150" i="46"/>
  <c r="R150" i="46"/>
  <c r="Q150" i="46"/>
  <c r="O150" i="46"/>
  <c r="P150" i="46"/>
  <c r="X149" i="46"/>
  <c r="W149" i="46"/>
  <c r="V149" i="46"/>
  <c r="U149" i="46"/>
  <c r="T149" i="46"/>
  <c r="S149" i="46"/>
  <c r="R149" i="46"/>
  <c r="Q149" i="46"/>
  <c r="P149" i="46"/>
  <c r="X148" i="46"/>
  <c r="W148" i="46"/>
  <c r="V148" i="46"/>
  <c r="U148" i="46"/>
  <c r="T148" i="46"/>
  <c r="S148" i="46"/>
  <c r="R148" i="46"/>
  <c r="Q148" i="46"/>
  <c r="P148" i="46"/>
  <c r="X147" i="46"/>
  <c r="W147" i="46"/>
  <c r="V147" i="46"/>
  <c r="U147" i="46"/>
  <c r="T147" i="46"/>
  <c r="S147" i="46"/>
  <c r="R147" i="46"/>
  <c r="Q147" i="46"/>
  <c r="P147" i="46"/>
  <c r="X146" i="46"/>
  <c r="W146" i="46"/>
  <c r="V146" i="46"/>
  <c r="U146" i="46"/>
  <c r="T146" i="46"/>
  <c r="S146" i="46"/>
  <c r="R146" i="46"/>
  <c r="Q146" i="46"/>
  <c r="P146" i="46"/>
  <c r="O146" i="46" s="1"/>
  <c r="X145" i="46"/>
  <c r="W145" i="46"/>
  <c r="V145" i="46"/>
  <c r="U145" i="46"/>
  <c r="T145" i="46"/>
  <c r="S145" i="46"/>
  <c r="R145" i="46"/>
  <c r="Q145" i="46"/>
  <c r="P145" i="46"/>
  <c r="O145" i="46"/>
  <c r="X144" i="46"/>
  <c r="W144" i="46"/>
  <c r="V144" i="46"/>
  <c r="U144" i="46"/>
  <c r="T144" i="46"/>
  <c r="S144" i="46"/>
  <c r="R144" i="46"/>
  <c r="Q144" i="46"/>
  <c r="P144" i="46"/>
  <c r="X143" i="46"/>
  <c r="W143" i="46"/>
  <c r="V143" i="46"/>
  <c r="U143" i="46"/>
  <c r="T143" i="46"/>
  <c r="S143" i="46"/>
  <c r="R143" i="46"/>
  <c r="Q143" i="46"/>
  <c r="P143" i="46"/>
  <c r="X142" i="46"/>
  <c r="W142" i="46"/>
  <c r="V142" i="46"/>
  <c r="U142" i="46"/>
  <c r="T142" i="46"/>
  <c r="S142" i="46"/>
  <c r="R142" i="46"/>
  <c r="Q142" i="46"/>
  <c r="P142" i="46"/>
  <c r="O142" i="46"/>
  <c r="X141" i="46"/>
  <c r="W141" i="46"/>
  <c r="V141" i="46"/>
  <c r="U141" i="46"/>
  <c r="T141" i="46"/>
  <c r="S141" i="46"/>
  <c r="R141" i="46"/>
  <c r="Q141" i="46"/>
  <c r="P141" i="46"/>
  <c r="X140" i="46"/>
  <c r="W140" i="46"/>
  <c r="V140" i="46"/>
  <c r="U140" i="46"/>
  <c r="T140" i="46"/>
  <c r="S140" i="46"/>
  <c r="R140" i="46"/>
  <c r="Q140" i="46"/>
  <c r="P140" i="46"/>
  <c r="O140" i="46" s="1"/>
  <c r="X139" i="46"/>
  <c r="W139" i="46"/>
  <c r="V139" i="46"/>
  <c r="U139" i="46"/>
  <c r="T139" i="46"/>
  <c r="S139" i="46"/>
  <c r="R139" i="46"/>
  <c r="Q139" i="46"/>
  <c r="P139" i="46"/>
  <c r="X138" i="46"/>
  <c r="W138" i="46"/>
  <c r="V138" i="46"/>
  <c r="U138" i="46"/>
  <c r="T138" i="46"/>
  <c r="S138" i="46"/>
  <c r="R138" i="46"/>
  <c r="Q138" i="46"/>
  <c r="P138" i="46"/>
  <c r="O138" i="46"/>
  <c r="X137" i="46"/>
  <c r="W137" i="46"/>
  <c r="V137" i="46"/>
  <c r="U137" i="46"/>
  <c r="T137" i="46"/>
  <c r="S137" i="46"/>
  <c r="R137" i="46"/>
  <c r="Q137" i="46"/>
  <c r="P137" i="46"/>
  <c r="O137" i="46"/>
  <c r="X136" i="46"/>
  <c r="W136" i="46"/>
  <c r="V136" i="46"/>
  <c r="U136" i="46"/>
  <c r="T136" i="46"/>
  <c r="S136" i="46"/>
  <c r="R136" i="46"/>
  <c r="Q136" i="46"/>
  <c r="P136" i="46"/>
  <c r="X135" i="46"/>
  <c r="W135" i="46"/>
  <c r="V135" i="46"/>
  <c r="U135" i="46"/>
  <c r="T135" i="46"/>
  <c r="S135" i="46"/>
  <c r="R135" i="46"/>
  <c r="Q135" i="46"/>
  <c r="P135" i="46"/>
  <c r="X134" i="46"/>
  <c r="W134" i="46"/>
  <c r="V134" i="46"/>
  <c r="U134" i="46"/>
  <c r="T134" i="46"/>
  <c r="S134" i="46"/>
  <c r="R134" i="46"/>
  <c r="Q134" i="46"/>
  <c r="P134" i="46"/>
  <c r="O134" i="46"/>
  <c r="X133" i="46"/>
  <c r="W133" i="46"/>
  <c r="V133" i="46"/>
  <c r="U133" i="46"/>
  <c r="T133" i="46"/>
  <c r="S133" i="46"/>
  <c r="R133" i="46"/>
  <c r="Q133" i="46"/>
  <c r="P133" i="46"/>
  <c r="X132" i="46"/>
  <c r="W132" i="46"/>
  <c r="V132" i="46"/>
  <c r="U132" i="46"/>
  <c r="T132" i="46"/>
  <c r="S132" i="46"/>
  <c r="R132" i="46"/>
  <c r="Q132" i="46"/>
  <c r="P132" i="46"/>
  <c r="O132" i="46" s="1"/>
  <c r="X131" i="46"/>
  <c r="W131" i="46"/>
  <c r="V131" i="46"/>
  <c r="U131" i="46"/>
  <c r="T131" i="46"/>
  <c r="S131" i="46"/>
  <c r="R131" i="46"/>
  <c r="Q131" i="46"/>
  <c r="O131" i="46"/>
  <c r="P131" i="46"/>
  <c r="X130" i="46"/>
  <c r="W130" i="46"/>
  <c r="V130" i="46"/>
  <c r="U130" i="46"/>
  <c r="T130" i="46"/>
  <c r="S130" i="46"/>
  <c r="R130" i="46"/>
  <c r="Q130" i="46"/>
  <c r="P130" i="46"/>
  <c r="O130" i="46" s="1"/>
  <c r="X129" i="46"/>
  <c r="W129" i="46"/>
  <c r="V129" i="46"/>
  <c r="U129" i="46"/>
  <c r="T129" i="46"/>
  <c r="S129" i="46"/>
  <c r="R129" i="46"/>
  <c r="Q129" i="46"/>
  <c r="P129" i="46"/>
  <c r="X128" i="46"/>
  <c r="W128" i="46"/>
  <c r="V128" i="46"/>
  <c r="U128" i="46"/>
  <c r="T128" i="46"/>
  <c r="S128" i="46"/>
  <c r="R128" i="46"/>
  <c r="Q128" i="46"/>
  <c r="P128" i="46"/>
  <c r="O128" i="46"/>
  <c r="X127" i="46"/>
  <c r="W127" i="46"/>
  <c r="V127" i="46"/>
  <c r="U127" i="46"/>
  <c r="T127" i="46"/>
  <c r="S127" i="46"/>
  <c r="R127" i="46"/>
  <c r="Q127" i="46"/>
  <c r="P127" i="46"/>
  <c r="O127" i="46" s="1"/>
  <c r="X126" i="46"/>
  <c r="W126" i="46"/>
  <c r="V126" i="46"/>
  <c r="U126" i="46"/>
  <c r="T126" i="46"/>
  <c r="S126" i="46"/>
  <c r="R126" i="46"/>
  <c r="Q126" i="46"/>
  <c r="P126" i="46"/>
  <c r="X125" i="46"/>
  <c r="W125" i="46"/>
  <c r="V125" i="46"/>
  <c r="U125" i="46"/>
  <c r="T125" i="46"/>
  <c r="S125" i="46"/>
  <c r="R125" i="46"/>
  <c r="Q125" i="46"/>
  <c r="P125" i="46"/>
  <c r="X124" i="46"/>
  <c r="W124" i="46"/>
  <c r="V124" i="46"/>
  <c r="U124" i="46"/>
  <c r="T124" i="46"/>
  <c r="S124" i="46"/>
  <c r="R124" i="46"/>
  <c r="Q124" i="46"/>
  <c r="P124" i="46"/>
  <c r="O124" i="46" s="1"/>
  <c r="X123" i="46"/>
  <c r="W123" i="46"/>
  <c r="V123" i="46"/>
  <c r="U123" i="46"/>
  <c r="T123" i="46"/>
  <c r="S123" i="46"/>
  <c r="R123" i="46"/>
  <c r="Q123" i="46"/>
  <c r="O123" i="46" s="1"/>
  <c r="P123" i="46"/>
  <c r="X122" i="46"/>
  <c r="W122" i="46"/>
  <c r="V122" i="46"/>
  <c r="U122" i="46"/>
  <c r="T122" i="46"/>
  <c r="S122" i="46"/>
  <c r="R122" i="46"/>
  <c r="Q122" i="46"/>
  <c r="P122" i="46"/>
  <c r="X121" i="46"/>
  <c r="W121" i="46"/>
  <c r="V121" i="46"/>
  <c r="U121" i="46"/>
  <c r="T121" i="46"/>
  <c r="S121" i="46"/>
  <c r="R121" i="46"/>
  <c r="Q121" i="46"/>
  <c r="P121" i="46"/>
  <c r="X120" i="46"/>
  <c r="W120" i="46"/>
  <c r="V120" i="46"/>
  <c r="U120" i="46"/>
  <c r="T120" i="46"/>
  <c r="S120" i="46"/>
  <c r="R120" i="46"/>
  <c r="Q120" i="46"/>
  <c r="P120" i="46"/>
  <c r="O120" i="46" s="1"/>
  <c r="X119" i="46"/>
  <c r="W119" i="46"/>
  <c r="V119" i="46"/>
  <c r="U119" i="46"/>
  <c r="T119" i="46"/>
  <c r="S119" i="46"/>
  <c r="R119" i="46"/>
  <c r="Q119" i="46"/>
  <c r="P119" i="46"/>
  <c r="X118" i="46"/>
  <c r="W118" i="46"/>
  <c r="V118" i="46"/>
  <c r="U118" i="46"/>
  <c r="T118" i="46"/>
  <c r="S118" i="46"/>
  <c r="R118" i="46"/>
  <c r="Q118" i="46"/>
  <c r="P118" i="46"/>
  <c r="X117" i="46"/>
  <c r="W117" i="46"/>
  <c r="V117" i="46"/>
  <c r="U117" i="46"/>
  <c r="T117" i="46"/>
  <c r="S117" i="46"/>
  <c r="R117" i="46"/>
  <c r="Q117" i="46"/>
  <c r="P117" i="46"/>
  <c r="X116" i="46"/>
  <c r="W116" i="46"/>
  <c r="V116" i="46"/>
  <c r="U116" i="46"/>
  <c r="T116" i="46"/>
  <c r="S116" i="46"/>
  <c r="R116" i="46"/>
  <c r="Q116" i="46"/>
  <c r="P116" i="46"/>
  <c r="O116" i="46" s="1"/>
  <c r="X115" i="46"/>
  <c r="W115" i="46"/>
  <c r="V115" i="46"/>
  <c r="U115" i="46"/>
  <c r="T115" i="46"/>
  <c r="S115" i="46"/>
  <c r="R115" i="46"/>
  <c r="Q115" i="46"/>
  <c r="P115" i="46"/>
  <c r="X114" i="46"/>
  <c r="W114" i="46"/>
  <c r="V114" i="46"/>
  <c r="U114" i="46"/>
  <c r="T114" i="46"/>
  <c r="S114" i="46"/>
  <c r="R114" i="46"/>
  <c r="Q114" i="46"/>
  <c r="P114" i="46"/>
  <c r="X113" i="46"/>
  <c r="W113" i="46"/>
  <c r="V113" i="46"/>
  <c r="U113" i="46"/>
  <c r="T113" i="46"/>
  <c r="S113" i="46"/>
  <c r="R113" i="46"/>
  <c r="Q113" i="46"/>
  <c r="P113" i="46"/>
  <c r="X112" i="46"/>
  <c r="W112" i="46"/>
  <c r="V112" i="46"/>
  <c r="U112" i="46"/>
  <c r="T112" i="46"/>
  <c r="S112" i="46"/>
  <c r="R112" i="46"/>
  <c r="Q112" i="46"/>
  <c r="P112" i="46"/>
  <c r="X111" i="46"/>
  <c r="W111" i="46"/>
  <c r="V111" i="46"/>
  <c r="U111" i="46"/>
  <c r="T111" i="46"/>
  <c r="S111" i="46"/>
  <c r="R111" i="46"/>
  <c r="Q111" i="46"/>
  <c r="P111" i="46"/>
  <c r="X110" i="46"/>
  <c r="W110" i="46"/>
  <c r="V110" i="46"/>
  <c r="U110" i="46"/>
  <c r="T110" i="46"/>
  <c r="S110" i="46"/>
  <c r="R110" i="46"/>
  <c r="Q110" i="46"/>
  <c r="P110" i="46"/>
  <c r="X109" i="46"/>
  <c r="W109" i="46"/>
  <c r="V109" i="46"/>
  <c r="U109" i="46"/>
  <c r="T109" i="46"/>
  <c r="S109" i="46"/>
  <c r="R109" i="46"/>
  <c r="Q109" i="46"/>
  <c r="P109" i="46"/>
  <c r="X108" i="46"/>
  <c r="W108" i="46"/>
  <c r="V108" i="46"/>
  <c r="U108" i="46"/>
  <c r="T108" i="46"/>
  <c r="S108" i="46"/>
  <c r="R108" i="46"/>
  <c r="Q108" i="46"/>
  <c r="P108" i="46"/>
  <c r="O108" i="46" s="1"/>
  <c r="X107" i="46"/>
  <c r="W107" i="46"/>
  <c r="V107" i="46"/>
  <c r="U107" i="46"/>
  <c r="T107" i="46"/>
  <c r="S107" i="46"/>
  <c r="R107" i="46"/>
  <c r="Q107" i="46"/>
  <c r="O107" i="46" s="1"/>
  <c r="P107" i="46"/>
  <c r="X106" i="46"/>
  <c r="W106" i="46"/>
  <c r="V106" i="46"/>
  <c r="U106" i="46"/>
  <c r="T106" i="46"/>
  <c r="S106" i="46"/>
  <c r="R106" i="46"/>
  <c r="Q106" i="46"/>
  <c r="P106" i="46"/>
  <c r="X105" i="46"/>
  <c r="W105" i="46"/>
  <c r="V105" i="46"/>
  <c r="U105" i="46"/>
  <c r="T105" i="46"/>
  <c r="S105" i="46"/>
  <c r="R105" i="46"/>
  <c r="Q105" i="46"/>
  <c r="P105" i="46"/>
  <c r="X104" i="46"/>
  <c r="W104" i="46"/>
  <c r="V104" i="46"/>
  <c r="U104" i="46"/>
  <c r="T104" i="46"/>
  <c r="S104" i="46"/>
  <c r="R104" i="46"/>
  <c r="Q104" i="46"/>
  <c r="P104" i="46"/>
  <c r="O104" i="46" s="1"/>
  <c r="X103" i="46"/>
  <c r="W103" i="46"/>
  <c r="V103" i="46"/>
  <c r="U103" i="46"/>
  <c r="T103" i="46"/>
  <c r="S103" i="46"/>
  <c r="R103" i="46"/>
  <c r="Q103" i="46"/>
  <c r="P103" i="46"/>
  <c r="X102" i="46"/>
  <c r="W102" i="46"/>
  <c r="V102" i="46"/>
  <c r="U102" i="46"/>
  <c r="T102" i="46"/>
  <c r="S102" i="46"/>
  <c r="R102" i="46"/>
  <c r="Q102" i="46"/>
  <c r="P102" i="46"/>
  <c r="X101" i="46"/>
  <c r="W101" i="46"/>
  <c r="V101" i="46"/>
  <c r="U101" i="46"/>
  <c r="T101" i="46"/>
  <c r="S101" i="46"/>
  <c r="R101" i="46"/>
  <c r="Q101" i="46"/>
  <c r="P101" i="46"/>
  <c r="X100" i="46"/>
  <c r="W100" i="46"/>
  <c r="V100" i="46"/>
  <c r="U100" i="46"/>
  <c r="T100" i="46"/>
  <c r="S100" i="46"/>
  <c r="R100" i="46"/>
  <c r="Q100" i="46"/>
  <c r="P100" i="46"/>
  <c r="X99" i="46"/>
  <c r="W99" i="46"/>
  <c r="V99" i="46"/>
  <c r="U99" i="46"/>
  <c r="T99" i="46"/>
  <c r="S99" i="46"/>
  <c r="R99" i="46"/>
  <c r="Q99" i="46"/>
  <c r="P99" i="46"/>
  <c r="X98" i="46"/>
  <c r="W98" i="46"/>
  <c r="V98" i="46"/>
  <c r="U98" i="46"/>
  <c r="T98" i="46"/>
  <c r="S98" i="46"/>
  <c r="R98" i="46"/>
  <c r="Q98" i="46"/>
  <c r="P98" i="46"/>
  <c r="X97" i="46"/>
  <c r="W97" i="46"/>
  <c r="V97" i="46"/>
  <c r="U97" i="46"/>
  <c r="T97" i="46"/>
  <c r="S97" i="46"/>
  <c r="R97" i="46"/>
  <c r="Q97" i="46"/>
  <c r="P97" i="46"/>
  <c r="X96" i="46"/>
  <c r="W96" i="46"/>
  <c r="V96" i="46"/>
  <c r="U96" i="46"/>
  <c r="T96" i="46"/>
  <c r="S96" i="46"/>
  <c r="R96" i="46"/>
  <c r="Q96" i="46"/>
  <c r="P96" i="46"/>
  <c r="X95" i="46"/>
  <c r="W95" i="46"/>
  <c r="V95" i="46"/>
  <c r="U95" i="46"/>
  <c r="T95" i="46"/>
  <c r="S95" i="46"/>
  <c r="R95" i="46"/>
  <c r="Q95" i="46"/>
  <c r="P95" i="46"/>
  <c r="X94" i="46"/>
  <c r="W94" i="46"/>
  <c r="V94" i="46"/>
  <c r="U94" i="46"/>
  <c r="T94" i="46"/>
  <c r="S94" i="46"/>
  <c r="R94" i="46"/>
  <c r="Q94" i="46"/>
  <c r="P94" i="46"/>
  <c r="X93" i="46"/>
  <c r="W93" i="46"/>
  <c r="V93" i="46"/>
  <c r="U93" i="46"/>
  <c r="T93" i="46"/>
  <c r="S93" i="46"/>
  <c r="R93" i="46"/>
  <c r="Q93" i="46"/>
  <c r="P93" i="46"/>
  <c r="X92" i="46"/>
  <c r="W92" i="46"/>
  <c r="V92" i="46"/>
  <c r="U92" i="46"/>
  <c r="T92" i="46"/>
  <c r="S92" i="46"/>
  <c r="R92" i="46"/>
  <c r="Q92" i="46"/>
  <c r="P92" i="46"/>
  <c r="O92" i="46" s="1"/>
  <c r="X91" i="46"/>
  <c r="W91" i="46"/>
  <c r="V91" i="46"/>
  <c r="U91" i="46"/>
  <c r="T91" i="46"/>
  <c r="S91" i="46"/>
  <c r="R91" i="46"/>
  <c r="Q91" i="46"/>
  <c r="O91" i="46" s="1"/>
  <c r="P91" i="46"/>
  <c r="X90" i="46"/>
  <c r="W90" i="46"/>
  <c r="V90" i="46"/>
  <c r="U90" i="46"/>
  <c r="T90" i="46"/>
  <c r="S90" i="46"/>
  <c r="R90" i="46"/>
  <c r="Q90" i="46"/>
  <c r="P90" i="46"/>
  <c r="X89" i="46"/>
  <c r="W89" i="46"/>
  <c r="V89" i="46"/>
  <c r="U89" i="46"/>
  <c r="T89" i="46"/>
  <c r="S89" i="46"/>
  <c r="R89" i="46"/>
  <c r="Q89" i="46"/>
  <c r="P89" i="46"/>
  <c r="X88" i="46"/>
  <c r="W88" i="46"/>
  <c r="V88" i="46"/>
  <c r="U88" i="46"/>
  <c r="T88" i="46"/>
  <c r="S88" i="46"/>
  <c r="R88" i="46"/>
  <c r="Q88" i="46"/>
  <c r="P88" i="46"/>
  <c r="O88" i="46" s="1"/>
  <c r="X87" i="46"/>
  <c r="W87" i="46"/>
  <c r="V87" i="46"/>
  <c r="U87" i="46"/>
  <c r="T87" i="46"/>
  <c r="S87" i="46"/>
  <c r="R87" i="46"/>
  <c r="Q87" i="46"/>
  <c r="P87" i="46"/>
  <c r="X86" i="46"/>
  <c r="W86" i="46"/>
  <c r="V86" i="46"/>
  <c r="U86" i="46"/>
  <c r="T86" i="46"/>
  <c r="S86" i="46"/>
  <c r="R86" i="46"/>
  <c r="Q86" i="46"/>
  <c r="P86" i="46"/>
  <c r="X85" i="46"/>
  <c r="W85" i="46"/>
  <c r="V85" i="46"/>
  <c r="U85" i="46"/>
  <c r="T85" i="46"/>
  <c r="S85" i="46"/>
  <c r="R85" i="46"/>
  <c r="Q85" i="46"/>
  <c r="P85" i="46"/>
  <c r="X84" i="46"/>
  <c r="W84" i="46"/>
  <c r="V84" i="46"/>
  <c r="U84" i="46"/>
  <c r="T84" i="46"/>
  <c r="S84" i="46"/>
  <c r="R84" i="46"/>
  <c r="Q84" i="46"/>
  <c r="P84" i="46"/>
  <c r="X83" i="46"/>
  <c r="W83" i="46"/>
  <c r="V83" i="46"/>
  <c r="U83" i="46"/>
  <c r="T83" i="46"/>
  <c r="S83" i="46"/>
  <c r="R83" i="46"/>
  <c r="Q83" i="46"/>
  <c r="P83" i="46"/>
  <c r="X82" i="46"/>
  <c r="W82" i="46"/>
  <c r="V82" i="46"/>
  <c r="U82" i="46"/>
  <c r="T82" i="46"/>
  <c r="S82" i="46"/>
  <c r="R82" i="46"/>
  <c r="Q82" i="46"/>
  <c r="P82" i="46"/>
  <c r="X81" i="46"/>
  <c r="W81" i="46"/>
  <c r="V81" i="46"/>
  <c r="U81" i="46"/>
  <c r="T81" i="46"/>
  <c r="S81" i="46"/>
  <c r="R81" i="46"/>
  <c r="Q81" i="46"/>
  <c r="P81" i="46"/>
  <c r="X80" i="46"/>
  <c r="W80" i="46"/>
  <c r="V80" i="46"/>
  <c r="U80" i="46"/>
  <c r="T80" i="46"/>
  <c r="S80" i="46"/>
  <c r="R80" i="46"/>
  <c r="Q80" i="46"/>
  <c r="P80" i="46"/>
  <c r="X79" i="46"/>
  <c r="W79" i="46"/>
  <c r="V79" i="46"/>
  <c r="U79" i="46"/>
  <c r="T79" i="46"/>
  <c r="S79" i="46"/>
  <c r="R79" i="46"/>
  <c r="Q79" i="46"/>
  <c r="P79" i="46"/>
  <c r="X78" i="46"/>
  <c r="W78" i="46"/>
  <c r="V78" i="46"/>
  <c r="U78" i="46"/>
  <c r="T78" i="46"/>
  <c r="S78" i="46"/>
  <c r="R78" i="46"/>
  <c r="Q78" i="46"/>
  <c r="P78" i="46"/>
  <c r="X77" i="46"/>
  <c r="W77" i="46"/>
  <c r="V77" i="46"/>
  <c r="U77" i="46"/>
  <c r="T77" i="46"/>
  <c r="S77" i="46"/>
  <c r="R77" i="46"/>
  <c r="Q77" i="46"/>
  <c r="P77" i="46"/>
  <c r="X76" i="46"/>
  <c r="W76" i="46"/>
  <c r="V76" i="46"/>
  <c r="U76" i="46"/>
  <c r="T76" i="46"/>
  <c r="S76" i="46"/>
  <c r="R76" i="46"/>
  <c r="Q76" i="46"/>
  <c r="P76" i="46"/>
  <c r="O76" i="46" s="1"/>
  <c r="X75" i="46"/>
  <c r="W75" i="46"/>
  <c r="V75" i="46"/>
  <c r="U75" i="46"/>
  <c r="T75" i="46"/>
  <c r="S75" i="46"/>
  <c r="R75" i="46"/>
  <c r="Q75" i="46"/>
  <c r="P75" i="46"/>
  <c r="X74" i="46"/>
  <c r="W74" i="46"/>
  <c r="V74" i="46"/>
  <c r="U74" i="46"/>
  <c r="T74" i="46"/>
  <c r="S74" i="46"/>
  <c r="R74" i="46"/>
  <c r="Q74" i="46"/>
  <c r="P74" i="46"/>
  <c r="X73" i="46"/>
  <c r="W73" i="46"/>
  <c r="V73" i="46"/>
  <c r="U73" i="46"/>
  <c r="T73" i="46"/>
  <c r="S73" i="46"/>
  <c r="R73" i="46"/>
  <c r="Q73" i="46"/>
  <c r="P73" i="46"/>
  <c r="X72" i="46"/>
  <c r="W72" i="46"/>
  <c r="V72" i="46"/>
  <c r="U72" i="46"/>
  <c r="T72" i="46"/>
  <c r="S72" i="46"/>
  <c r="R72" i="46"/>
  <c r="Q72" i="46"/>
  <c r="P72" i="46"/>
  <c r="X71" i="46"/>
  <c r="W71" i="46"/>
  <c r="V71" i="46"/>
  <c r="U71" i="46"/>
  <c r="T71" i="46"/>
  <c r="S71" i="46"/>
  <c r="R71" i="46"/>
  <c r="Q71" i="46"/>
  <c r="P71" i="46"/>
  <c r="X70" i="46"/>
  <c r="W70" i="46"/>
  <c r="V70" i="46"/>
  <c r="U70" i="46"/>
  <c r="T70" i="46"/>
  <c r="S70" i="46"/>
  <c r="R70" i="46"/>
  <c r="Q70" i="46"/>
  <c r="P70" i="46"/>
  <c r="X69" i="46"/>
  <c r="W69" i="46"/>
  <c r="V69" i="46"/>
  <c r="U69" i="46"/>
  <c r="T69" i="46"/>
  <c r="S69" i="46"/>
  <c r="R69" i="46"/>
  <c r="Q69" i="46"/>
  <c r="P69" i="46"/>
  <c r="X68" i="46"/>
  <c r="W68" i="46"/>
  <c r="V68" i="46"/>
  <c r="U68" i="46"/>
  <c r="T68" i="46"/>
  <c r="S68" i="46"/>
  <c r="R68" i="46"/>
  <c r="Q68" i="46"/>
  <c r="P68" i="46"/>
  <c r="O68" i="46" s="1"/>
  <c r="X67" i="46"/>
  <c r="W67" i="46"/>
  <c r="V67" i="46"/>
  <c r="U67" i="46"/>
  <c r="T67" i="46"/>
  <c r="S67" i="46"/>
  <c r="R67" i="46"/>
  <c r="Q67" i="46"/>
  <c r="P67" i="46"/>
  <c r="X66" i="46"/>
  <c r="W66" i="46"/>
  <c r="V66" i="46"/>
  <c r="U66" i="46"/>
  <c r="T66" i="46"/>
  <c r="S66" i="46"/>
  <c r="R66" i="46"/>
  <c r="Q66" i="46"/>
  <c r="P66" i="46"/>
  <c r="X65" i="46"/>
  <c r="W65" i="46"/>
  <c r="V65" i="46"/>
  <c r="U65" i="46"/>
  <c r="T65" i="46"/>
  <c r="S65" i="46"/>
  <c r="R65" i="46"/>
  <c r="Q65" i="46"/>
  <c r="P65" i="46"/>
  <c r="X64" i="46"/>
  <c r="W64" i="46"/>
  <c r="V64" i="46"/>
  <c r="U64" i="46"/>
  <c r="T64" i="46"/>
  <c r="S64" i="46"/>
  <c r="R64" i="46"/>
  <c r="Q64" i="46"/>
  <c r="P64" i="46"/>
  <c r="O64" i="46" s="1"/>
  <c r="X63" i="46"/>
  <c r="W63" i="46"/>
  <c r="V63" i="46"/>
  <c r="U63" i="46"/>
  <c r="T63" i="46"/>
  <c r="S63" i="46"/>
  <c r="R63" i="46"/>
  <c r="Q63" i="46"/>
  <c r="O63" i="46" s="1"/>
  <c r="P63" i="46"/>
  <c r="X62" i="46"/>
  <c r="W62" i="46"/>
  <c r="V62" i="46"/>
  <c r="U62" i="46"/>
  <c r="T62" i="46"/>
  <c r="S62" i="46"/>
  <c r="R62" i="46"/>
  <c r="Q62" i="46"/>
  <c r="P62" i="46"/>
  <c r="X61" i="46"/>
  <c r="W61" i="46"/>
  <c r="V61" i="46"/>
  <c r="U61" i="46"/>
  <c r="T61" i="46"/>
  <c r="S61" i="46"/>
  <c r="R61" i="46"/>
  <c r="Q61" i="46"/>
  <c r="P61" i="46"/>
  <c r="X60" i="46"/>
  <c r="W60" i="46"/>
  <c r="V60" i="46"/>
  <c r="U60" i="46"/>
  <c r="T60" i="46"/>
  <c r="S60" i="46"/>
  <c r="R60" i="46"/>
  <c r="Q60" i="46"/>
  <c r="P60" i="46"/>
  <c r="O60" i="46" s="1"/>
  <c r="X59" i="46"/>
  <c r="W59" i="46"/>
  <c r="V59" i="46"/>
  <c r="U59" i="46"/>
  <c r="T59" i="46"/>
  <c r="S59" i="46"/>
  <c r="R59" i="46"/>
  <c r="Q59" i="46"/>
  <c r="P59" i="46"/>
  <c r="X58" i="46"/>
  <c r="W58" i="46"/>
  <c r="V58" i="46"/>
  <c r="U58" i="46"/>
  <c r="T58" i="46"/>
  <c r="S58" i="46"/>
  <c r="R58" i="46"/>
  <c r="Q58" i="46"/>
  <c r="P58" i="46"/>
  <c r="X57" i="46"/>
  <c r="W57" i="46"/>
  <c r="V57" i="46"/>
  <c r="U57" i="46"/>
  <c r="T57" i="46"/>
  <c r="S57" i="46"/>
  <c r="R57" i="46"/>
  <c r="Q57" i="46"/>
  <c r="P57" i="46"/>
  <c r="X56" i="46"/>
  <c r="W56" i="46"/>
  <c r="V56" i="46"/>
  <c r="U56" i="46"/>
  <c r="T56" i="46"/>
  <c r="S56" i="46"/>
  <c r="R56" i="46"/>
  <c r="Q56" i="46"/>
  <c r="P56" i="46"/>
  <c r="X55" i="46"/>
  <c r="W55" i="46"/>
  <c r="V55" i="46"/>
  <c r="U55" i="46"/>
  <c r="T55" i="46"/>
  <c r="S55" i="46"/>
  <c r="R55" i="46"/>
  <c r="Q55" i="46"/>
  <c r="P55" i="46"/>
  <c r="X54" i="46"/>
  <c r="W54" i="46"/>
  <c r="V54" i="46"/>
  <c r="U54" i="46"/>
  <c r="T54" i="46"/>
  <c r="S54" i="46"/>
  <c r="R54" i="46"/>
  <c r="Q54" i="46"/>
  <c r="P54" i="46"/>
  <c r="X53" i="46"/>
  <c r="W53" i="46"/>
  <c r="V53" i="46"/>
  <c r="U53" i="46"/>
  <c r="T53" i="46"/>
  <c r="S53" i="46"/>
  <c r="R53" i="46"/>
  <c r="Q53" i="46"/>
  <c r="P53" i="46"/>
  <c r="X52" i="46"/>
  <c r="W52" i="46"/>
  <c r="V52" i="46"/>
  <c r="U52" i="46"/>
  <c r="T52" i="46"/>
  <c r="S52" i="46"/>
  <c r="R52" i="46"/>
  <c r="Q52" i="46"/>
  <c r="P52" i="46"/>
  <c r="X51" i="46"/>
  <c r="W51" i="46"/>
  <c r="V51" i="46"/>
  <c r="U51" i="46"/>
  <c r="T51" i="46"/>
  <c r="S51" i="46"/>
  <c r="R51" i="46"/>
  <c r="Q51" i="46"/>
  <c r="P51" i="46"/>
  <c r="X50" i="46"/>
  <c r="W50" i="46"/>
  <c r="V50" i="46"/>
  <c r="U50" i="46"/>
  <c r="T50" i="46"/>
  <c r="S50" i="46"/>
  <c r="R50" i="46"/>
  <c r="Q50" i="46"/>
  <c r="P50" i="46"/>
  <c r="X49" i="46"/>
  <c r="W49" i="46"/>
  <c r="V49" i="46"/>
  <c r="U49" i="46"/>
  <c r="T49" i="46"/>
  <c r="S49" i="46"/>
  <c r="R49" i="46"/>
  <c r="Q49" i="46"/>
  <c r="P49" i="46"/>
  <c r="X48" i="46"/>
  <c r="W48" i="46"/>
  <c r="V48" i="46"/>
  <c r="U48" i="46"/>
  <c r="T48" i="46"/>
  <c r="S48" i="46"/>
  <c r="R48" i="46"/>
  <c r="Q48" i="46"/>
  <c r="P48" i="46"/>
  <c r="X47" i="46"/>
  <c r="W47" i="46"/>
  <c r="V47" i="46"/>
  <c r="U47" i="46"/>
  <c r="T47" i="46"/>
  <c r="S47" i="46"/>
  <c r="R47" i="46"/>
  <c r="Q47" i="46"/>
  <c r="P47" i="46"/>
  <c r="X46" i="46"/>
  <c r="W46" i="46"/>
  <c r="V46" i="46"/>
  <c r="U46" i="46"/>
  <c r="T46" i="46"/>
  <c r="S46" i="46"/>
  <c r="R46" i="46"/>
  <c r="Q46" i="46"/>
  <c r="P46" i="46"/>
  <c r="X45" i="46"/>
  <c r="W45" i="46"/>
  <c r="V45" i="46"/>
  <c r="U45" i="46"/>
  <c r="T45" i="46"/>
  <c r="S45" i="46"/>
  <c r="R45" i="46"/>
  <c r="Q45" i="46"/>
  <c r="P45" i="46"/>
  <c r="X44" i="46"/>
  <c r="W44" i="46"/>
  <c r="V44" i="46"/>
  <c r="U44" i="46"/>
  <c r="T44" i="46"/>
  <c r="S44" i="46"/>
  <c r="R44" i="46"/>
  <c r="Q44" i="46"/>
  <c r="P44" i="46"/>
  <c r="O44" i="46" s="1"/>
  <c r="X43" i="46"/>
  <c r="W43" i="46"/>
  <c r="V43" i="46"/>
  <c r="U43" i="46"/>
  <c r="T43" i="46"/>
  <c r="S43" i="46"/>
  <c r="R43" i="46"/>
  <c r="Q43" i="46"/>
  <c r="O43" i="46" s="1"/>
  <c r="P43" i="46"/>
  <c r="X42" i="46"/>
  <c r="W42" i="46"/>
  <c r="V42" i="46"/>
  <c r="U42" i="46"/>
  <c r="T42" i="46"/>
  <c r="S42" i="46"/>
  <c r="R42" i="46"/>
  <c r="Q42" i="46"/>
  <c r="P42" i="46"/>
  <c r="X41" i="46"/>
  <c r="W41" i="46"/>
  <c r="V41" i="46"/>
  <c r="U41" i="46"/>
  <c r="T41" i="46"/>
  <c r="S41" i="46"/>
  <c r="R41" i="46"/>
  <c r="Q41" i="46"/>
  <c r="P41" i="46"/>
  <c r="X40" i="46"/>
  <c r="W40" i="46"/>
  <c r="V40" i="46"/>
  <c r="U40" i="46"/>
  <c r="T40" i="46"/>
  <c r="S40" i="46"/>
  <c r="R40" i="46"/>
  <c r="Q40" i="46"/>
  <c r="P40" i="46"/>
  <c r="X39" i="46"/>
  <c r="W39" i="46"/>
  <c r="V39" i="46"/>
  <c r="U39" i="46"/>
  <c r="T39" i="46"/>
  <c r="S39" i="46"/>
  <c r="R39" i="46"/>
  <c r="Q39" i="46"/>
  <c r="P39" i="46"/>
  <c r="X38" i="46"/>
  <c r="W38" i="46"/>
  <c r="V38" i="46"/>
  <c r="U38" i="46"/>
  <c r="T38" i="46"/>
  <c r="S38" i="46"/>
  <c r="R38" i="46"/>
  <c r="Q38" i="46"/>
  <c r="P38" i="46"/>
  <c r="X37" i="46"/>
  <c r="W37" i="46"/>
  <c r="V37" i="46"/>
  <c r="U37" i="46"/>
  <c r="T37" i="46"/>
  <c r="S37" i="46"/>
  <c r="R37" i="46"/>
  <c r="Q37" i="46"/>
  <c r="P37" i="46"/>
  <c r="X36" i="46"/>
  <c r="W36" i="46"/>
  <c r="V36" i="46"/>
  <c r="U36" i="46"/>
  <c r="T36" i="46"/>
  <c r="S36" i="46"/>
  <c r="R36" i="46"/>
  <c r="Q36" i="46"/>
  <c r="P36" i="46"/>
  <c r="X35" i="46"/>
  <c r="W35" i="46"/>
  <c r="V35" i="46"/>
  <c r="U35" i="46"/>
  <c r="T35" i="46"/>
  <c r="S35" i="46"/>
  <c r="R35" i="46"/>
  <c r="Q35" i="46"/>
  <c r="P35" i="46"/>
  <c r="X34" i="46"/>
  <c r="W34" i="46"/>
  <c r="V34" i="46"/>
  <c r="U34" i="46"/>
  <c r="T34" i="46"/>
  <c r="S34" i="46"/>
  <c r="R34" i="46"/>
  <c r="Q34" i="46"/>
  <c r="P34" i="46"/>
  <c r="X33" i="46"/>
  <c r="W33" i="46"/>
  <c r="V33" i="46"/>
  <c r="U33" i="46"/>
  <c r="T33" i="46"/>
  <c r="S33" i="46"/>
  <c r="R33" i="46"/>
  <c r="Q33" i="46"/>
  <c r="P33" i="46"/>
  <c r="X32" i="46"/>
  <c r="W32" i="46"/>
  <c r="V32" i="46"/>
  <c r="U32" i="46"/>
  <c r="T32" i="46"/>
  <c r="S32" i="46"/>
  <c r="R32" i="46"/>
  <c r="Q32" i="46"/>
  <c r="P32" i="46"/>
  <c r="X31" i="46"/>
  <c r="W31" i="46"/>
  <c r="V31" i="46"/>
  <c r="U31" i="46"/>
  <c r="T31" i="46"/>
  <c r="S31" i="46"/>
  <c r="R31" i="46"/>
  <c r="Q31" i="46"/>
  <c r="P31" i="46"/>
  <c r="X30" i="46"/>
  <c r="W30" i="46"/>
  <c r="V30" i="46"/>
  <c r="U30" i="46"/>
  <c r="T30" i="46"/>
  <c r="S30" i="46"/>
  <c r="R30" i="46"/>
  <c r="Q30" i="46"/>
  <c r="P30" i="46"/>
  <c r="X29" i="46"/>
  <c r="W29" i="46"/>
  <c r="V29" i="46"/>
  <c r="U29" i="46"/>
  <c r="T29" i="46"/>
  <c r="S29" i="46"/>
  <c r="R29" i="46"/>
  <c r="Q29" i="46"/>
  <c r="P29" i="46"/>
  <c r="X28" i="46"/>
  <c r="W28" i="46"/>
  <c r="V28" i="46"/>
  <c r="U28" i="46"/>
  <c r="T28" i="46"/>
  <c r="S28" i="46"/>
  <c r="R28" i="46"/>
  <c r="Q28" i="46"/>
  <c r="P28" i="46"/>
  <c r="X27" i="46"/>
  <c r="W27" i="46"/>
  <c r="V27" i="46"/>
  <c r="U27" i="46"/>
  <c r="T27" i="46"/>
  <c r="S27" i="46"/>
  <c r="R27" i="46"/>
  <c r="Q27" i="46"/>
  <c r="P27" i="46"/>
  <c r="X26" i="46"/>
  <c r="W26" i="46"/>
  <c r="V26" i="46"/>
  <c r="U26" i="46"/>
  <c r="T26" i="46"/>
  <c r="S26" i="46"/>
  <c r="R26" i="46"/>
  <c r="Q26" i="46"/>
  <c r="P26" i="46"/>
  <c r="X25" i="46"/>
  <c r="W25" i="46"/>
  <c r="V25" i="46"/>
  <c r="U25" i="46"/>
  <c r="T25" i="46"/>
  <c r="S25" i="46"/>
  <c r="R25" i="46"/>
  <c r="Q25" i="46"/>
  <c r="P25" i="46"/>
  <c r="X24" i="46"/>
  <c r="W24" i="46"/>
  <c r="V24" i="46"/>
  <c r="U24" i="46"/>
  <c r="T24" i="46"/>
  <c r="S24" i="46"/>
  <c r="R24" i="46"/>
  <c r="Q24" i="46"/>
  <c r="P24" i="46"/>
  <c r="X23" i="46"/>
  <c r="W23" i="46"/>
  <c r="V23" i="46"/>
  <c r="U23" i="46"/>
  <c r="T23" i="46"/>
  <c r="S23" i="46"/>
  <c r="R23" i="46"/>
  <c r="Q23" i="46"/>
  <c r="P23" i="46"/>
  <c r="X22" i="46"/>
  <c r="W22" i="46"/>
  <c r="V22" i="46"/>
  <c r="U22" i="46"/>
  <c r="T22" i="46"/>
  <c r="S22" i="46"/>
  <c r="R22" i="46"/>
  <c r="Q22" i="46"/>
  <c r="P22" i="46"/>
  <c r="X21" i="46"/>
  <c r="W21" i="46"/>
  <c r="V21" i="46"/>
  <c r="U21" i="46"/>
  <c r="T21" i="46"/>
  <c r="S21" i="46"/>
  <c r="R21" i="46"/>
  <c r="Q21" i="46"/>
  <c r="P21" i="46"/>
  <c r="X20" i="46"/>
  <c r="W20" i="46"/>
  <c r="V20" i="46"/>
  <c r="U20" i="46"/>
  <c r="T20" i="46"/>
  <c r="S20" i="46"/>
  <c r="R20" i="46"/>
  <c r="Q20" i="46"/>
  <c r="P20" i="46"/>
  <c r="X19" i="46"/>
  <c r="W19" i="46"/>
  <c r="V19" i="46"/>
  <c r="U19" i="46"/>
  <c r="T19" i="46"/>
  <c r="S19" i="46"/>
  <c r="R19" i="46"/>
  <c r="Q19" i="46"/>
  <c r="P19" i="46"/>
  <c r="X18" i="46"/>
  <c r="W18" i="46"/>
  <c r="V18" i="46"/>
  <c r="U18" i="46"/>
  <c r="T18" i="46"/>
  <c r="S18" i="46"/>
  <c r="R18" i="46"/>
  <c r="Q18" i="46"/>
  <c r="P18" i="46"/>
  <c r="X17" i="46"/>
  <c r="W17" i="46"/>
  <c r="V17" i="46"/>
  <c r="U17" i="46"/>
  <c r="T17" i="46"/>
  <c r="S17" i="46"/>
  <c r="R17" i="46"/>
  <c r="Q17" i="46"/>
  <c r="P17" i="46"/>
  <c r="X16" i="46"/>
  <c r="W16" i="46"/>
  <c r="V16" i="46"/>
  <c r="U16" i="46"/>
  <c r="T16" i="46"/>
  <c r="S16" i="46"/>
  <c r="R16" i="46"/>
  <c r="Q16" i="46"/>
  <c r="P16" i="46"/>
  <c r="X15" i="46"/>
  <c r="W15" i="46"/>
  <c r="V15" i="46"/>
  <c r="U15" i="46"/>
  <c r="T15" i="46"/>
  <c r="S15" i="46"/>
  <c r="R15" i="46"/>
  <c r="Q15" i="46"/>
  <c r="O15" i="46" s="1"/>
  <c r="P15" i="46"/>
  <c r="X14" i="46"/>
  <c r="W14" i="46"/>
  <c r="V14" i="46"/>
  <c r="U14" i="46"/>
  <c r="T14" i="46"/>
  <c r="S14" i="46"/>
  <c r="R14" i="46"/>
  <c r="Q14" i="46"/>
  <c r="P14" i="46"/>
  <c r="X13" i="46"/>
  <c r="W13" i="46"/>
  <c r="V13" i="46"/>
  <c r="U13" i="46"/>
  <c r="T13" i="46"/>
  <c r="S13" i="46"/>
  <c r="R13" i="46"/>
  <c r="Q13" i="46"/>
  <c r="P13" i="46"/>
  <c r="AC452" i="20"/>
  <c r="AB452" i="20"/>
  <c r="AA452" i="20"/>
  <c r="Z452" i="20"/>
  <c r="Y452" i="20"/>
  <c r="X452" i="20"/>
  <c r="W452" i="20"/>
  <c r="V452" i="20"/>
  <c r="U452" i="20"/>
  <c r="T452" i="20"/>
  <c r="S452" i="20"/>
  <c r="R452" i="20"/>
  <c r="AC451" i="20"/>
  <c r="AB451" i="20"/>
  <c r="AA451" i="20"/>
  <c r="Z451" i="20"/>
  <c r="Y451" i="20"/>
  <c r="X451" i="20"/>
  <c r="W451" i="20"/>
  <c r="V451" i="20"/>
  <c r="U451" i="20"/>
  <c r="T451" i="20"/>
  <c r="S451" i="20"/>
  <c r="R451" i="20"/>
  <c r="AC450" i="20"/>
  <c r="AB450" i="20"/>
  <c r="AA450" i="20"/>
  <c r="Z450" i="20"/>
  <c r="Y450" i="20"/>
  <c r="X450" i="20"/>
  <c r="W450" i="20"/>
  <c r="V450" i="20"/>
  <c r="U450" i="20"/>
  <c r="T450" i="20"/>
  <c r="S450" i="20"/>
  <c r="R450" i="20"/>
  <c r="AC449" i="20"/>
  <c r="AB449" i="20"/>
  <c r="AA449" i="20"/>
  <c r="Z449" i="20"/>
  <c r="Y449" i="20"/>
  <c r="X449" i="20"/>
  <c r="W449" i="20"/>
  <c r="V449" i="20"/>
  <c r="U449" i="20"/>
  <c r="Q449" i="20" s="1"/>
  <c r="T449" i="20"/>
  <c r="S449" i="20"/>
  <c r="R449" i="20"/>
  <c r="AC448" i="20"/>
  <c r="AB448" i="20"/>
  <c r="AA448" i="20"/>
  <c r="Z448" i="20"/>
  <c r="Y448" i="20"/>
  <c r="X448" i="20"/>
  <c r="W448" i="20"/>
  <c r="V448" i="20"/>
  <c r="U448" i="20"/>
  <c r="Q448" i="20" s="1"/>
  <c r="T448" i="20"/>
  <c r="S448" i="20"/>
  <c r="R448" i="20"/>
  <c r="AC447" i="20"/>
  <c r="AB447" i="20"/>
  <c r="AA447" i="20"/>
  <c r="Z447" i="20"/>
  <c r="Y447" i="20"/>
  <c r="X447" i="20"/>
  <c r="W447" i="20"/>
  <c r="V447" i="20"/>
  <c r="U447" i="20"/>
  <c r="T447" i="20"/>
  <c r="S447" i="20"/>
  <c r="R447" i="20"/>
  <c r="AC446" i="20"/>
  <c r="AB446" i="20"/>
  <c r="AA446" i="20"/>
  <c r="Z446" i="20"/>
  <c r="Y446" i="20"/>
  <c r="X446" i="20"/>
  <c r="W446" i="20"/>
  <c r="V446" i="20"/>
  <c r="U446" i="20"/>
  <c r="T446" i="20"/>
  <c r="S446" i="20"/>
  <c r="R446" i="20"/>
  <c r="AC445" i="20"/>
  <c r="AB445" i="20"/>
  <c r="AA445" i="20"/>
  <c r="Z445" i="20"/>
  <c r="Y445" i="20"/>
  <c r="X445" i="20"/>
  <c r="W445" i="20"/>
  <c r="V445" i="20"/>
  <c r="U445" i="20"/>
  <c r="Q445" i="20"/>
  <c r="T445" i="20"/>
  <c r="S445" i="20"/>
  <c r="R445" i="20"/>
  <c r="AC444" i="20"/>
  <c r="AB444" i="20"/>
  <c r="AA444" i="20"/>
  <c r="Z444" i="20"/>
  <c r="Y444" i="20"/>
  <c r="X444" i="20"/>
  <c r="W444" i="20"/>
  <c r="V444" i="20"/>
  <c r="U444" i="20"/>
  <c r="T444" i="20"/>
  <c r="S444" i="20"/>
  <c r="R444" i="20"/>
  <c r="AC443" i="20"/>
  <c r="AB443" i="20"/>
  <c r="AA443" i="20"/>
  <c r="Z443" i="20"/>
  <c r="Y443" i="20"/>
  <c r="X443" i="20"/>
  <c r="W443" i="20"/>
  <c r="V443" i="20"/>
  <c r="Q443" i="20" s="1"/>
  <c r="U443" i="20"/>
  <c r="T443" i="20"/>
  <c r="S443" i="20"/>
  <c r="R443" i="20"/>
  <c r="AC442" i="20"/>
  <c r="AB442" i="20"/>
  <c r="AA442" i="20"/>
  <c r="Z442" i="20"/>
  <c r="Y442" i="20"/>
  <c r="X442" i="20"/>
  <c r="W442" i="20"/>
  <c r="V442" i="20"/>
  <c r="Q442" i="20"/>
  <c r="U442" i="20"/>
  <c r="T442" i="20"/>
  <c r="S442" i="20"/>
  <c r="R442" i="20"/>
  <c r="AC441" i="20"/>
  <c r="AB441" i="20"/>
  <c r="AA441" i="20"/>
  <c r="Z441" i="20"/>
  <c r="Y441" i="20"/>
  <c r="X441" i="20"/>
  <c r="W441" i="20"/>
  <c r="V441" i="20"/>
  <c r="U441" i="20"/>
  <c r="Q441" i="20" s="1"/>
  <c r="T441" i="20"/>
  <c r="S441" i="20"/>
  <c r="R441" i="20"/>
  <c r="AC440" i="20"/>
  <c r="AB440" i="20"/>
  <c r="AA440" i="20"/>
  <c r="Z440" i="20"/>
  <c r="Y440" i="20"/>
  <c r="X440" i="20"/>
  <c r="W440" i="20"/>
  <c r="V440" i="20"/>
  <c r="U440" i="20"/>
  <c r="Q440" i="20" s="1"/>
  <c r="T440" i="20"/>
  <c r="S440" i="20"/>
  <c r="R440" i="20"/>
  <c r="AC439" i="20"/>
  <c r="AB439" i="20"/>
  <c r="AA439" i="20"/>
  <c r="Z439" i="20"/>
  <c r="Y439" i="20"/>
  <c r="X439" i="20"/>
  <c r="W439" i="20"/>
  <c r="V439" i="20"/>
  <c r="U439" i="20"/>
  <c r="Q439" i="20" s="1"/>
  <c r="T439" i="20"/>
  <c r="S439" i="20"/>
  <c r="R439" i="20"/>
  <c r="AC438" i="20"/>
  <c r="AB438" i="20"/>
  <c r="AA438" i="20"/>
  <c r="Z438" i="20"/>
  <c r="Y438" i="20"/>
  <c r="X438" i="20"/>
  <c r="W438" i="20"/>
  <c r="V438" i="20"/>
  <c r="Q438" i="20"/>
  <c r="U438" i="20"/>
  <c r="T438" i="20"/>
  <c r="S438" i="20"/>
  <c r="R438" i="20"/>
  <c r="AC437" i="20"/>
  <c r="AB437" i="20"/>
  <c r="AA437" i="20"/>
  <c r="Z437" i="20"/>
  <c r="Y437" i="20"/>
  <c r="X437" i="20"/>
  <c r="W437" i="20"/>
  <c r="V437" i="20"/>
  <c r="U437" i="20"/>
  <c r="T437" i="20"/>
  <c r="S437" i="20"/>
  <c r="R437" i="20"/>
  <c r="AC436" i="20"/>
  <c r="AB436" i="20"/>
  <c r="AA436" i="20"/>
  <c r="Z436" i="20"/>
  <c r="Y436" i="20"/>
  <c r="X436" i="20"/>
  <c r="W436" i="20"/>
  <c r="V436" i="20"/>
  <c r="U436" i="20"/>
  <c r="Q436" i="20"/>
  <c r="T436" i="20"/>
  <c r="S436" i="20"/>
  <c r="R436" i="20"/>
  <c r="AC435" i="20"/>
  <c r="AB435" i="20"/>
  <c r="AA435" i="20"/>
  <c r="Z435" i="20"/>
  <c r="Y435" i="20"/>
  <c r="X435" i="20"/>
  <c r="W435" i="20"/>
  <c r="V435" i="20"/>
  <c r="Q435" i="20"/>
  <c r="U435" i="20"/>
  <c r="T435" i="20"/>
  <c r="S435" i="20"/>
  <c r="R435" i="20"/>
  <c r="AC434" i="20"/>
  <c r="AB434" i="20"/>
  <c r="AA434" i="20"/>
  <c r="Z434" i="20"/>
  <c r="Y434" i="20"/>
  <c r="X434" i="20"/>
  <c r="W434" i="20"/>
  <c r="V434" i="20"/>
  <c r="U434" i="20"/>
  <c r="Q434" i="20" s="1"/>
  <c r="T434" i="20"/>
  <c r="S434" i="20"/>
  <c r="R434" i="20"/>
  <c r="AC433" i="20"/>
  <c r="AB433" i="20"/>
  <c r="AA433" i="20"/>
  <c r="Z433" i="20"/>
  <c r="Y433" i="20"/>
  <c r="X433" i="20"/>
  <c r="W433" i="20"/>
  <c r="V433" i="20"/>
  <c r="U433" i="20"/>
  <c r="T433" i="20"/>
  <c r="S433" i="20"/>
  <c r="R433" i="20"/>
  <c r="AC432" i="20"/>
  <c r="AB432" i="20"/>
  <c r="AA432" i="20"/>
  <c r="Z432" i="20"/>
  <c r="Y432" i="20"/>
  <c r="X432" i="20"/>
  <c r="W432" i="20"/>
  <c r="V432" i="20"/>
  <c r="U432" i="20"/>
  <c r="T432" i="20"/>
  <c r="S432" i="20"/>
  <c r="R432" i="20"/>
  <c r="AC431" i="20"/>
  <c r="AB431" i="20"/>
  <c r="AA431" i="20"/>
  <c r="Z431" i="20"/>
  <c r="Y431" i="20"/>
  <c r="X431" i="20"/>
  <c r="W431" i="20"/>
  <c r="V431" i="20"/>
  <c r="U431" i="20"/>
  <c r="T431" i="20"/>
  <c r="S431" i="20"/>
  <c r="R431" i="20"/>
  <c r="AC430" i="20"/>
  <c r="AB430" i="20"/>
  <c r="AA430" i="20"/>
  <c r="Z430" i="20"/>
  <c r="Y430" i="20"/>
  <c r="X430" i="20"/>
  <c r="W430" i="20"/>
  <c r="V430" i="20"/>
  <c r="U430" i="20"/>
  <c r="T430" i="20"/>
  <c r="S430" i="20"/>
  <c r="R430" i="20"/>
  <c r="Q430" i="20"/>
  <c r="AC429" i="20"/>
  <c r="AB429" i="20"/>
  <c r="AA429" i="20"/>
  <c r="Z429" i="20"/>
  <c r="Y429" i="20"/>
  <c r="X429" i="20"/>
  <c r="W429" i="20"/>
  <c r="V429" i="20"/>
  <c r="U429" i="20"/>
  <c r="T429" i="20"/>
  <c r="S429" i="20"/>
  <c r="R429" i="20"/>
  <c r="AC428" i="20"/>
  <c r="AB428" i="20"/>
  <c r="AA428" i="20"/>
  <c r="Z428" i="20"/>
  <c r="Y428" i="20"/>
  <c r="X428" i="20"/>
  <c r="W428" i="20"/>
  <c r="V428" i="20"/>
  <c r="U428" i="20"/>
  <c r="T428" i="20"/>
  <c r="S428" i="20"/>
  <c r="R428" i="20"/>
  <c r="AC427" i="20"/>
  <c r="AB427" i="20"/>
  <c r="AA427" i="20"/>
  <c r="Z427" i="20"/>
  <c r="Y427" i="20"/>
  <c r="X427" i="20"/>
  <c r="W427" i="20"/>
  <c r="V427" i="20"/>
  <c r="U427" i="20"/>
  <c r="Q427" i="20" s="1"/>
  <c r="T427" i="20"/>
  <c r="S427" i="20"/>
  <c r="R427" i="20"/>
  <c r="AC426" i="20"/>
  <c r="AB426" i="20"/>
  <c r="AA426" i="20"/>
  <c r="Z426" i="20"/>
  <c r="Y426" i="20"/>
  <c r="X426" i="20"/>
  <c r="W426" i="20"/>
  <c r="V426" i="20"/>
  <c r="U426" i="20"/>
  <c r="Q426" i="20"/>
  <c r="T426" i="20"/>
  <c r="S426" i="20"/>
  <c r="R426" i="20"/>
  <c r="AC425" i="20"/>
  <c r="AB425" i="20"/>
  <c r="AA425" i="20"/>
  <c r="Z425" i="20"/>
  <c r="Y425" i="20"/>
  <c r="X425" i="20"/>
  <c r="W425" i="20"/>
  <c r="V425" i="20"/>
  <c r="U425" i="20"/>
  <c r="Q425" i="20" s="1"/>
  <c r="T425" i="20"/>
  <c r="S425" i="20"/>
  <c r="R425" i="20"/>
  <c r="AC424" i="20"/>
  <c r="AB424" i="20"/>
  <c r="AA424" i="20"/>
  <c r="Z424" i="20"/>
  <c r="Y424" i="20"/>
  <c r="X424" i="20"/>
  <c r="W424" i="20"/>
  <c r="V424" i="20"/>
  <c r="Q424" i="20"/>
  <c r="U424" i="20"/>
  <c r="T424" i="20"/>
  <c r="S424" i="20"/>
  <c r="R424" i="20"/>
  <c r="AC423" i="20"/>
  <c r="AB423" i="20"/>
  <c r="AA423" i="20"/>
  <c r="Z423" i="20"/>
  <c r="Y423" i="20"/>
  <c r="X423" i="20"/>
  <c r="W423" i="20"/>
  <c r="V423" i="20"/>
  <c r="U423" i="20"/>
  <c r="Q423" i="20" s="1"/>
  <c r="T423" i="20"/>
  <c r="S423" i="20"/>
  <c r="R423" i="20"/>
  <c r="AC422" i="20"/>
  <c r="AB422" i="20"/>
  <c r="AA422" i="20"/>
  <c r="Z422" i="20"/>
  <c r="Y422" i="20"/>
  <c r="X422" i="20"/>
  <c r="W422" i="20"/>
  <c r="V422" i="20"/>
  <c r="U422" i="20"/>
  <c r="T422" i="20"/>
  <c r="S422" i="20"/>
  <c r="R422" i="20"/>
  <c r="AC421" i="20"/>
  <c r="AB421" i="20"/>
  <c r="AA421" i="20"/>
  <c r="Z421" i="20"/>
  <c r="Y421" i="20"/>
  <c r="X421" i="20"/>
  <c r="W421" i="20"/>
  <c r="V421" i="20"/>
  <c r="U421" i="20"/>
  <c r="T421" i="20"/>
  <c r="S421" i="20"/>
  <c r="R421" i="20"/>
  <c r="AC420" i="20"/>
  <c r="AB420" i="20"/>
  <c r="AA420" i="20"/>
  <c r="Z420" i="20"/>
  <c r="Y420" i="20"/>
  <c r="X420" i="20"/>
  <c r="W420" i="20"/>
  <c r="V420" i="20"/>
  <c r="U420" i="20"/>
  <c r="T420" i="20"/>
  <c r="S420" i="20"/>
  <c r="R420" i="20"/>
  <c r="AC419" i="20"/>
  <c r="AB419" i="20"/>
  <c r="AA419" i="20"/>
  <c r="Z419" i="20"/>
  <c r="Y419" i="20"/>
  <c r="X419" i="20"/>
  <c r="W419" i="20"/>
  <c r="V419" i="20"/>
  <c r="Q419" i="20"/>
  <c r="U419" i="20"/>
  <c r="T419" i="20"/>
  <c r="S419" i="20"/>
  <c r="R419" i="20"/>
  <c r="AC418" i="20"/>
  <c r="AB418" i="20"/>
  <c r="AA418" i="20"/>
  <c r="Z418" i="20"/>
  <c r="Y418" i="20"/>
  <c r="X418" i="20"/>
  <c r="W418" i="20"/>
  <c r="V418" i="20"/>
  <c r="U418" i="20"/>
  <c r="Q418" i="20" s="1"/>
  <c r="T418" i="20"/>
  <c r="S418" i="20"/>
  <c r="R418" i="20"/>
  <c r="AC417" i="20"/>
  <c r="AB417" i="20"/>
  <c r="AA417" i="20"/>
  <c r="Z417" i="20"/>
  <c r="Y417" i="20"/>
  <c r="X417" i="20"/>
  <c r="W417" i="20"/>
  <c r="V417" i="20"/>
  <c r="U417" i="20"/>
  <c r="T417" i="20"/>
  <c r="S417" i="20"/>
  <c r="R417" i="20"/>
  <c r="AC416" i="20"/>
  <c r="AB416" i="20"/>
  <c r="AA416" i="20"/>
  <c r="Z416" i="20"/>
  <c r="Y416" i="20"/>
  <c r="X416" i="20"/>
  <c r="W416" i="20"/>
  <c r="V416" i="20"/>
  <c r="U416" i="20"/>
  <c r="T416" i="20"/>
  <c r="S416" i="20"/>
  <c r="R416" i="20"/>
  <c r="AC415" i="20"/>
  <c r="AB415" i="20"/>
  <c r="AA415" i="20"/>
  <c r="Z415" i="20"/>
  <c r="Y415" i="20"/>
  <c r="X415" i="20"/>
  <c r="W415" i="20"/>
  <c r="V415" i="20"/>
  <c r="U415" i="20"/>
  <c r="Q415" i="20" s="1"/>
  <c r="T415" i="20"/>
  <c r="S415" i="20"/>
  <c r="R415" i="20"/>
  <c r="AC414" i="20"/>
  <c r="AB414" i="20"/>
  <c r="AA414" i="20"/>
  <c r="Z414" i="20"/>
  <c r="Y414" i="20"/>
  <c r="X414" i="20"/>
  <c r="W414" i="20"/>
  <c r="V414" i="20"/>
  <c r="U414" i="20"/>
  <c r="Q414" i="20" s="1"/>
  <c r="T414" i="20"/>
  <c r="S414" i="20"/>
  <c r="R414" i="20"/>
  <c r="AC413" i="20"/>
  <c r="AB413" i="20"/>
  <c r="AA413" i="20"/>
  <c r="Z413" i="20"/>
  <c r="Y413" i="20"/>
  <c r="X413" i="20"/>
  <c r="W413" i="20"/>
  <c r="V413" i="20"/>
  <c r="U413" i="20"/>
  <c r="Q413" i="20" s="1"/>
  <c r="T413" i="20"/>
  <c r="S413" i="20"/>
  <c r="R413" i="20"/>
  <c r="AC412" i="20"/>
  <c r="AB412" i="20"/>
  <c r="AA412" i="20"/>
  <c r="Z412" i="20"/>
  <c r="Y412" i="20"/>
  <c r="X412" i="20"/>
  <c r="W412" i="20"/>
  <c r="V412" i="20"/>
  <c r="Q412" i="20"/>
  <c r="U412" i="20"/>
  <c r="T412" i="20"/>
  <c r="S412" i="20"/>
  <c r="R412" i="20"/>
  <c r="AC411" i="20"/>
  <c r="AB411" i="20"/>
  <c r="AA411" i="20"/>
  <c r="Z411" i="20"/>
  <c r="Y411" i="20"/>
  <c r="X411" i="20"/>
  <c r="W411" i="20"/>
  <c r="V411" i="20"/>
  <c r="U411" i="20"/>
  <c r="Q411" i="20" s="1"/>
  <c r="T411" i="20"/>
  <c r="S411" i="20"/>
  <c r="R411" i="20"/>
  <c r="AC410" i="20"/>
  <c r="AB410" i="20"/>
  <c r="AA410" i="20"/>
  <c r="Z410" i="20"/>
  <c r="Y410" i="20"/>
  <c r="X410" i="20"/>
  <c r="W410" i="20"/>
  <c r="V410" i="20"/>
  <c r="Q410" i="20"/>
  <c r="U410" i="20"/>
  <c r="T410" i="20"/>
  <c r="S410" i="20"/>
  <c r="R410" i="20"/>
  <c r="AC409" i="20"/>
  <c r="AB409" i="20"/>
  <c r="AA409" i="20"/>
  <c r="Z409" i="20"/>
  <c r="Y409" i="20"/>
  <c r="X409" i="20"/>
  <c r="W409" i="20"/>
  <c r="V409" i="20"/>
  <c r="U409" i="20"/>
  <c r="T409" i="20"/>
  <c r="S409" i="20"/>
  <c r="R409" i="20"/>
  <c r="AC408" i="20"/>
  <c r="AB408" i="20"/>
  <c r="AA408" i="20"/>
  <c r="Z408" i="20"/>
  <c r="Y408" i="20"/>
  <c r="X408" i="20"/>
  <c r="W408" i="20"/>
  <c r="V408" i="20"/>
  <c r="U408" i="20"/>
  <c r="T408" i="20"/>
  <c r="S408" i="20"/>
  <c r="R408" i="20"/>
  <c r="AC407" i="20"/>
  <c r="AB407" i="20"/>
  <c r="AA407" i="20"/>
  <c r="Z407" i="20"/>
  <c r="Y407" i="20"/>
  <c r="X407" i="20"/>
  <c r="W407" i="20"/>
  <c r="V407" i="20"/>
  <c r="U407" i="20"/>
  <c r="T407" i="20"/>
  <c r="S407" i="20"/>
  <c r="R407" i="20"/>
  <c r="AC406" i="20"/>
  <c r="AB406" i="20"/>
  <c r="AA406" i="20"/>
  <c r="Z406" i="20"/>
  <c r="Y406" i="20"/>
  <c r="X406" i="20"/>
  <c r="W406" i="20"/>
  <c r="V406" i="20"/>
  <c r="U406" i="20"/>
  <c r="T406" i="20"/>
  <c r="S406" i="20"/>
  <c r="R406" i="20"/>
  <c r="AC405" i="20"/>
  <c r="AB405" i="20"/>
  <c r="AA405" i="20"/>
  <c r="Z405" i="20"/>
  <c r="Y405" i="20"/>
  <c r="X405" i="20"/>
  <c r="W405" i="20"/>
  <c r="V405" i="20"/>
  <c r="U405" i="20"/>
  <c r="Q405" i="20" s="1"/>
  <c r="T405" i="20"/>
  <c r="S405" i="20"/>
  <c r="R405" i="20"/>
  <c r="AC404" i="20"/>
  <c r="AB404" i="20"/>
  <c r="AA404" i="20"/>
  <c r="Z404" i="20"/>
  <c r="Y404" i="20"/>
  <c r="X404" i="20"/>
  <c r="W404" i="20"/>
  <c r="V404" i="20"/>
  <c r="U404" i="20"/>
  <c r="Q404" i="20"/>
  <c r="T404" i="20"/>
  <c r="S404" i="20"/>
  <c r="R404" i="20"/>
  <c r="AC403" i="20"/>
  <c r="AB403" i="20"/>
  <c r="AA403" i="20"/>
  <c r="Z403" i="20"/>
  <c r="Y403" i="20"/>
  <c r="X403" i="20"/>
  <c r="W403" i="20"/>
  <c r="V403" i="20"/>
  <c r="U403" i="20"/>
  <c r="Q403" i="20" s="1"/>
  <c r="T403" i="20"/>
  <c r="S403" i="20"/>
  <c r="R403" i="20"/>
  <c r="AC402" i="20"/>
  <c r="AB402" i="20"/>
  <c r="AA402" i="20"/>
  <c r="Z402" i="20"/>
  <c r="Y402" i="20"/>
  <c r="X402" i="20"/>
  <c r="W402" i="20"/>
  <c r="V402" i="20"/>
  <c r="U402" i="20"/>
  <c r="Q402" i="20"/>
  <c r="T402" i="20"/>
  <c r="S402" i="20"/>
  <c r="R402" i="20"/>
  <c r="AC401" i="20"/>
  <c r="AB401" i="20"/>
  <c r="AA401" i="20"/>
  <c r="Z401" i="20"/>
  <c r="Y401" i="20"/>
  <c r="X401" i="20"/>
  <c r="W401" i="20"/>
  <c r="V401" i="20"/>
  <c r="U401" i="20"/>
  <c r="T401" i="20"/>
  <c r="S401" i="20"/>
  <c r="R401" i="20"/>
  <c r="AC400" i="20"/>
  <c r="AB400" i="20"/>
  <c r="AA400" i="20"/>
  <c r="Z400" i="20"/>
  <c r="Y400" i="20"/>
  <c r="X400" i="20"/>
  <c r="W400" i="20"/>
  <c r="V400" i="20"/>
  <c r="U400" i="20"/>
  <c r="Q400" i="20" s="1"/>
  <c r="T400" i="20"/>
  <c r="S400" i="20"/>
  <c r="R400" i="20"/>
  <c r="AC399" i="20"/>
  <c r="AB399" i="20"/>
  <c r="AA399" i="20"/>
  <c r="Z399" i="20"/>
  <c r="Y399" i="20"/>
  <c r="X399" i="20"/>
  <c r="W399" i="20"/>
  <c r="V399" i="20"/>
  <c r="U399" i="20"/>
  <c r="T399" i="20"/>
  <c r="S399" i="20"/>
  <c r="R399" i="20"/>
  <c r="Q399" i="20"/>
  <c r="AC398" i="20"/>
  <c r="AB398" i="20"/>
  <c r="AA398" i="20"/>
  <c r="Z398" i="20"/>
  <c r="Y398" i="20"/>
  <c r="X398" i="20"/>
  <c r="W398" i="20"/>
  <c r="V398" i="20"/>
  <c r="U398" i="20"/>
  <c r="T398" i="20"/>
  <c r="S398" i="20"/>
  <c r="R398" i="20"/>
  <c r="AC397" i="20"/>
  <c r="AB397" i="20"/>
  <c r="AA397" i="20"/>
  <c r="Z397" i="20"/>
  <c r="Y397" i="20"/>
  <c r="X397" i="20"/>
  <c r="W397" i="20"/>
  <c r="V397" i="20"/>
  <c r="U397" i="20"/>
  <c r="T397" i="20"/>
  <c r="S397" i="20"/>
  <c r="R397" i="20"/>
  <c r="AC396" i="20"/>
  <c r="AB396" i="20"/>
  <c r="AA396" i="20"/>
  <c r="Z396" i="20"/>
  <c r="Y396" i="20"/>
  <c r="X396" i="20"/>
  <c r="W396" i="20"/>
  <c r="V396" i="20"/>
  <c r="U396" i="20"/>
  <c r="Q396" i="20" s="1"/>
  <c r="T396" i="20"/>
  <c r="S396" i="20"/>
  <c r="R396" i="20"/>
  <c r="AC395" i="20"/>
  <c r="AB395" i="20"/>
  <c r="AA395" i="20"/>
  <c r="Z395" i="20"/>
  <c r="Y395" i="20"/>
  <c r="X395" i="20"/>
  <c r="W395" i="20"/>
  <c r="V395" i="20"/>
  <c r="U395" i="20"/>
  <c r="T395" i="20"/>
  <c r="S395" i="20"/>
  <c r="R395" i="20"/>
  <c r="Q395" i="20"/>
  <c r="AC394" i="20"/>
  <c r="AB394" i="20"/>
  <c r="AA394" i="20"/>
  <c r="Z394" i="20"/>
  <c r="Y394" i="20"/>
  <c r="X394" i="20"/>
  <c r="W394" i="20"/>
  <c r="V394" i="20"/>
  <c r="U394" i="20"/>
  <c r="Q394" i="20" s="1"/>
  <c r="T394" i="20"/>
  <c r="S394" i="20"/>
  <c r="R394" i="20"/>
  <c r="AC393" i="20"/>
  <c r="AB393" i="20"/>
  <c r="AA393" i="20"/>
  <c r="Z393" i="20"/>
  <c r="Y393" i="20"/>
  <c r="X393" i="20"/>
  <c r="W393" i="20"/>
  <c r="V393" i="20"/>
  <c r="Q393" i="20"/>
  <c r="U393" i="20"/>
  <c r="T393" i="20"/>
  <c r="S393" i="20"/>
  <c r="R393" i="20"/>
  <c r="AC392" i="20"/>
  <c r="AB392" i="20"/>
  <c r="AA392" i="20"/>
  <c r="Z392" i="20"/>
  <c r="Y392" i="20"/>
  <c r="X392" i="20"/>
  <c r="W392" i="20"/>
  <c r="V392" i="20"/>
  <c r="U392" i="20"/>
  <c r="Q392" i="20"/>
  <c r="T392" i="20"/>
  <c r="S392" i="20"/>
  <c r="R392" i="20"/>
  <c r="AC391" i="20"/>
  <c r="AB391" i="20"/>
  <c r="AA391" i="20"/>
  <c r="Z391" i="20"/>
  <c r="Y391" i="20"/>
  <c r="X391" i="20"/>
  <c r="W391" i="20"/>
  <c r="V391" i="20"/>
  <c r="U391" i="20"/>
  <c r="T391" i="20"/>
  <c r="S391" i="20"/>
  <c r="R391" i="20"/>
  <c r="Q391" i="20"/>
  <c r="AC390" i="20"/>
  <c r="AB390" i="20"/>
  <c r="AA390" i="20"/>
  <c r="Z390" i="20"/>
  <c r="Y390" i="20"/>
  <c r="X390" i="20"/>
  <c r="W390" i="20"/>
  <c r="V390" i="20"/>
  <c r="U390" i="20"/>
  <c r="Q390" i="20" s="1"/>
  <c r="T390" i="20"/>
  <c r="S390" i="20"/>
  <c r="R390" i="20"/>
  <c r="AC389" i="20"/>
  <c r="AB389" i="20"/>
  <c r="AA389" i="20"/>
  <c r="Z389" i="20"/>
  <c r="Y389" i="20"/>
  <c r="X389" i="20"/>
  <c r="W389" i="20"/>
  <c r="V389" i="20"/>
  <c r="U389" i="20"/>
  <c r="Q389" i="20" s="1"/>
  <c r="T389" i="20"/>
  <c r="S389" i="20"/>
  <c r="R389" i="20"/>
  <c r="AC388" i="20"/>
  <c r="AB388" i="20"/>
  <c r="AA388" i="20"/>
  <c r="Z388" i="20"/>
  <c r="Y388" i="20"/>
  <c r="X388" i="20"/>
  <c r="W388" i="20"/>
  <c r="V388" i="20"/>
  <c r="U388" i="20"/>
  <c r="Q388" i="20"/>
  <c r="T388" i="20"/>
  <c r="S388" i="20"/>
  <c r="R388" i="20"/>
  <c r="AC387" i="20"/>
  <c r="AB387" i="20"/>
  <c r="AA387" i="20"/>
  <c r="Z387" i="20"/>
  <c r="Y387" i="20"/>
  <c r="X387" i="20"/>
  <c r="W387" i="20"/>
  <c r="V387" i="20"/>
  <c r="U387" i="20"/>
  <c r="T387" i="20"/>
  <c r="S387" i="20"/>
  <c r="R387" i="20"/>
  <c r="Q387" i="20"/>
  <c r="AC386" i="20"/>
  <c r="AB386" i="20"/>
  <c r="AA386" i="20"/>
  <c r="Z386" i="20"/>
  <c r="Y386" i="20"/>
  <c r="X386" i="20"/>
  <c r="W386" i="20"/>
  <c r="V386" i="20"/>
  <c r="U386" i="20"/>
  <c r="Q386" i="20" s="1"/>
  <c r="T386" i="20"/>
  <c r="S386" i="20"/>
  <c r="R386" i="20"/>
  <c r="AC385" i="20"/>
  <c r="AB385" i="20"/>
  <c r="AA385" i="20"/>
  <c r="Z385" i="20"/>
  <c r="Y385" i="20"/>
  <c r="X385" i="20"/>
  <c r="W385" i="20"/>
  <c r="V385" i="20"/>
  <c r="U385" i="20"/>
  <c r="T385" i="20"/>
  <c r="S385" i="20"/>
  <c r="R385" i="20"/>
  <c r="AC384" i="20"/>
  <c r="AB384" i="20"/>
  <c r="AA384" i="20"/>
  <c r="Z384" i="20"/>
  <c r="Y384" i="20"/>
  <c r="X384" i="20"/>
  <c r="W384" i="20"/>
  <c r="V384" i="20"/>
  <c r="U384" i="20"/>
  <c r="T384" i="20"/>
  <c r="S384" i="20"/>
  <c r="R384" i="20"/>
  <c r="AC383" i="20"/>
  <c r="AB383" i="20"/>
  <c r="AA383" i="20"/>
  <c r="Z383" i="20"/>
  <c r="Y383" i="20"/>
  <c r="X383" i="20"/>
  <c r="W383" i="20"/>
  <c r="V383" i="20"/>
  <c r="U383" i="20"/>
  <c r="Q383" i="20" s="1"/>
  <c r="T383" i="20"/>
  <c r="S383" i="20"/>
  <c r="R383" i="20"/>
  <c r="AC382" i="20"/>
  <c r="AB382" i="20"/>
  <c r="AA382" i="20"/>
  <c r="Z382" i="20"/>
  <c r="Y382" i="20"/>
  <c r="X382" i="20"/>
  <c r="W382" i="20"/>
  <c r="V382" i="20"/>
  <c r="U382" i="20"/>
  <c r="Q382" i="20" s="1"/>
  <c r="T382" i="20"/>
  <c r="S382" i="20"/>
  <c r="R382" i="20"/>
  <c r="AC381" i="20"/>
  <c r="AB381" i="20"/>
  <c r="AA381" i="20"/>
  <c r="Z381" i="20"/>
  <c r="Y381" i="20"/>
  <c r="X381" i="20"/>
  <c r="W381" i="20"/>
  <c r="V381" i="20"/>
  <c r="U381" i="20"/>
  <c r="T381" i="20"/>
  <c r="S381" i="20"/>
  <c r="R381" i="20"/>
  <c r="AC380" i="20"/>
  <c r="AB380" i="20"/>
  <c r="AA380" i="20"/>
  <c r="Z380" i="20"/>
  <c r="Y380" i="20"/>
  <c r="X380" i="20"/>
  <c r="W380" i="20"/>
  <c r="V380" i="20"/>
  <c r="U380" i="20"/>
  <c r="Q380" i="20"/>
  <c r="T380" i="20"/>
  <c r="S380" i="20"/>
  <c r="R380" i="20"/>
  <c r="AC379" i="20"/>
  <c r="AB379" i="20"/>
  <c r="AA379" i="20"/>
  <c r="Z379" i="20"/>
  <c r="Y379" i="20"/>
  <c r="X379" i="20"/>
  <c r="W379" i="20"/>
  <c r="V379" i="20"/>
  <c r="U379" i="20"/>
  <c r="T379" i="20"/>
  <c r="S379" i="20"/>
  <c r="R379" i="20"/>
  <c r="AC378" i="20"/>
  <c r="AB378" i="20"/>
  <c r="AA378" i="20"/>
  <c r="Z378" i="20"/>
  <c r="Y378" i="20"/>
  <c r="X378" i="20"/>
  <c r="W378" i="20"/>
  <c r="V378" i="20"/>
  <c r="U378" i="20"/>
  <c r="Q378" i="20" s="1"/>
  <c r="T378" i="20"/>
  <c r="S378" i="20"/>
  <c r="R378" i="20"/>
  <c r="AC377" i="20"/>
  <c r="AB377" i="20"/>
  <c r="AA377" i="20"/>
  <c r="Z377" i="20"/>
  <c r="Y377" i="20"/>
  <c r="X377" i="20"/>
  <c r="W377" i="20"/>
  <c r="V377" i="20"/>
  <c r="U377" i="20"/>
  <c r="Q377" i="20"/>
  <c r="T377" i="20"/>
  <c r="S377" i="20"/>
  <c r="R377" i="20"/>
  <c r="AC376" i="20"/>
  <c r="AB376" i="20"/>
  <c r="AA376" i="20"/>
  <c r="Z376" i="20"/>
  <c r="Y376" i="20"/>
  <c r="X376" i="20"/>
  <c r="W376" i="20"/>
  <c r="V376" i="20"/>
  <c r="U376" i="20"/>
  <c r="Q376" i="20" s="1"/>
  <c r="T376" i="20"/>
  <c r="S376" i="20"/>
  <c r="R376" i="20"/>
  <c r="AC375" i="20"/>
  <c r="AB375" i="20"/>
  <c r="AA375" i="20"/>
  <c r="Z375" i="20"/>
  <c r="Y375" i="20"/>
  <c r="X375" i="20"/>
  <c r="W375" i="20"/>
  <c r="V375" i="20"/>
  <c r="U375" i="20"/>
  <c r="Q375" i="20" s="1"/>
  <c r="T375" i="20"/>
  <c r="S375" i="20"/>
  <c r="R375" i="20"/>
  <c r="AC374" i="20"/>
  <c r="AB374" i="20"/>
  <c r="AA374" i="20"/>
  <c r="Z374" i="20"/>
  <c r="Y374" i="20"/>
  <c r="X374" i="20"/>
  <c r="W374" i="20"/>
  <c r="V374" i="20"/>
  <c r="U374" i="20"/>
  <c r="Q374" i="20" s="1"/>
  <c r="T374" i="20"/>
  <c r="S374" i="20"/>
  <c r="R374" i="20"/>
  <c r="AC373" i="20"/>
  <c r="AB373" i="20"/>
  <c r="AA373" i="20"/>
  <c r="Z373" i="20"/>
  <c r="Y373" i="20"/>
  <c r="X373" i="20"/>
  <c r="W373" i="20"/>
  <c r="V373" i="20"/>
  <c r="U373" i="20"/>
  <c r="Q373" i="20"/>
  <c r="T373" i="20"/>
  <c r="S373" i="20"/>
  <c r="R373" i="20"/>
  <c r="AC372" i="20"/>
  <c r="AB372" i="20"/>
  <c r="AA372" i="20"/>
  <c r="Z372" i="20"/>
  <c r="Y372" i="20"/>
  <c r="X372" i="20"/>
  <c r="W372" i="20"/>
  <c r="V372" i="20"/>
  <c r="U372" i="20"/>
  <c r="Q372" i="20" s="1"/>
  <c r="T372" i="20"/>
  <c r="S372" i="20"/>
  <c r="R372" i="20"/>
  <c r="AC371" i="20"/>
  <c r="AB371" i="20"/>
  <c r="AA371" i="20"/>
  <c r="Z371" i="20"/>
  <c r="Y371" i="20"/>
  <c r="X371" i="20"/>
  <c r="W371" i="20"/>
  <c r="V371" i="20"/>
  <c r="U371" i="20"/>
  <c r="T371" i="20"/>
  <c r="S371" i="20"/>
  <c r="R371" i="20"/>
  <c r="AC370" i="20"/>
  <c r="AB370" i="20"/>
  <c r="AA370" i="20"/>
  <c r="Z370" i="20"/>
  <c r="Y370" i="20"/>
  <c r="X370" i="20"/>
  <c r="W370" i="20"/>
  <c r="V370" i="20"/>
  <c r="U370" i="20"/>
  <c r="T370" i="20"/>
  <c r="S370" i="20"/>
  <c r="R370" i="20"/>
  <c r="AC369" i="20"/>
  <c r="AB369" i="20"/>
  <c r="AA369" i="20"/>
  <c r="Z369" i="20"/>
  <c r="Y369" i="20"/>
  <c r="X369" i="20"/>
  <c r="W369" i="20"/>
  <c r="V369" i="20"/>
  <c r="U369" i="20"/>
  <c r="T369" i="20"/>
  <c r="S369" i="20"/>
  <c r="R369" i="20"/>
  <c r="AC368" i="20"/>
  <c r="AB368" i="20"/>
  <c r="AA368" i="20"/>
  <c r="Z368" i="20"/>
  <c r="Y368" i="20"/>
  <c r="X368" i="20"/>
  <c r="W368" i="20"/>
  <c r="V368" i="20"/>
  <c r="U368" i="20"/>
  <c r="Q368" i="20"/>
  <c r="T368" i="20"/>
  <c r="S368" i="20"/>
  <c r="R368" i="20"/>
  <c r="AC367" i="20"/>
  <c r="AB367" i="20"/>
  <c r="AA367" i="20"/>
  <c r="Z367" i="20"/>
  <c r="Y367" i="20"/>
  <c r="X367" i="20"/>
  <c r="W367" i="20"/>
  <c r="V367" i="20"/>
  <c r="Q367" i="20"/>
  <c r="U367" i="20"/>
  <c r="T367" i="20"/>
  <c r="S367" i="20"/>
  <c r="R367" i="20"/>
  <c r="AC366" i="20"/>
  <c r="AB366" i="20"/>
  <c r="AA366" i="20"/>
  <c r="Z366" i="20"/>
  <c r="Y366" i="20"/>
  <c r="X366" i="20"/>
  <c r="W366" i="20"/>
  <c r="V366" i="20"/>
  <c r="U366" i="20"/>
  <c r="Q366" i="20"/>
  <c r="T366" i="20"/>
  <c r="S366" i="20"/>
  <c r="R366" i="20"/>
  <c r="AC365" i="20"/>
  <c r="AB365" i="20"/>
  <c r="AA365" i="20"/>
  <c r="Z365" i="20"/>
  <c r="Y365" i="20"/>
  <c r="X365" i="20"/>
  <c r="W365" i="20"/>
  <c r="V365" i="20"/>
  <c r="U365" i="20"/>
  <c r="Q365" i="20" s="1"/>
  <c r="T365" i="20"/>
  <c r="S365" i="20"/>
  <c r="R365" i="20"/>
  <c r="AC364" i="20"/>
  <c r="AB364" i="20"/>
  <c r="AA364" i="20"/>
  <c r="Z364" i="20"/>
  <c r="Y364" i="20"/>
  <c r="X364" i="20"/>
  <c r="W364" i="20"/>
  <c r="V364" i="20"/>
  <c r="U364" i="20"/>
  <c r="T364" i="20"/>
  <c r="S364" i="20"/>
  <c r="R364" i="20"/>
  <c r="AC363" i="20"/>
  <c r="AB363" i="20"/>
  <c r="AA363" i="20"/>
  <c r="Z363" i="20"/>
  <c r="Y363" i="20"/>
  <c r="X363" i="20"/>
  <c r="W363" i="20"/>
  <c r="V363" i="20"/>
  <c r="U363" i="20"/>
  <c r="Q363" i="20" s="1"/>
  <c r="T363" i="20"/>
  <c r="S363" i="20"/>
  <c r="R363" i="20"/>
  <c r="AC362" i="20"/>
  <c r="AB362" i="20"/>
  <c r="AA362" i="20"/>
  <c r="Z362" i="20"/>
  <c r="Y362" i="20"/>
  <c r="X362" i="20"/>
  <c r="W362" i="20"/>
  <c r="V362" i="20"/>
  <c r="U362" i="20"/>
  <c r="Q362" i="20" s="1"/>
  <c r="T362" i="20"/>
  <c r="S362" i="20"/>
  <c r="R362" i="20"/>
  <c r="AC361" i="20"/>
  <c r="AB361" i="20"/>
  <c r="AA361" i="20"/>
  <c r="Z361" i="20"/>
  <c r="Y361" i="20"/>
  <c r="X361" i="20"/>
  <c r="W361" i="20"/>
  <c r="V361" i="20"/>
  <c r="U361" i="20"/>
  <c r="T361" i="20"/>
  <c r="S361" i="20"/>
  <c r="R361" i="20"/>
  <c r="AC360" i="20"/>
  <c r="AB360" i="20"/>
  <c r="AA360" i="20"/>
  <c r="Z360" i="20"/>
  <c r="Y360" i="20"/>
  <c r="X360" i="20"/>
  <c r="W360" i="20"/>
  <c r="V360" i="20"/>
  <c r="U360" i="20"/>
  <c r="Q360" i="20"/>
  <c r="T360" i="20"/>
  <c r="S360" i="20"/>
  <c r="R360" i="20"/>
  <c r="AC359" i="20"/>
  <c r="AB359" i="20"/>
  <c r="AA359" i="20"/>
  <c r="Z359" i="20"/>
  <c r="Y359" i="20"/>
  <c r="X359" i="20"/>
  <c r="W359" i="20"/>
  <c r="V359" i="20"/>
  <c r="Q359" i="20"/>
  <c r="U359" i="20"/>
  <c r="T359" i="20"/>
  <c r="S359" i="20"/>
  <c r="R359" i="20"/>
  <c r="AC358" i="20"/>
  <c r="AB358" i="20"/>
  <c r="AA358" i="20"/>
  <c r="Z358" i="20"/>
  <c r="Y358" i="20"/>
  <c r="X358" i="20"/>
  <c r="W358" i="20"/>
  <c r="V358" i="20"/>
  <c r="U358" i="20"/>
  <c r="Q358" i="20" s="1"/>
  <c r="T358" i="20"/>
  <c r="S358" i="20"/>
  <c r="R358" i="20"/>
  <c r="AC357" i="20"/>
  <c r="AB357" i="20"/>
  <c r="AA357" i="20"/>
  <c r="Z357" i="20"/>
  <c r="Y357" i="20"/>
  <c r="X357" i="20"/>
  <c r="W357" i="20"/>
  <c r="V357" i="20"/>
  <c r="U357" i="20"/>
  <c r="T357" i="20"/>
  <c r="S357" i="20"/>
  <c r="R357" i="20"/>
  <c r="AC356" i="20"/>
  <c r="AB356" i="20"/>
  <c r="AA356" i="20"/>
  <c r="Z356" i="20"/>
  <c r="Y356" i="20"/>
  <c r="X356" i="20"/>
  <c r="W356" i="20"/>
  <c r="V356" i="20"/>
  <c r="U356" i="20"/>
  <c r="Q356" i="20" s="1"/>
  <c r="T356" i="20"/>
  <c r="S356" i="20"/>
  <c r="R356" i="20"/>
  <c r="AC355" i="20"/>
  <c r="AB355" i="20"/>
  <c r="AA355" i="20"/>
  <c r="Z355" i="20"/>
  <c r="Y355" i="20"/>
  <c r="X355" i="20"/>
  <c r="W355" i="20"/>
  <c r="V355" i="20"/>
  <c r="U355" i="20"/>
  <c r="Q355" i="20"/>
  <c r="T355" i="20"/>
  <c r="S355" i="20"/>
  <c r="R355" i="20"/>
  <c r="AC354" i="20"/>
  <c r="AB354" i="20"/>
  <c r="AA354" i="20"/>
  <c r="Z354" i="20"/>
  <c r="Y354" i="20"/>
  <c r="X354" i="20"/>
  <c r="W354" i="20"/>
  <c r="V354" i="20"/>
  <c r="U354" i="20"/>
  <c r="Q354" i="20" s="1"/>
  <c r="T354" i="20"/>
  <c r="S354" i="20"/>
  <c r="R354" i="20"/>
  <c r="AC353" i="20"/>
  <c r="AB353" i="20"/>
  <c r="AA353" i="20"/>
  <c r="Z353" i="20"/>
  <c r="Y353" i="20"/>
  <c r="X353" i="20"/>
  <c r="W353" i="20"/>
  <c r="V353" i="20"/>
  <c r="U353" i="20"/>
  <c r="Q353" i="20"/>
  <c r="T353" i="20"/>
  <c r="S353" i="20"/>
  <c r="R353" i="20"/>
  <c r="AC352" i="20"/>
  <c r="AB352" i="20"/>
  <c r="AA352" i="20"/>
  <c r="Z352" i="20"/>
  <c r="Y352" i="20"/>
  <c r="X352" i="20"/>
  <c r="W352" i="20"/>
  <c r="V352" i="20"/>
  <c r="U352" i="20"/>
  <c r="T352" i="20"/>
  <c r="S352" i="20"/>
  <c r="R352" i="20"/>
  <c r="AC351" i="20"/>
  <c r="AB351" i="20"/>
  <c r="AA351" i="20"/>
  <c r="Z351" i="20"/>
  <c r="Y351" i="20"/>
  <c r="X351" i="20"/>
  <c r="W351" i="20"/>
  <c r="V351" i="20"/>
  <c r="U351" i="20"/>
  <c r="Q351" i="20" s="1"/>
  <c r="T351" i="20"/>
  <c r="S351" i="20"/>
  <c r="R351" i="20"/>
  <c r="AC350" i="20"/>
  <c r="AB350" i="20"/>
  <c r="AA350" i="20"/>
  <c r="Z350" i="20"/>
  <c r="Y350" i="20"/>
  <c r="X350" i="20"/>
  <c r="W350" i="20"/>
  <c r="V350" i="20"/>
  <c r="U350" i="20"/>
  <c r="Q350" i="20"/>
  <c r="T350" i="20"/>
  <c r="S350" i="20"/>
  <c r="R350" i="20"/>
  <c r="AC349" i="20"/>
  <c r="AB349" i="20"/>
  <c r="AA349" i="20"/>
  <c r="Z349" i="20"/>
  <c r="Y349" i="20"/>
  <c r="X349" i="20"/>
  <c r="W349" i="20"/>
  <c r="V349" i="20"/>
  <c r="U349" i="20"/>
  <c r="T349" i="20"/>
  <c r="S349" i="20"/>
  <c r="R349" i="20"/>
  <c r="AC348" i="20"/>
  <c r="AB348" i="20"/>
  <c r="AA348" i="20"/>
  <c r="Z348" i="20"/>
  <c r="Y348" i="20"/>
  <c r="X348" i="20"/>
  <c r="W348" i="20"/>
  <c r="V348" i="20"/>
  <c r="Q348" i="20"/>
  <c r="U348" i="20"/>
  <c r="T348" i="20"/>
  <c r="S348" i="20"/>
  <c r="R348" i="20"/>
  <c r="AC347" i="20"/>
  <c r="AB347" i="20"/>
  <c r="AA347" i="20"/>
  <c r="Z347" i="20"/>
  <c r="Y347" i="20"/>
  <c r="X347" i="20"/>
  <c r="W347" i="20"/>
  <c r="V347" i="20"/>
  <c r="U347" i="20"/>
  <c r="T347" i="20"/>
  <c r="S347" i="20"/>
  <c r="R347" i="20"/>
  <c r="AC346" i="20"/>
  <c r="AB346" i="20"/>
  <c r="AA346" i="20"/>
  <c r="Z346" i="20"/>
  <c r="Y346" i="20"/>
  <c r="X346" i="20"/>
  <c r="W346" i="20"/>
  <c r="V346" i="20"/>
  <c r="U346" i="20"/>
  <c r="T346" i="20"/>
  <c r="S346" i="20"/>
  <c r="R346" i="20"/>
  <c r="AC345" i="20"/>
  <c r="AB345" i="20"/>
  <c r="AA345" i="20"/>
  <c r="Z345" i="20"/>
  <c r="Y345" i="20"/>
  <c r="X345" i="20"/>
  <c r="W345" i="20"/>
  <c r="V345" i="20"/>
  <c r="U345" i="20"/>
  <c r="Q345" i="20"/>
  <c r="T345" i="20"/>
  <c r="S345" i="20"/>
  <c r="R345" i="20"/>
  <c r="AC344" i="20"/>
  <c r="AB344" i="20"/>
  <c r="AA344" i="20"/>
  <c r="Z344" i="20"/>
  <c r="Y344" i="20"/>
  <c r="X344" i="20"/>
  <c r="W344" i="20"/>
  <c r="V344" i="20"/>
  <c r="U344" i="20"/>
  <c r="T344" i="20"/>
  <c r="S344" i="20"/>
  <c r="R344" i="20"/>
  <c r="AC343" i="20"/>
  <c r="AB343" i="20"/>
  <c r="AA343" i="20"/>
  <c r="Z343" i="20"/>
  <c r="Y343" i="20"/>
  <c r="X343" i="20"/>
  <c r="W343" i="20"/>
  <c r="V343" i="20"/>
  <c r="U343" i="20"/>
  <c r="T343" i="20"/>
  <c r="S343" i="20"/>
  <c r="R343" i="20"/>
  <c r="AC342" i="20"/>
  <c r="AB342" i="20"/>
  <c r="AA342" i="20"/>
  <c r="Z342" i="20"/>
  <c r="Y342" i="20"/>
  <c r="X342" i="20"/>
  <c r="W342" i="20"/>
  <c r="V342" i="20"/>
  <c r="U342" i="20"/>
  <c r="T342" i="20"/>
  <c r="S342" i="20"/>
  <c r="R342" i="20"/>
  <c r="AC341" i="20"/>
  <c r="AB341" i="20"/>
  <c r="AA341" i="20"/>
  <c r="Z341" i="20"/>
  <c r="Y341" i="20"/>
  <c r="X341" i="20"/>
  <c r="W341" i="20"/>
  <c r="V341" i="20"/>
  <c r="U341" i="20"/>
  <c r="Q341" i="20"/>
  <c r="T341" i="20"/>
  <c r="S341" i="20"/>
  <c r="R341" i="20"/>
  <c r="AC340" i="20"/>
  <c r="AB340" i="20"/>
  <c r="AA340" i="20"/>
  <c r="Z340" i="20"/>
  <c r="Y340" i="20"/>
  <c r="X340" i="20"/>
  <c r="W340" i="20"/>
  <c r="V340" i="20"/>
  <c r="Q340" i="20"/>
  <c r="U340" i="20"/>
  <c r="T340" i="20"/>
  <c r="S340" i="20"/>
  <c r="R340" i="20"/>
  <c r="AC339" i="20"/>
  <c r="AB339" i="20"/>
  <c r="AA339" i="20"/>
  <c r="Z339" i="20"/>
  <c r="Y339" i="20"/>
  <c r="X339" i="20"/>
  <c r="W339" i="20"/>
  <c r="V339" i="20"/>
  <c r="U339" i="20"/>
  <c r="Q339" i="20"/>
  <c r="T339" i="20"/>
  <c r="S339" i="20"/>
  <c r="R339" i="20"/>
  <c r="AC338" i="20"/>
  <c r="AB338" i="20"/>
  <c r="AA338" i="20"/>
  <c r="Z338" i="20"/>
  <c r="Y338" i="20"/>
  <c r="X338" i="20"/>
  <c r="W338" i="20"/>
  <c r="V338" i="20"/>
  <c r="U338" i="20"/>
  <c r="Q338" i="20" s="1"/>
  <c r="T338" i="20"/>
  <c r="S338" i="20"/>
  <c r="R338" i="20"/>
  <c r="AC337" i="20"/>
  <c r="AB337" i="20"/>
  <c r="AA337" i="20"/>
  <c r="Z337" i="20"/>
  <c r="Y337" i="20"/>
  <c r="X337" i="20"/>
  <c r="W337" i="20"/>
  <c r="V337" i="20"/>
  <c r="U337" i="20"/>
  <c r="T337" i="20"/>
  <c r="S337" i="20"/>
  <c r="R337" i="20"/>
  <c r="AC336" i="20"/>
  <c r="AB336" i="20"/>
  <c r="AA336" i="20"/>
  <c r="Z336" i="20"/>
  <c r="Y336" i="20"/>
  <c r="X336" i="20"/>
  <c r="W336" i="20"/>
  <c r="V336" i="20"/>
  <c r="U336" i="20"/>
  <c r="Q336" i="20" s="1"/>
  <c r="T336" i="20"/>
  <c r="S336" i="20"/>
  <c r="R336" i="20"/>
  <c r="AC335" i="20"/>
  <c r="AB335" i="20"/>
  <c r="AA335" i="20"/>
  <c r="Z335" i="20"/>
  <c r="Y335" i="20"/>
  <c r="X335" i="20"/>
  <c r="W335" i="20"/>
  <c r="V335" i="20"/>
  <c r="U335" i="20"/>
  <c r="Q335" i="20" s="1"/>
  <c r="T335" i="20"/>
  <c r="S335" i="20"/>
  <c r="R335" i="20"/>
  <c r="AC334" i="20"/>
  <c r="AB334" i="20"/>
  <c r="AA334" i="20"/>
  <c r="Z334" i="20"/>
  <c r="Y334" i="20"/>
  <c r="X334" i="20"/>
  <c r="W334" i="20"/>
  <c r="V334" i="20"/>
  <c r="U334" i="20"/>
  <c r="T334" i="20"/>
  <c r="S334" i="20"/>
  <c r="R334" i="20"/>
  <c r="AC333" i="20"/>
  <c r="AB333" i="20"/>
  <c r="AA333" i="20"/>
  <c r="Z333" i="20"/>
  <c r="Y333" i="20"/>
  <c r="X333" i="20"/>
  <c r="W333" i="20"/>
  <c r="V333" i="20"/>
  <c r="U333" i="20"/>
  <c r="Q333" i="20" s="1"/>
  <c r="T333" i="20"/>
  <c r="S333" i="20"/>
  <c r="R333" i="20"/>
  <c r="AC332" i="20"/>
  <c r="AB332" i="20"/>
  <c r="AA332" i="20"/>
  <c r="Z332" i="20"/>
  <c r="Y332" i="20"/>
  <c r="X332" i="20"/>
  <c r="W332" i="20"/>
  <c r="V332" i="20"/>
  <c r="U332" i="20"/>
  <c r="Q332" i="20" s="1"/>
  <c r="T332" i="20"/>
  <c r="S332" i="20"/>
  <c r="R332" i="20"/>
  <c r="AC331" i="20"/>
  <c r="AB331" i="20"/>
  <c r="AA331" i="20"/>
  <c r="Z331" i="20"/>
  <c r="Y331" i="20"/>
  <c r="X331" i="20"/>
  <c r="W331" i="20"/>
  <c r="V331" i="20"/>
  <c r="Q331" i="20"/>
  <c r="U331" i="20"/>
  <c r="T331" i="20"/>
  <c r="S331" i="20"/>
  <c r="R331" i="20"/>
  <c r="AC330" i="20"/>
  <c r="AB330" i="20"/>
  <c r="AA330" i="20"/>
  <c r="Z330" i="20"/>
  <c r="Y330" i="20"/>
  <c r="X330" i="20"/>
  <c r="W330" i="20"/>
  <c r="V330" i="20"/>
  <c r="U330" i="20"/>
  <c r="Q330" i="20" s="1"/>
  <c r="T330" i="20"/>
  <c r="S330" i="20"/>
  <c r="R330" i="20"/>
  <c r="AC329" i="20"/>
  <c r="AB329" i="20"/>
  <c r="AA329" i="20"/>
  <c r="Z329" i="20"/>
  <c r="Y329" i="20"/>
  <c r="X329" i="20"/>
  <c r="W329" i="20"/>
  <c r="V329" i="20"/>
  <c r="U329" i="20"/>
  <c r="T329" i="20"/>
  <c r="S329" i="20"/>
  <c r="R329" i="20"/>
  <c r="AC328" i="20"/>
  <c r="AB328" i="20"/>
  <c r="AA328" i="20"/>
  <c r="Z328" i="20"/>
  <c r="Y328" i="20"/>
  <c r="X328" i="20"/>
  <c r="W328" i="20"/>
  <c r="V328" i="20"/>
  <c r="U328" i="20"/>
  <c r="Q328" i="20" s="1"/>
  <c r="T328" i="20"/>
  <c r="S328" i="20"/>
  <c r="R328" i="20"/>
  <c r="AC327" i="20"/>
  <c r="AB327" i="20"/>
  <c r="AA327" i="20"/>
  <c r="Z327" i="20"/>
  <c r="Y327" i="20"/>
  <c r="X327" i="20"/>
  <c r="W327" i="20"/>
  <c r="V327" i="20"/>
  <c r="U327" i="20"/>
  <c r="Q327" i="20"/>
  <c r="T327" i="20"/>
  <c r="S327" i="20"/>
  <c r="R327" i="20"/>
  <c r="AC326" i="20"/>
  <c r="AB326" i="20"/>
  <c r="AA326" i="20"/>
  <c r="Z326" i="20"/>
  <c r="Y326" i="20"/>
  <c r="X326" i="20"/>
  <c r="W326" i="20"/>
  <c r="V326" i="20"/>
  <c r="Q326" i="20"/>
  <c r="U326" i="20"/>
  <c r="T326" i="20"/>
  <c r="S326" i="20"/>
  <c r="R326" i="20"/>
  <c r="AC325" i="20"/>
  <c r="AB325" i="20"/>
  <c r="AA325" i="20"/>
  <c r="Z325" i="20"/>
  <c r="Y325" i="20"/>
  <c r="X325" i="20"/>
  <c r="W325" i="20"/>
  <c r="V325" i="20"/>
  <c r="U325" i="20"/>
  <c r="T325" i="20"/>
  <c r="S325" i="20"/>
  <c r="R325" i="20"/>
  <c r="AC324" i="20"/>
  <c r="AB324" i="20"/>
  <c r="AA324" i="20"/>
  <c r="Z324" i="20"/>
  <c r="Y324" i="20"/>
  <c r="X324" i="20"/>
  <c r="W324" i="20"/>
  <c r="V324" i="20"/>
  <c r="U324" i="20"/>
  <c r="Q324" i="20" s="1"/>
  <c r="T324" i="20"/>
  <c r="S324" i="20"/>
  <c r="R324" i="20"/>
  <c r="AC323" i="20"/>
  <c r="AB323" i="20"/>
  <c r="AA323" i="20"/>
  <c r="Z323" i="20"/>
  <c r="Y323" i="20"/>
  <c r="X323" i="20"/>
  <c r="W323" i="20"/>
  <c r="V323" i="20"/>
  <c r="U323" i="20"/>
  <c r="T323" i="20"/>
  <c r="S323" i="20"/>
  <c r="R323" i="20"/>
  <c r="AC322" i="20"/>
  <c r="AB322" i="20"/>
  <c r="AA322" i="20"/>
  <c r="Z322" i="20"/>
  <c r="Y322" i="20"/>
  <c r="X322" i="20"/>
  <c r="W322" i="20"/>
  <c r="V322" i="20"/>
  <c r="U322" i="20"/>
  <c r="T322" i="20"/>
  <c r="S322" i="20"/>
  <c r="R322" i="20"/>
  <c r="AC321" i="20"/>
  <c r="AB321" i="20"/>
  <c r="AA321" i="20"/>
  <c r="Z321" i="20"/>
  <c r="Y321" i="20"/>
  <c r="X321" i="20"/>
  <c r="W321" i="20"/>
  <c r="V321" i="20"/>
  <c r="U321" i="20"/>
  <c r="T321" i="20"/>
  <c r="S321" i="20"/>
  <c r="R321" i="20"/>
  <c r="AC320" i="20"/>
  <c r="AB320" i="20"/>
  <c r="AA320" i="20"/>
  <c r="Z320" i="20"/>
  <c r="Y320" i="20"/>
  <c r="X320" i="20"/>
  <c r="W320" i="20"/>
  <c r="V320" i="20"/>
  <c r="U320" i="20"/>
  <c r="T320" i="20"/>
  <c r="S320" i="20"/>
  <c r="R320" i="20"/>
  <c r="AC319" i="20"/>
  <c r="AB319" i="20"/>
  <c r="AA319" i="20"/>
  <c r="Z319" i="20"/>
  <c r="Y319" i="20"/>
  <c r="X319" i="20"/>
  <c r="W319" i="20"/>
  <c r="V319" i="20"/>
  <c r="U319" i="20"/>
  <c r="T319" i="20"/>
  <c r="S319" i="20"/>
  <c r="R319" i="20"/>
  <c r="AC318" i="20"/>
  <c r="AB318" i="20"/>
  <c r="AA318" i="20"/>
  <c r="Z318" i="20"/>
  <c r="Y318" i="20"/>
  <c r="X318" i="20"/>
  <c r="W318" i="20"/>
  <c r="V318" i="20"/>
  <c r="Q318" i="20"/>
  <c r="U318" i="20"/>
  <c r="T318" i="20"/>
  <c r="S318" i="20"/>
  <c r="R318" i="20"/>
  <c r="AC317" i="20"/>
  <c r="AB317" i="20"/>
  <c r="AA317" i="20"/>
  <c r="Z317" i="20"/>
  <c r="Y317" i="20"/>
  <c r="X317" i="20"/>
  <c r="W317" i="20"/>
  <c r="V317" i="20"/>
  <c r="U317" i="20"/>
  <c r="T317" i="20"/>
  <c r="S317" i="20"/>
  <c r="R317" i="20"/>
  <c r="AC316" i="20"/>
  <c r="AB316" i="20"/>
  <c r="AA316" i="20"/>
  <c r="Z316" i="20"/>
  <c r="Y316" i="20"/>
  <c r="X316" i="20"/>
  <c r="W316" i="20"/>
  <c r="V316" i="20"/>
  <c r="U316" i="20"/>
  <c r="Q316" i="20" s="1"/>
  <c r="T316" i="20"/>
  <c r="S316" i="20"/>
  <c r="R316" i="20"/>
  <c r="AC315" i="20"/>
  <c r="AB315" i="20"/>
  <c r="AA315" i="20"/>
  <c r="Z315" i="20"/>
  <c r="Y315" i="20"/>
  <c r="X315" i="20"/>
  <c r="W315" i="20"/>
  <c r="V315" i="20"/>
  <c r="U315" i="20"/>
  <c r="T315" i="20"/>
  <c r="S315" i="20"/>
  <c r="R315" i="20"/>
  <c r="AC314" i="20"/>
  <c r="AB314" i="20"/>
  <c r="AA314" i="20"/>
  <c r="Z314" i="20"/>
  <c r="Y314" i="20"/>
  <c r="X314" i="20"/>
  <c r="W314" i="20"/>
  <c r="V314" i="20"/>
  <c r="U314" i="20"/>
  <c r="Q314" i="20" s="1"/>
  <c r="T314" i="20"/>
  <c r="S314" i="20"/>
  <c r="R314" i="20"/>
  <c r="AC313" i="20"/>
  <c r="AB313" i="20"/>
  <c r="AA313" i="20"/>
  <c r="Z313" i="20"/>
  <c r="Y313" i="20"/>
  <c r="X313" i="20"/>
  <c r="W313" i="20"/>
  <c r="V313" i="20"/>
  <c r="U313" i="20"/>
  <c r="Q313" i="20"/>
  <c r="T313" i="20"/>
  <c r="S313" i="20"/>
  <c r="R313" i="20"/>
  <c r="AC312" i="20"/>
  <c r="AB312" i="20"/>
  <c r="AA312" i="20"/>
  <c r="Z312" i="20"/>
  <c r="Y312" i="20"/>
  <c r="X312" i="20"/>
  <c r="W312" i="20"/>
  <c r="V312" i="20"/>
  <c r="U312" i="20"/>
  <c r="Q312" i="20" s="1"/>
  <c r="T312" i="20"/>
  <c r="S312" i="20"/>
  <c r="R312" i="20"/>
  <c r="AC311" i="20"/>
  <c r="AB311" i="20"/>
  <c r="AA311" i="20"/>
  <c r="Z311" i="20"/>
  <c r="Y311" i="20"/>
  <c r="X311" i="20"/>
  <c r="W311" i="20"/>
  <c r="V311" i="20"/>
  <c r="U311" i="20"/>
  <c r="Q311" i="20" s="1"/>
  <c r="T311" i="20"/>
  <c r="S311" i="20"/>
  <c r="R311" i="20"/>
  <c r="AC310" i="20"/>
  <c r="AB310" i="20"/>
  <c r="AA310" i="20"/>
  <c r="Z310" i="20"/>
  <c r="Y310" i="20"/>
  <c r="X310" i="20"/>
  <c r="W310" i="20"/>
  <c r="V310" i="20"/>
  <c r="U310" i="20"/>
  <c r="Q310" i="20"/>
  <c r="T310" i="20"/>
  <c r="S310" i="20"/>
  <c r="R310" i="20"/>
  <c r="AC309" i="20"/>
  <c r="AB309" i="20"/>
  <c r="AA309" i="20"/>
  <c r="Z309" i="20"/>
  <c r="Y309" i="20"/>
  <c r="X309" i="20"/>
  <c r="W309" i="20"/>
  <c r="V309" i="20"/>
  <c r="U309" i="20"/>
  <c r="Q309" i="20" s="1"/>
  <c r="T309" i="20"/>
  <c r="S309" i="20"/>
  <c r="R309" i="20"/>
  <c r="AC308" i="20"/>
  <c r="AB308" i="20"/>
  <c r="AA308" i="20"/>
  <c r="Z308" i="20"/>
  <c r="Y308" i="20"/>
  <c r="X308" i="20"/>
  <c r="W308" i="20"/>
  <c r="V308" i="20"/>
  <c r="U308" i="20"/>
  <c r="Q308" i="20" s="1"/>
  <c r="T308" i="20"/>
  <c r="S308" i="20"/>
  <c r="R308" i="20"/>
  <c r="AC307" i="20"/>
  <c r="AB307" i="20"/>
  <c r="AA307" i="20"/>
  <c r="Z307" i="20"/>
  <c r="Y307" i="20"/>
  <c r="X307" i="20"/>
  <c r="W307" i="20"/>
  <c r="V307" i="20"/>
  <c r="U307" i="20"/>
  <c r="T307" i="20"/>
  <c r="S307" i="20"/>
  <c r="R307" i="20"/>
  <c r="AC306" i="20"/>
  <c r="AB306" i="20"/>
  <c r="AA306" i="20"/>
  <c r="Z306" i="20"/>
  <c r="Y306" i="20"/>
  <c r="X306" i="20"/>
  <c r="W306" i="20"/>
  <c r="V306" i="20"/>
  <c r="U306" i="20"/>
  <c r="T306" i="20"/>
  <c r="S306" i="20"/>
  <c r="R306" i="20"/>
  <c r="AC305" i="20"/>
  <c r="AB305" i="20"/>
  <c r="AA305" i="20"/>
  <c r="Z305" i="20"/>
  <c r="Y305" i="20"/>
  <c r="X305" i="20"/>
  <c r="W305" i="20"/>
  <c r="V305" i="20"/>
  <c r="U305" i="20"/>
  <c r="T305" i="20"/>
  <c r="S305" i="20"/>
  <c r="R305" i="20"/>
  <c r="AC304" i="20"/>
  <c r="AB304" i="20"/>
  <c r="AA304" i="20"/>
  <c r="Z304" i="20"/>
  <c r="Y304" i="20"/>
  <c r="X304" i="20"/>
  <c r="W304" i="20"/>
  <c r="V304" i="20"/>
  <c r="U304" i="20"/>
  <c r="Q304" i="20" s="1"/>
  <c r="T304" i="20"/>
  <c r="S304" i="20"/>
  <c r="R304" i="20"/>
  <c r="AC303" i="20"/>
  <c r="AB303" i="20"/>
  <c r="AA303" i="20"/>
  <c r="Z303" i="20"/>
  <c r="Y303" i="20"/>
  <c r="X303" i="20"/>
  <c r="W303" i="20"/>
  <c r="V303" i="20"/>
  <c r="U303" i="20"/>
  <c r="Q303" i="20" s="1"/>
  <c r="T303" i="20"/>
  <c r="S303" i="20"/>
  <c r="R303" i="20"/>
  <c r="AC302" i="20"/>
  <c r="AB302" i="20"/>
  <c r="AA302" i="20"/>
  <c r="Z302" i="20"/>
  <c r="Y302" i="20"/>
  <c r="X302" i="20"/>
  <c r="W302" i="20"/>
  <c r="V302" i="20"/>
  <c r="U302" i="20"/>
  <c r="Q302" i="20" s="1"/>
  <c r="T302" i="20"/>
  <c r="S302" i="20"/>
  <c r="R302" i="20"/>
  <c r="AC301" i="20"/>
  <c r="AB301" i="20"/>
  <c r="AA301" i="20"/>
  <c r="Z301" i="20"/>
  <c r="Y301" i="20"/>
  <c r="X301" i="20"/>
  <c r="W301" i="20"/>
  <c r="V301" i="20"/>
  <c r="U301" i="20"/>
  <c r="Q301" i="20"/>
  <c r="T301" i="20"/>
  <c r="S301" i="20"/>
  <c r="R301" i="20"/>
  <c r="AC300" i="20"/>
  <c r="AB300" i="20"/>
  <c r="AA300" i="20"/>
  <c r="Z300" i="20"/>
  <c r="Y300" i="20"/>
  <c r="X300" i="20"/>
  <c r="W300" i="20"/>
  <c r="V300" i="20"/>
  <c r="U300" i="20"/>
  <c r="T300" i="20"/>
  <c r="S300" i="20"/>
  <c r="R300" i="20"/>
  <c r="AC299" i="20"/>
  <c r="AB299" i="20"/>
  <c r="AA299" i="20"/>
  <c r="Z299" i="20"/>
  <c r="Y299" i="20"/>
  <c r="X299" i="20"/>
  <c r="W299" i="20"/>
  <c r="V299" i="20"/>
  <c r="Q299" i="20"/>
  <c r="U299" i="20"/>
  <c r="T299" i="20"/>
  <c r="S299" i="20"/>
  <c r="R299" i="20"/>
  <c r="AC298" i="20"/>
  <c r="AB298" i="20"/>
  <c r="AA298" i="20"/>
  <c r="Z298" i="20"/>
  <c r="Y298" i="20"/>
  <c r="X298" i="20"/>
  <c r="W298" i="20"/>
  <c r="V298" i="20"/>
  <c r="U298" i="20"/>
  <c r="Q298" i="20" s="1"/>
  <c r="T298" i="20"/>
  <c r="S298" i="20"/>
  <c r="R298" i="20"/>
  <c r="AC297" i="20"/>
  <c r="AB297" i="20"/>
  <c r="AA297" i="20"/>
  <c r="Z297" i="20"/>
  <c r="Y297" i="20"/>
  <c r="X297" i="20"/>
  <c r="W297" i="20"/>
  <c r="V297" i="20"/>
  <c r="U297" i="20"/>
  <c r="T297" i="20"/>
  <c r="S297" i="20"/>
  <c r="R297" i="20"/>
  <c r="AC296" i="20"/>
  <c r="AB296" i="20"/>
  <c r="AA296" i="20"/>
  <c r="Z296" i="20"/>
  <c r="Y296" i="20"/>
  <c r="X296" i="20"/>
  <c r="W296" i="20"/>
  <c r="V296" i="20"/>
  <c r="U296" i="20"/>
  <c r="Q296" i="20"/>
  <c r="T296" i="20"/>
  <c r="S296" i="20"/>
  <c r="R296" i="20"/>
  <c r="AC295" i="20"/>
  <c r="AB295" i="20"/>
  <c r="AA295" i="20"/>
  <c r="Z295" i="20"/>
  <c r="Y295" i="20"/>
  <c r="X295" i="20"/>
  <c r="W295" i="20"/>
  <c r="V295" i="20"/>
  <c r="U295" i="20"/>
  <c r="Q295" i="20" s="1"/>
  <c r="T295" i="20"/>
  <c r="S295" i="20"/>
  <c r="R295" i="20"/>
  <c r="AC294" i="20"/>
  <c r="AB294" i="20"/>
  <c r="AA294" i="20"/>
  <c r="Z294" i="20"/>
  <c r="Y294" i="20"/>
  <c r="X294" i="20"/>
  <c r="W294" i="20"/>
  <c r="V294" i="20"/>
  <c r="U294" i="20"/>
  <c r="Q294" i="20" s="1"/>
  <c r="T294" i="20"/>
  <c r="S294" i="20"/>
  <c r="R294" i="20"/>
  <c r="AC293" i="20"/>
  <c r="AB293" i="20"/>
  <c r="AA293" i="20"/>
  <c r="Z293" i="20"/>
  <c r="Y293" i="20"/>
  <c r="X293" i="20"/>
  <c r="W293" i="20"/>
  <c r="V293" i="20"/>
  <c r="U293" i="20"/>
  <c r="T293" i="20"/>
  <c r="S293" i="20"/>
  <c r="R293" i="20"/>
  <c r="AC292" i="20"/>
  <c r="AB292" i="20"/>
  <c r="AA292" i="20"/>
  <c r="Z292" i="20"/>
  <c r="Y292" i="20"/>
  <c r="X292" i="20"/>
  <c r="W292" i="20"/>
  <c r="V292" i="20"/>
  <c r="U292" i="20"/>
  <c r="Q292" i="20" s="1"/>
  <c r="T292" i="20"/>
  <c r="S292" i="20"/>
  <c r="R292" i="20"/>
  <c r="AC291" i="20"/>
  <c r="AB291" i="20"/>
  <c r="AA291" i="20"/>
  <c r="Z291" i="20"/>
  <c r="Y291" i="20"/>
  <c r="X291" i="20"/>
  <c r="W291" i="20"/>
  <c r="V291" i="20"/>
  <c r="U291" i="20"/>
  <c r="Q291" i="20" s="1"/>
  <c r="T291" i="20"/>
  <c r="S291" i="20"/>
  <c r="R291" i="20"/>
  <c r="AC290" i="20"/>
  <c r="AB290" i="20"/>
  <c r="AA290" i="20"/>
  <c r="Z290" i="20"/>
  <c r="Y290" i="20"/>
  <c r="X290" i="20"/>
  <c r="W290" i="20"/>
  <c r="V290" i="20"/>
  <c r="U290" i="20"/>
  <c r="Q290" i="20" s="1"/>
  <c r="T290" i="20"/>
  <c r="S290" i="20"/>
  <c r="R290" i="20"/>
  <c r="AC289" i="20"/>
  <c r="AB289" i="20"/>
  <c r="AA289" i="20"/>
  <c r="Z289" i="20"/>
  <c r="Y289" i="20"/>
  <c r="X289" i="20"/>
  <c r="W289" i="20"/>
  <c r="V289" i="20"/>
  <c r="U289" i="20"/>
  <c r="Q289" i="20" s="1"/>
  <c r="T289" i="20"/>
  <c r="S289" i="20"/>
  <c r="R289" i="20"/>
  <c r="AC288" i="20"/>
  <c r="AB288" i="20"/>
  <c r="AA288" i="20"/>
  <c r="Z288" i="20"/>
  <c r="Y288" i="20"/>
  <c r="X288" i="20"/>
  <c r="W288" i="20"/>
  <c r="V288" i="20"/>
  <c r="U288" i="20"/>
  <c r="Q288" i="20" s="1"/>
  <c r="T288" i="20"/>
  <c r="S288" i="20"/>
  <c r="R288" i="20"/>
  <c r="AC287" i="20"/>
  <c r="AB287" i="20"/>
  <c r="AA287" i="20"/>
  <c r="Z287" i="20"/>
  <c r="Y287" i="20"/>
  <c r="X287" i="20"/>
  <c r="W287" i="20"/>
  <c r="V287" i="20"/>
  <c r="U287" i="20"/>
  <c r="T287" i="20"/>
  <c r="S287" i="20"/>
  <c r="R287" i="20"/>
  <c r="AC286" i="20"/>
  <c r="AB286" i="20"/>
  <c r="AA286" i="20"/>
  <c r="Z286" i="20"/>
  <c r="Y286" i="20"/>
  <c r="X286" i="20"/>
  <c r="W286" i="20"/>
  <c r="V286" i="20"/>
  <c r="Q286" i="20"/>
  <c r="U286" i="20"/>
  <c r="T286" i="20"/>
  <c r="S286" i="20"/>
  <c r="R286" i="20"/>
  <c r="AC285" i="20"/>
  <c r="AB285" i="20"/>
  <c r="AA285" i="20"/>
  <c r="Z285" i="20"/>
  <c r="Y285" i="20"/>
  <c r="X285" i="20"/>
  <c r="W285" i="20"/>
  <c r="V285" i="20"/>
  <c r="U285" i="20"/>
  <c r="Q285" i="20" s="1"/>
  <c r="T285" i="20"/>
  <c r="S285" i="20"/>
  <c r="R285" i="20"/>
  <c r="AC284" i="20"/>
  <c r="AB284" i="20"/>
  <c r="AA284" i="20"/>
  <c r="Z284" i="20"/>
  <c r="Y284" i="20"/>
  <c r="X284" i="20"/>
  <c r="W284" i="20"/>
  <c r="V284" i="20"/>
  <c r="U284" i="20"/>
  <c r="Q284" i="20" s="1"/>
  <c r="T284" i="20"/>
  <c r="S284" i="20"/>
  <c r="R284" i="20"/>
  <c r="AC283" i="20"/>
  <c r="AB283" i="20"/>
  <c r="AA283" i="20"/>
  <c r="Z283" i="20"/>
  <c r="Y283" i="20"/>
  <c r="X283" i="20"/>
  <c r="W283" i="20"/>
  <c r="V283" i="20"/>
  <c r="U283" i="20"/>
  <c r="Q283" i="20"/>
  <c r="T283" i="20"/>
  <c r="S283" i="20"/>
  <c r="R283" i="20"/>
  <c r="AC282" i="20"/>
  <c r="AB282" i="20"/>
  <c r="AA282" i="20"/>
  <c r="Z282" i="20"/>
  <c r="Y282" i="20"/>
  <c r="X282" i="20"/>
  <c r="W282" i="20"/>
  <c r="V282" i="20"/>
  <c r="U282" i="20"/>
  <c r="Q282" i="20" s="1"/>
  <c r="T282" i="20"/>
  <c r="S282" i="20"/>
  <c r="R282" i="20"/>
  <c r="AC281" i="20"/>
  <c r="AB281" i="20"/>
  <c r="AA281" i="20"/>
  <c r="Z281" i="20"/>
  <c r="Y281" i="20"/>
  <c r="X281" i="20"/>
  <c r="W281" i="20"/>
  <c r="V281" i="20"/>
  <c r="U281" i="20"/>
  <c r="Q281" i="20" s="1"/>
  <c r="T281" i="20"/>
  <c r="S281" i="20"/>
  <c r="R281" i="20"/>
  <c r="AC280" i="20"/>
  <c r="AB280" i="20"/>
  <c r="AA280" i="20"/>
  <c r="Z280" i="20"/>
  <c r="Y280" i="20"/>
  <c r="X280" i="20"/>
  <c r="W280" i="20"/>
  <c r="V280" i="20"/>
  <c r="U280" i="20"/>
  <c r="Q280" i="20" s="1"/>
  <c r="T280" i="20"/>
  <c r="S280" i="20"/>
  <c r="R280" i="20"/>
  <c r="AC279" i="20"/>
  <c r="AB279" i="20"/>
  <c r="AA279" i="20"/>
  <c r="Z279" i="20"/>
  <c r="Y279" i="20"/>
  <c r="X279" i="20"/>
  <c r="W279" i="20"/>
  <c r="V279" i="20"/>
  <c r="U279" i="20"/>
  <c r="Q279" i="20"/>
  <c r="T279" i="20"/>
  <c r="S279" i="20"/>
  <c r="R279" i="20"/>
  <c r="AC278" i="20"/>
  <c r="AB278" i="20"/>
  <c r="AA278" i="20"/>
  <c r="Z278" i="20"/>
  <c r="Y278" i="20"/>
  <c r="X278" i="20"/>
  <c r="W278" i="20"/>
  <c r="V278" i="20"/>
  <c r="Q278" i="20"/>
  <c r="U278" i="20"/>
  <c r="T278" i="20"/>
  <c r="S278" i="20"/>
  <c r="R278" i="20"/>
  <c r="AC277" i="20"/>
  <c r="AB277" i="20"/>
  <c r="AA277" i="20"/>
  <c r="Z277" i="20"/>
  <c r="Y277" i="20"/>
  <c r="X277" i="20"/>
  <c r="W277" i="20"/>
  <c r="V277" i="20"/>
  <c r="U277" i="20"/>
  <c r="Q277" i="20" s="1"/>
  <c r="T277" i="20"/>
  <c r="S277" i="20"/>
  <c r="R277" i="20"/>
  <c r="AC276" i="20"/>
  <c r="AB276" i="20"/>
  <c r="AA276" i="20"/>
  <c r="Z276" i="20"/>
  <c r="Y276" i="20"/>
  <c r="X276" i="20"/>
  <c r="W276" i="20"/>
  <c r="V276" i="20"/>
  <c r="U276" i="20"/>
  <c r="T276" i="20"/>
  <c r="S276" i="20"/>
  <c r="R276" i="20"/>
  <c r="AC275" i="20"/>
  <c r="AB275" i="20"/>
  <c r="AA275" i="20"/>
  <c r="Z275" i="20"/>
  <c r="Y275" i="20"/>
  <c r="X275" i="20"/>
  <c r="W275" i="20"/>
  <c r="V275" i="20"/>
  <c r="U275" i="20"/>
  <c r="T275" i="20"/>
  <c r="S275" i="20"/>
  <c r="R275" i="20"/>
  <c r="AC274" i="20"/>
  <c r="AB274" i="20"/>
  <c r="AA274" i="20"/>
  <c r="Z274" i="20"/>
  <c r="Y274" i="20"/>
  <c r="X274" i="20"/>
  <c r="W274" i="20"/>
  <c r="V274" i="20"/>
  <c r="U274" i="20"/>
  <c r="Q274" i="20" s="1"/>
  <c r="T274" i="20"/>
  <c r="S274" i="20"/>
  <c r="R274" i="20"/>
  <c r="AC273" i="20"/>
  <c r="AB273" i="20"/>
  <c r="AA273" i="20"/>
  <c r="Z273" i="20"/>
  <c r="Y273" i="20"/>
  <c r="X273" i="20"/>
  <c r="W273" i="20"/>
  <c r="V273" i="20"/>
  <c r="U273" i="20"/>
  <c r="Q273" i="20" s="1"/>
  <c r="T273" i="20"/>
  <c r="S273" i="20"/>
  <c r="R273" i="20"/>
  <c r="AC272" i="20"/>
  <c r="AB272" i="20"/>
  <c r="AA272" i="20"/>
  <c r="Z272" i="20"/>
  <c r="Y272" i="20"/>
  <c r="X272" i="20"/>
  <c r="W272" i="20"/>
  <c r="V272" i="20"/>
  <c r="U272" i="20"/>
  <c r="Q272" i="20" s="1"/>
  <c r="T272" i="20"/>
  <c r="S272" i="20"/>
  <c r="R272" i="20"/>
  <c r="AC271" i="20"/>
  <c r="AB271" i="20"/>
  <c r="AA271" i="20"/>
  <c r="Z271" i="20"/>
  <c r="Y271" i="20"/>
  <c r="X271" i="20"/>
  <c r="W271" i="20"/>
  <c r="V271" i="20"/>
  <c r="U271" i="20"/>
  <c r="T271" i="20"/>
  <c r="S271" i="20"/>
  <c r="R271" i="20"/>
  <c r="AC270" i="20"/>
  <c r="AB270" i="20"/>
  <c r="AA270" i="20"/>
  <c r="Z270" i="20"/>
  <c r="Y270" i="20"/>
  <c r="X270" i="20"/>
  <c r="W270" i="20"/>
  <c r="V270" i="20"/>
  <c r="U270" i="20"/>
  <c r="Q270" i="20" s="1"/>
  <c r="T270" i="20"/>
  <c r="S270" i="20"/>
  <c r="R270" i="20"/>
  <c r="AC269" i="20"/>
  <c r="AB269" i="20"/>
  <c r="AA269" i="20"/>
  <c r="Z269" i="20"/>
  <c r="Y269" i="20"/>
  <c r="X269" i="20"/>
  <c r="W269" i="20"/>
  <c r="V269" i="20"/>
  <c r="U269" i="20"/>
  <c r="Q269" i="20" s="1"/>
  <c r="T269" i="20"/>
  <c r="S269" i="20"/>
  <c r="R269" i="20"/>
  <c r="AC268" i="20"/>
  <c r="AB268" i="20"/>
  <c r="AA268" i="20"/>
  <c r="Z268" i="20"/>
  <c r="Y268" i="20"/>
  <c r="X268" i="20"/>
  <c r="W268" i="20"/>
  <c r="V268" i="20"/>
  <c r="U268" i="20"/>
  <c r="Q268" i="20"/>
  <c r="T268" i="20"/>
  <c r="S268" i="20"/>
  <c r="R268" i="20"/>
  <c r="AC267" i="20"/>
  <c r="AB267" i="20"/>
  <c r="AA267" i="20"/>
  <c r="Z267" i="20"/>
  <c r="Y267" i="20"/>
  <c r="X267" i="20"/>
  <c r="W267" i="20"/>
  <c r="V267" i="20"/>
  <c r="U267" i="20"/>
  <c r="Q267" i="20" s="1"/>
  <c r="T267" i="20"/>
  <c r="S267" i="20"/>
  <c r="R267" i="20"/>
  <c r="AC266" i="20"/>
  <c r="AB266" i="20"/>
  <c r="AA266" i="20"/>
  <c r="Z266" i="20"/>
  <c r="Y266" i="20"/>
  <c r="X266" i="20"/>
  <c r="W266" i="20"/>
  <c r="V266" i="20"/>
  <c r="U266" i="20"/>
  <c r="Q266" i="20"/>
  <c r="T266" i="20"/>
  <c r="S266" i="20"/>
  <c r="R266" i="20"/>
  <c r="AC265" i="20"/>
  <c r="AB265" i="20"/>
  <c r="AA265" i="20"/>
  <c r="Z265" i="20"/>
  <c r="Y265" i="20"/>
  <c r="X265" i="20"/>
  <c r="W265" i="20"/>
  <c r="V265" i="20"/>
  <c r="Q265" i="20"/>
  <c r="U265" i="20"/>
  <c r="T265" i="20"/>
  <c r="S265" i="20"/>
  <c r="R265" i="20"/>
  <c r="AC264" i="20"/>
  <c r="AB264" i="20"/>
  <c r="AA264" i="20"/>
  <c r="Z264" i="20"/>
  <c r="Y264" i="20"/>
  <c r="X264" i="20"/>
  <c r="W264" i="20"/>
  <c r="V264" i="20"/>
  <c r="U264" i="20"/>
  <c r="Q264" i="20"/>
  <c r="T264" i="20"/>
  <c r="S264" i="20"/>
  <c r="R264" i="20"/>
  <c r="AC263" i="20"/>
  <c r="AB263" i="20"/>
  <c r="AA263" i="20"/>
  <c r="Z263" i="20"/>
  <c r="Y263" i="20"/>
  <c r="X263" i="20"/>
  <c r="W263" i="20"/>
  <c r="V263" i="20"/>
  <c r="U263" i="20"/>
  <c r="Q263" i="20" s="1"/>
  <c r="T263" i="20"/>
  <c r="S263" i="20"/>
  <c r="R263" i="20"/>
  <c r="AC262" i="20"/>
  <c r="AB262" i="20"/>
  <c r="AA262" i="20"/>
  <c r="Z262" i="20"/>
  <c r="Y262" i="20"/>
  <c r="X262" i="20"/>
  <c r="W262" i="20"/>
  <c r="V262" i="20"/>
  <c r="U262" i="20"/>
  <c r="Q262" i="20" s="1"/>
  <c r="T262" i="20"/>
  <c r="S262" i="20"/>
  <c r="R262" i="20"/>
  <c r="AC261" i="20"/>
  <c r="AB261" i="20"/>
  <c r="AA261" i="20"/>
  <c r="Z261" i="20"/>
  <c r="Y261" i="20"/>
  <c r="X261" i="20"/>
  <c r="W261" i="20"/>
  <c r="V261" i="20"/>
  <c r="Q261" i="20"/>
  <c r="U261" i="20"/>
  <c r="T261" i="20"/>
  <c r="S261" i="20"/>
  <c r="R261" i="20"/>
  <c r="AC260" i="20"/>
  <c r="AB260" i="20"/>
  <c r="AA260" i="20"/>
  <c r="Z260" i="20"/>
  <c r="Y260" i="20"/>
  <c r="X260" i="20"/>
  <c r="W260" i="20"/>
  <c r="V260" i="20"/>
  <c r="U260" i="20"/>
  <c r="T260" i="20"/>
  <c r="S260" i="20"/>
  <c r="R260" i="20"/>
  <c r="AC259" i="20"/>
  <c r="AB259" i="20"/>
  <c r="AA259" i="20"/>
  <c r="Z259" i="20"/>
  <c r="Y259" i="20"/>
  <c r="X259" i="20"/>
  <c r="W259" i="20"/>
  <c r="V259" i="20"/>
  <c r="U259" i="20"/>
  <c r="T259" i="20"/>
  <c r="S259" i="20"/>
  <c r="R259" i="20"/>
  <c r="AC258" i="20"/>
  <c r="AB258" i="20"/>
  <c r="AA258" i="20"/>
  <c r="Z258" i="20"/>
  <c r="Y258" i="20"/>
  <c r="X258" i="20"/>
  <c r="W258" i="20"/>
  <c r="V258" i="20"/>
  <c r="U258" i="20"/>
  <c r="Q258" i="20"/>
  <c r="T258" i="20"/>
  <c r="S258" i="20"/>
  <c r="R258" i="20"/>
  <c r="AC257" i="20"/>
  <c r="AB257" i="20"/>
  <c r="AA257" i="20"/>
  <c r="Z257" i="20"/>
  <c r="Y257" i="20"/>
  <c r="X257" i="20"/>
  <c r="W257" i="20"/>
  <c r="V257" i="20"/>
  <c r="Q257" i="20"/>
  <c r="U257" i="20"/>
  <c r="T257" i="20"/>
  <c r="S257" i="20"/>
  <c r="R257" i="20"/>
  <c r="AC256" i="20"/>
  <c r="AB256" i="20"/>
  <c r="AA256" i="20"/>
  <c r="Z256" i="20"/>
  <c r="Y256" i="20"/>
  <c r="X256" i="20"/>
  <c r="W256" i="20"/>
  <c r="V256" i="20"/>
  <c r="U256" i="20"/>
  <c r="Q256" i="20" s="1"/>
  <c r="T256" i="20"/>
  <c r="S256" i="20"/>
  <c r="R256" i="20"/>
  <c r="AC255" i="20"/>
  <c r="AB255" i="20"/>
  <c r="AA255" i="20"/>
  <c r="Z255" i="20"/>
  <c r="Y255" i="20"/>
  <c r="X255" i="20"/>
  <c r="W255" i="20"/>
  <c r="V255" i="20"/>
  <c r="U255" i="20"/>
  <c r="T255" i="20"/>
  <c r="S255" i="20"/>
  <c r="R255" i="20"/>
  <c r="AC254" i="20"/>
  <c r="AB254" i="20"/>
  <c r="AA254" i="20"/>
  <c r="Z254" i="20"/>
  <c r="Y254" i="20"/>
  <c r="X254" i="20"/>
  <c r="W254" i="20"/>
  <c r="V254" i="20"/>
  <c r="Q254" i="20"/>
  <c r="U254" i="20"/>
  <c r="T254" i="20"/>
  <c r="S254" i="20"/>
  <c r="R254" i="20"/>
  <c r="AC253" i="20"/>
  <c r="AB253" i="20"/>
  <c r="AA253" i="20"/>
  <c r="Z253" i="20"/>
  <c r="Y253" i="20"/>
  <c r="X253" i="20"/>
  <c r="W253" i="20"/>
  <c r="V253" i="20"/>
  <c r="U253" i="20"/>
  <c r="Q253" i="20" s="1"/>
  <c r="T253" i="20"/>
  <c r="S253" i="20"/>
  <c r="R253" i="20"/>
  <c r="AC252" i="20"/>
  <c r="AB252" i="20"/>
  <c r="AA252" i="20"/>
  <c r="Z252" i="20"/>
  <c r="Y252" i="20"/>
  <c r="X252" i="20"/>
  <c r="W252" i="20"/>
  <c r="V252" i="20"/>
  <c r="U252" i="20"/>
  <c r="Q252" i="20" s="1"/>
  <c r="T252" i="20"/>
  <c r="S252" i="20"/>
  <c r="R252" i="20"/>
  <c r="AC251" i="20"/>
  <c r="AB251" i="20"/>
  <c r="AA251" i="20"/>
  <c r="Z251" i="20"/>
  <c r="Y251" i="20"/>
  <c r="X251" i="20"/>
  <c r="W251" i="20"/>
  <c r="V251" i="20"/>
  <c r="U251" i="20"/>
  <c r="Q251" i="20"/>
  <c r="T251" i="20"/>
  <c r="S251" i="20"/>
  <c r="R251" i="20"/>
  <c r="AC250" i="20"/>
  <c r="AB250" i="20"/>
  <c r="AA250" i="20"/>
  <c r="Z250" i="20"/>
  <c r="Y250" i="20"/>
  <c r="X250" i="20"/>
  <c r="W250" i="20"/>
  <c r="V250" i="20"/>
  <c r="U250" i="20"/>
  <c r="Q250" i="20" s="1"/>
  <c r="T250" i="20"/>
  <c r="S250" i="20"/>
  <c r="R250" i="20"/>
  <c r="AC249" i="20"/>
  <c r="AB249" i="20"/>
  <c r="AA249" i="20"/>
  <c r="Z249" i="20"/>
  <c r="Y249" i="20"/>
  <c r="X249" i="20"/>
  <c r="W249" i="20"/>
  <c r="V249" i="20"/>
  <c r="U249" i="20"/>
  <c r="Q249" i="20" s="1"/>
  <c r="T249" i="20"/>
  <c r="S249" i="20"/>
  <c r="R249" i="20"/>
  <c r="AC248" i="20"/>
  <c r="AB248" i="20"/>
  <c r="AA248" i="20"/>
  <c r="Z248" i="20"/>
  <c r="Y248" i="20"/>
  <c r="X248" i="20"/>
  <c r="W248" i="20"/>
  <c r="V248" i="20"/>
  <c r="U248" i="20"/>
  <c r="Q248" i="20" s="1"/>
  <c r="T248" i="20"/>
  <c r="S248" i="20"/>
  <c r="R248" i="20"/>
  <c r="AC247" i="20"/>
  <c r="AB247" i="20"/>
  <c r="AA247" i="20"/>
  <c r="Z247" i="20"/>
  <c r="Y247" i="20"/>
  <c r="X247" i="20"/>
  <c r="W247" i="20"/>
  <c r="V247" i="20"/>
  <c r="U247" i="20"/>
  <c r="Q247" i="20"/>
  <c r="T247" i="20"/>
  <c r="S247" i="20"/>
  <c r="R247" i="20"/>
  <c r="AC246" i="20"/>
  <c r="AB246" i="20"/>
  <c r="AA246" i="20"/>
  <c r="Z246" i="20"/>
  <c r="Y246" i="20"/>
  <c r="X246" i="20"/>
  <c r="W246" i="20"/>
  <c r="V246" i="20"/>
  <c r="Q246" i="20"/>
  <c r="U246" i="20"/>
  <c r="T246" i="20"/>
  <c r="S246" i="20"/>
  <c r="R246" i="20"/>
  <c r="AC245" i="20"/>
  <c r="AB245" i="20"/>
  <c r="AA245" i="20"/>
  <c r="Z245" i="20"/>
  <c r="Y245" i="20"/>
  <c r="X245" i="20"/>
  <c r="W245" i="20"/>
  <c r="V245" i="20"/>
  <c r="U245" i="20"/>
  <c r="Q245" i="20" s="1"/>
  <c r="T245" i="20"/>
  <c r="S245" i="20"/>
  <c r="R245" i="20"/>
  <c r="AC244" i="20"/>
  <c r="AB244" i="20"/>
  <c r="AA244" i="20"/>
  <c r="Z244" i="20"/>
  <c r="Y244" i="20"/>
  <c r="X244" i="20"/>
  <c r="W244" i="20"/>
  <c r="V244" i="20"/>
  <c r="U244" i="20"/>
  <c r="T244" i="20"/>
  <c r="S244" i="20"/>
  <c r="R244" i="20"/>
  <c r="AC243" i="20"/>
  <c r="AB243" i="20"/>
  <c r="AA243" i="20"/>
  <c r="Z243" i="20"/>
  <c r="Y243" i="20"/>
  <c r="X243" i="20"/>
  <c r="W243" i="20"/>
  <c r="V243" i="20"/>
  <c r="U243" i="20"/>
  <c r="T243" i="20"/>
  <c r="S243" i="20"/>
  <c r="R243" i="20"/>
  <c r="AC242" i="20"/>
  <c r="AB242" i="20"/>
  <c r="AA242" i="20"/>
  <c r="Z242" i="20"/>
  <c r="Y242" i="20"/>
  <c r="X242" i="20"/>
  <c r="W242" i="20"/>
  <c r="V242" i="20"/>
  <c r="U242" i="20"/>
  <c r="Q242" i="20" s="1"/>
  <c r="T242" i="20"/>
  <c r="S242" i="20"/>
  <c r="R242" i="20"/>
  <c r="AC241" i="20"/>
  <c r="AB241" i="20"/>
  <c r="AA241" i="20"/>
  <c r="Z241" i="20"/>
  <c r="Y241" i="20"/>
  <c r="X241" i="20"/>
  <c r="W241" i="20"/>
  <c r="V241" i="20"/>
  <c r="U241" i="20"/>
  <c r="Q241" i="20" s="1"/>
  <c r="T241" i="20"/>
  <c r="S241" i="20"/>
  <c r="R241" i="20"/>
  <c r="AC240" i="20"/>
  <c r="AB240" i="20"/>
  <c r="AA240" i="20"/>
  <c r="Z240" i="20"/>
  <c r="Y240" i="20"/>
  <c r="X240" i="20"/>
  <c r="W240" i="20"/>
  <c r="V240" i="20"/>
  <c r="U240" i="20"/>
  <c r="Q240" i="20" s="1"/>
  <c r="T240" i="20"/>
  <c r="S240" i="20"/>
  <c r="R240" i="20"/>
  <c r="AC239" i="20"/>
  <c r="AB239" i="20"/>
  <c r="AA239" i="20"/>
  <c r="Z239" i="20"/>
  <c r="Y239" i="20"/>
  <c r="X239" i="20"/>
  <c r="W239" i="20"/>
  <c r="V239" i="20"/>
  <c r="U239" i="20"/>
  <c r="T239" i="20"/>
  <c r="S239" i="20"/>
  <c r="R239" i="20"/>
  <c r="AC238" i="20"/>
  <c r="AB238" i="20"/>
  <c r="AA238" i="20"/>
  <c r="Z238" i="20"/>
  <c r="Y238" i="20"/>
  <c r="X238" i="20"/>
  <c r="W238" i="20"/>
  <c r="V238" i="20"/>
  <c r="U238" i="20"/>
  <c r="Q238" i="20" s="1"/>
  <c r="T238" i="20"/>
  <c r="S238" i="20"/>
  <c r="R238" i="20"/>
  <c r="AC237" i="20"/>
  <c r="AB237" i="20"/>
  <c r="AA237" i="20"/>
  <c r="Z237" i="20"/>
  <c r="Y237" i="20"/>
  <c r="X237" i="20"/>
  <c r="W237" i="20"/>
  <c r="V237" i="20"/>
  <c r="U237" i="20"/>
  <c r="Q237" i="20" s="1"/>
  <c r="T237" i="20"/>
  <c r="S237" i="20"/>
  <c r="R237" i="20"/>
  <c r="AC236" i="20"/>
  <c r="AB236" i="20"/>
  <c r="AA236" i="20"/>
  <c r="Z236" i="20"/>
  <c r="Y236" i="20"/>
  <c r="X236" i="20"/>
  <c r="W236" i="20"/>
  <c r="V236" i="20"/>
  <c r="U236" i="20"/>
  <c r="Q236" i="20" s="1"/>
  <c r="T236" i="20"/>
  <c r="S236" i="20"/>
  <c r="R236" i="20"/>
  <c r="AC235" i="20"/>
  <c r="AB235" i="20"/>
  <c r="AA235" i="20"/>
  <c r="Z235" i="20"/>
  <c r="Y235" i="20"/>
  <c r="X235" i="20"/>
  <c r="W235" i="20"/>
  <c r="V235" i="20"/>
  <c r="U235" i="20"/>
  <c r="Q235" i="20" s="1"/>
  <c r="T235" i="20"/>
  <c r="S235" i="20"/>
  <c r="R235" i="20"/>
  <c r="AC234" i="20"/>
  <c r="AB234" i="20"/>
  <c r="AA234" i="20"/>
  <c r="Z234" i="20"/>
  <c r="Y234" i="20"/>
  <c r="X234" i="20"/>
  <c r="W234" i="20"/>
  <c r="V234" i="20"/>
  <c r="U234" i="20"/>
  <c r="Q234" i="20"/>
  <c r="T234" i="20"/>
  <c r="S234" i="20"/>
  <c r="R234" i="20"/>
  <c r="AC233" i="20"/>
  <c r="AB233" i="20"/>
  <c r="AA233" i="20"/>
  <c r="Z233" i="20"/>
  <c r="Y233" i="20"/>
  <c r="X233" i="20"/>
  <c r="W233" i="20"/>
  <c r="V233" i="20"/>
  <c r="Q233" i="20"/>
  <c r="U233" i="20"/>
  <c r="T233" i="20"/>
  <c r="S233" i="20"/>
  <c r="R233" i="20"/>
  <c r="AC232" i="20"/>
  <c r="AB232" i="20"/>
  <c r="AA232" i="20"/>
  <c r="Z232" i="20"/>
  <c r="Y232" i="20"/>
  <c r="X232" i="20"/>
  <c r="W232" i="20"/>
  <c r="V232" i="20"/>
  <c r="U232" i="20"/>
  <c r="Q232" i="20"/>
  <c r="T232" i="20"/>
  <c r="S232" i="20"/>
  <c r="R232" i="20"/>
  <c r="AC231" i="20"/>
  <c r="AB231" i="20"/>
  <c r="AA231" i="20"/>
  <c r="Z231" i="20"/>
  <c r="Y231" i="20"/>
  <c r="X231" i="20"/>
  <c r="W231" i="20"/>
  <c r="V231" i="20"/>
  <c r="U231" i="20"/>
  <c r="Q231" i="20" s="1"/>
  <c r="T231" i="20"/>
  <c r="S231" i="20"/>
  <c r="R231" i="20"/>
  <c r="AC230" i="20"/>
  <c r="AB230" i="20"/>
  <c r="AA230" i="20"/>
  <c r="Z230" i="20"/>
  <c r="Y230" i="20"/>
  <c r="X230" i="20"/>
  <c r="W230" i="20"/>
  <c r="V230" i="20"/>
  <c r="U230" i="20"/>
  <c r="Q230" i="20" s="1"/>
  <c r="T230" i="20"/>
  <c r="S230" i="20"/>
  <c r="R230" i="20"/>
  <c r="AC229" i="20"/>
  <c r="AB229" i="20"/>
  <c r="AA229" i="20"/>
  <c r="Z229" i="20"/>
  <c r="Y229" i="20"/>
  <c r="X229" i="20"/>
  <c r="W229" i="20"/>
  <c r="V229" i="20"/>
  <c r="Q229" i="20"/>
  <c r="U229" i="20"/>
  <c r="T229" i="20"/>
  <c r="S229" i="20"/>
  <c r="R229" i="20"/>
  <c r="AC228" i="20"/>
  <c r="AB228" i="20"/>
  <c r="AA228" i="20"/>
  <c r="Z228" i="20"/>
  <c r="Y228" i="20"/>
  <c r="X228" i="20"/>
  <c r="W228" i="20"/>
  <c r="V228" i="20"/>
  <c r="U228" i="20"/>
  <c r="Q228" i="20" s="1"/>
  <c r="T228" i="20"/>
  <c r="S228" i="20"/>
  <c r="R228" i="20"/>
  <c r="AC227" i="20"/>
  <c r="AB227" i="20"/>
  <c r="AA227" i="20"/>
  <c r="Z227" i="20"/>
  <c r="Y227" i="20"/>
  <c r="X227" i="20"/>
  <c r="W227" i="20"/>
  <c r="V227" i="20"/>
  <c r="U227" i="20"/>
  <c r="Q227" i="20"/>
  <c r="T227" i="20"/>
  <c r="S227" i="20"/>
  <c r="R227" i="20"/>
  <c r="AC226" i="20"/>
  <c r="AB226" i="20"/>
  <c r="AA226" i="20"/>
  <c r="Z226" i="20"/>
  <c r="Y226" i="20"/>
  <c r="X226" i="20"/>
  <c r="W226" i="20"/>
  <c r="V226" i="20"/>
  <c r="U226" i="20"/>
  <c r="Q226" i="20" s="1"/>
  <c r="T226" i="20"/>
  <c r="S226" i="20"/>
  <c r="R226" i="20"/>
  <c r="AC225" i="20"/>
  <c r="AB225" i="20"/>
  <c r="AA225" i="20"/>
  <c r="Z225" i="20"/>
  <c r="Y225" i="20"/>
  <c r="X225" i="20"/>
  <c r="W225" i="20"/>
  <c r="V225" i="20"/>
  <c r="U225" i="20"/>
  <c r="Q225" i="20" s="1"/>
  <c r="T225" i="20"/>
  <c r="S225" i="20"/>
  <c r="R225" i="20"/>
  <c r="AC224" i="20"/>
  <c r="AB224" i="20"/>
  <c r="AA224" i="20"/>
  <c r="Z224" i="20"/>
  <c r="Y224" i="20"/>
  <c r="X224" i="20"/>
  <c r="W224" i="20"/>
  <c r="V224" i="20"/>
  <c r="U224" i="20"/>
  <c r="Q224" i="20" s="1"/>
  <c r="T224" i="20"/>
  <c r="S224" i="20"/>
  <c r="R224" i="20"/>
  <c r="AC223" i="20"/>
  <c r="AB223" i="20"/>
  <c r="AA223" i="20"/>
  <c r="Z223" i="20"/>
  <c r="Y223" i="20"/>
  <c r="X223" i="20"/>
  <c r="W223" i="20"/>
  <c r="V223" i="20"/>
  <c r="U223" i="20"/>
  <c r="Q223" i="20"/>
  <c r="T223" i="20"/>
  <c r="S223" i="20"/>
  <c r="R223" i="20"/>
  <c r="AC222" i="20"/>
  <c r="AB222" i="20"/>
  <c r="AA222" i="20"/>
  <c r="Z222" i="20"/>
  <c r="Y222" i="20"/>
  <c r="X222" i="20"/>
  <c r="W222" i="20"/>
  <c r="V222" i="20"/>
  <c r="Q222" i="20"/>
  <c r="U222" i="20"/>
  <c r="T222" i="20"/>
  <c r="S222" i="20"/>
  <c r="R222" i="20"/>
  <c r="AC221" i="20"/>
  <c r="AB221" i="20"/>
  <c r="AA221" i="20"/>
  <c r="Z221" i="20"/>
  <c r="Y221" i="20"/>
  <c r="X221" i="20"/>
  <c r="W221" i="20"/>
  <c r="V221" i="20"/>
  <c r="U221" i="20"/>
  <c r="Q221" i="20" s="1"/>
  <c r="T221" i="20"/>
  <c r="S221" i="20"/>
  <c r="R221" i="20"/>
  <c r="AC220" i="20"/>
  <c r="AB220" i="20"/>
  <c r="AA220" i="20"/>
  <c r="Z220" i="20"/>
  <c r="Y220" i="20"/>
  <c r="X220" i="20"/>
  <c r="W220" i="20"/>
  <c r="V220" i="20"/>
  <c r="U220" i="20"/>
  <c r="Q220" i="20" s="1"/>
  <c r="T220" i="20"/>
  <c r="S220" i="20"/>
  <c r="R220" i="20"/>
  <c r="AC219" i="20"/>
  <c r="AB219" i="20"/>
  <c r="AA219" i="20"/>
  <c r="Z219" i="20"/>
  <c r="Y219" i="20"/>
  <c r="X219" i="20"/>
  <c r="W219" i="20"/>
  <c r="V219" i="20"/>
  <c r="U219" i="20"/>
  <c r="Q219" i="20"/>
  <c r="T219" i="20"/>
  <c r="S219" i="20"/>
  <c r="R219" i="20"/>
  <c r="AC218" i="20"/>
  <c r="AB218" i="20"/>
  <c r="AA218" i="20"/>
  <c r="Z218" i="20"/>
  <c r="Y218" i="20"/>
  <c r="X218" i="20"/>
  <c r="W218" i="20"/>
  <c r="V218" i="20"/>
  <c r="Q218" i="20"/>
  <c r="U218" i="20"/>
  <c r="T218" i="20"/>
  <c r="S218" i="20"/>
  <c r="R218" i="20"/>
  <c r="AC217" i="20"/>
  <c r="AB217" i="20"/>
  <c r="AA217" i="20"/>
  <c r="Z217" i="20"/>
  <c r="Y217" i="20"/>
  <c r="X217" i="20"/>
  <c r="W217" i="20"/>
  <c r="V217" i="20"/>
  <c r="U217" i="20"/>
  <c r="Q217" i="20" s="1"/>
  <c r="T217" i="20"/>
  <c r="S217" i="20"/>
  <c r="R217" i="20"/>
  <c r="AC216" i="20"/>
  <c r="AB216" i="20"/>
  <c r="AA216" i="20"/>
  <c r="Z216" i="20"/>
  <c r="Y216" i="20"/>
  <c r="X216" i="20"/>
  <c r="W216" i="20"/>
  <c r="V216" i="20"/>
  <c r="U216" i="20"/>
  <c r="Q216" i="20" s="1"/>
  <c r="T216" i="20"/>
  <c r="S216" i="20"/>
  <c r="R216" i="20"/>
  <c r="AC215" i="20"/>
  <c r="AB215" i="20"/>
  <c r="AA215" i="20"/>
  <c r="Z215" i="20"/>
  <c r="Y215" i="20"/>
  <c r="X215" i="20"/>
  <c r="W215" i="20"/>
  <c r="V215" i="20"/>
  <c r="U215" i="20"/>
  <c r="Q215" i="20"/>
  <c r="T215" i="20"/>
  <c r="S215" i="20"/>
  <c r="R215" i="20"/>
  <c r="AC214" i="20"/>
  <c r="AB214" i="20"/>
  <c r="AA214" i="20"/>
  <c r="Z214" i="20"/>
  <c r="Y214" i="20"/>
  <c r="X214" i="20"/>
  <c r="W214" i="20"/>
  <c r="V214" i="20"/>
  <c r="Q214" i="20"/>
  <c r="U214" i="20"/>
  <c r="T214" i="20"/>
  <c r="S214" i="20"/>
  <c r="R214" i="20"/>
  <c r="AC213" i="20"/>
  <c r="AB213" i="20"/>
  <c r="AA213" i="20"/>
  <c r="Z213" i="20"/>
  <c r="Y213" i="20"/>
  <c r="X213" i="20"/>
  <c r="W213" i="20"/>
  <c r="V213" i="20"/>
  <c r="U213" i="20"/>
  <c r="Q213" i="20" s="1"/>
  <c r="T213" i="20"/>
  <c r="S213" i="20"/>
  <c r="R213" i="20"/>
  <c r="AC212" i="20"/>
  <c r="AB212" i="20"/>
  <c r="AA212" i="20"/>
  <c r="Z212" i="20"/>
  <c r="Y212" i="20"/>
  <c r="X212" i="20"/>
  <c r="W212" i="20"/>
  <c r="V212" i="20"/>
  <c r="U212" i="20"/>
  <c r="Q212" i="20" s="1"/>
  <c r="T212" i="20"/>
  <c r="S212" i="20"/>
  <c r="R212" i="20"/>
  <c r="AC211" i="20"/>
  <c r="AB211" i="20"/>
  <c r="AA211" i="20"/>
  <c r="Z211" i="20"/>
  <c r="Y211" i="20"/>
  <c r="X211" i="20"/>
  <c r="W211" i="20"/>
  <c r="V211" i="20"/>
  <c r="U211" i="20"/>
  <c r="Q211" i="20"/>
  <c r="T211" i="20"/>
  <c r="S211" i="20"/>
  <c r="R211" i="20"/>
  <c r="AC210" i="20"/>
  <c r="AB210" i="20"/>
  <c r="AA210" i="20"/>
  <c r="Z210" i="20"/>
  <c r="Y210" i="20"/>
  <c r="X210" i="20"/>
  <c r="W210" i="20"/>
  <c r="V210" i="20"/>
  <c r="U210" i="20"/>
  <c r="Q210" i="20" s="1"/>
  <c r="T210" i="20"/>
  <c r="S210" i="20"/>
  <c r="R210" i="20"/>
  <c r="AC209" i="20"/>
  <c r="AB209" i="20"/>
  <c r="AA209" i="20"/>
  <c r="Z209" i="20"/>
  <c r="Y209" i="20"/>
  <c r="X209" i="20"/>
  <c r="W209" i="20"/>
  <c r="V209" i="20"/>
  <c r="U209" i="20"/>
  <c r="Q209" i="20" s="1"/>
  <c r="T209" i="20"/>
  <c r="S209" i="20"/>
  <c r="R209" i="20"/>
  <c r="AC208" i="20"/>
  <c r="AB208" i="20"/>
  <c r="AA208" i="20"/>
  <c r="Z208" i="20"/>
  <c r="Y208" i="20"/>
  <c r="X208" i="20"/>
  <c r="W208" i="20"/>
  <c r="V208" i="20"/>
  <c r="U208" i="20"/>
  <c r="Q208" i="20" s="1"/>
  <c r="T208" i="20"/>
  <c r="S208" i="20"/>
  <c r="R208" i="20"/>
  <c r="AC207" i="20"/>
  <c r="AB207" i="20"/>
  <c r="AA207" i="20"/>
  <c r="Z207" i="20"/>
  <c r="Y207" i="20"/>
  <c r="X207" i="20"/>
  <c r="W207" i="20"/>
  <c r="V207" i="20"/>
  <c r="U207" i="20"/>
  <c r="Q207" i="20"/>
  <c r="T207" i="20"/>
  <c r="S207" i="20"/>
  <c r="R207" i="20"/>
  <c r="AC206" i="20"/>
  <c r="AB206" i="20"/>
  <c r="AA206" i="20"/>
  <c r="Z206" i="20"/>
  <c r="Y206" i="20"/>
  <c r="X206" i="20"/>
  <c r="W206" i="20"/>
  <c r="V206" i="20"/>
  <c r="Q206" i="20"/>
  <c r="U206" i="20"/>
  <c r="T206" i="20"/>
  <c r="S206" i="20"/>
  <c r="R206" i="20"/>
  <c r="AC205" i="20"/>
  <c r="AB205" i="20"/>
  <c r="AA205" i="20"/>
  <c r="Z205" i="20"/>
  <c r="Y205" i="20"/>
  <c r="X205" i="20"/>
  <c r="W205" i="20"/>
  <c r="V205" i="20"/>
  <c r="U205" i="20"/>
  <c r="Q205" i="20" s="1"/>
  <c r="T205" i="20"/>
  <c r="S205" i="20"/>
  <c r="R205" i="20"/>
  <c r="AC204" i="20"/>
  <c r="AB204" i="20"/>
  <c r="AA204" i="20"/>
  <c r="Z204" i="20"/>
  <c r="Y204" i="20"/>
  <c r="X204" i="20"/>
  <c r="W204" i="20"/>
  <c r="V204" i="20"/>
  <c r="U204" i="20"/>
  <c r="Q204" i="20" s="1"/>
  <c r="T204" i="20"/>
  <c r="S204" i="20"/>
  <c r="R204" i="20"/>
  <c r="AC203" i="20"/>
  <c r="AB203" i="20"/>
  <c r="AA203" i="20"/>
  <c r="Z203" i="20"/>
  <c r="Y203" i="20"/>
  <c r="X203" i="20"/>
  <c r="W203" i="20"/>
  <c r="V203" i="20"/>
  <c r="U203" i="20"/>
  <c r="Q203" i="20"/>
  <c r="T203" i="20"/>
  <c r="S203" i="20"/>
  <c r="R203" i="20"/>
  <c r="AC202" i="20"/>
  <c r="AB202" i="20"/>
  <c r="AA202" i="20"/>
  <c r="Z202" i="20"/>
  <c r="Y202" i="20"/>
  <c r="X202" i="20"/>
  <c r="W202" i="20"/>
  <c r="V202" i="20"/>
  <c r="Q202" i="20"/>
  <c r="U202" i="20"/>
  <c r="T202" i="20"/>
  <c r="S202" i="20"/>
  <c r="R202" i="20"/>
  <c r="AC201" i="20"/>
  <c r="AB201" i="20"/>
  <c r="AA201" i="20"/>
  <c r="Z201" i="20"/>
  <c r="Y201" i="20"/>
  <c r="X201" i="20"/>
  <c r="W201" i="20"/>
  <c r="V201" i="20"/>
  <c r="U201" i="20"/>
  <c r="Q201" i="20" s="1"/>
  <c r="T201" i="20"/>
  <c r="S201" i="20"/>
  <c r="R201" i="20"/>
  <c r="AC200" i="20"/>
  <c r="AB200" i="20"/>
  <c r="AA200" i="20"/>
  <c r="Z200" i="20"/>
  <c r="Y200" i="20"/>
  <c r="X200" i="20"/>
  <c r="W200" i="20"/>
  <c r="V200" i="20"/>
  <c r="U200" i="20"/>
  <c r="Q200" i="20" s="1"/>
  <c r="T200" i="20"/>
  <c r="S200" i="20"/>
  <c r="R200" i="20"/>
  <c r="AC199" i="20"/>
  <c r="AB199" i="20"/>
  <c r="AA199" i="20"/>
  <c r="Z199" i="20"/>
  <c r="Y199" i="20"/>
  <c r="X199" i="20"/>
  <c r="W199" i="20"/>
  <c r="V199" i="20"/>
  <c r="U199" i="20"/>
  <c r="Q199" i="20"/>
  <c r="T199" i="20"/>
  <c r="S199" i="20"/>
  <c r="R199" i="20"/>
  <c r="AC198" i="20"/>
  <c r="AB198" i="20"/>
  <c r="AA198" i="20"/>
  <c r="Z198" i="20"/>
  <c r="Y198" i="20"/>
  <c r="X198" i="20"/>
  <c r="W198" i="20"/>
  <c r="V198" i="20"/>
  <c r="U198" i="20"/>
  <c r="Q198" i="20" s="1"/>
  <c r="T198" i="20"/>
  <c r="S198" i="20"/>
  <c r="R198" i="20"/>
  <c r="AC197" i="20"/>
  <c r="AB197" i="20"/>
  <c r="AA197" i="20"/>
  <c r="Z197" i="20"/>
  <c r="Y197" i="20"/>
  <c r="X197" i="20"/>
  <c r="W197" i="20"/>
  <c r="V197" i="20"/>
  <c r="U197" i="20"/>
  <c r="Q197" i="20" s="1"/>
  <c r="T197" i="20"/>
  <c r="S197" i="20"/>
  <c r="R197" i="20"/>
  <c r="AC196" i="20"/>
  <c r="AB196" i="20"/>
  <c r="AA196" i="20"/>
  <c r="Z196" i="20"/>
  <c r="Y196" i="20"/>
  <c r="X196" i="20"/>
  <c r="W196" i="20"/>
  <c r="V196" i="20"/>
  <c r="U196" i="20"/>
  <c r="Q196" i="20" s="1"/>
  <c r="T196" i="20"/>
  <c r="S196" i="20"/>
  <c r="R196" i="20"/>
  <c r="AC195" i="20"/>
  <c r="AB195" i="20"/>
  <c r="AA195" i="20"/>
  <c r="Z195" i="20"/>
  <c r="Y195" i="20"/>
  <c r="X195" i="20"/>
  <c r="W195" i="20"/>
  <c r="V195" i="20"/>
  <c r="U195" i="20"/>
  <c r="Q195" i="20"/>
  <c r="T195" i="20"/>
  <c r="S195" i="20"/>
  <c r="R195" i="20"/>
  <c r="AC194" i="20"/>
  <c r="AB194" i="20"/>
  <c r="AA194" i="20"/>
  <c r="Z194" i="20"/>
  <c r="Y194" i="20"/>
  <c r="X194" i="20"/>
  <c r="W194" i="20"/>
  <c r="V194" i="20"/>
  <c r="U194" i="20"/>
  <c r="Q194" i="20" s="1"/>
  <c r="T194" i="20"/>
  <c r="S194" i="20"/>
  <c r="R194" i="20"/>
  <c r="AC193" i="20"/>
  <c r="AB193" i="20"/>
  <c r="AA193" i="20"/>
  <c r="Z193" i="20"/>
  <c r="Y193" i="20"/>
  <c r="X193" i="20"/>
  <c r="W193" i="20"/>
  <c r="V193" i="20"/>
  <c r="U193" i="20"/>
  <c r="Q193" i="20" s="1"/>
  <c r="T193" i="20"/>
  <c r="S193" i="20"/>
  <c r="R193" i="20"/>
  <c r="AC192" i="20"/>
  <c r="AB192" i="20"/>
  <c r="AA192" i="20"/>
  <c r="Z192" i="20"/>
  <c r="Y192" i="20"/>
  <c r="X192" i="20"/>
  <c r="W192" i="20"/>
  <c r="V192" i="20"/>
  <c r="U192" i="20"/>
  <c r="Q192" i="20"/>
  <c r="T192" i="20"/>
  <c r="S192" i="20"/>
  <c r="R192" i="20"/>
  <c r="AC191" i="20"/>
  <c r="AB191" i="20"/>
  <c r="AA191" i="20"/>
  <c r="Z191" i="20"/>
  <c r="Y191" i="20"/>
  <c r="X191" i="20"/>
  <c r="W191" i="20"/>
  <c r="V191" i="20"/>
  <c r="U191" i="20"/>
  <c r="Q191" i="20" s="1"/>
  <c r="T191" i="20"/>
  <c r="S191" i="20"/>
  <c r="R191" i="20"/>
  <c r="AC190" i="20"/>
  <c r="AB190" i="20"/>
  <c r="AA190" i="20"/>
  <c r="Z190" i="20"/>
  <c r="Y190" i="20"/>
  <c r="X190" i="20"/>
  <c r="W190" i="20"/>
  <c r="V190" i="20"/>
  <c r="U190" i="20"/>
  <c r="Q190" i="20" s="1"/>
  <c r="T190" i="20"/>
  <c r="S190" i="20"/>
  <c r="R190" i="20"/>
  <c r="AC189" i="20"/>
  <c r="AB189" i="20"/>
  <c r="AA189" i="20"/>
  <c r="Z189" i="20"/>
  <c r="Y189" i="20"/>
  <c r="X189" i="20"/>
  <c r="W189" i="20"/>
  <c r="V189" i="20"/>
  <c r="U189" i="20"/>
  <c r="Q189" i="20" s="1"/>
  <c r="T189" i="20"/>
  <c r="S189" i="20"/>
  <c r="R189" i="20"/>
  <c r="AC188" i="20"/>
  <c r="AB188" i="20"/>
  <c r="AA188" i="20"/>
  <c r="Z188" i="20"/>
  <c r="Y188" i="20"/>
  <c r="X188" i="20"/>
  <c r="W188" i="20"/>
  <c r="V188" i="20"/>
  <c r="U188" i="20"/>
  <c r="Q188" i="20"/>
  <c r="T188" i="20"/>
  <c r="S188" i="20"/>
  <c r="R188" i="20"/>
  <c r="AC187" i="20"/>
  <c r="AB187" i="20"/>
  <c r="AA187" i="20"/>
  <c r="Z187" i="20"/>
  <c r="Y187" i="20"/>
  <c r="X187" i="20"/>
  <c r="W187" i="20"/>
  <c r="V187" i="20"/>
  <c r="U187" i="20"/>
  <c r="Q187" i="20" s="1"/>
  <c r="T187" i="20"/>
  <c r="S187" i="20"/>
  <c r="R187" i="20"/>
  <c r="AC186" i="20"/>
  <c r="AB186" i="20"/>
  <c r="AA186" i="20"/>
  <c r="Z186" i="20"/>
  <c r="Y186" i="20"/>
  <c r="X186" i="20"/>
  <c r="W186" i="20"/>
  <c r="V186" i="20"/>
  <c r="U186" i="20"/>
  <c r="Q186" i="20" s="1"/>
  <c r="T186" i="20"/>
  <c r="S186" i="20"/>
  <c r="R186" i="20"/>
  <c r="AC185" i="20"/>
  <c r="AB185" i="20"/>
  <c r="AA185" i="20"/>
  <c r="Z185" i="20"/>
  <c r="Y185" i="20"/>
  <c r="X185" i="20"/>
  <c r="W185" i="20"/>
  <c r="V185" i="20"/>
  <c r="U185" i="20"/>
  <c r="Q185" i="20" s="1"/>
  <c r="T185" i="20"/>
  <c r="S185" i="20"/>
  <c r="R185" i="20"/>
  <c r="AC184" i="20"/>
  <c r="AB184" i="20"/>
  <c r="AA184" i="20"/>
  <c r="Z184" i="20"/>
  <c r="Y184" i="20"/>
  <c r="X184" i="20"/>
  <c r="W184" i="20"/>
  <c r="V184" i="20"/>
  <c r="U184" i="20"/>
  <c r="Q184" i="20" s="1"/>
  <c r="T184" i="20"/>
  <c r="S184" i="20"/>
  <c r="R184" i="20"/>
  <c r="AC183" i="20"/>
  <c r="AB183" i="20"/>
  <c r="AA183" i="20"/>
  <c r="Z183" i="20"/>
  <c r="Y183" i="20"/>
  <c r="X183" i="20"/>
  <c r="W183" i="20"/>
  <c r="V183" i="20"/>
  <c r="U183" i="20"/>
  <c r="Q183" i="20" s="1"/>
  <c r="T183" i="20"/>
  <c r="S183" i="20"/>
  <c r="R183" i="20"/>
  <c r="AC182" i="20"/>
  <c r="AB182" i="20"/>
  <c r="AA182" i="20"/>
  <c r="Z182" i="20"/>
  <c r="Y182" i="20"/>
  <c r="X182" i="20"/>
  <c r="W182" i="20"/>
  <c r="V182" i="20"/>
  <c r="U182" i="20"/>
  <c r="Q182" i="20" s="1"/>
  <c r="T182" i="20"/>
  <c r="S182" i="20"/>
  <c r="R182" i="20"/>
  <c r="AC181" i="20"/>
  <c r="AB181" i="20"/>
  <c r="AA181" i="20"/>
  <c r="Z181" i="20"/>
  <c r="Y181" i="20"/>
  <c r="X181" i="20"/>
  <c r="W181" i="20"/>
  <c r="V181" i="20"/>
  <c r="Q181" i="20"/>
  <c r="U181" i="20"/>
  <c r="T181" i="20"/>
  <c r="S181" i="20"/>
  <c r="R181" i="20"/>
  <c r="AC180" i="20"/>
  <c r="AB180" i="20"/>
  <c r="AA180" i="20"/>
  <c r="Z180" i="20"/>
  <c r="Y180" i="20"/>
  <c r="X180" i="20"/>
  <c r="W180" i="20"/>
  <c r="V180" i="20"/>
  <c r="U180" i="20"/>
  <c r="Q180" i="20"/>
  <c r="T180" i="20"/>
  <c r="S180" i="20"/>
  <c r="R180" i="20"/>
  <c r="AC179" i="20"/>
  <c r="AB179" i="20"/>
  <c r="AA179" i="20"/>
  <c r="Z179" i="20"/>
  <c r="Y179" i="20"/>
  <c r="X179" i="20"/>
  <c r="W179" i="20"/>
  <c r="V179" i="20"/>
  <c r="U179" i="20"/>
  <c r="Q179" i="20" s="1"/>
  <c r="T179" i="20"/>
  <c r="S179" i="20"/>
  <c r="R179" i="20"/>
  <c r="AC178" i="20"/>
  <c r="AB178" i="20"/>
  <c r="AA178" i="20"/>
  <c r="Z178" i="20"/>
  <c r="Y178" i="20"/>
  <c r="X178" i="20"/>
  <c r="W178" i="20"/>
  <c r="V178" i="20"/>
  <c r="U178" i="20"/>
  <c r="Q178" i="20"/>
  <c r="T178" i="20"/>
  <c r="S178" i="20"/>
  <c r="R178" i="20"/>
  <c r="AC177" i="20"/>
  <c r="AB177" i="20"/>
  <c r="AA177" i="20"/>
  <c r="Z177" i="20"/>
  <c r="Y177" i="20"/>
  <c r="X177" i="20"/>
  <c r="W177" i="20"/>
  <c r="V177" i="20"/>
  <c r="Q177" i="20"/>
  <c r="U177" i="20"/>
  <c r="T177" i="20"/>
  <c r="S177" i="20"/>
  <c r="R177" i="20"/>
  <c r="AC176" i="20"/>
  <c r="AB176" i="20"/>
  <c r="AA176" i="20"/>
  <c r="Z176" i="20"/>
  <c r="Y176" i="20"/>
  <c r="X176" i="20"/>
  <c r="W176" i="20"/>
  <c r="V176" i="20"/>
  <c r="U176" i="20"/>
  <c r="Q176" i="20"/>
  <c r="T176" i="20"/>
  <c r="S176" i="20"/>
  <c r="R176" i="20"/>
  <c r="AC175" i="20"/>
  <c r="AB175" i="20"/>
  <c r="AA175" i="20"/>
  <c r="Z175" i="20"/>
  <c r="Y175" i="20"/>
  <c r="X175" i="20"/>
  <c r="W175" i="20"/>
  <c r="V175" i="20"/>
  <c r="U175" i="20"/>
  <c r="Q175" i="20" s="1"/>
  <c r="T175" i="20"/>
  <c r="S175" i="20"/>
  <c r="R175" i="20"/>
  <c r="AC174" i="20"/>
  <c r="AB174" i="20"/>
  <c r="AA174" i="20"/>
  <c r="Z174" i="20"/>
  <c r="Y174" i="20"/>
  <c r="X174" i="20"/>
  <c r="W174" i="20"/>
  <c r="V174" i="20"/>
  <c r="U174" i="20"/>
  <c r="Q174" i="20" s="1"/>
  <c r="T174" i="20"/>
  <c r="S174" i="20"/>
  <c r="R174" i="20"/>
  <c r="AC173" i="20"/>
  <c r="AB173" i="20"/>
  <c r="AA173" i="20"/>
  <c r="Z173" i="20"/>
  <c r="Y173" i="20"/>
  <c r="X173" i="20"/>
  <c r="W173" i="20"/>
  <c r="V173" i="20"/>
  <c r="U173" i="20"/>
  <c r="Q173" i="20" s="1"/>
  <c r="T173" i="20"/>
  <c r="S173" i="20"/>
  <c r="R173" i="20"/>
  <c r="AC172" i="20"/>
  <c r="AB172" i="20"/>
  <c r="AA172" i="20"/>
  <c r="Z172" i="20"/>
  <c r="Y172" i="20"/>
  <c r="X172" i="20"/>
  <c r="W172" i="20"/>
  <c r="V172" i="20"/>
  <c r="U172" i="20"/>
  <c r="Q172" i="20"/>
  <c r="T172" i="20"/>
  <c r="S172" i="20"/>
  <c r="R172" i="20"/>
  <c r="AC171" i="20"/>
  <c r="AB171" i="20"/>
  <c r="AA171" i="20"/>
  <c r="Z171" i="20"/>
  <c r="Y171" i="20"/>
  <c r="X171" i="20"/>
  <c r="W171" i="20"/>
  <c r="V171" i="20"/>
  <c r="U171" i="20"/>
  <c r="Q171" i="20" s="1"/>
  <c r="T171" i="20"/>
  <c r="S171" i="20"/>
  <c r="R171" i="20"/>
  <c r="AC170" i="20"/>
  <c r="AB170" i="20"/>
  <c r="AA170" i="20"/>
  <c r="Z170" i="20"/>
  <c r="Y170" i="20"/>
  <c r="X170" i="20"/>
  <c r="W170" i="20"/>
  <c r="V170" i="20"/>
  <c r="U170" i="20"/>
  <c r="Q170" i="20" s="1"/>
  <c r="T170" i="20"/>
  <c r="S170" i="20"/>
  <c r="R170" i="20"/>
  <c r="AC169" i="20"/>
  <c r="AB169" i="20"/>
  <c r="AA169" i="20"/>
  <c r="Z169" i="20"/>
  <c r="Y169" i="20"/>
  <c r="X169" i="20"/>
  <c r="W169" i="20"/>
  <c r="V169" i="20"/>
  <c r="U169" i="20"/>
  <c r="Q169" i="20" s="1"/>
  <c r="T169" i="20"/>
  <c r="S169" i="20"/>
  <c r="R169" i="20"/>
  <c r="AC168" i="20"/>
  <c r="AB168" i="20"/>
  <c r="AA168" i="20"/>
  <c r="Z168" i="20"/>
  <c r="Y168" i="20"/>
  <c r="X168" i="20"/>
  <c r="W168" i="20"/>
  <c r="V168" i="20"/>
  <c r="U168" i="20"/>
  <c r="Q168" i="20" s="1"/>
  <c r="T168" i="20"/>
  <c r="S168" i="20"/>
  <c r="R168" i="20"/>
  <c r="AC167" i="20"/>
  <c r="AB167" i="20"/>
  <c r="AA167" i="20"/>
  <c r="Z167" i="20"/>
  <c r="Y167" i="20"/>
  <c r="X167" i="20"/>
  <c r="W167" i="20"/>
  <c r="V167" i="20"/>
  <c r="U167" i="20"/>
  <c r="Q167" i="20"/>
  <c r="T167" i="20"/>
  <c r="S167" i="20"/>
  <c r="R167" i="20"/>
  <c r="AC166" i="20"/>
  <c r="AB166" i="20"/>
  <c r="AA166" i="20"/>
  <c r="Z166" i="20"/>
  <c r="Y166" i="20"/>
  <c r="X166" i="20"/>
  <c r="W166" i="20"/>
  <c r="V166" i="20"/>
  <c r="U166" i="20"/>
  <c r="Q166" i="20" s="1"/>
  <c r="T166" i="20"/>
  <c r="S166" i="20"/>
  <c r="R166" i="20"/>
  <c r="AC165" i="20"/>
  <c r="AB165" i="20"/>
  <c r="AA165" i="20"/>
  <c r="Z165" i="20"/>
  <c r="Y165" i="20"/>
  <c r="X165" i="20"/>
  <c r="W165" i="20"/>
  <c r="V165" i="20"/>
  <c r="Q165" i="20"/>
  <c r="U165" i="20"/>
  <c r="T165" i="20"/>
  <c r="S165" i="20"/>
  <c r="R165" i="20"/>
  <c r="AC164" i="20"/>
  <c r="AB164" i="20"/>
  <c r="AA164" i="20"/>
  <c r="Z164" i="20"/>
  <c r="Y164" i="20"/>
  <c r="X164" i="20"/>
  <c r="W164" i="20"/>
  <c r="V164" i="20"/>
  <c r="U164" i="20"/>
  <c r="Q164" i="20"/>
  <c r="T164" i="20"/>
  <c r="S164" i="20"/>
  <c r="R164" i="20"/>
  <c r="AC163" i="20"/>
  <c r="AB163" i="20"/>
  <c r="AA163" i="20"/>
  <c r="Z163" i="20"/>
  <c r="Y163" i="20"/>
  <c r="X163" i="20"/>
  <c r="W163" i="20"/>
  <c r="V163" i="20"/>
  <c r="U163" i="20"/>
  <c r="Q163" i="20" s="1"/>
  <c r="T163" i="20"/>
  <c r="S163" i="20"/>
  <c r="R163" i="20"/>
  <c r="AC162" i="20"/>
  <c r="AB162" i="20"/>
  <c r="AA162" i="20"/>
  <c r="Z162" i="20"/>
  <c r="Y162" i="20"/>
  <c r="X162" i="20"/>
  <c r="W162" i="20"/>
  <c r="V162" i="20"/>
  <c r="U162" i="20"/>
  <c r="Q162" i="20"/>
  <c r="T162" i="20"/>
  <c r="S162" i="20"/>
  <c r="R162" i="20"/>
  <c r="AC161" i="20"/>
  <c r="AB161" i="20"/>
  <c r="AA161" i="20"/>
  <c r="Z161" i="20"/>
  <c r="Y161" i="20"/>
  <c r="X161" i="20"/>
  <c r="W161" i="20"/>
  <c r="V161" i="20"/>
  <c r="Q161" i="20"/>
  <c r="U161" i="20"/>
  <c r="T161" i="20"/>
  <c r="S161" i="20"/>
  <c r="R161" i="20"/>
  <c r="AC160" i="20"/>
  <c r="AB160" i="20"/>
  <c r="AA160" i="20"/>
  <c r="Z160" i="20"/>
  <c r="Y160" i="20"/>
  <c r="X160" i="20"/>
  <c r="W160" i="20"/>
  <c r="V160" i="20"/>
  <c r="U160" i="20"/>
  <c r="Q160" i="20"/>
  <c r="T160" i="20"/>
  <c r="S160" i="20"/>
  <c r="R160" i="20"/>
  <c r="AC159" i="20"/>
  <c r="AB159" i="20"/>
  <c r="AA159" i="20"/>
  <c r="Z159" i="20"/>
  <c r="Y159" i="20"/>
  <c r="X159" i="20"/>
  <c r="W159" i="20"/>
  <c r="V159" i="20"/>
  <c r="U159" i="20"/>
  <c r="Q159" i="20" s="1"/>
  <c r="T159" i="20"/>
  <c r="S159" i="20"/>
  <c r="R159" i="20"/>
  <c r="AC158" i="20"/>
  <c r="AB158" i="20"/>
  <c r="AA158" i="20"/>
  <c r="Z158" i="20"/>
  <c r="Y158" i="20"/>
  <c r="X158" i="20"/>
  <c r="W158" i="20"/>
  <c r="V158" i="20"/>
  <c r="U158" i="20"/>
  <c r="Q158" i="20" s="1"/>
  <c r="T158" i="20"/>
  <c r="S158" i="20"/>
  <c r="R158" i="20"/>
  <c r="AC157" i="20"/>
  <c r="AB157" i="20"/>
  <c r="AA157" i="20"/>
  <c r="Z157" i="20"/>
  <c r="Y157" i="20"/>
  <c r="X157" i="20"/>
  <c r="W157" i="20"/>
  <c r="V157" i="20"/>
  <c r="U157" i="20"/>
  <c r="Q157" i="20" s="1"/>
  <c r="T157" i="20"/>
  <c r="S157" i="20"/>
  <c r="R157" i="20"/>
  <c r="AC156" i="20"/>
  <c r="AB156" i="20"/>
  <c r="AA156" i="20"/>
  <c r="Z156" i="20"/>
  <c r="Y156" i="20"/>
  <c r="X156" i="20"/>
  <c r="W156" i="20"/>
  <c r="V156" i="20"/>
  <c r="U156" i="20"/>
  <c r="Q156" i="20"/>
  <c r="T156" i="20"/>
  <c r="S156" i="20"/>
  <c r="R156" i="20"/>
  <c r="AC155" i="20"/>
  <c r="AB155" i="20"/>
  <c r="AA155" i="20"/>
  <c r="Z155" i="20"/>
  <c r="Y155" i="20"/>
  <c r="X155" i="20"/>
  <c r="W155" i="20"/>
  <c r="V155" i="20"/>
  <c r="U155" i="20"/>
  <c r="Q155" i="20" s="1"/>
  <c r="T155" i="20"/>
  <c r="S155" i="20"/>
  <c r="R155" i="20"/>
  <c r="AC154" i="20"/>
  <c r="AB154" i="20"/>
  <c r="AA154" i="20"/>
  <c r="Z154" i="20"/>
  <c r="Y154" i="20"/>
  <c r="X154" i="20"/>
  <c r="W154" i="20"/>
  <c r="V154" i="20"/>
  <c r="U154" i="20"/>
  <c r="Q154" i="20" s="1"/>
  <c r="T154" i="20"/>
  <c r="S154" i="20"/>
  <c r="R154" i="20"/>
  <c r="AC153" i="20"/>
  <c r="AB153" i="20"/>
  <c r="AA153" i="20"/>
  <c r="Z153" i="20"/>
  <c r="Y153" i="20"/>
  <c r="X153" i="20"/>
  <c r="W153" i="20"/>
  <c r="V153" i="20"/>
  <c r="U153" i="20"/>
  <c r="Q153" i="20" s="1"/>
  <c r="T153" i="20"/>
  <c r="S153" i="20"/>
  <c r="R153" i="20"/>
  <c r="AC152" i="20"/>
  <c r="AB152" i="20"/>
  <c r="AA152" i="20"/>
  <c r="Z152" i="20"/>
  <c r="Y152" i="20"/>
  <c r="X152" i="20"/>
  <c r="W152" i="20"/>
  <c r="V152" i="20"/>
  <c r="U152" i="20"/>
  <c r="Q152" i="20" s="1"/>
  <c r="T152" i="20"/>
  <c r="S152" i="20"/>
  <c r="R152" i="20"/>
  <c r="AC151" i="20"/>
  <c r="AB151" i="20"/>
  <c r="AA151" i="20"/>
  <c r="Z151" i="20"/>
  <c r="Y151" i="20"/>
  <c r="X151" i="20"/>
  <c r="W151" i="20"/>
  <c r="V151" i="20"/>
  <c r="U151" i="20"/>
  <c r="Q151" i="20"/>
  <c r="T151" i="20"/>
  <c r="S151" i="20"/>
  <c r="R151" i="20"/>
  <c r="AC150" i="20"/>
  <c r="AB150" i="20"/>
  <c r="AA150" i="20"/>
  <c r="Z150" i="20"/>
  <c r="Y150" i="20"/>
  <c r="X150" i="20"/>
  <c r="W150" i="20"/>
  <c r="V150" i="20"/>
  <c r="U150" i="20"/>
  <c r="Q150" i="20" s="1"/>
  <c r="T150" i="20"/>
  <c r="S150" i="20"/>
  <c r="R150" i="20"/>
  <c r="AC149" i="20"/>
  <c r="AB149" i="20"/>
  <c r="AA149" i="20"/>
  <c r="Z149" i="20"/>
  <c r="Y149" i="20"/>
  <c r="X149" i="20"/>
  <c r="W149" i="20"/>
  <c r="V149" i="20"/>
  <c r="Q149" i="20"/>
  <c r="U149" i="20"/>
  <c r="T149" i="20"/>
  <c r="S149" i="20"/>
  <c r="R149" i="20"/>
  <c r="AC148" i="20"/>
  <c r="AB148" i="20"/>
  <c r="AA148" i="20"/>
  <c r="Z148" i="20"/>
  <c r="Y148" i="20"/>
  <c r="X148" i="20"/>
  <c r="W148" i="20"/>
  <c r="V148" i="20"/>
  <c r="U148" i="20"/>
  <c r="Q148" i="20"/>
  <c r="T148" i="20"/>
  <c r="S148" i="20"/>
  <c r="R148" i="20"/>
  <c r="AC147" i="20"/>
  <c r="AB147" i="20"/>
  <c r="AA147" i="20"/>
  <c r="Z147" i="20"/>
  <c r="Y147" i="20"/>
  <c r="X147" i="20"/>
  <c r="W147" i="20"/>
  <c r="V147" i="20"/>
  <c r="U147" i="20"/>
  <c r="Q147" i="20" s="1"/>
  <c r="T147" i="20"/>
  <c r="S147" i="20"/>
  <c r="R147" i="20"/>
  <c r="AC146" i="20"/>
  <c r="AB146" i="20"/>
  <c r="AA146" i="20"/>
  <c r="Z146" i="20"/>
  <c r="Y146" i="20"/>
  <c r="X146" i="20"/>
  <c r="W146" i="20"/>
  <c r="V146" i="20"/>
  <c r="U146" i="20"/>
  <c r="Q146" i="20"/>
  <c r="T146" i="20"/>
  <c r="S146" i="20"/>
  <c r="R146" i="20"/>
  <c r="AC145" i="20"/>
  <c r="AB145" i="20"/>
  <c r="AA145" i="20"/>
  <c r="Z145" i="20"/>
  <c r="Y145" i="20"/>
  <c r="X145" i="20"/>
  <c r="W145" i="20"/>
  <c r="V145" i="20"/>
  <c r="Q145" i="20"/>
  <c r="U145" i="20"/>
  <c r="T145" i="20"/>
  <c r="S145" i="20"/>
  <c r="R145" i="20"/>
  <c r="AC144" i="20"/>
  <c r="AB144" i="20"/>
  <c r="AA144" i="20"/>
  <c r="Z144" i="20"/>
  <c r="Y144" i="20"/>
  <c r="X144" i="20"/>
  <c r="W144" i="20"/>
  <c r="V144" i="20"/>
  <c r="U144" i="20"/>
  <c r="Q144" i="20"/>
  <c r="T144" i="20"/>
  <c r="S144" i="20"/>
  <c r="R144" i="20"/>
  <c r="AC143" i="20"/>
  <c r="AB143" i="20"/>
  <c r="AA143" i="20"/>
  <c r="Z143" i="20"/>
  <c r="Y143" i="20"/>
  <c r="X143" i="20"/>
  <c r="W143" i="20"/>
  <c r="V143" i="20"/>
  <c r="U143" i="20"/>
  <c r="Q143" i="20" s="1"/>
  <c r="T143" i="20"/>
  <c r="S143" i="20"/>
  <c r="R143" i="20"/>
  <c r="AC142" i="20"/>
  <c r="AB142" i="20"/>
  <c r="AA142" i="20"/>
  <c r="Z142" i="20"/>
  <c r="Y142" i="20"/>
  <c r="X142" i="20"/>
  <c r="W142" i="20"/>
  <c r="V142" i="20"/>
  <c r="U142" i="20"/>
  <c r="Q142" i="20" s="1"/>
  <c r="T142" i="20"/>
  <c r="S142" i="20"/>
  <c r="R142" i="20"/>
  <c r="AC141" i="20"/>
  <c r="AB141" i="20"/>
  <c r="AA141" i="20"/>
  <c r="Z141" i="20"/>
  <c r="Y141" i="20"/>
  <c r="X141" i="20"/>
  <c r="W141" i="20"/>
  <c r="V141" i="20"/>
  <c r="U141" i="20"/>
  <c r="Q141" i="20" s="1"/>
  <c r="T141" i="20"/>
  <c r="S141" i="20"/>
  <c r="R141" i="20"/>
  <c r="AC140" i="20"/>
  <c r="AB140" i="20"/>
  <c r="AA140" i="20"/>
  <c r="Z140" i="20"/>
  <c r="Y140" i="20"/>
  <c r="X140" i="20"/>
  <c r="W140" i="20"/>
  <c r="V140" i="20"/>
  <c r="U140" i="20"/>
  <c r="Q140" i="20"/>
  <c r="T140" i="20"/>
  <c r="S140" i="20"/>
  <c r="R140" i="20"/>
  <c r="AC139" i="20"/>
  <c r="AB139" i="20"/>
  <c r="AA139" i="20"/>
  <c r="Z139" i="20"/>
  <c r="Y139" i="20"/>
  <c r="X139" i="20"/>
  <c r="W139" i="20"/>
  <c r="V139" i="20"/>
  <c r="U139" i="20"/>
  <c r="Q139" i="20"/>
  <c r="T139" i="20"/>
  <c r="S139" i="20"/>
  <c r="R139" i="20"/>
  <c r="AC138" i="20"/>
  <c r="AB138" i="20"/>
  <c r="AA138" i="20"/>
  <c r="Z138" i="20"/>
  <c r="Y138" i="20"/>
  <c r="X138" i="20"/>
  <c r="W138" i="20"/>
  <c r="V138" i="20"/>
  <c r="Q138" i="20"/>
  <c r="U138" i="20"/>
  <c r="T138" i="20"/>
  <c r="S138" i="20"/>
  <c r="R138" i="20"/>
  <c r="AC137" i="20"/>
  <c r="AB137" i="20"/>
  <c r="AA137" i="20"/>
  <c r="Z137" i="20"/>
  <c r="Y137" i="20"/>
  <c r="X137" i="20"/>
  <c r="W137" i="20"/>
  <c r="V137" i="20"/>
  <c r="U137" i="20"/>
  <c r="Q137" i="20" s="1"/>
  <c r="T137" i="20"/>
  <c r="S137" i="20"/>
  <c r="R137" i="20"/>
  <c r="AC136" i="20"/>
  <c r="AB136" i="20"/>
  <c r="AA136" i="20"/>
  <c r="Z136" i="20"/>
  <c r="Y136" i="20"/>
  <c r="X136" i="20"/>
  <c r="W136" i="20"/>
  <c r="V136" i="20"/>
  <c r="U136" i="20"/>
  <c r="Q136" i="20" s="1"/>
  <c r="T136" i="20"/>
  <c r="S136" i="20"/>
  <c r="R136" i="20"/>
  <c r="AC135" i="20"/>
  <c r="AB135" i="20"/>
  <c r="AA135" i="20"/>
  <c r="Z135" i="20"/>
  <c r="Y135" i="20"/>
  <c r="X135" i="20"/>
  <c r="W135" i="20"/>
  <c r="V135" i="20"/>
  <c r="U135" i="20"/>
  <c r="Q135" i="20"/>
  <c r="T135" i="20"/>
  <c r="S135" i="20"/>
  <c r="R135" i="20"/>
  <c r="AC134" i="20"/>
  <c r="AB134" i="20"/>
  <c r="AA134" i="20"/>
  <c r="Z134" i="20"/>
  <c r="Y134" i="20"/>
  <c r="X134" i="20"/>
  <c r="W134" i="20"/>
  <c r="V134" i="20"/>
  <c r="Q134" i="20"/>
  <c r="U134" i="20"/>
  <c r="T134" i="20"/>
  <c r="S134" i="20"/>
  <c r="R134" i="20"/>
  <c r="AC133" i="20"/>
  <c r="AB133" i="20"/>
  <c r="AA133" i="20"/>
  <c r="Z133" i="20"/>
  <c r="Y133" i="20"/>
  <c r="X133" i="20"/>
  <c r="W133" i="20"/>
  <c r="V133" i="20"/>
  <c r="U133" i="20"/>
  <c r="Q133" i="20" s="1"/>
  <c r="T133" i="20"/>
  <c r="S133" i="20"/>
  <c r="R133" i="20"/>
  <c r="AC132" i="20"/>
  <c r="AB132" i="20"/>
  <c r="AA132" i="20"/>
  <c r="Z132" i="20"/>
  <c r="Y132" i="20"/>
  <c r="X132" i="20"/>
  <c r="W132" i="20"/>
  <c r="V132" i="20"/>
  <c r="U132" i="20"/>
  <c r="Q132" i="20" s="1"/>
  <c r="T132" i="20"/>
  <c r="S132" i="20"/>
  <c r="R132" i="20"/>
  <c r="AC131" i="20"/>
  <c r="AB131" i="20"/>
  <c r="AA131" i="20"/>
  <c r="Z131" i="20"/>
  <c r="Y131" i="20"/>
  <c r="X131" i="20"/>
  <c r="W131" i="20"/>
  <c r="V131" i="20"/>
  <c r="U131" i="20"/>
  <c r="Q131" i="20"/>
  <c r="T131" i="20"/>
  <c r="S131" i="20"/>
  <c r="R131" i="20"/>
  <c r="AC130" i="20"/>
  <c r="AB130" i="20"/>
  <c r="AA130" i="20"/>
  <c r="Z130" i="20"/>
  <c r="Y130" i="20"/>
  <c r="X130" i="20"/>
  <c r="W130" i="20"/>
  <c r="V130" i="20"/>
  <c r="U130" i="20"/>
  <c r="Q130" i="20" s="1"/>
  <c r="T130" i="20"/>
  <c r="S130" i="20"/>
  <c r="R130" i="20"/>
  <c r="U129" i="20"/>
  <c r="T129" i="20"/>
  <c r="S129" i="20"/>
  <c r="R129" i="20"/>
  <c r="U128" i="20"/>
  <c r="T128" i="20"/>
  <c r="S128" i="20"/>
  <c r="R128" i="20"/>
  <c r="U127" i="20"/>
  <c r="T127" i="20"/>
  <c r="S127" i="20"/>
  <c r="R127" i="20"/>
  <c r="U126" i="20"/>
  <c r="T126" i="20"/>
  <c r="S126" i="20"/>
  <c r="R126" i="20"/>
  <c r="U125" i="20"/>
  <c r="T125" i="20"/>
  <c r="S125" i="20"/>
  <c r="R125" i="20"/>
  <c r="U124" i="20"/>
  <c r="T124" i="20"/>
  <c r="S124" i="20"/>
  <c r="R124" i="20"/>
  <c r="U123" i="20"/>
  <c r="T123" i="20"/>
  <c r="S123" i="20"/>
  <c r="R123" i="20"/>
  <c r="U122" i="20"/>
  <c r="T122" i="20"/>
  <c r="S122" i="20"/>
  <c r="R122" i="20"/>
  <c r="U121" i="20"/>
  <c r="T121" i="20"/>
  <c r="S121" i="20"/>
  <c r="R121" i="20"/>
  <c r="U120" i="20"/>
  <c r="T120" i="20"/>
  <c r="S120" i="20"/>
  <c r="R120" i="20"/>
  <c r="U119" i="20"/>
  <c r="T119" i="20"/>
  <c r="S119" i="20"/>
  <c r="R119" i="20"/>
  <c r="U118" i="20"/>
  <c r="T118" i="20"/>
  <c r="S118" i="20"/>
  <c r="R118" i="20"/>
  <c r="U117" i="20"/>
  <c r="T117" i="20"/>
  <c r="S117" i="20"/>
  <c r="R117" i="20"/>
  <c r="U116" i="20"/>
  <c r="T116" i="20"/>
  <c r="S116" i="20"/>
  <c r="R116" i="20"/>
  <c r="U115" i="20"/>
  <c r="T115" i="20"/>
  <c r="S115" i="20"/>
  <c r="R115" i="20"/>
  <c r="U114" i="20"/>
  <c r="T114" i="20"/>
  <c r="S114" i="20"/>
  <c r="R114" i="20"/>
  <c r="U113" i="20"/>
  <c r="T113" i="20"/>
  <c r="S113" i="20"/>
  <c r="R113" i="20"/>
  <c r="U112" i="20"/>
  <c r="T112" i="20"/>
  <c r="S112" i="20"/>
  <c r="R112" i="20"/>
  <c r="U111" i="20"/>
  <c r="T111" i="20"/>
  <c r="S111" i="20"/>
  <c r="R111" i="20"/>
  <c r="U110" i="20"/>
  <c r="T110" i="20"/>
  <c r="S110" i="20"/>
  <c r="R110" i="20"/>
  <c r="U109" i="20"/>
  <c r="T109" i="20"/>
  <c r="S109" i="20"/>
  <c r="R109" i="20"/>
  <c r="U108" i="20"/>
  <c r="T108" i="20"/>
  <c r="S108" i="20"/>
  <c r="R108" i="20"/>
  <c r="U107" i="20"/>
  <c r="T107" i="20"/>
  <c r="S107" i="20"/>
  <c r="R107" i="20"/>
  <c r="U106" i="20"/>
  <c r="T106" i="20"/>
  <c r="S106" i="20"/>
  <c r="R106" i="20"/>
  <c r="U105" i="20"/>
  <c r="T105" i="20"/>
  <c r="S105" i="20"/>
  <c r="R105" i="20"/>
  <c r="U104" i="20"/>
  <c r="T104" i="20"/>
  <c r="S104" i="20"/>
  <c r="R104" i="20"/>
  <c r="U103" i="20"/>
  <c r="T103" i="20"/>
  <c r="S103" i="20"/>
  <c r="R103" i="20"/>
  <c r="U102" i="20"/>
  <c r="T102" i="20"/>
  <c r="S102" i="20"/>
  <c r="R102" i="20"/>
  <c r="U101" i="20"/>
  <c r="T101" i="20"/>
  <c r="S101" i="20"/>
  <c r="R101" i="20"/>
  <c r="U100" i="20"/>
  <c r="T100" i="20"/>
  <c r="S100" i="20"/>
  <c r="R100" i="20"/>
  <c r="U99" i="20"/>
  <c r="T99" i="20"/>
  <c r="S99" i="20"/>
  <c r="R99" i="20"/>
  <c r="U98" i="20"/>
  <c r="T98" i="20"/>
  <c r="S98" i="20"/>
  <c r="R98" i="20"/>
  <c r="U97" i="20"/>
  <c r="T97" i="20"/>
  <c r="S97" i="20"/>
  <c r="R97" i="20"/>
  <c r="U96" i="20"/>
  <c r="T96" i="20"/>
  <c r="S96" i="20"/>
  <c r="R96" i="20"/>
  <c r="U95" i="20"/>
  <c r="T95" i="20"/>
  <c r="S95" i="20"/>
  <c r="R95" i="20"/>
  <c r="U94" i="20"/>
  <c r="T94" i="20"/>
  <c r="S94" i="20"/>
  <c r="R94" i="20"/>
  <c r="U93" i="20"/>
  <c r="T93" i="20"/>
  <c r="S93" i="20"/>
  <c r="R93" i="20"/>
  <c r="U92" i="20"/>
  <c r="T92" i="20"/>
  <c r="S92" i="20"/>
  <c r="R92" i="20"/>
  <c r="U91" i="20"/>
  <c r="T91" i="20"/>
  <c r="S91" i="20"/>
  <c r="R91" i="20"/>
  <c r="U90" i="20"/>
  <c r="T90" i="20"/>
  <c r="S90" i="20"/>
  <c r="R90" i="20"/>
  <c r="U89" i="20"/>
  <c r="T89" i="20"/>
  <c r="S89" i="20"/>
  <c r="R89" i="20"/>
  <c r="U88" i="20"/>
  <c r="T88" i="20"/>
  <c r="S88" i="20"/>
  <c r="R88" i="20"/>
  <c r="U87" i="20"/>
  <c r="T87" i="20"/>
  <c r="S87" i="20"/>
  <c r="R87" i="20"/>
  <c r="U86" i="20"/>
  <c r="T86" i="20"/>
  <c r="S86" i="20"/>
  <c r="R86" i="20"/>
  <c r="U85" i="20"/>
  <c r="T85" i="20"/>
  <c r="S85" i="20"/>
  <c r="R85" i="20"/>
  <c r="U84" i="20"/>
  <c r="T84" i="20"/>
  <c r="S84" i="20"/>
  <c r="R84" i="20"/>
  <c r="U83" i="20"/>
  <c r="T83" i="20"/>
  <c r="S83" i="20"/>
  <c r="R83" i="20"/>
  <c r="U82" i="20"/>
  <c r="T82" i="20"/>
  <c r="S82" i="20"/>
  <c r="R82" i="20"/>
  <c r="U81" i="20"/>
  <c r="T81" i="20"/>
  <c r="S81" i="20"/>
  <c r="R81" i="20"/>
  <c r="U80" i="20"/>
  <c r="T80" i="20"/>
  <c r="S80" i="20"/>
  <c r="R80" i="20"/>
  <c r="U79" i="20"/>
  <c r="T79" i="20"/>
  <c r="S79" i="20"/>
  <c r="R79" i="20"/>
  <c r="U78" i="20"/>
  <c r="T78" i="20"/>
  <c r="S78" i="20"/>
  <c r="R78" i="20"/>
  <c r="U77" i="20"/>
  <c r="T77" i="20"/>
  <c r="S77" i="20"/>
  <c r="R77" i="20"/>
  <c r="U76" i="20"/>
  <c r="T76" i="20"/>
  <c r="S76" i="20"/>
  <c r="R76" i="20"/>
  <c r="U75" i="20"/>
  <c r="T75" i="20"/>
  <c r="S75" i="20"/>
  <c r="R75" i="20"/>
  <c r="U74" i="20"/>
  <c r="T74" i="20"/>
  <c r="S74" i="20"/>
  <c r="R74" i="20"/>
  <c r="U73" i="20"/>
  <c r="T73" i="20"/>
  <c r="S73" i="20"/>
  <c r="R73" i="20"/>
  <c r="U72" i="20"/>
  <c r="T72" i="20"/>
  <c r="S72" i="20"/>
  <c r="R72" i="20"/>
  <c r="U71" i="20"/>
  <c r="T71" i="20"/>
  <c r="S71" i="20"/>
  <c r="R71" i="20"/>
  <c r="U70" i="20"/>
  <c r="T70" i="20"/>
  <c r="S70" i="20"/>
  <c r="R70" i="20"/>
  <c r="U69" i="20"/>
  <c r="T69" i="20"/>
  <c r="S69" i="20"/>
  <c r="R69" i="20"/>
  <c r="U68" i="20"/>
  <c r="T68" i="20"/>
  <c r="S68" i="20"/>
  <c r="R68" i="20"/>
  <c r="U67" i="20"/>
  <c r="T67" i="20"/>
  <c r="S67" i="20"/>
  <c r="R67" i="20"/>
  <c r="U66" i="20"/>
  <c r="T66" i="20"/>
  <c r="S66" i="20"/>
  <c r="R66" i="20"/>
  <c r="U65" i="20"/>
  <c r="T65" i="20"/>
  <c r="S65" i="20"/>
  <c r="R65" i="20"/>
  <c r="U64" i="20"/>
  <c r="T64" i="20"/>
  <c r="S64" i="20"/>
  <c r="R64" i="20"/>
  <c r="U63" i="20"/>
  <c r="T63" i="20"/>
  <c r="S63" i="20"/>
  <c r="R63" i="20"/>
  <c r="U62" i="20"/>
  <c r="T62" i="20"/>
  <c r="S62" i="20"/>
  <c r="R62" i="20"/>
  <c r="U61" i="20"/>
  <c r="T61" i="20"/>
  <c r="S61" i="20"/>
  <c r="R61" i="20"/>
  <c r="U60" i="20"/>
  <c r="T60" i="20"/>
  <c r="S60" i="20"/>
  <c r="R60" i="20"/>
  <c r="U59" i="20"/>
  <c r="T59" i="20"/>
  <c r="S59" i="20"/>
  <c r="R59" i="20"/>
  <c r="U58" i="20"/>
  <c r="T58" i="20"/>
  <c r="S58" i="20"/>
  <c r="R58" i="20"/>
  <c r="U57" i="20"/>
  <c r="T57" i="20"/>
  <c r="S57" i="20"/>
  <c r="R57" i="20"/>
  <c r="U56" i="20"/>
  <c r="T56" i="20"/>
  <c r="S56" i="20"/>
  <c r="R56" i="20"/>
  <c r="U55" i="20"/>
  <c r="T55" i="20"/>
  <c r="S55" i="20"/>
  <c r="R55" i="20"/>
  <c r="U54" i="20"/>
  <c r="T54" i="20"/>
  <c r="S54" i="20"/>
  <c r="R54" i="20"/>
  <c r="U53" i="20"/>
  <c r="T53" i="20"/>
  <c r="S53" i="20"/>
  <c r="R53" i="20"/>
  <c r="U52" i="20"/>
  <c r="T52" i="20"/>
  <c r="S52" i="20"/>
  <c r="R52" i="20"/>
  <c r="U51" i="20"/>
  <c r="T51" i="20"/>
  <c r="S51" i="20"/>
  <c r="R51" i="20"/>
  <c r="U50" i="20"/>
  <c r="T50" i="20"/>
  <c r="S50" i="20"/>
  <c r="R50" i="20"/>
  <c r="U49" i="20"/>
  <c r="T49" i="20"/>
  <c r="S49" i="20"/>
  <c r="R49" i="20"/>
  <c r="U48" i="20"/>
  <c r="T48" i="20"/>
  <c r="S48" i="20"/>
  <c r="R48" i="20"/>
  <c r="U47" i="20"/>
  <c r="T47" i="20"/>
  <c r="S47" i="20"/>
  <c r="R47" i="20"/>
  <c r="U46" i="20"/>
  <c r="T46" i="20"/>
  <c r="S46" i="20"/>
  <c r="R46" i="20"/>
  <c r="U45" i="20"/>
  <c r="T45" i="20"/>
  <c r="S45" i="20"/>
  <c r="R45" i="20"/>
  <c r="U44" i="20"/>
  <c r="T44" i="20"/>
  <c r="S44" i="20"/>
  <c r="R44" i="20"/>
  <c r="U43" i="20"/>
  <c r="T43" i="20"/>
  <c r="S43" i="20"/>
  <c r="R43" i="20"/>
  <c r="U42" i="20"/>
  <c r="T42" i="20"/>
  <c r="S42" i="20"/>
  <c r="R42" i="20"/>
  <c r="U41" i="20"/>
  <c r="T41" i="20"/>
  <c r="S41" i="20"/>
  <c r="R41" i="20"/>
  <c r="U40" i="20"/>
  <c r="T40" i="20"/>
  <c r="S40" i="20"/>
  <c r="R40" i="20"/>
  <c r="U39" i="20"/>
  <c r="T39" i="20"/>
  <c r="S39" i="20"/>
  <c r="R39" i="20"/>
  <c r="U38" i="20"/>
  <c r="T38" i="20"/>
  <c r="S38" i="20"/>
  <c r="R38" i="20"/>
  <c r="U37" i="20"/>
  <c r="T37" i="20"/>
  <c r="S37" i="20"/>
  <c r="R37" i="20"/>
  <c r="U36" i="20"/>
  <c r="T36" i="20"/>
  <c r="S36" i="20"/>
  <c r="R36" i="20"/>
  <c r="U35" i="20"/>
  <c r="T35" i="20"/>
  <c r="S35" i="20"/>
  <c r="R35" i="20"/>
  <c r="U34" i="20"/>
  <c r="T34" i="20"/>
  <c r="S34" i="20"/>
  <c r="R34" i="20"/>
  <c r="U33" i="20"/>
  <c r="T33" i="20"/>
  <c r="S33" i="20"/>
  <c r="R33" i="20"/>
  <c r="U32" i="20"/>
  <c r="T32" i="20"/>
  <c r="S32" i="20"/>
  <c r="R32" i="20"/>
  <c r="U31" i="20"/>
  <c r="T31" i="20"/>
  <c r="S31" i="20"/>
  <c r="R31" i="20"/>
  <c r="U30" i="20"/>
  <c r="T30" i="20"/>
  <c r="S30" i="20"/>
  <c r="R30" i="20"/>
  <c r="U29" i="20"/>
  <c r="T29" i="20"/>
  <c r="S29" i="20"/>
  <c r="R29" i="20"/>
  <c r="U28" i="20"/>
  <c r="T28" i="20"/>
  <c r="S28" i="20"/>
  <c r="R28" i="20"/>
  <c r="U27" i="20"/>
  <c r="T27" i="20"/>
  <c r="S27" i="20"/>
  <c r="R27" i="20"/>
  <c r="U26" i="20"/>
  <c r="T26" i="20"/>
  <c r="S26" i="20"/>
  <c r="R26" i="20"/>
  <c r="U25" i="20"/>
  <c r="T25" i="20"/>
  <c r="S25" i="20"/>
  <c r="R25" i="20"/>
  <c r="U24" i="20"/>
  <c r="T24" i="20"/>
  <c r="S24" i="20"/>
  <c r="R24" i="20"/>
  <c r="U23" i="20"/>
  <c r="T23" i="20"/>
  <c r="S23" i="20"/>
  <c r="R23" i="20"/>
  <c r="U22" i="20"/>
  <c r="T22" i="20"/>
  <c r="S22" i="20"/>
  <c r="R22" i="20"/>
  <c r="U21" i="20"/>
  <c r="T21" i="20"/>
  <c r="S21" i="20"/>
  <c r="R21" i="20"/>
  <c r="U20" i="20"/>
  <c r="T20" i="20"/>
  <c r="S20" i="20"/>
  <c r="R20" i="20"/>
  <c r="U19" i="20"/>
  <c r="T19" i="20"/>
  <c r="S19" i="20"/>
  <c r="R19" i="20"/>
  <c r="U18" i="20"/>
  <c r="T18" i="20"/>
  <c r="S18" i="20"/>
  <c r="R18" i="20"/>
  <c r="U17" i="20"/>
  <c r="T17" i="20"/>
  <c r="S17" i="20"/>
  <c r="R17" i="20"/>
  <c r="U16" i="20"/>
  <c r="T16" i="20"/>
  <c r="S16" i="20"/>
  <c r="R16" i="20"/>
  <c r="U15" i="20"/>
  <c r="T15" i="20"/>
  <c r="S15" i="20"/>
  <c r="R15" i="20"/>
  <c r="U14" i="20"/>
  <c r="T14" i="20"/>
  <c r="S14" i="20"/>
  <c r="R14" i="20"/>
  <c r="U13" i="20"/>
  <c r="T13" i="20"/>
  <c r="S13" i="20"/>
  <c r="R13" i="20"/>
  <c r="U12" i="20"/>
  <c r="T12" i="20"/>
  <c r="S12" i="20"/>
  <c r="R12" i="20"/>
  <c r="W452" i="16"/>
  <c r="V452" i="16"/>
  <c r="U452" i="16"/>
  <c r="T452" i="16"/>
  <c r="S452" i="16"/>
  <c r="R452" i="16"/>
  <c r="Q452" i="16"/>
  <c r="P452" i="16"/>
  <c r="O452" i="16"/>
  <c r="N452" i="16"/>
  <c r="W451" i="16"/>
  <c r="V451" i="16"/>
  <c r="U451" i="16"/>
  <c r="T451" i="16"/>
  <c r="S451" i="16"/>
  <c r="R451" i="16"/>
  <c r="Q451" i="16"/>
  <c r="P451" i="16"/>
  <c r="O451" i="16"/>
  <c r="N451" i="16"/>
  <c r="W450" i="16"/>
  <c r="V450" i="16"/>
  <c r="U450" i="16"/>
  <c r="T450" i="16"/>
  <c r="S450" i="16"/>
  <c r="R450" i="16"/>
  <c r="Q450" i="16"/>
  <c r="P450" i="16"/>
  <c r="O450" i="16"/>
  <c r="N450" i="16"/>
  <c r="W449" i="16"/>
  <c r="V449" i="16"/>
  <c r="U449" i="16"/>
  <c r="T449" i="16"/>
  <c r="S449" i="16"/>
  <c r="R449" i="16"/>
  <c r="Q449" i="16"/>
  <c r="P449" i="16"/>
  <c r="O449" i="16"/>
  <c r="N449" i="16"/>
  <c r="W448" i="16"/>
  <c r="V448" i="16"/>
  <c r="U448" i="16"/>
  <c r="T448" i="16"/>
  <c r="S448" i="16"/>
  <c r="R448" i="16"/>
  <c r="Q448" i="16"/>
  <c r="P448" i="16"/>
  <c r="O448" i="16"/>
  <c r="N448" i="16"/>
  <c r="W447" i="16"/>
  <c r="V447" i="16"/>
  <c r="U447" i="16"/>
  <c r="T447" i="16"/>
  <c r="S447" i="16"/>
  <c r="R447" i="16"/>
  <c r="Q447" i="16"/>
  <c r="P447" i="16"/>
  <c r="O447" i="16"/>
  <c r="N447" i="16"/>
  <c r="W446" i="16"/>
  <c r="V446" i="16"/>
  <c r="U446" i="16"/>
  <c r="T446" i="16"/>
  <c r="S446" i="16"/>
  <c r="R446" i="16"/>
  <c r="Q446" i="16"/>
  <c r="P446" i="16"/>
  <c r="O446" i="16"/>
  <c r="N446" i="16"/>
  <c r="W445" i="16"/>
  <c r="V445" i="16"/>
  <c r="U445" i="16"/>
  <c r="T445" i="16"/>
  <c r="S445" i="16"/>
  <c r="R445" i="16"/>
  <c r="Q445" i="16"/>
  <c r="P445" i="16"/>
  <c r="O445" i="16"/>
  <c r="N445" i="16"/>
  <c r="W444" i="16"/>
  <c r="V444" i="16"/>
  <c r="U444" i="16"/>
  <c r="T444" i="16"/>
  <c r="S444" i="16"/>
  <c r="R444" i="16"/>
  <c r="Q444" i="16"/>
  <c r="P444" i="16"/>
  <c r="O444" i="16"/>
  <c r="N444" i="16"/>
  <c r="W443" i="16"/>
  <c r="V443" i="16"/>
  <c r="U443" i="16"/>
  <c r="T443" i="16"/>
  <c r="S443" i="16"/>
  <c r="R443" i="16"/>
  <c r="Q443" i="16"/>
  <c r="P443" i="16"/>
  <c r="O443" i="16"/>
  <c r="N443" i="16"/>
  <c r="W442" i="16"/>
  <c r="V442" i="16"/>
  <c r="U442" i="16"/>
  <c r="T442" i="16"/>
  <c r="S442" i="16"/>
  <c r="R442" i="16"/>
  <c r="Q442" i="16"/>
  <c r="P442" i="16"/>
  <c r="O442" i="16"/>
  <c r="N442" i="16"/>
  <c r="W441" i="16"/>
  <c r="V441" i="16"/>
  <c r="U441" i="16"/>
  <c r="T441" i="16"/>
  <c r="S441" i="16"/>
  <c r="R441" i="16"/>
  <c r="Q441" i="16"/>
  <c r="P441" i="16"/>
  <c r="O441" i="16"/>
  <c r="N441" i="16"/>
  <c r="W440" i="16"/>
  <c r="V440" i="16"/>
  <c r="U440" i="16"/>
  <c r="T440" i="16"/>
  <c r="S440" i="16"/>
  <c r="R440" i="16"/>
  <c r="Q440" i="16"/>
  <c r="P440" i="16"/>
  <c r="O440" i="16"/>
  <c r="N440" i="16"/>
  <c r="W439" i="16"/>
  <c r="V439" i="16"/>
  <c r="U439" i="16"/>
  <c r="T439" i="16"/>
  <c r="S439" i="16"/>
  <c r="R439" i="16"/>
  <c r="Q439" i="16"/>
  <c r="P439" i="16"/>
  <c r="O439" i="16"/>
  <c r="N439" i="16"/>
  <c r="W438" i="16"/>
  <c r="V438" i="16"/>
  <c r="U438" i="16"/>
  <c r="T438" i="16"/>
  <c r="S438" i="16"/>
  <c r="R438" i="16"/>
  <c r="Q438" i="16"/>
  <c r="P438" i="16"/>
  <c r="O438" i="16"/>
  <c r="N438" i="16"/>
  <c r="W437" i="16"/>
  <c r="V437" i="16"/>
  <c r="U437" i="16"/>
  <c r="T437" i="16"/>
  <c r="S437" i="16"/>
  <c r="R437" i="16"/>
  <c r="Q437" i="16"/>
  <c r="P437" i="16"/>
  <c r="O437" i="16"/>
  <c r="N437" i="16"/>
  <c r="W436" i="16"/>
  <c r="V436" i="16"/>
  <c r="U436" i="16"/>
  <c r="T436" i="16"/>
  <c r="S436" i="16"/>
  <c r="R436" i="16"/>
  <c r="Q436" i="16"/>
  <c r="P436" i="16"/>
  <c r="O436" i="16"/>
  <c r="N436" i="16"/>
  <c r="W435" i="16"/>
  <c r="V435" i="16"/>
  <c r="U435" i="16"/>
  <c r="T435" i="16"/>
  <c r="S435" i="16"/>
  <c r="R435" i="16"/>
  <c r="Q435" i="16"/>
  <c r="P435" i="16"/>
  <c r="O435" i="16"/>
  <c r="N435" i="16"/>
  <c r="W434" i="16"/>
  <c r="V434" i="16"/>
  <c r="U434" i="16"/>
  <c r="T434" i="16"/>
  <c r="S434" i="16"/>
  <c r="R434" i="16"/>
  <c r="Q434" i="16"/>
  <c r="P434" i="16"/>
  <c r="O434" i="16"/>
  <c r="N434" i="16"/>
  <c r="W433" i="16"/>
  <c r="V433" i="16"/>
  <c r="U433" i="16"/>
  <c r="T433" i="16"/>
  <c r="S433" i="16"/>
  <c r="R433" i="16"/>
  <c r="Q433" i="16"/>
  <c r="P433" i="16"/>
  <c r="O433" i="16"/>
  <c r="N433" i="16"/>
  <c r="W432" i="16"/>
  <c r="V432" i="16"/>
  <c r="U432" i="16"/>
  <c r="T432" i="16"/>
  <c r="S432" i="16"/>
  <c r="R432" i="16"/>
  <c r="Q432" i="16"/>
  <c r="P432" i="16"/>
  <c r="O432" i="16"/>
  <c r="N432" i="16"/>
  <c r="W431" i="16"/>
  <c r="V431" i="16"/>
  <c r="U431" i="16"/>
  <c r="T431" i="16"/>
  <c r="S431" i="16"/>
  <c r="R431" i="16"/>
  <c r="Q431" i="16"/>
  <c r="P431" i="16"/>
  <c r="O431" i="16"/>
  <c r="N431" i="16"/>
  <c r="W430" i="16"/>
  <c r="V430" i="16"/>
  <c r="U430" i="16"/>
  <c r="T430" i="16"/>
  <c r="S430" i="16"/>
  <c r="R430" i="16"/>
  <c r="Q430" i="16"/>
  <c r="P430" i="16"/>
  <c r="O430" i="16"/>
  <c r="N430" i="16"/>
  <c r="W429" i="16"/>
  <c r="V429" i="16"/>
  <c r="U429" i="16"/>
  <c r="T429" i="16"/>
  <c r="S429" i="16"/>
  <c r="R429" i="16"/>
  <c r="Q429" i="16"/>
  <c r="P429" i="16"/>
  <c r="O429" i="16"/>
  <c r="N429" i="16"/>
  <c r="W428" i="16"/>
  <c r="V428" i="16"/>
  <c r="U428" i="16"/>
  <c r="T428" i="16"/>
  <c r="S428" i="16"/>
  <c r="R428" i="16"/>
  <c r="Q428" i="16"/>
  <c r="P428" i="16"/>
  <c r="O428" i="16"/>
  <c r="N428" i="16"/>
  <c r="W427" i="16"/>
  <c r="V427" i="16"/>
  <c r="U427" i="16"/>
  <c r="T427" i="16"/>
  <c r="S427" i="16"/>
  <c r="R427" i="16"/>
  <c r="Q427" i="16"/>
  <c r="P427" i="16"/>
  <c r="O427" i="16"/>
  <c r="N427" i="16"/>
  <c r="W426" i="16"/>
  <c r="V426" i="16"/>
  <c r="U426" i="16"/>
  <c r="T426" i="16"/>
  <c r="S426" i="16"/>
  <c r="R426" i="16"/>
  <c r="Q426" i="16"/>
  <c r="P426" i="16"/>
  <c r="O426" i="16"/>
  <c r="N426" i="16"/>
  <c r="W425" i="16"/>
  <c r="V425" i="16"/>
  <c r="U425" i="16"/>
  <c r="T425" i="16"/>
  <c r="S425" i="16"/>
  <c r="R425" i="16"/>
  <c r="Q425" i="16"/>
  <c r="P425" i="16"/>
  <c r="O425" i="16"/>
  <c r="N425" i="16"/>
  <c r="W424" i="16"/>
  <c r="V424" i="16"/>
  <c r="U424" i="16"/>
  <c r="T424" i="16"/>
  <c r="S424" i="16"/>
  <c r="R424" i="16"/>
  <c r="Q424" i="16"/>
  <c r="P424" i="16"/>
  <c r="O424" i="16"/>
  <c r="N424" i="16"/>
  <c r="W423" i="16"/>
  <c r="V423" i="16"/>
  <c r="U423" i="16"/>
  <c r="T423" i="16"/>
  <c r="S423" i="16"/>
  <c r="R423" i="16"/>
  <c r="Q423" i="16"/>
  <c r="P423" i="16"/>
  <c r="O423" i="16"/>
  <c r="N423" i="16"/>
  <c r="W422" i="16"/>
  <c r="V422" i="16"/>
  <c r="U422" i="16"/>
  <c r="T422" i="16"/>
  <c r="S422" i="16"/>
  <c r="R422" i="16"/>
  <c r="Q422" i="16"/>
  <c r="P422" i="16"/>
  <c r="O422" i="16"/>
  <c r="N422" i="16"/>
  <c r="W421" i="16"/>
  <c r="V421" i="16"/>
  <c r="U421" i="16"/>
  <c r="T421" i="16"/>
  <c r="S421" i="16"/>
  <c r="R421" i="16"/>
  <c r="Q421" i="16"/>
  <c r="P421" i="16"/>
  <c r="O421" i="16"/>
  <c r="N421" i="16"/>
  <c r="W420" i="16"/>
  <c r="V420" i="16"/>
  <c r="U420" i="16"/>
  <c r="T420" i="16"/>
  <c r="S420" i="16"/>
  <c r="R420" i="16"/>
  <c r="Q420" i="16"/>
  <c r="P420" i="16"/>
  <c r="O420" i="16"/>
  <c r="N420" i="16"/>
  <c r="W419" i="16"/>
  <c r="V419" i="16"/>
  <c r="U419" i="16"/>
  <c r="T419" i="16"/>
  <c r="S419" i="16"/>
  <c r="R419" i="16"/>
  <c r="Q419" i="16"/>
  <c r="P419" i="16"/>
  <c r="O419" i="16"/>
  <c r="N419" i="16"/>
  <c r="W418" i="16"/>
  <c r="V418" i="16"/>
  <c r="U418" i="16"/>
  <c r="T418" i="16"/>
  <c r="S418" i="16"/>
  <c r="R418" i="16"/>
  <c r="Q418" i="16"/>
  <c r="P418" i="16"/>
  <c r="O418" i="16"/>
  <c r="N418" i="16"/>
  <c r="W417" i="16"/>
  <c r="V417" i="16"/>
  <c r="U417" i="16"/>
  <c r="T417" i="16"/>
  <c r="S417" i="16"/>
  <c r="R417" i="16"/>
  <c r="Q417" i="16"/>
  <c r="P417" i="16"/>
  <c r="O417" i="16"/>
  <c r="N417" i="16"/>
  <c r="W416" i="16"/>
  <c r="V416" i="16"/>
  <c r="U416" i="16"/>
  <c r="T416" i="16"/>
  <c r="S416" i="16"/>
  <c r="R416" i="16"/>
  <c r="Q416" i="16"/>
  <c r="P416" i="16"/>
  <c r="O416" i="16"/>
  <c r="N416" i="16"/>
  <c r="W415" i="16"/>
  <c r="V415" i="16"/>
  <c r="U415" i="16"/>
  <c r="T415" i="16"/>
  <c r="S415" i="16"/>
  <c r="R415" i="16"/>
  <c r="Q415" i="16"/>
  <c r="P415" i="16"/>
  <c r="O415" i="16"/>
  <c r="N415" i="16"/>
  <c r="W414" i="16"/>
  <c r="V414" i="16"/>
  <c r="U414" i="16"/>
  <c r="T414" i="16"/>
  <c r="S414" i="16"/>
  <c r="R414" i="16"/>
  <c r="Q414" i="16"/>
  <c r="P414" i="16"/>
  <c r="O414" i="16"/>
  <c r="N414" i="16"/>
  <c r="W413" i="16"/>
  <c r="V413" i="16"/>
  <c r="U413" i="16"/>
  <c r="T413" i="16"/>
  <c r="S413" i="16"/>
  <c r="R413" i="16"/>
  <c r="Q413" i="16"/>
  <c r="P413" i="16"/>
  <c r="O413" i="16"/>
  <c r="N413" i="16"/>
  <c r="W412" i="16"/>
  <c r="V412" i="16"/>
  <c r="U412" i="16"/>
  <c r="T412" i="16"/>
  <c r="S412" i="16"/>
  <c r="R412" i="16"/>
  <c r="Q412" i="16"/>
  <c r="P412" i="16"/>
  <c r="O412" i="16"/>
  <c r="N412" i="16"/>
  <c r="W411" i="16"/>
  <c r="V411" i="16"/>
  <c r="U411" i="16"/>
  <c r="T411" i="16"/>
  <c r="S411" i="16"/>
  <c r="R411" i="16"/>
  <c r="Q411" i="16"/>
  <c r="P411" i="16"/>
  <c r="O411" i="16"/>
  <c r="N411" i="16"/>
  <c r="W410" i="16"/>
  <c r="V410" i="16"/>
  <c r="U410" i="16"/>
  <c r="T410" i="16"/>
  <c r="S410" i="16"/>
  <c r="R410" i="16"/>
  <c r="Q410" i="16"/>
  <c r="P410" i="16"/>
  <c r="O410" i="16"/>
  <c r="N410" i="16"/>
  <c r="W409" i="16"/>
  <c r="V409" i="16"/>
  <c r="U409" i="16"/>
  <c r="T409" i="16"/>
  <c r="S409" i="16"/>
  <c r="R409" i="16"/>
  <c r="Q409" i="16"/>
  <c r="P409" i="16"/>
  <c r="O409" i="16"/>
  <c r="N409" i="16"/>
  <c r="W408" i="16"/>
  <c r="V408" i="16"/>
  <c r="U408" i="16"/>
  <c r="T408" i="16"/>
  <c r="S408" i="16"/>
  <c r="R408" i="16"/>
  <c r="Q408" i="16"/>
  <c r="P408" i="16"/>
  <c r="O408" i="16"/>
  <c r="N408" i="16"/>
  <c r="W407" i="16"/>
  <c r="V407" i="16"/>
  <c r="U407" i="16"/>
  <c r="T407" i="16"/>
  <c r="S407" i="16"/>
  <c r="R407" i="16"/>
  <c r="Q407" i="16"/>
  <c r="P407" i="16"/>
  <c r="O407" i="16"/>
  <c r="N407" i="16"/>
  <c r="W406" i="16"/>
  <c r="V406" i="16"/>
  <c r="U406" i="16"/>
  <c r="T406" i="16"/>
  <c r="S406" i="16"/>
  <c r="R406" i="16"/>
  <c r="Q406" i="16"/>
  <c r="P406" i="16"/>
  <c r="O406" i="16"/>
  <c r="N406" i="16"/>
  <c r="W405" i="16"/>
  <c r="V405" i="16"/>
  <c r="U405" i="16"/>
  <c r="T405" i="16"/>
  <c r="S405" i="16"/>
  <c r="R405" i="16"/>
  <c r="Q405" i="16"/>
  <c r="P405" i="16"/>
  <c r="O405" i="16"/>
  <c r="N405" i="16"/>
  <c r="W404" i="16"/>
  <c r="V404" i="16"/>
  <c r="U404" i="16"/>
  <c r="T404" i="16"/>
  <c r="S404" i="16"/>
  <c r="R404" i="16"/>
  <c r="Q404" i="16"/>
  <c r="P404" i="16"/>
  <c r="O404" i="16"/>
  <c r="N404" i="16"/>
  <c r="W403" i="16"/>
  <c r="V403" i="16"/>
  <c r="U403" i="16"/>
  <c r="T403" i="16"/>
  <c r="S403" i="16"/>
  <c r="R403" i="16"/>
  <c r="Q403" i="16"/>
  <c r="P403" i="16"/>
  <c r="O403" i="16"/>
  <c r="N403" i="16"/>
  <c r="W402" i="16"/>
  <c r="V402" i="16"/>
  <c r="U402" i="16"/>
  <c r="T402" i="16"/>
  <c r="S402" i="16"/>
  <c r="R402" i="16"/>
  <c r="Q402" i="16"/>
  <c r="P402" i="16"/>
  <c r="O402" i="16"/>
  <c r="N402" i="16"/>
  <c r="W401" i="16"/>
  <c r="V401" i="16"/>
  <c r="U401" i="16"/>
  <c r="T401" i="16"/>
  <c r="S401" i="16"/>
  <c r="R401" i="16"/>
  <c r="Q401" i="16"/>
  <c r="P401" i="16"/>
  <c r="O401" i="16"/>
  <c r="N401" i="16"/>
  <c r="W400" i="16"/>
  <c r="V400" i="16"/>
  <c r="U400" i="16"/>
  <c r="T400" i="16"/>
  <c r="S400" i="16"/>
  <c r="R400" i="16"/>
  <c r="Q400" i="16"/>
  <c r="P400" i="16"/>
  <c r="O400" i="16"/>
  <c r="N400" i="16"/>
  <c r="W399" i="16"/>
  <c r="V399" i="16"/>
  <c r="U399" i="16"/>
  <c r="T399" i="16"/>
  <c r="S399" i="16"/>
  <c r="R399" i="16"/>
  <c r="Q399" i="16"/>
  <c r="P399" i="16"/>
  <c r="O399" i="16"/>
  <c r="N399" i="16"/>
  <c r="W398" i="16"/>
  <c r="V398" i="16"/>
  <c r="U398" i="16"/>
  <c r="T398" i="16"/>
  <c r="S398" i="16"/>
  <c r="R398" i="16"/>
  <c r="Q398" i="16"/>
  <c r="P398" i="16"/>
  <c r="O398" i="16"/>
  <c r="N398" i="16"/>
  <c r="W397" i="16"/>
  <c r="V397" i="16"/>
  <c r="U397" i="16"/>
  <c r="T397" i="16"/>
  <c r="S397" i="16"/>
  <c r="R397" i="16"/>
  <c r="Q397" i="16"/>
  <c r="P397" i="16"/>
  <c r="O397" i="16"/>
  <c r="N397" i="16"/>
  <c r="W396" i="16"/>
  <c r="V396" i="16"/>
  <c r="U396" i="16"/>
  <c r="T396" i="16"/>
  <c r="S396" i="16"/>
  <c r="R396" i="16"/>
  <c r="Q396" i="16"/>
  <c r="P396" i="16"/>
  <c r="O396" i="16"/>
  <c r="N396" i="16"/>
  <c r="W395" i="16"/>
  <c r="V395" i="16"/>
  <c r="U395" i="16"/>
  <c r="T395" i="16"/>
  <c r="S395" i="16"/>
  <c r="R395" i="16"/>
  <c r="Q395" i="16"/>
  <c r="P395" i="16"/>
  <c r="O395" i="16"/>
  <c r="N395" i="16"/>
  <c r="W394" i="16"/>
  <c r="V394" i="16"/>
  <c r="U394" i="16"/>
  <c r="T394" i="16"/>
  <c r="S394" i="16"/>
  <c r="R394" i="16"/>
  <c r="Q394" i="16"/>
  <c r="P394" i="16"/>
  <c r="O394" i="16"/>
  <c r="N394" i="16"/>
  <c r="W393" i="16"/>
  <c r="V393" i="16"/>
  <c r="U393" i="16"/>
  <c r="T393" i="16"/>
  <c r="S393" i="16"/>
  <c r="R393" i="16"/>
  <c r="Q393" i="16"/>
  <c r="P393" i="16"/>
  <c r="O393" i="16"/>
  <c r="N393" i="16"/>
  <c r="W392" i="16"/>
  <c r="V392" i="16"/>
  <c r="U392" i="16"/>
  <c r="T392" i="16"/>
  <c r="S392" i="16"/>
  <c r="R392" i="16"/>
  <c r="Q392" i="16"/>
  <c r="P392" i="16"/>
  <c r="O392" i="16"/>
  <c r="N392" i="16"/>
  <c r="W391" i="16"/>
  <c r="V391" i="16"/>
  <c r="U391" i="16"/>
  <c r="T391" i="16"/>
  <c r="S391" i="16"/>
  <c r="R391" i="16"/>
  <c r="Q391" i="16"/>
  <c r="P391" i="16"/>
  <c r="O391" i="16"/>
  <c r="N391" i="16"/>
  <c r="W390" i="16"/>
  <c r="V390" i="16"/>
  <c r="U390" i="16"/>
  <c r="T390" i="16"/>
  <c r="S390" i="16"/>
  <c r="R390" i="16"/>
  <c r="Q390" i="16"/>
  <c r="P390" i="16"/>
  <c r="O390" i="16"/>
  <c r="N390" i="16"/>
  <c r="W389" i="16"/>
  <c r="V389" i="16"/>
  <c r="U389" i="16"/>
  <c r="T389" i="16"/>
  <c r="S389" i="16"/>
  <c r="R389" i="16"/>
  <c r="Q389" i="16"/>
  <c r="P389" i="16"/>
  <c r="O389" i="16"/>
  <c r="N389" i="16"/>
  <c r="W388" i="16"/>
  <c r="V388" i="16"/>
  <c r="U388" i="16"/>
  <c r="T388" i="16"/>
  <c r="S388" i="16"/>
  <c r="R388" i="16"/>
  <c r="Q388" i="16"/>
  <c r="P388" i="16"/>
  <c r="O388" i="16"/>
  <c r="N388" i="16"/>
  <c r="W387" i="16"/>
  <c r="V387" i="16"/>
  <c r="U387" i="16"/>
  <c r="T387" i="16"/>
  <c r="S387" i="16"/>
  <c r="R387" i="16"/>
  <c r="Q387" i="16"/>
  <c r="P387" i="16"/>
  <c r="O387" i="16"/>
  <c r="N387" i="16"/>
  <c r="W386" i="16"/>
  <c r="V386" i="16"/>
  <c r="U386" i="16"/>
  <c r="T386" i="16"/>
  <c r="S386" i="16"/>
  <c r="R386" i="16"/>
  <c r="Q386" i="16"/>
  <c r="P386" i="16"/>
  <c r="O386" i="16"/>
  <c r="N386" i="16"/>
  <c r="W385" i="16"/>
  <c r="V385" i="16"/>
  <c r="U385" i="16"/>
  <c r="T385" i="16"/>
  <c r="S385" i="16"/>
  <c r="R385" i="16"/>
  <c r="Q385" i="16"/>
  <c r="P385" i="16"/>
  <c r="O385" i="16"/>
  <c r="N385" i="16"/>
  <c r="W384" i="16"/>
  <c r="V384" i="16"/>
  <c r="U384" i="16"/>
  <c r="T384" i="16"/>
  <c r="S384" i="16"/>
  <c r="R384" i="16"/>
  <c r="Q384" i="16"/>
  <c r="P384" i="16"/>
  <c r="O384" i="16"/>
  <c r="N384" i="16"/>
  <c r="W383" i="16"/>
  <c r="V383" i="16"/>
  <c r="U383" i="16"/>
  <c r="T383" i="16"/>
  <c r="S383" i="16"/>
  <c r="R383" i="16"/>
  <c r="Q383" i="16"/>
  <c r="P383" i="16"/>
  <c r="O383" i="16"/>
  <c r="N383" i="16"/>
  <c r="W382" i="16"/>
  <c r="V382" i="16"/>
  <c r="U382" i="16"/>
  <c r="T382" i="16"/>
  <c r="S382" i="16"/>
  <c r="R382" i="16"/>
  <c r="Q382" i="16"/>
  <c r="P382" i="16"/>
  <c r="O382" i="16"/>
  <c r="N382" i="16"/>
  <c r="W381" i="16"/>
  <c r="V381" i="16"/>
  <c r="U381" i="16"/>
  <c r="T381" i="16"/>
  <c r="S381" i="16"/>
  <c r="R381" i="16"/>
  <c r="Q381" i="16"/>
  <c r="P381" i="16"/>
  <c r="O381" i="16"/>
  <c r="N381" i="16"/>
  <c r="W380" i="16"/>
  <c r="V380" i="16"/>
  <c r="U380" i="16"/>
  <c r="T380" i="16"/>
  <c r="S380" i="16"/>
  <c r="R380" i="16"/>
  <c r="Q380" i="16"/>
  <c r="P380" i="16"/>
  <c r="O380" i="16"/>
  <c r="N380" i="16"/>
  <c r="W379" i="16"/>
  <c r="V379" i="16"/>
  <c r="U379" i="16"/>
  <c r="T379" i="16"/>
  <c r="S379" i="16"/>
  <c r="R379" i="16"/>
  <c r="Q379" i="16"/>
  <c r="P379" i="16"/>
  <c r="O379" i="16"/>
  <c r="N379" i="16"/>
  <c r="W378" i="16"/>
  <c r="V378" i="16"/>
  <c r="U378" i="16"/>
  <c r="T378" i="16"/>
  <c r="S378" i="16"/>
  <c r="R378" i="16"/>
  <c r="Q378" i="16"/>
  <c r="P378" i="16"/>
  <c r="O378" i="16"/>
  <c r="N378" i="16"/>
  <c r="W377" i="16"/>
  <c r="V377" i="16"/>
  <c r="U377" i="16"/>
  <c r="T377" i="16"/>
  <c r="S377" i="16"/>
  <c r="R377" i="16"/>
  <c r="Q377" i="16"/>
  <c r="P377" i="16"/>
  <c r="O377" i="16"/>
  <c r="N377" i="16"/>
  <c r="W376" i="16"/>
  <c r="V376" i="16"/>
  <c r="U376" i="16"/>
  <c r="T376" i="16"/>
  <c r="S376" i="16"/>
  <c r="R376" i="16"/>
  <c r="Q376" i="16"/>
  <c r="P376" i="16"/>
  <c r="O376" i="16"/>
  <c r="N376" i="16"/>
  <c r="W375" i="16"/>
  <c r="V375" i="16"/>
  <c r="U375" i="16"/>
  <c r="T375" i="16"/>
  <c r="S375" i="16"/>
  <c r="R375" i="16"/>
  <c r="Q375" i="16"/>
  <c r="P375" i="16"/>
  <c r="O375" i="16"/>
  <c r="N375" i="16"/>
  <c r="W374" i="16"/>
  <c r="V374" i="16"/>
  <c r="U374" i="16"/>
  <c r="T374" i="16"/>
  <c r="S374" i="16"/>
  <c r="R374" i="16"/>
  <c r="Q374" i="16"/>
  <c r="P374" i="16"/>
  <c r="O374" i="16"/>
  <c r="N374" i="16"/>
  <c r="W373" i="16"/>
  <c r="V373" i="16"/>
  <c r="U373" i="16"/>
  <c r="T373" i="16"/>
  <c r="S373" i="16"/>
  <c r="R373" i="16"/>
  <c r="Q373" i="16"/>
  <c r="P373" i="16"/>
  <c r="O373" i="16"/>
  <c r="N373" i="16"/>
  <c r="W372" i="16"/>
  <c r="V372" i="16"/>
  <c r="U372" i="16"/>
  <c r="T372" i="16"/>
  <c r="S372" i="16"/>
  <c r="R372" i="16"/>
  <c r="Q372" i="16"/>
  <c r="P372" i="16"/>
  <c r="O372" i="16"/>
  <c r="N372" i="16"/>
  <c r="W371" i="16"/>
  <c r="V371" i="16"/>
  <c r="U371" i="16"/>
  <c r="T371" i="16"/>
  <c r="S371" i="16"/>
  <c r="R371" i="16"/>
  <c r="Q371" i="16"/>
  <c r="P371" i="16"/>
  <c r="O371" i="16"/>
  <c r="N371" i="16"/>
  <c r="W370" i="16"/>
  <c r="V370" i="16"/>
  <c r="U370" i="16"/>
  <c r="T370" i="16"/>
  <c r="S370" i="16"/>
  <c r="R370" i="16"/>
  <c r="Q370" i="16"/>
  <c r="P370" i="16"/>
  <c r="O370" i="16"/>
  <c r="N370" i="16"/>
  <c r="W369" i="16"/>
  <c r="V369" i="16"/>
  <c r="U369" i="16"/>
  <c r="T369" i="16"/>
  <c r="S369" i="16"/>
  <c r="R369" i="16"/>
  <c r="Q369" i="16"/>
  <c r="P369" i="16"/>
  <c r="O369" i="16"/>
  <c r="N369" i="16"/>
  <c r="W368" i="16"/>
  <c r="V368" i="16"/>
  <c r="U368" i="16"/>
  <c r="T368" i="16"/>
  <c r="S368" i="16"/>
  <c r="R368" i="16"/>
  <c r="Q368" i="16"/>
  <c r="P368" i="16"/>
  <c r="O368" i="16"/>
  <c r="N368" i="16"/>
  <c r="W367" i="16"/>
  <c r="V367" i="16"/>
  <c r="U367" i="16"/>
  <c r="T367" i="16"/>
  <c r="S367" i="16"/>
  <c r="R367" i="16"/>
  <c r="Q367" i="16"/>
  <c r="P367" i="16"/>
  <c r="O367" i="16"/>
  <c r="N367" i="16"/>
  <c r="W366" i="16"/>
  <c r="V366" i="16"/>
  <c r="U366" i="16"/>
  <c r="T366" i="16"/>
  <c r="S366" i="16"/>
  <c r="R366" i="16"/>
  <c r="Q366" i="16"/>
  <c r="P366" i="16"/>
  <c r="O366" i="16"/>
  <c r="N366" i="16"/>
  <c r="W365" i="16"/>
  <c r="V365" i="16"/>
  <c r="U365" i="16"/>
  <c r="T365" i="16"/>
  <c r="S365" i="16"/>
  <c r="R365" i="16"/>
  <c r="Q365" i="16"/>
  <c r="P365" i="16"/>
  <c r="O365" i="16"/>
  <c r="N365" i="16"/>
  <c r="W364" i="16"/>
  <c r="V364" i="16"/>
  <c r="U364" i="16"/>
  <c r="T364" i="16"/>
  <c r="S364" i="16"/>
  <c r="R364" i="16"/>
  <c r="Q364" i="16"/>
  <c r="P364" i="16"/>
  <c r="O364" i="16"/>
  <c r="N364" i="16"/>
  <c r="W363" i="16"/>
  <c r="V363" i="16"/>
  <c r="U363" i="16"/>
  <c r="T363" i="16"/>
  <c r="S363" i="16"/>
  <c r="R363" i="16"/>
  <c r="Q363" i="16"/>
  <c r="P363" i="16"/>
  <c r="O363" i="16"/>
  <c r="N363" i="16"/>
  <c r="W362" i="16"/>
  <c r="V362" i="16"/>
  <c r="U362" i="16"/>
  <c r="T362" i="16"/>
  <c r="S362" i="16"/>
  <c r="R362" i="16"/>
  <c r="Q362" i="16"/>
  <c r="P362" i="16"/>
  <c r="O362" i="16"/>
  <c r="N362" i="16"/>
  <c r="W361" i="16"/>
  <c r="V361" i="16"/>
  <c r="U361" i="16"/>
  <c r="T361" i="16"/>
  <c r="S361" i="16"/>
  <c r="R361" i="16"/>
  <c r="Q361" i="16"/>
  <c r="P361" i="16"/>
  <c r="O361" i="16"/>
  <c r="N361" i="16"/>
  <c r="W360" i="16"/>
  <c r="V360" i="16"/>
  <c r="U360" i="16"/>
  <c r="T360" i="16"/>
  <c r="S360" i="16"/>
  <c r="R360" i="16"/>
  <c r="Q360" i="16"/>
  <c r="P360" i="16"/>
  <c r="O360" i="16"/>
  <c r="N360" i="16"/>
  <c r="W359" i="16"/>
  <c r="V359" i="16"/>
  <c r="U359" i="16"/>
  <c r="T359" i="16"/>
  <c r="S359" i="16"/>
  <c r="R359" i="16"/>
  <c r="Q359" i="16"/>
  <c r="P359" i="16"/>
  <c r="O359" i="16"/>
  <c r="N359" i="16"/>
  <c r="W358" i="16"/>
  <c r="V358" i="16"/>
  <c r="U358" i="16"/>
  <c r="T358" i="16"/>
  <c r="S358" i="16"/>
  <c r="R358" i="16"/>
  <c r="Q358" i="16"/>
  <c r="P358" i="16"/>
  <c r="O358" i="16"/>
  <c r="N358" i="16"/>
  <c r="W357" i="16"/>
  <c r="V357" i="16"/>
  <c r="U357" i="16"/>
  <c r="T357" i="16"/>
  <c r="S357" i="16"/>
  <c r="R357" i="16"/>
  <c r="Q357" i="16"/>
  <c r="P357" i="16"/>
  <c r="O357" i="16"/>
  <c r="N357" i="16"/>
  <c r="W356" i="16"/>
  <c r="V356" i="16"/>
  <c r="U356" i="16"/>
  <c r="T356" i="16"/>
  <c r="S356" i="16"/>
  <c r="R356" i="16"/>
  <c r="Q356" i="16"/>
  <c r="P356" i="16"/>
  <c r="O356" i="16"/>
  <c r="N356" i="16"/>
  <c r="W355" i="16"/>
  <c r="V355" i="16"/>
  <c r="U355" i="16"/>
  <c r="T355" i="16"/>
  <c r="S355" i="16"/>
  <c r="R355" i="16"/>
  <c r="Q355" i="16"/>
  <c r="P355" i="16"/>
  <c r="O355" i="16"/>
  <c r="N355" i="16"/>
  <c r="W354" i="16"/>
  <c r="V354" i="16"/>
  <c r="U354" i="16"/>
  <c r="T354" i="16"/>
  <c r="S354" i="16"/>
  <c r="R354" i="16"/>
  <c r="Q354" i="16"/>
  <c r="P354" i="16"/>
  <c r="O354" i="16"/>
  <c r="N354" i="16"/>
  <c r="W353" i="16"/>
  <c r="V353" i="16"/>
  <c r="U353" i="16"/>
  <c r="T353" i="16"/>
  <c r="S353" i="16"/>
  <c r="R353" i="16"/>
  <c r="Q353" i="16"/>
  <c r="P353" i="16"/>
  <c r="O353" i="16"/>
  <c r="N353" i="16"/>
  <c r="W352" i="16"/>
  <c r="V352" i="16"/>
  <c r="U352" i="16"/>
  <c r="T352" i="16"/>
  <c r="S352" i="16"/>
  <c r="R352" i="16"/>
  <c r="Q352" i="16"/>
  <c r="P352" i="16"/>
  <c r="O352" i="16"/>
  <c r="N352" i="16"/>
  <c r="W351" i="16"/>
  <c r="V351" i="16"/>
  <c r="U351" i="16"/>
  <c r="T351" i="16"/>
  <c r="S351" i="16"/>
  <c r="R351" i="16"/>
  <c r="Q351" i="16"/>
  <c r="P351" i="16"/>
  <c r="O351" i="16"/>
  <c r="N351" i="16"/>
  <c r="W350" i="16"/>
  <c r="V350" i="16"/>
  <c r="U350" i="16"/>
  <c r="T350" i="16"/>
  <c r="S350" i="16"/>
  <c r="R350" i="16"/>
  <c r="Q350" i="16"/>
  <c r="P350" i="16"/>
  <c r="O350" i="16"/>
  <c r="N350" i="16"/>
  <c r="W349" i="16"/>
  <c r="V349" i="16"/>
  <c r="U349" i="16"/>
  <c r="T349" i="16"/>
  <c r="S349" i="16"/>
  <c r="R349" i="16"/>
  <c r="Q349" i="16"/>
  <c r="P349" i="16"/>
  <c r="O349" i="16"/>
  <c r="N349" i="16"/>
  <c r="W348" i="16"/>
  <c r="V348" i="16"/>
  <c r="U348" i="16"/>
  <c r="T348" i="16"/>
  <c r="S348" i="16"/>
  <c r="R348" i="16"/>
  <c r="Q348" i="16"/>
  <c r="P348" i="16"/>
  <c r="O348" i="16"/>
  <c r="N348" i="16"/>
  <c r="W347" i="16"/>
  <c r="V347" i="16"/>
  <c r="U347" i="16"/>
  <c r="T347" i="16"/>
  <c r="S347" i="16"/>
  <c r="R347" i="16"/>
  <c r="Q347" i="16"/>
  <c r="P347" i="16"/>
  <c r="O347" i="16"/>
  <c r="N347" i="16"/>
  <c r="W346" i="16"/>
  <c r="V346" i="16"/>
  <c r="U346" i="16"/>
  <c r="T346" i="16"/>
  <c r="S346" i="16"/>
  <c r="R346" i="16"/>
  <c r="Q346" i="16"/>
  <c r="P346" i="16"/>
  <c r="O346" i="16"/>
  <c r="N346" i="16"/>
  <c r="W345" i="16"/>
  <c r="V345" i="16"/>
  <c r="U345" i="16"/>
  <c r="T345" i="16"/>
  <c r="S345" i="16"/>
  <c r="R345" i="16"/>
  <c r="Q345" i="16"/>
  <c r="P345" i="16"/>
  <c r="O345" i="16"/>
  <c r="N345" i="16"/>
  <c r="W344" i="16"/>
  <c r="V344" i="16"/>
  <c r="U344" i="16"/>
  <c r="T344" i="16"/>
  <c r="S344" i="16"/>
  <c r="R344" i="16"/>
  <c r="Q344" i="16"/>
  <c r="P344" i="16"/>
  <c r="O344" i="16"/>
  <c r="N344" i="16"/>
  <c r="W343" i="16"/>
  <c r="V343" i="16"/>
  <c r="U343" i="16"/>
  <c r="T343" i="16"/>
  <c r="S343" i="16"/>
  <c r="R343" i="16"/>
  <c r="Q343" i="16"/>
  <c r="P343" i="16"/>
  <c r="O343" i="16"/>
  <c r="N343" i="16"/>
  <c r="W342" i="16"/>
  <c r="V342" i="16"/>
  <c r="U342" i="16"/>
  <c r="T342" i="16"/>
  <c r="S342" i="16"/>
  <c r="R342" i="16"/>
  <c r="Q342" i="16"/>
  <c r="P342" i="16"/>
  <c r="O342" i="16"/>
  <c r="N342" i="16"/>
  <c r="W341" i="16"/>
  <c r="V341" i="16"/>
  <c r="U341" i="16"/>
  <c r="T341" i="16"/>
  <c r="S341" i="16"/>
  <c r="R341" i="16"/>
  <c r="Q341" i="16"/>
  <c r="P341" i="16"/>
  <c r="O341" i="16"/>
  <c r="N341" i="16"/>
  <c r="W340" i="16"/>
  <c r="V340" i="16"/>
  <c r="U340" i="16"/>
  <c r="T340" i="16"/>
  <c r="S340" i="16"/>
  <c r="R340" i="16"/>
  <c r="Q340" i="16"/>
  <c r="P340" i="16"/>
  <c r="O340" i="16"/>
  <c r="N340" i="16"/>
  <c r="W339" i="16"/>
  <c r="V339" i="16"/>
  <c r="U339" i="16"/>
  <c r="T339" i="16"/>
  <c r="S339" i="16"/>
  <c r="R339" i="16"/>
  <c r="Q339" i="16"/>
  <c r="P339" i="16"/>
  <c r="O339" i="16"/>
  <c r="N339" i="16"/>
  <c r="W338" i="16"/>
  <c r="V338" i="16"/>
  <c r="U338" i="16"/>
  <c r="T338" i="16"/>
  <c r="S338" i="16"/>
  <c r="R338" i="16"/>
  <c r="Q338" i="16"/>
  <c r="P338" i="16"/>
  <c r="O338" i="16"/>
  <c r="N338" i="16"/>
  <c r="W337" i="16"/>
  <c r="V337" i="16"/>
  <c r="U337" i="16"/>
  <c r="T337" i="16"/>
  <c r="S337" i="16"/>
  <c r="R337" i="16"/>
  <c r="Q337" i="16"/>
  <c r="P337" i="16"/>
  <c r="O337" i="16"/>
  <c r="N337" i="16"/>
  <c r="W336" i="16"/>
  <c r="V336" i="16"/>
  <c r="U336" i="16"/>
  <c r="T336" i="16"/>
  <c r="S336" i="16"/>
  <c r="R336" i="16"/>
  <c r="Q336" i="16"/>
  <c r="P336" i="16"/>
  <c r="O336" i="16"/>
  <c r="N336" i="16"/>
  <c r="W335" i="16"/>
  <c r="V335" i="16"/>
  <c r="U335" i="16"/>
  <c r="T335" i="16"/>
  <c r="S335" i="16"/>
  <c r="R335" i="16"/>
  <c r="Q335" i="16"/>
  <c r="P335" i="16"/>
  <c r="O335" i="16"/>
  <c r="N335" i="16"/>
  <c r="W334" i="16"/>
  <c r="V334" i="16"/>
  <c r="U334" i="16"/>
  <c r="T334" i="16"/>
  <c r="S334" i="16"/>
  <c r="R334" i="16"/>
  <c r="Q334" i="16"/>
  <c r="P334" i="16"/>
  <c r="O334" i="16"/>
  <c r="N334" i="16"/>
  <c r="W333" i="16"/>
  <c r="V333" i="16"/>
  <c r="U333" i="16"/>
  <c r="T333" i="16"/>
  <c r="S333" i="16"/>
  <c r="R333" i="16"/>
  <c r="Q333" i="16"/>
  <c r="P333" i="16"/>
  <c r="O333" i="16"/>
  <c r="N333" i="16"/>
  <c r="W332" i="16"/>
  <c r="V332" i="16"/>
  <c r="U332" i="16"/>
  <c r="T332" i="16"/>
  <c r="S332" i="16"/>
  <c r="R332" i="16"/>
  <c r="Q332" i="16"/>
  <c r="P332" i="16"/>
  <c r="O332" i="16"/>
  <c r="N332" i="16"/>
  <c r="W331" i="16"/>
  <c r="V331" i="16"/>
  <c r="U331" i="16"/>
  <c r="T331" i="16"/>
  <c r="S331" i="16"/>
  <c r="R331" i="16"/>
  <c r="Q331" i="16"/>
  <c r="P331" i="16"/>
  <c r="O331" i="16"/>
  <c r="N331" i="16"/>
  <c r="W330" i="16"/>
  <c r="V330" i="16"/>
  <c r="U330" i="16"/>
  <c r="T330" i="16"/>
  <c r="S330" i="16"/>
  <c r="R330" i="16"/>
  <c r="Q330" i="16"/>
  <c r="P330" i="16"/>
  <c r="O330" i="16"/>
  <c r="N330" i="16"/>
  <c r="W329" i="16"/>
  <c r="V329" i="16"/>
  <c r="U329" i="16"/>
  <c r="T329" i="16"/>
  <c r="S329" i="16"/>
  <c r="R329" i="16"/>
  <c r="Q329" i="16"/>
  <c r="P329" i="16"/>
  <c r="O329" i="16"/>
  <c r="N329" i="16"/>
  <c r="W328" i="16"/>
  <c r="V328" i="16"/>
  <c r="U328" i="16"/>
  <c r="T328" i="16"/>
  <c r="S328" i="16"/>
  <c r="R328" i="16"/>
  <c r="Q328" i="16"/>
  <c r="P328" i="16"/>
  <c r="O328" i="16"/>
  <c r="N328" i="16"/>
  <c r="W327" i="16"/>
  <c r="V327" i="16"/>
  <c r="U327" i="16"/>
  <c r="T327" i="16"/>
  <c r="S327" i="16"/>
  <c r="R327" i="16"/>
  <c r="Q327" i="16"/>
  <c r="P327" i="16"/>
  <c r="O327" i="16"/>
  <c r="N327" i="16"/>
  <c r="W326" i="16"/>
  <c r="V326" i="16"/>
  <c r="U326" i="16"/>
  <c r="T326" i="16"/>
  <c r="S326" i="16"/>
  <c r="R326" i="16"/>
  <c r="Q326" i="16"/>
  <c r="P326" i="16"/>
  <c r="O326" i="16"/>
  <c r="N326" i="16"/>
  <c r="W325" i="16"/>
  <c r="V325" i="16"/>
  <c r="U325" i="16"/>
  <c r="T325" i="16"/>
  <c r="S325" i="16"/>
  <c r="R325" i="16"/>
  <c r="Q325" i="16"/>
  <c r="P325" i="16"/>
  <c r="O325" i="16"/>
  <c r="N325" i="16"/>
  <c r="W324" i="16"/>
  <c r="V324" i="16"/>
  <c r="U324" i="16"/>
  <c r="T324" i="16"/>
  <c r="S324" i="16"/>
  <c r="R324" i="16"/>
  <c r="Q324" i="16"/>
  <c r="P324" i="16"/>
  <c r="O324" i="16"/>
  <c r="N324" i="16"/>
  <c r="W323" i="16"/>
  <c r="V323" i="16"/>
  <c r="U323" i="16"/>
  <c r="T323" i="16"/>
  <c r="S323" i="16"/>
  <c r="R323" i="16"/>
  <c r="Q323" i="16"/>
  <c r="P323" i="16"/>
  <c r="O323" i="16"/>
  <c r="N323" i="16"/>
  <c r="W322" i="16"/>
  <c r="V322" i="16"/>
  <c r="U322" i="16"/>
  <c r="T322" i="16"/>
  <c r="S322" i="16"/>
  <c r="R322" i="16"/>
  <c r="Q322" i="16"/>
  <c r="P322" i="16"/>
  <c r="O322" i="16"/>
  <c r="N322" i="16"/>
  <c r="W321" i="16"/>
  <c r="V321" i="16"/>
  <c r="U321" i="16"/>
  <c r="T321" i="16"/>
  <c r="S321" i="16"/>
  <c r="R321" i="16"/>
  <c r="Q321" i="16"/>
  <c r="P321" i="16"/>
  <c r="O321" i="16"/>
  <c r="N321" i="16"/>
  <c r="W320" i="16"/>
  <c r="V320" i="16"/>
  <c r="U320" i="16"/>
  <c r="T320" i="16"/>
  <c r="S320" i="16"/>
  <c r="R320" i="16"/>
  <c r="Q320" i="16"/>
  <c r="P320" i="16"/>
  <c r="O320" i="16"/>
  <c r="N320" i="16"/>
  <c r="W319" i="16"/>
  <c r="V319" i="16"/>
  <c r="U319" i="16"/>
  <c r="T319" i="16"/>
  <c r="S319" i="16"/>
  <c r="R319" i="16"/>
  <c r="Q319" i="16"/>
  <c r="P319" i="16"/>
  <c r="O319" i="16"/>
  <c r="N319" i="16"/>
  <c r="W318" i="16"/>
  <c r="V318" i="16"/>
  <c r="U318" i="16"/>
  <c r="T318" i="16"/>
  <c r="S318" i="16"/>
  <c r="R318" i="16"/>
  <c r="Q318" i="16"/>
  <c r="P318" i="16"/>
  <c r="O318" i="16"/>
  <c r="N318" i="16"/>
  <c r="W317" i="16"/>
  <c r="V317" i="16"/>
  <c r="U317" i="16"/>
  <c r="T317" i="16"/>
  <c r="S317" i="16"/>
  <c r="R317" i="16"/>
  <c r="Q317" i="16"/>
  <c r="P317" i="16"/>
  <c r="O317" i="16"/>
  <c r="N317" i="16"/>
  <c r="W316" i="16"/>
  <c r="V316" i="16"/>
  <c r="U316" i="16"/>
  <c r="T316" i="16"/>
  <c r="S316" i="16"/>
  <c r="R316" i="16"/>
  <c r="Q316" i="16"/>
  <c r="P316" i="16"/>
  <c r="O316" i="16"/>
  <c r="N316" i="16"/>
  <c r="W315" i="16"/>
  <c r="V315" i="16"/>
  <c r="U315" i="16"/>
  <c r="T315" i="16"/>
  <c r="S315" i="16"/>
  <c r="R315" i="16"/>
  <c r="Q315" i="16"/>
  <c r="P315" i="16"/>
  <c r="O315" i="16"/>
  <c r="N315" i="16"/>
  <c r="W314" i="16"/>
  <c r="V314" i="16"/>
  <c r="U314" i="16"/>
  <c r="T314" i="16"/>
  <c r="S314" i="16"/>
  <c r="R314" i="16"/>
  <c r="Q314" i="16"/>
  <c r="P314" i="16"/>
  <c r="O314" i="16"/>
  <c r="N314" i="16"/>
  <c r="W313" i="16"/>
  <c r="V313" i="16"/>
  <c r="U313" i="16"/>
  <c r="T313" i="16"/>
  <c r="S313" i="16"/>
  <c r="R313" i="16"/>
  <c r="Q313" i="16"/>
  <c r="P313" i="16"/>
  <c r="O313" i="16"/>
  <c r="N313" i="16"/>
  <c r="W312" i="16"/>
  <c r="V312" i="16"/>
  <c r="U312" i="16"/>
  <c r="T312" i="16"/>
  <c r="S312" i="16"/>
  <c r="R312" i="16"/>
  <c r="Q312" i="16"/>
  <c r="P312" i="16"/>
  <c r="O312" i="16"/>
  <c r="N312" i="16"/>
  <c r="W311" i="16"/>
  <c r="V311" i="16"/>
  <c r="U311" i="16"/>
  <c r="T311" i="16"/>
  <c r="S311" i="16"/>
  <c r="R311" i="16"/>
  <c r="Q311" i="16"/>
  <c r="P311" i="16"/>
  <c r="O311" i="16"/>
  <c r="N311" i="16"/>
  <c r="W310" i="16"/>
  <c r="V310" i="16"/>
  <c r="U310" i="16"/>
  <c r="T310" i="16"/>
  <c r="S310" i="16"/>
  <c r="R310" i="16"/>
  <c r="Q310" i="16"/>
  <c r="P310" i="16"/>
  <c r="O310" i="16"/>
  <c r="N310" i="16"/>
  <c r="W309" i="16"/>
  <c r="V309" i="16"/>
  <c r="U309" i="16"/>
  <c r="T309" i="16"/>
  <c r="S309" i="16"/>
  <c r="R309" i="16"/>
  <c r="Q309" i="16"/>
  <c r="P309" i="16"/>
  <c r="O309" i="16"/>
  <c r="N309" i="16"/>
  <c r="W308" i="16"/>
  <c r="V308" i="16"/>
  <c r="U308" i="16"/>
  <c r="T308" i="16"/>
  <c r="S308" i="16"/>
  <c r="R308" i="16"/>
  <c r="Q308" i="16"/>
  <c r="P308" i="16"/>
  <c r="O308" i="16"/>
  <c r="N308" i="16"/>
  <c r="W307" i="16"/>
  <c r="V307" i="16"/>
  <c r="U307" i="16"/>
  <c r="T307" i="16"/>
  <c r="S307" i="16"/>
  <c r="R307" i="16"/>
  <c r="Q307" i="16"/>
  <c r="P307" i="16"/>
  <c r="O307" i="16"/>
  <c r="N307" i="16"/>
  <c r="W306" i="16"/>
  <c r="V306" i="16"/>
  <c r="U306" i="16"/>
  <c r="T306" i="16"/>
  <c r="S306" i="16"/>
  <c r="R306" i="16"/>
  <c r="Q306" i="16"/>
  <c r="P306" i="16"/>
  <c r="O306" i="16"/>
  <c r="N306" i="16"/>
  <c r="W305" i="16"/>
  <c r="V305" i="16"/>
  <c r="U305" i="16"/>
  <c r="T305" i="16"/>
  <c r="S305" i="16"/>
  <c r="R305" i="16"/>
  <c r="Q305" i="16"/>
  <c r="P305" i="16"/>
  <c r="O305" i="16"/>
  <c r="N305" i="16"/>
  <c r="W304" i="16"/>
  <c r="V304" i="16"/>
  <c r="U304" i="16"/>
  <c r="T304" i="16"/>
  <c r="S304" i="16"/>
  <c r="R304" i="16"/>
  <c r="Q304" i="16"/>
  <c r="P304" i="16"/>
  <c r="O304" i="16"/>
  <c r="N304" i="16"/>
  <c r="W303" i="16"/>
  <c r="V303" i="16"/>
  <c r="U303" i="16"/>
  <c r="T303" i="16"/>
  <c r="S303" i="16"/>
  <c r="R303" i="16"/>
  <c r="Q303" i="16"/>
  <c r="P303" i="16"/>
  <c r="O303" i="16"/>
  <c r="N303" i="16"/>
  <c r="W302" i="16"/>
  <c r="V302" i="16"/>
  <c r="U302" i="16"/>
  <c r="T302" i="16"/>
  <c r="S302" i="16"/>
  <c r="R302" i="16"/>
  <c r="Q302" i="16"/>
  <c r="P302" i="16"/>
  <c r="O302" i="16"/>
  <c r="N302" i="16"/>
  <c r="W301" i="16"/>
  <c r="V301" i="16"/>
  <c r="U301" i="16"/>
  <c r="T301" i="16"/>
  <c r="S301" i="16"/>
  <c r="R301" i="16"/>
  <c r="Q301" i="16"/>
  <c r="P301" i="16"/>
  <c r="O301" i="16"/>
  <c r="N301" i="16"/>
  <c r="W300" i="16"/>
  <c r="V300" i="16"/>
  <c r="U300" i="16"/>
  <c r="T300" i="16"/>
  <c r="S300" i="16"/>
  <c r="R300" i="16"/>
  <c r="Q300" i="16"/>
  <c r="P300" i="16"/>
  <c r="O300" i="16"/>
  <c r="N300" i="16"/>
  <c r="W299" i="16"/>
  <c r="V299" i="16"/>
  <c r="U299" i="16"/>
  <c r="T299" i="16"/>
  <c r="S299" i="16"/>
  <c r="R299" i="16"/>
  <c r="Q299" i="16"/>
  <c r="P299" i="16"/>
  <c r="O299" i="16"/>
  <c r="N299" i="16"/>
  <c r="W298" i="16"/>
  <c r="V298" i="16"/>
  <c r="U298" i="16"/>
  <c r="T298" i="16"/>
  <c r="S298" i="16"/>
  <c r="R298" i="16"/>
  <c r="Q298" i="16"/>
  <c r="P298" i="16"/>
  <c r="O298" i="16"/>
  <c r="N298" i="16"/>
  <c r="W297" i="16"/>
  <c r="V297" i="16"/>
  <c r="U297" i="16"/>
  <c r="T297" i="16"/>
  <c r="S297" i="16"/>
  <c r="R297" i="16"/>
  <c r="Q297" i="16"/>
  <c r="P297" i="16"/>
  <c r="O297" i="16"/>
  <c r="N297" i="16"/>
  <c r="W296" i="16"/>
  <c r="V296" i="16"/>
  <c r="U296" i="16"/>
  <c r="T296" i="16"/>
  <c r="S296" i="16"/>
  <c r="R296" i="16"/>
  <c r="Q296" i="16"/>
  <c r="P296" i="16"/>
  <c r="O296" i="16"/>
  <c r="N296" i="16"/>
  <c r="W295" i="16"/>
  <c r="V295" i="16"/>
  <c r="U295" i="16"/>
  <c r="T295" i="16"/>
  <c r="S295" i="16"/>
  <c r="R295" i="16"/>
  <c r="Q295" i="16"/>
  <c r="P295" i="16"/>
  <c r="O295" i="16"/>
  <c r="N295" i="16"/>
  <c r="W294" i="16"/>
  <c r="V294" i="16"/>
  <c r="U294" i="16"/>
  <c r="T294" i="16"/>
  <c r="S294" i="16"/>
  <c r="R294" i="16"/>
  <c r="Q294" i="16"/>
  <c r="P294" i="16"/>
  <c r="O294" i="16"/>
  <c r="N294" i="16"/>
  <c r="W293" i="16"/>
  <c r="V293" i="16"/>
  <c r="U293" i="16"/>
  <c r="T293" i="16"/>
  <c r="S293" i="16"/>
  <c r="R293" i="16"/>
  <c r="Q293" i="16"/>
  <c r="P293" i="16"/>
  <c r="O293" i="16"/>
  <c r="N293" i="16"/>
  <c r="W292" i="16"/>
  <c r="V292" i="16"/>
  <c r="U292" i="16"/>
  <c r="T292" i="16"/>
  <c r="S292" i="16"/>
  <c r="R292" i="16"/>
  <c r="Q292" i="16"/>
  <c r="P292" i="16"/>
  <c r="O292" i="16"/>
  <c r="N292" i="16"/>
  <c r="W291" i="16"/>
  <c r="V291" i="16"/>
  <c r="U291" i="16"/>
  <c r="T291" i="16"/>
  <c r="S291" i="16"/>
  <c r="R291" i="16"/>
  <c r="Q291" i="16"/>
  <c r="P291" i="16"/>
  <c r="O291" i="16"/>
  <c r="N291" i="16"/>
  <c r="W290" i="16"/>
  <c r="V290" i="16"/>
  <c r="U290" i="16"/>
  <c r="T290" i="16"/>
  <c r="S290" i="16"/>
  <c r="R290" i="16"/>
  <c r="Q290" i="16"/>
  <c r="P290" i="16"/>
  <c r="O290" i="16"/>
  <c r="N290" i="16"/>
  <c r="W289" i="16"/>
  <c r="V289" i="16"/>
  <c r="U289" i="16"/>
  <c r="T289" i="16"/>
  <c r="S289" i="16"/>
  <c r="R289" i="16"/>
  <c r="Q289" i="16"/>
  <c r="P289" i="16"/>
  <c r="O289" i="16"/>
  <c r="N289" i="16"/>
  <c r="W288" i="16"/>
  <c r="V288" i="16"/>
  <c r="U288" i="16"/>
  <c r="T288" i="16"/>
  <c r="S288" i="16"/>
  <c r="R288" i="16"/>
  <c r="Q288" i="16"/>
  <c r="P288" i="16"/>
  <c r="O288" i="16"/>
  <c r="N288" i="16"/>
  <c r="W287" i="16"/>
  <c r="V287" i="16"/>
  <c r="U287" i="16"/>
  <c r="T287" i="16"/>
  <c r="S287" i="16"/>
  <c r="R287" i="16"/>
  <c r="Q287" i="16"/>
  <c r="P287" i="16"/>
  <c r="O287" i="16"/>
  <c r="N287" i="16"/>
  <c r="W286" i="16"/>
  <c r="V286" i="16"/>
  <c r="U286" i="16"/>
  <c r="T286" i="16"/>
  <c r="S286" i="16"/>
  <c r="R286" i="16"/>
  <c r="Q286" i="16"/>
  <c r="P286" i="16"/>
  <c r="O286" i="16"/>
  <c r="N286" i="16"/>
  <c r="W285" i="16"/>
  <c r="V285" i="16"/>
  <c r="U285" i="16"/>
  <c r="T285" i="16"/>
  <c r="S285" i="16"/>
  <c r="R285" i="16"/>
  <c r="Q285" i="16"/>
  <c r="P285" i="16"/>
  <c r="O285" i="16"/>
  <c r="N285" i="16"/>
  <c r="W284" i="16"/>
  <c r="V284" i="16"/>
  <c r="U284" i="16"/>
  <c r="T284" i="16"/>
  <c r="S284" i="16"/>
  <c r="R284" i="16"/>
  <c r="Q284" i="16"/>
  <c r="P284" i="16"/>
  <c r="O284" i="16"/>
  <c r="N284" i="16"/>
  <c r="W283" i="16"/>
  <c r="V283" i="16"/>
  <c r="U283" i="16"/>
  <c r="T283" i="16"/>
  <c r="S283" i="16"/>
  <c r="R283" i="16"/>
  <c r="Q283" i="16"/>
  <c r="P283" i="16"/>
  <c r="O283" i="16"/>
  <c r="N283" i="16"/>
  <c r="W282" i="16"/>
  <c r="V282" i="16"/>
  <c r="U282" i="16"/>
  <c r="T282" i="16"/>
  <c r="S282" i="16"/>
  <c r="R282" i="16"/>
  <c r="Q282" i="16"/>
  <c r="P282" i="16"/>
  <c r="O282" i="16"/>
  <c r="N282" i="16"/>
  <c r="W281" i="16"/>
  <c r="V281" i="16"/>
  <c r="U281" i="16"/>
  <c r="T281" i="16"/>
  <c r="S281" i="16"/>
  <c r="R281" i="16"/>
  <c r="Q281" i="16"/>
  <c r="P281" i="16"/>
  <c r="O281" i="16"/>
  <c r="N281" i="16"/>
  <c r="W280" i="16"/>
  <c r="V280" i="16"/>
  <c r="U280" i="16"/>
  <c r="T280" i="16"/>
  <c r="S280" i="16"/>
  <c r="R280" i="16"/>
  <c r="Q280" i="16"/>
  <c r="P280" i="16"/>
  <c r="O280" i="16"/>
  <c r="N280" i="16"/>
  <c r="W279" i="16"/>
  <c r="V279" i="16"/>
  <c r="U279" i="16"/>
  <c r="T279" i="16"/>
  <c r="S279" i="16"/>
  <c r="R279" i="16"/>
  <c r="Q279" i="16"/>
  <c r="P279" i="16"/>
  <c r="O279" i="16"/>
  <c r="N279" i="16"/>
  <c r="W278" i="16"/>
  <c r="V278" i="16"/>
  <c r="U278" i="16"/>
  <c r="T278" i="16"/>
  <c r="S278" i="16"/>
  <c r="R278" i="16"/>
  <c r="Q278" i="16"/>
  <c r="P278" i="16"/>
  <c r="O278" i="16"/>
  <c r="N278" i="16"/>
  <c r="W277" i="16"/>
  <c r="V277" i="16"/>
  <c r="U277" i="16"/>
  <c r="T277" i="16"/>
  <c r="S277" i="16"/>
  <c r="R277" i="16"/>
  <c r="Q277" i="16"/>
  <c r="P277" i="16"/>
  <c r="O277" i="16"/>
  <c r="N277" i="16"/>
  <c r="W276" i="16"/>
  <c r="V276" i="16"/>
  <c r="U276" i="16"/>
  <c r="T276" i="16"/>
  <c r="S276" i="16"/>
  <c r="R276" i="16"/>
  <c r="Q276" i="16"/>
  <c r="P276" i="16"/>
  <c r="O276" i="16"/>
  <c r="N276" i="16"/>
  <c r="W275" i="16"/>
  <c r="V275" i="16"/>
  <c r="U275" i="16"/>
  <c r="T275" i="16"/>
  <c r="S275" i="16"/>
  <c r="R275" i="16"/>
  <c r="Q275" i="16"/>
  <c r="P275" i="16"/>
  <c r="O275" i="16"/>
  <c r="N275" i="16"/>
  <c r="W274" i="16"/>
  <c r="V274" i="16"/>
  <c r="U274" i="16"/>
  <c r="T274" i="16"/>
  <c r="S274" i="16"/>
  <c r="R274" i="16"/>
  <c r="Q274" i="16"/>
  <c r="P274" i="16"/>
  <c r="O274" i="16"/>
  <c r="N274" i="16"/>
  <c r="W273" i="16"/>
  <c r="V273" i="16"/>
  <c r="U273" i="16"/>
  <c r="T273" i="16"/>
  <c r="S273" i="16"/>
  <c r="R273" i="16"/>
  <c r="Q273" i="16"/>
  <c r="P273" i="16"/>
  <c r="O273" i="16"/>
  <c r="N273" i="16"/>
  <c r="W272" i="16"/>
  <c r="V272" i="16"/>
  <c r="U272" i="16"/>
  <c r="T272" i="16"/>
  <c r="S272" i="16"/>
  <c r="R272" i="16"/>
  <c r="Q272" i="16"/>
  <c r="P272" i="16"/>
  <c r="O272" i="16"/>
  <c r="N272" i="16"/>
  <c r="W271" i="16"/>
  <c r="V271" i="16"/>
  <c r="U271" i="16"/>
  <c r="T271" i="16"/>
  <c r="S271" i="16"/>
  <c r="R271" i="16"/>
  <c r="Q271" i="16"/>
  <c r="P271" i="16"/>
  <c r="O271" i="16"/>
  <c r="N271" i="16"/>
  <c r="W270" i="16"/>
  <c r="V270" i="16"/>
  <c r="U270" i="16"/>
  <c r="T270" i="16"/>
  <c r="S270" i="16"/>
  <c r="R270" i="16"/>
  <c r="Q270" i="16"/>
  <c r="P270" i="16"/>
  <c r="O270" i="16"/>
  <c r="N270" i="16"/>
  <c r="W269" i="16"/>
  <c r="V269" i="16"/>
  <c r="U269" i="16"/>
  <c r="T269" i="16"/>
  <c r="S269" i="16"/>
  <c r="R269" i="16"/>
  <c r="Q269" i="16"/>
  <c r="P269" i="16"/>
  <c r="O269" i="16"/>
  <c r="N269" i="16"/>
  <c r="W268" i="16"/>
  <c r="V268" i="16"/>
  <c r="U268" i="16"/>
  <c r="T268" i="16"/>
  <c r="S268" i="16"/>
  <c r="R268" i="16"/>
  <c r="Q268" i="16"/>
  <c r="P268" i="16"/>
  <c r="O268" i="16"/>
  <c r="N268" i="16"/>
  <c r="W267" i="16"/>
  <c r="V267" i="16"/>
  <c r="U267" i="16"/>
  <c r="T267" i="16"/>
  <c r="S267" i="16"/>
  <c r="R267" i="16"/>
  <c r="Q267" i="16"/>
  <c r="P267" i="16"/>
  <c r="O267" i="16"/>
  <c r="N267" i="16"/>
  <c r="W266" i="16"/>
  <c r="V266" i="16"/>
  <c r="U266" i="16"/>
  <c r="T266" i="16"/>
  <c r="S266" i="16"/>
  <c r="R266" i="16"/>
  <c r="Q266" i="16"/>
  <c r="P266" i="16"/>
  <c r="O266" i="16"/>
  <c r="N266" i="16"/>
  <c r="W265" i="16"/>
  <c r="V265" i="16"/>
  <c r="U265" i="16"/>
  <c r="T265" i="16"/>
  <c r="S265" i="16"/>
  <c r="R265" i="16"/>
  <c r="Q265" i="16"/>
  <c r="P265" i="16"/>
  <c r="O265" i="16"/>
  <c r="N265" i="16"/>
  <c r="W264" i="16"/>
  <c r="V264" i="16"/>
  <c r="U264" i="16"/>
  <c r="T264" i="16"/>
  <c r="S264" i="16"/>
  <c r="R264" i="16"/>
  <c r="Q264" i="16"/>
  <c r="P264" i="16"/>
  <c r="O264" i="16"/>
  <c r="N264" i="16"/>
  <c r="W263" i="16"/>
  <c r="V263" i="16"/>
  <c r="U263" i="16"/>
  <c r="T263" i="16"/>
  <c r="S263" i="16"/>
  <c r="R263" i="16"/>
  <c r="Q263" i="16"/>
  <c r="P263" i="16"/>
  <c r="O263" i="16"/>
  <c r="N263" i="16"/>
  <c r="W262" i="16"/>
  <c r="V262" i="16"/>
  <c r="U262" i="16"/>
  <c r="T262" i="16"/>
  <c r="S262" i="16"/>
  <c r="R262" i="16"/>
  <c r="Q262" i="16"/>
  <c r="P262" i="16"/>
  <c r="O262" i="16"/>
  <c r="N262" i="16"/>
  <c r="W261" i="16"/>
  <c r="V261" i="16"/>
  <c r="U261" i="16"/>
  <c r="T261" i="16"/>
  <c r="S261" i="16"/>
  <c r="R261" i="16"/>
  <c r="Q261" i="16"/>
  <c r="P261" i="16"/>
  <c r="O261" i="16"/>
  <c r="N261" i="16"/>
  <c r="W260" i="16"/>
  <c r="V260" i="16"/>
  <c r="U260" i="16"/>
  <c r="T260" i="16"/>
  <c r="S260" i="16"/>
  <c r="R260" i="16"/>
  <c r="Q260" i="16"/>
  <c r="P260" i="16"/>
  <c r="O260" i="16"/>
  <c r="N260" i="16"/>
  <c r="W259" i="16"/>
  <c r="V259" i="16"/>
  <c r="U259" i="16"/>
  <c r="T259" i="16"/>
  <c r="S259" i="16"/>
  <c r="R259" i="16"/>
  <c r="Q259" i="16"/>
  <c r="P259" i="16"/>
  <c r="O259" i="16"/>
  <c r="N259" i="16"/>
  <c r="W258" i="16"/>
  <c r="V258" i="16"/>
  <c r="U258" i="16"/>
  <c r="T258" i="16"/>
  <c r="S258" i="16"/>
  <c r="R258" i="16"/>
  <c r="Q258" i="16"/>
  <c r="P258" i="16"/>
  <c r="O258" i="16"/>
  <c r="N258" i="16"/>
  <c r="W257" i="16"/>
  <c r="V257" i="16"/>
  <c r="U257" i="16"/>
  <c r="T257" i="16"/>
  <c r="S257" i="16"/>
  <c r="R257" i="16"/>
  <c r="Q257" i="16"/>
  <c r="P257" i="16"/>
  <c r="O257" i="16"/>
  <c r="N257" i="16"/>
  <c r="W256" i="16"/>
  <c r="V256" i="16"/>
  <c r="U256" i="16"/>
  <c r="T256" i="16"/>
  <c r="S256" i="16"/>
  <c r="R256" i="16"/>
  <c r="Q256" i="16"/>
  <c r="P256" i="16"/>
  <c r="O256" i="16"/>
  <c r="N256" i="16"/>
  <c r="W255" i="16"/>
  <c r="V255" i="16"/>
  <c r="U255" i="16"/>
  <c r="T255" i="16"/>
  <c r="S255" i="16"/>
  <c r="R255" i="16"/>
  <c r="Q255" i="16"/>
  <c r="P255" i="16"/>
  <c r="O255" i="16"/>
  <c r="N255" i="16"/>
  <c r="W254" i="16"/>
  <c r="V254" i="16"/>
  <c r="U254" i="16"/>
  <c r="T254" i="16"/>
  <c r="S254" i="16"/>
  <c r="R254" i="16"/>
  <c r="Q254" i="16"/>
  <c r="P254" i="16"/>
  <c r="O254" i="16"/>
  <c r="N254" i="16"/>
  <c r="W253" i="16"/>
  <c r="V253" i="16"/>
  <c r="U253" i="16"/>
  <c r="T253" i="16"/>
  <c r="S253" i="16"/>
  <c r="R253" i="16"/>
  <c r="Q253" i="16"/>
  <c r="P253" i="16"/>
  <c r="O253" i="16"/>
  <c r="N253" i="16"/>
  <c r="W252" i="16"/>
  <c r="V252" i="16"/>
  <c r="U252" i="16"/>
  <c r="T252" i="16"/>
  <c r="S252" i="16"/>
  <c r="R252" i="16"/>
  <c r="Q252" i="16"/>
  <c r="P252" i="16"/>
  <c r="O252" i="16"/>
  <c r="N252" i="16"/>
  <c r="W251" i="16"/>
  <c r="V251" i="16"/>
  <c r="U251" i="16"/>
  <c r="T251" i="16"/>
  <c r="S251" i="16"/>
  <c r="R251" i="16"/>
  <c r="Q251" i="16"/>
  <c r="P251" i="16"/>
  <c r="O251" i="16"/>
  <c r="N251" i="16"/>
  <c r="W250" i="16"/>
  <c r="V250" i="16"/>
  <c r="U250" i="16"/>
  <c r="T250" i="16"/>
  <c r="S250" i="16"/>
  <c r="R250" i="16"/>
  <c r="Q250" i="16"/>
  <c r="P250" i="16"/>
  <c r="O250" i="16"/>
  <c r="N250" i="16"/>
  <c r="W249" i="16"/>
  <c r="V249" i="16"/>
  <c r="U249" i="16"/>
  <c r="T249" i="16"/>
  <c r="S249" i="16"/>
  <c r="R249" i="16"/>
  <c r="Q249" i="16"/>
  <c r="P249" i="16"/>
  <c r="O249" i="16"/>
  <c r="N249" i="16"/>
  <c r="W248" i="16"/>
  <c r="V248" i="16"/>
  <c r="U248" i="16"/>
  <c r="T248" i="16"/>
  <c r="S248" i="16"/>
  <c r="R248" i="16"/>
  <c r="Q248" i="16"/>
  <c r="P248" i="16"/>
  <c r="O248" i="16"/>
  <c r="N248" i="16"/>
  <c r="W247" i="16"/>
  <c r="V247" i="16"/>
  <c r="U247" i="16"/>
  <c r="T247" i="16"/>
  <c r="S247" i="16"/>
  <c r="R247" i="16"/>
  <c r="Q247" i="16"/>
  <c r="P247" i="16"/>
  <c r="O247" i="16"/>
  <c r="N247" i="16"/>
  <c r="W246" i="16"/>
  <c r="V246" i="16"/>
  <c r="U246" i="16"/>
  <c r="T246" i="16"/>
  <c r="S246" i="16"/>
  <c r="R246" i="16"/>
  <c r="Q246" i="16"/>
  <c r="P246" i="16"/>
  <c r="O246" i="16"/>
  <c r="N246" i="16"/>
  <c r="W245" i="16"/>
  <c r="V245" i="16"/>
  <c r="U245" i="16"/>
  <c r="T245" i="16"/>
  <c r="S245" i="16"/>
  <c r="R245" i="16"/>
  <c r="Q245" i="16"/>
  <c r="P245" i="16"/>
  <c r="O245" i="16"/>
  <c r="N245" i="16"/>
  <c r="W244" i="16"/>
  <c r="V244" i="16"/>
  <c r="U244" i="16"/>
  <c r="T244" i="16"/>
  <c r="S244" i="16"/>
  <c r="R244" i="16"/>
  <c r="Q244" i="16"/>
  <c r="P244" i="16"/>
  <c r="O244" i="16"/>
  <c r="N244" i="16"/>
  <c r="W243" i="16"/>
  <c r="V243" i="16"/>
  <c r="U243" i="16"/>
  <c r="T243" i="16"/>
  <c r="S243" i="16"/>
  <c r="R243" i="16"/>
  <c r="Q243" i="16"/>
  <c r="P243" i="16"/>
  <c r="O243" i="16"/>
  <c r="N243" i="16"/>
  <c r="W242" i="16"/>
  <c r="V242" i="16"/>
  <c r="U242" i="16"/>
  <c r="T242" i="16"/>
  <c r="S242" i="16"/>
  <c r="R242" i="16"/>
  <c r="Q242" i="16"/>
  <c r="P242" i="16"/>
  <c r="O242" i="16"/>
  <c r="N242" i="16"/>
  <c r="W241" i="16"/>
  <c r="V241" i="16"/>
  <c r="U241" i="16"/>
  <c r="T241" i="16"/>
  <c r="S241" i="16"/>
  <c r="R241" i="16"/>
  <c r="Q241" i="16"/>
  <c r="P241" i="16"/>
  <c r="O241" i="16"/>
  <c r="N241" i="16"/>
  <c r="W240" i="16"/>
  <c r="V240" i="16"/>
  <c r="U240" i="16"/>
  <c r="T240" i="16"/>
  <c r="S240" i="16"/>
  <c r="R240" i="16"/>
  <c r="Q240" i="16"/>
  <c r="P240" i="16"/>
  <c r="O240" i="16"/>
  <c r="N240" i="16"/>
  <c r="W239" i="16"/>
  <c r="V239" i="16"/>
  <c r="U239" i="16"/>
  <c r="T239" i="16"/>
  <c r="S239" i="16"/>
  <c r="R239" i="16"/>
  <c r="Q239" i="16"/>
  <c r="P239" i="16"/>
  <c r="O239" i="16"/>
  <c r="N239" i="16"/>
  <c r="W238" i="16"/>
  <c r="V238" i="16"/>
  <c r="U238" i="16"/>
  <c r="T238" i="16"/>
  <c r="S238" i="16"/>
  <c r="R238" i="16"/>
  <c r="Q238" i="16"/>
  <c r="P238" i="16"/>
  <c r="O238" i="16"/>
  <c r="N238" i="16"/>
  <c r="W237" i="16"/>
  <c r="V237" i="16"/>
  <c r="U237" i="16"/>
  <c r="T237" i="16"/>
  <c r="S237" i="16"/>
  <c r="R237" i="16"/>
  <c r="Q237" i="16"/>
  <c r="P237" i="16"/>
  <c r="O237" i="16"/>
  <c r="N237" i="16"/>
  <c r="W236" i="16"/>
  <c r="V236" i="16"/>
  <c r="U236" i="16"/>
  <c r="T236" i="16"/>
  <c r="S236" i="16"/>
  <c r="R236" i="16"/>
  <c r="Q236" i="16"/>
  <c r="P236" i="16"/>
  <c r="O236" i="16"/>
  <c r="N236" i="16"/>
  <c r="W235" i="16"/>
  <c r="V235" i="16"/>
  <c r="U235" i="16"/>
  <c r="T235" i="16"/>
  <c r="S235" i="16"/>
  <c r="R235" i="16"/>
  <c r="Q235" i="16"/>
  <c r="P235" i="16"/>
  <c r="O235" i="16"/>
  <c r="N235" i="16"/>
  <c r="W234" i="16"/>
  <c r="V234" i="16"/>
  <c r="U234" i="16"/>
  <c r="T234" i="16"/>
  <c r="S234" i="16"/>
  <c r="R234" i="16"/>
  <c r="Q234" i="16"/>
  <c r="P234" i="16"/>
  <c r="O234" i="16"/>
  <c r="N234" i="16"/>
  <c r="W233" i="16"/>
  <c r="V233" i="16"/>
  <c r="U233" i="16"/>
  <c r="T233" i="16"/>
  <c r="S233" i="16"/>
  <c r="R233" i="16"/>
  <c r="Q233" i="16"/>
  <c r="P233" i="16"/>
  <c r="O233" i="16"/>
  <c r="N233" i="16"/>
  <c r="W232" i="16"/>
  <c r="V232" i="16"/>
  <c r="U232" i="16"/>
  <c r="T232" i="16"/>
  <c r="S232" i="16"/>
  <c r="R232" i="16"/>
  <c r="Q232" i="16"/>
  <c r="P232" i="16"/>
  <c r="O232" i="16"/>
  <c r="N232" i="16"/>
  <c r="W231" i="16"/>
  <c r="V231" i="16"/>
  <c r="U231" i="16"/>
  <c r="T231" i="16"/>
  <c r="S231" i="16"/>
  <c r="R231" i="16"/>
  <c r="Q231" i="16"/>
  <c r="P231" i="16"/>
  <c r="O231" i="16"/>
  <c r="N231" i="16"/>
  <c r="W230" i="16"/>
  <c r="V230" i="16"/>
  <c r="U230" i="16"/>
  <c r="T230" i="16"/>
  <c r="S230" i="16"/>
  <c r="R230" i="16"/>
  <c r="Q230" i="16"/>
  <c r="P230" i="16"/>
  <c r="O230" i="16"/>
  <c r="N230" i="16"/>
  <c r="W229" i="16"/>
  <c r="V229" i="16"/>
  <c r="U229" i="16"/>
  <c r="T229" i="16"/>
  <c r="S229" i="16"/>
  <c r="R229" i="16"/>
  <c r="Q229" i="16"/>
  <c r="P229" i="16"/>
  <c r="O229" i="16"/>
  <c r="N229" i="16"/>
  <c r="W228" i="16"/>
  <c r="V228" i="16"/>
  <c r="U228" i="16"/>
  <c r="T228" i="16"/>
  <c r="S228" i="16"/>
  <c r="R228" i="16"/>
  <c r="Q228" i="16"/>
  <c r="P228" i="16"/>
  <c r="O228" i="16"/>
  <c r="N228" i="16"/>
  <c r="W227" i="16"/>
  <c r="V227" i="16"/>
  <c r="U227" i="16"/>
  <c r="T227" i="16"/>
  <c r="S227" i="16"/>
  <c r="R227" i="16"/>
  <c r="Q227" i="16"/>
  <c r="P227" i="16"/>
  <c r="O227" i="16"/>
  <c r="N227" i="16"/>
  <c r="W226" i="16"/>
  <c r="V226" i="16"/>
  <c r="U226" i="16"/>
  <c r="T226" i="16"/>
  <c r="S226" i="16"/>
  <c r="R226" i="16"/>
  <c r="Q226" i="16"/>
  <c r="P226" i="16"/>
  <c r="O226" i="16"/>
  <c r="N226" i="16"/>
  <c r="W225" i="16"/>
  <c r="V225" i="16"/>
  <c r="U225" i="16"/>
  <c r="T225" i="16"/>
  <c r="S225" i="16"/>
  <c r="R225" i="16"/>
  <c r="Q225" i="16"/>
  <c r="P225" i="16"/>
  <c r="O225" i="16"/>
  <c r="N225" i="16"/>
  <c r="W224" i="16"/>
  <c r="V224" i="16"/>
  <c r="U224" i="16"/>
  <c r="T224" i="16"/>
  <c r="S224" i="16"/>
  <c r="R224" i="16"/>
  <c r="Q224" i="16"/>
  <c r="P224" i="16"/>
  <c r="O224" i="16"/>
  <c r="N224" i="16"/>
  <c r="W223" i="16"/>
  <c r="V223" i="16"/>
  <c r="U223" i="16"/>
  <c r="T223" i="16"/>
  <c r="S223" i="16"/>
  <c r="R223" i="16"/>
  <c r="Q223" i="16"/>
  <c r="P223" i="16"/>
  <c r="O223" i="16"/>
  <c r="N223" i="16"/>
  <c r="W222" i="16"/>
  <c r="V222" i="16"/>
  <c r="U222" i="16"/>
  <c r="T222" i="16"/>
  <c r="S222" i="16"/>
  <c r="R222" i="16"/>
  <c r="Q222" i="16"/>
  <c r="P222" i="16"/>
  <c r="O222" i="16"/>
  <c r="N222" i="16"/>
  <c r="W221" i="16"/>
  <c r="V221" i="16"/>
  <c r="U221" i="16"/>
  <c r="T221" i="16"/>
  <c r="S221" i="16"/>
  <c r="R221" i="16"/>
  <c r="Q221" i="16"/>
  <c r="P221" i="16"/>
  <c r="O221" i="16"/>
  <c r="N221" i="16"/>
  <c r="W220" i="16"/>
  <c r="V220" i="16"/>
  <c r="U220" i="16"/>
  <c r="T220" i="16"/>
  <c r="S220" i="16"/>
  <c r="R220" i="16"/>
  <c r="Q220" i="16"/>
  <c r="P220" i="16"/>
  <c r="O220" i="16"/>
  <c r="N220" i="16"/>
  <c r="W219" i="16"/>
  <c r="V219" i="16"/>
  <c r="U219" i="16"/>
  <c r="T219" i="16"/>
  <c r="S219" i="16"/>
  <c r="R219" i="16"/>
  <c r="Q219" i="16"/>
  <c r="P219" i="16"/>
  <c r="O219" i="16"/>
  <c r="N219" i="16"/>
  <c r="S218" i="16"/>
  <c r="R218" i="16"/>
  <c r="Q218" i="16"/>
  <c r="P218" i="16"/>
  <c r="O218" i="16"/>
  <c r="N218" i="16"/>
  <c r="S217" i="16"/>
  <c r="R217" i="16"/>
  <c r="Q217" i="16"/>
  <c r="P217" i="16"/>
  <c r="O217" i="16"/>
  <c r="N217" i="16"/>
  <c r="S216" i="16"/>
  <c r="R216" i="16"/>
  <c r="Q216" i="16"/>
  <c r="P216" i="16"/>
  <c r="O216" i="16"/>
  <c r="N216" i="16"/>
  <c r="S215" i="16"/>
  <c r="R215" i="16"/>
  <c r="Q215" i="16"/>
  <c r="P215" i="16"/>
  <c r="O215" i="16"/>
  <c r="N215" i="16"/>
  <c r="S214" i="16"/>
  <c r="R214" i="16"/>
  <c r="Q214" i="16"/>
  <c r="P214" i="16"/>
  <c r="O214" i="16"/>
  <c r="N214" i="16"/>
  <c r="S213" i="16"/>
  <c r="R213" i="16"/>
  <c r="Q213" i="16"/>
  <c r="P213" i="16"/>
  <c r="O213" i="16"/>
  <c r="N213" i="16"/>
  <c r="S212" i="16"/>
  <c r="R212" i="16"/>
  <c r="Q212" i="16"/>
  <c r="P212" i="16"/>
  <c r="O212" i="16"/>
  <c r="N212" i="16"/>
  <c r="S211" i="16"/>
  <c r="R211" i="16"/>
  <c r="Q211" i="16"/>
  <c r="P211" i="16"/>
  <c r="O211" i="16"/>
  <c r="N211" i="16"/>
  <c r="S210" i="16"/>
  <c r="R210" i="16"/>
  <c r="Q210" i="16"/>
  <c r="P210" i="16"/>
  <c r="O210" i="16"/>
  <c r="N210" i="16"/>
  <c r="S209" i="16"/>
  <c r="R209" i="16"/>
  <c r="Q209" i="16"/>
  <c r="P209" i="16"/>
  <c r="O209" i="16"/>
  <c r="N209" i="16"/>
  <c r="S208" i="16"/>
  <c r="R208" i="16"/>
  <c r="Q208" i="16"/>
  <c r="P208" i="16"/>
  <c r="O208" i="16"/>
  <c r="N208" i="16"/>
  <c r="S207" i="16"/>
  <c r="R207" i="16"/>
  <c r="Q207" i="16"/>
  <c r="P207" i="16"/>
  <c r="O207" i="16"/>
  <c r="N207" i="16"/>
  <c r="S206" i="16"/>
  <c r="R206" i="16"/>
  <c r="Q206" i="16"/>
  <c r="P206" i="16"/>
  <c r="O206" i="16"/>
  <c r="N206" i="16"/>
  <c r="S205" i="16"/>
  <c r="R205" i="16"/>
  <c r="Q205" i="16"/>
  <c r="P205" i="16"/>
  <c r="O205" i="16"/>
  <c r="N205" i="16"/>
  <c r="S204" i="16"/>
  <c r="R204" i="16"/>
  <c r="Q204" i="16"/>
  <c r="P204" i="16"/>
  <c r="O204" i="16"/>
  <c r="N204" i="16"/>
  <c r="S203" i="16"/>
  <c r="R203" i="16"/>
  <c r="Q203" i="16"/>
  <c r="P203" i="16"/>
  <c r="O203" i="16"/>
  <c r="N203" i="16"/>
  <c r="S202" i="16"/>
  <c r="R202" i="16"/>
  <c r="Q202" i="16"/>
  <c r="P202" i="16"/>
  <c r="O202" i="16"/>
  <c r="N202" i="16"/>
  <c r="S201" i="16"/>
  <c r="R201" i="16"/>
  <c r="Q201" i="16"/>
  <c r="P201" i="16"/>
  <c r="O201" i="16"/>
  <c r="N201" i="16"/>
  <c r="S200" i="16"/>
  <c r="R200" i="16"/>
  <c r="Q200" i="16"/>
  <c r="P200" i="16"/>
  <c r="O200" i="16"/>
  <c r="N200" i="16"/>
  <c r="S199" i="16"/>
  <c r="R199" i="16"/>
  <c r="Q199" i="16"/>
  <c r="P199" i="16"/>
  <c r="O199" i="16"/>
  <c r="N199" i="16"/>
  <c r="S198" i="16"/>
  <c r="R198" i="16"/>
  <c r="Q198" i="16"/>
  <c r="P198" i="16"/>
  <c r="O198" i="16"/>
  <c r="N198" i="16"/>
  <c r="S197" i="16"/>
  <c r="R197" i="16"/>
  <c r="Q197" i="16"/>
  <c r="P197" i="16"/>
  <c r="O197" i="16"/>
  <c r="N197" i="16"/>
  <c r="S196" i="16"/>
  <c r="R196" i="16"/>
  <c r="Q196" i="16"/>
  <c r="P196" i="16"/>
  <c r="O196" i="16"/>
  <c r="N196" i="16"/>
  <c r="S195" i="16"/>
  <c r="R195" i="16"/>
  <c r="Q195" i="16"/>
  <c r="P195" i="16"/>
  <c r="O195" i="16"/>
  <c r="N195" i="16"/>
  <c r="S194" i="16"/>
  <c r="R194" i="16"/>
  <c r="Q194" i="16"/>
  <c r="P194" i="16"/>
  <c r="O194" i="16"/>
  <c r="N194" i="16"/>
  <c r="S193" i="16"/>
  <c r="R193" i="16"/>
  <c r="Q193" i="16"/>
  <c r="P193" i="16"/>
  <c r="O193" i="16"/>
  <c r="N193" i="16"/>
  <c r="S192" i="16"/>
  <c r="R192" i="16"/>
  <c r="Q192" i="16"/>
  <c r="P192" i="16"/>
  <c r="O192" i="16"/>
  <c r="N192" i="16"/>
  <c r="S191" i="16"/>
  <c r="R191" i="16"/>
  <c r="Q191" i="16"/>
  <c r="P191" i="16"/>
  <c r="O191" i="16"/>
  <c r="N191" i="16"/>
  <c r="S190" i="16"/>
  <c r="R190" i="16"/>
  <c r="Q190" i="16"/>
  <c r="P190" i="16"/>
  <c r="O190" i="16"/>
  <c r="N190" i="16"/>
  <c r="S189" i="16"/>
  <c r="R189" i="16"/>
  <c r="Q189" i="16"/>
  <c r="P189" i="16"/>
  <c r="O189" i="16"/>
  <c r="N189" i="16"/>
  <c r="S188" i="16"/>
  <c r="R188" i="16"/>
  <c r="Q188" i="16"/>
  <c r="P188" i="16"/>
  <c r="O188" i="16"/>
  <c r="N188" i="16"/>
  <c r="S187" i="16"/>
  <c r="R187" i="16"/>
  <c r="Q187" i="16"/>
  <c r="P187" i="16"/>
  <c r="O187" i="16"/>
  <c r="N187" i="16"/>
  <c r="S186" i="16"/>
  <c r="R186" i="16"/>
  <c r="Q186" i="16"/>
  <c r="P186" i="16"/>
  <c r="O186" i="16"/>
  <c r="N186" i="16"/>
  <c r="S185" i="16"/>
  <c r="R185" i="16"/>
  <c r="Q185" i="16"/>
  <c r="P185" i="16"/>
  <c r="O185" i="16"/>
  <c r="N185" i="16"/>
  <c r="S184" i="16"/>
  <c r="R184" i="16"/>
  <c r="Q184" i="16"/>
  <c r="P184" i="16"/>
  <c r="O184" i="16"/>
  <c r="N184" i="16"/>
  <c r="S183" i="16"/>
  <c r="R183" i="16"/>
  <c r="Q183" i="16"/>
  <c r="P183" i="16"/>
  <c r="O183" i="16"/>
  <c r="N183" i="16"/>
  <c r="S182" i="16"/>
  <c r="R182" i="16"/>
  <c r="Q182" i="16"/>
  <c r="P182" i="16"/>
  <c r="O182" i="16"/>
  <c r="N182" i="16"/>
  <c r="S181" i="16"/>
  <c r="R181" i="16"/>
  <c r="Q181" i="16"/>
  <c r="P181" i="16"/>
  <c r="O181" i="16"/>
  <c r="N181" i="16"/>
  <c r="S180" i="16"/>
  <c r="R180" i="16"/>
  <c r="Q180" i="16"/>
  <c r="P180" i="16"/>
  <c r="O180" i="16"/>
  <c r="N180" i="16"/>
  <c r="S179" i="16"/>
  <c r="R179" i="16"/>
  <c r="Q179" i="16"/>
  <c r="P179" i="16"/>
  <c r="O179" i="16"/>
  <c r="N179" i="16"/>
  <c r="S178" i="16"/>
  <c r="R178" i="16"/>
  <c r="Q178" i="16"/>
  <c r="P178" i="16"/>
  <c r="O178" i="16"/>
  <c r="N178" i="16"/>
  <c r="S177" i="16"/>
  <c r="R177" i="16"/>
  <c r="Q177" i="16"/>
  <c r="P177" i="16"/>
  <c r="O177" i="16"/>
  <c r="N177" i="16"/>
  <c r="S176" i="16"/>
  <c r="R176" i="16"/>
  <c r="Q176" i="16"/>
  <c r="P176" i="16"/>
  <c r="O176" i="16"/>
  <c r="N176" i="16"/>
  <c r="S175" i="16"/>
  <c r="R175" i="16"/>
  <c r="Q175" i="16"/>
  <c r="P175" i="16"/>
  <c r="O175" i="16"/>
  <c r="N175" i="16"/>
  <c r="S174" i="16"/>
  <c r="R174" i="16"/>
  <c r="Q174" i="16"/>
  <c r="P174" i="16"/>
  <c r="O174" i="16"/>
  <c r="N174" i="16"/>
  <c r="S173" i="16"/>
  <c r="R173" i="16"/>
  <c r="Q173" i="16"/>
  <c r="P173" i="16"/>
  <c r="O173" i="16"/>
  <c r="N173" i="16"/>
  <c r="S172" i="16"/>
  <c r="R172" i="16"/>
  <c r="Q172" i="16"/>
  <c r="P172" i="16"/>
  <c r="O172" i="16"/>
  <c r="N172" i="16"/>
  <c r="S171" i="16"/>
  <c r="R171" i="16"/>
  <c r="Q171" i="16"/>
  <c r="P171" i="16"/>
  <c r="O171" i="16"/>
  <c r="N171" i="16"/>
  <c r="S170" i="16"/>
  <c r="R170" i="16"/>
  <c r="Q170" i="16"/>
  <c r="P170" i="16"/>
  <c r="O170" i="16"/>
  <c r="N170" i="16"/>
  <c r="S169" i="16"/>
  <c r="R169" i="16"/>
  <c r="Q169" i="16"/>
  <c r="P169" i="16"/>
  <c r="O169" i="16"/>
  <c r="N169" i="16"/>
  <c r="S168" i="16"/>
  <c r="R168" i="16"/>
  <c r="Q168" i="16"/>
  <c r="P168" i="16"/>
  <c r="O168" i="16"/>
  <c r="N168" i="16"/>
  <c r="S167" i="16"/>
  <c r="R167" i="16"/>
  <c r="Q167" i="16"/>
  <c r="P167" i="16"/>
  <c r="O167" i="16"/>
  <c r="N167" i="16"/>
  <c r="S166" i="16"/>
  <c r="R166" i="16"/>
  <c r="Q166" i="16"/>
  <c r="P166" i="16"/>
  <c r="O166" i="16"/>
  <c r="N166" i="16"/>
  <c r="S165" i="16"/>
  <c r="R165" i="16"/>
  <c r="Q165" i="16"/>
  <c r="P165" i="16"/>
  <c r="O165" i="16"/>
  <c r="N165" i="16"/>
  <c r="S164" i="16"/>
  <c r="R164" i="16"/>
  <c r="Q164" i="16"/>
  <c r="P164" i="16"/>
  <c r="O164" i="16"/>
  <c r="N164" i="16"/>
  <c r="S163" i="16"/>
  <c r="R163" i="16"/>
  <c r="Q163" i="16"/>
  <c r="P163" i="16"/>
  <c r="O163" i="16"/>
  <c r="N163" i="16"/>
  <c r="S162" i="16"/>
  <c r="R162" i="16"/>
  <c r="Q162" i="16"/>
  <c r="P162" i="16"/>
  <c r="O162" i="16"/>
  <c r="N162" i="16"/>
  <c r="S161" i="16"/>
  <c r="R161" i="16"/>
  <c r="Q161" i="16"/>
  <c r="P161" i="16"/>
  <c r="O161" i="16"/>
  <c r="N161" i="16"/>
  <c r="S160" i="16"/>
  <c r="R160" i="16"/>
  <c r="Q160" i="16"/>
  <c r="P160" i="16"/>
  <c r="O160" i="16"/>
  <c r="N160" i="16"/>
  <c r="S159" i="16"/>
  <c r="R159" i="16"/>
  <c r="Q159" i="16"/>
  <c r="P159" i="16"/>
  <c r="O159" i="16"/>
  <c r="N159" i="16"/>
  <c r="S158" i="16"/>
  <c r="R158" i="16"/>
  <c r="Q158" i="16"/>
  <c r="P158" i="16"/>
  <c r="O158" i="16"/>
  <c r="N158" i="16"/>
  <c r="S157" i="16"/>
  <c r="R157" i="16"/>
  <c r="Q157" i="16"/>
  <c r="P157" i="16"/>
  <c r="O157" i="16"/>
  <c r="N157" i="16"/>
  <c r="S156" i="16"/>
  <c r="R156" i="16"/>
  <c r="Q156" i="16"/>
  <c r="P156" i="16"/>
  <c r="O156" i="16"/>
  <c r="N156" i="16"/>
  <c r="S155" i="16"/>
  <c r="R155" i="16"/>
  <c r="Q155" i="16"/>
  <c r="P155" i="16"/>
  <c r="O155" i="16"/>
  <c r="N155" i="16"/>
  <c r="S154" i="16"/>
  <c r="R154" i="16"/>
  <c r="Q154" i="16"/>
  <c r="P154" i="16"/>
  <c r="O154" i="16"/>
  <c r="N154" i="16"/>
  <c r="S153" i="16"/>
  <c r="R153" i="16"/>
  <c r="Q153" i="16"/>
  <c r="P153" i="16"/>
  <c r="O153" i="16"/>
  <c r="N153" i="16"/>
  <c r="S152" i="16"/>
  <c r="R152" i="16"/>
  <c r="Q152" i="16"/>
  <c r="P152" i="16"/>
  <c r="O152" i="16"/>
  <c r="N152" i="16"/>
  <c r="S151" i="16"/>
  <c r="R151" i="16"/>
  <c r="Q151" i="16"/>
  <c r="P151" i="16"/>
  <c r="O151" i="16"/>
  <c r="N151" i="16"/>
  <c r="S150" i="16"/>
  <c r="R150" i="16"/>
  <c r="Q150" i="16"/>
  <c r="P150" i="16"/>
  <c r="O150" i="16"/>
  <c r="N150" i="16"/>
  <c r="S149" i="16"/>
  <c r="R149" i="16"/>
  <c r="Q149" i="16"/>
  <c r="P149" i="16"/>
  <c r="O149" i="16"/>
  <c r="N149" i="16"/>
  <c r="S148" i="16"/>
  <c r="R148" i="16"/>
  <c r="Q148" i="16"/>
  <c r="P148" i="16"/>
  <c r="O148" i="16"/>
  <c r="N148" i="16"/>
  <c r="S147" i="16"/>
  <c r="R147" i="16"/>
  <c r="Q147" i="16"/>
  <c r="P147" i="16"/>
  <c r="O147" i="16"/>
  <c r="N147" i="16"/>
  <c r="S146" i="16"/>
  <c r="R146" i="16"/>
  <c r="Q146" i="16"/>
  <c r="P146" i="16"/>
  <c r="O146" i="16"/>
  <c r="N146" i="16"/>
  <c r="S145" i="16"/>
  <c r="R145" i="16"/>
  <c r="Q145" i="16"/>
  <c r="P145" i="16"/>
  <c r="O145" i="16"/>
  <c r="N145" i="16"/>
  <c r="S144" i="16"/>
  <c r="R144" i="16"/>
  <c r="Q144" i="16"/>
  <c r="P144" i="16"/>
  <c r="O144" i="16"/>
  <c r="N144" i="16"/>
  <c r="S143" i="16"/>
  <c r="R143" i="16"/>
  <c r="Q143" i="16"/>
  <c r="P143" i="16"/>
  <c r="O143" i="16"/>
  <c r="N143" i="16"/>
  <c r="S142" i="16"/>
  <c r="R142" i="16"/>
  <c r="Q142" i="16"/>
  <c r="P142" i="16"/>
  <c r="O142" i="16"/>
  <c r="N142" i="16"/>
  <c r="S141" i="16"/>
  <c r="R141" i="16"/>
  <c r="Q141" i="16"/>
  <c r="P141" i="16"/>
  <c r="O141" i="16"/>
  <c r="N141" i="16"/>
  <c r="S140" i="16"/>
  <c r="R140" i="16"/>
  <c r="Q140" i="16"/>
  <c r="P140" i="16"/>
  <c r="O140" i="16"/>
  <c r="N140" i="16"/>
  <c r="S139" i="16"/>
  <c r="R139" i="16"/>
  <c r="Q139" i="16"/>
  <c r="P139" i="16"/>
  <c r="O139" i="16"/>
  <c r="N139" i="16"/>
  <c r="S138" i="16"/>
  <c r="R138" i="16"/>
  <c r="Q138" i="16"/>
  <c r="P138" i="16"/>
  <c r="O138" i="16"/>
  <c r="N138" i="16"/>
  <c r="S137" i="16"/>
  <c r="R137" i="16"/>
  <c r="Q137" i="16"/>
  <c r="P137" i="16"/>
  <c r="O137" i="16"/>
  <c r="N137" i="16"/>
  <c r="S136" i="16"/>
  <c r="R136" i="16"/>
  <c r="Q136" i="16"/>
  <c r="P136" i="16"/>
  <c r="O136" i="16"/>
  <c r="N136" i="16"/>
  <c r="S135" i="16"/>
  <c r="R135" i="16"/>
  <c r="Q135" i="16"/>
  <c r="P135" i="16"/>
  <c r="O135" i="16"/>
  <c r="N135" i="16"/>
  <c r="S134" i="16"/>
  <c r="R134" i="16"/>
  <c r="Q134" i="16"/>
  <c r="P134" i="16"/>
  <c r="O134" i="16"/>
  <c r="N134" i="16"/>
  <c r="S133" i="16"/>
  <c r="R133" i="16"/>
  <c r="Q133" i="16"/>
  <c r="P133" i="16"/>
  <c r="O133" i="16"/>
  <c r="N133" i="16"/>
  <c r="S132" i="16"/>
  <c r="R132" i="16"/>
  <c r="Q132" i="16"/>
  <c r="P132" i="16"/>
  <c r="O132" i="16"/>
  <c r="N132" i="16"/>
  <c r="S131" i="16"/>
  <c r="R131" i="16"/>
  <c r="Q131" i="16"/>
  <c r="P131" i="16"/>
  <c r="O131" i="16"/>
  <c r="N131" i="16"/>
  <c r="S130" i="16"/>
  <c r="R130" i="16"/>
  <c r="Q130" i="16"/>
  <c r="P130" i="16"/>
  <c r="O130" i="16"/>
  <c r="N130" i="16"/>
  <c r="S129" i="16"/>
  <c r="R129" i="16"/>
  <c r="Q129" i="16"/>
  <c r="P129" i="16"/>
  <c r="O129" i="16"/>
  <c r="N129" i="16"/>
  <c r="S128" i="16"/>
  <c r="R128" i="16"/>
  <c r="Q128" i="16"/>
  <c r="P128" i="16"/>
  <c r="O128" i="16"/>
  <c r="N128" i="16"/>
  <c r="S127" i="16"/>
  <c r="R127" i="16"/>
  <c r="Q127" i="16"/>
  <c r="P127" i="16"/>
  <c r="O127" i="16"/>
  <c r="N127" i="16"/>
  <c r="S126" i="16"/>
  <c r="R126" i="16"/>
  <c r="Q126" i="16"/>
  <c r="P126" i="16"/>
  <c r="O126" i="16"/>
  <c r="N126" i="16"/>
  <c r="S125" i="16"/>
  <c r="R125" i="16"/>
  <c r="Q125" i="16"/>
  <c r="P125" i="16"/>
  <c r="O125" i="16"/>
  <c r="N125" i="16"/>
  <c r="S124" i="16"/>
  <c r="R124" i="16"/>
  <c r="Q124" i="16"/>
  <c r="P124" i="16"/>
  <c r="O124" i="16"/>
  <c r="N124" i="16"/>
  <c r="S123" i="16"/>
  <c r="R123" i="16"/>
  <c r="Q123" i="16"/>
  <c r="P123" i="16"/>
  <c r="O123" i="16"/>
  <c r="N123" i="16"/>
  <c r="S122" i="16"/>
  <c r="R122" i="16"/>
  <c r="Q122" i="16"/>
  <c r="P122" i="16"/>
  <c r="O122" i="16"/>
  <c r="N122" i="16"/>
  <c r="S121" i="16"/>
  <c r="R121" i="16"/>
  <c r="Q121" i="16"/>
  <c r="P121" i="16"/>
  <c r="O121" i="16"/>
  <c r="N121" i="16"/>
  <c r="S120" i="16"/>
  <c r="R120" i="16"/>
  <c r="Q120" i="16"/>
  <c r="P120" i="16"/>
  <c r="O120" i="16"/>
  <c r="N120" i="16"/>
  <c r="S119" i="16"/>
  <c r="R119" i="16"/>
  <c r="Q119" i="16"/>
  <c r="P119" i="16"/>
  <c r="O119" i="16"/>
  <c r="N119" i="16"/>
  <c r="S118" i="16"/>
  <c r="R118" i="16"/>
  <c r="Q118" i="16"/>
  <c r="P118" i="16"/>
  <c r="O118" i="16"/>
  <c r="N118" i="16"/>
  <c r="S117" i="16"/>
  <c r="R117" i="16"/>
  <c r="Q117" i="16"/>
  <c r="P117" i="16"/>
  <c r="O117" i="16"/>
  <c r="N117" i="16"/>
  <c r="S116" i="16"/>
  <c r="R116" i="16"/>
  <c r="Q116" i="16"/>
  <c r="P116" i="16"/>
  <c r="O116" i="16"/>
  <c r="N116" i="16"/>
  <c r="S115" i="16"/>
  <c r="R115" i="16"/>
  <c r="Q115" i="16"/>
  <c r="P115" i="16"/>
  <c r="O115" i="16"/>
  <c r="N115" i="16"/>
  <c r="S114" i="16"/>
  <c r="R114" i="16"/>
  <c r="Q114" i="16"/>
  <c r="P114" i="16"/>
  <c r="O114" i="16"/>
  <c r="N114" i="16"/>
  <c r="S113" i="16"/>
  <c r="R113" i="16"/>
  <c r="Q113" i="16"/>
  <c r="P113" i="16"/>
  <c r="O113" i="16"/>
  <c r="N113" i="16"/>
  <c r="S112" i="16"/>
  <c r="R112" i="16"/>
  <c r="Q112" i="16"/>
  <c r="P112" i="16"/>
  <c r="O112" i="16"/>
  <c r="N112" i="16"/>
  <c r="S111" i="16"/>
  <c r="R111" i="16"/>
  <c r="Q111" i="16"/>
  <c r="P111" i="16"/>
  <c r="O111" i="16"/>
  <c r="N111" i="16"/>
  <c r="S110" i="16"/>
  <c r="R110" i="16"/>
  <c r="Q110" i="16"/>
  <c r="P110" i="16"/>
  <c r="O110" i="16"/>
  <c r="N110" i="16"/>
  <c r="S109" i="16"/>
  <c r="R109" i="16"/>
  <c r="Q109" i="16"/>
  <c r="P109" i="16"/>
  <c r="O109" i="16"/>
  <c r="N109" i="16"/>
  <c r="S108" i="16"/>
  <c r="R108" i="16"/>
  <c r="Q108" i="16"/>
  <c r="P108" i="16"/>
  <c r="O108" i="16"/>
  <c r="N108" i="16"/>
  <c r="S107" i="16"/>
  <c r="R107" i="16"/>
  <c r="Q107" i="16"/>
  <c r="P107" i="16"/>
  <c r="O107" i="16"/>
  <c r="N107" i="16"/>
  <c r="S106" i="16"/>
  <c r="R106" i="16"/>
  <c r="Q106" i="16"/>
  <c r="P106" i="16"/>
  <c r="O106" i="16"/>
  <c r="N106" i="16"/>
  <c r="S105" i="16"/>
  <c r="R105" i="16"/>
  <c r="Q105" i="16"/>
  <c r="P105" i="16"/>
  <c r="O105" i="16"/>
  <c r="N105" i="16"/>
  <c r="S104" i="16"/>
  <c r="R104" i="16"/>
  <c r="Q104" i="16"/>
  <c r="P104" i="16"/>
  <c r="O104" i="16"/>
  <c r="N104" i="16"/>
  <c r="S103" i="16"/>
  <c r="R103" i="16"/>
  <c r="Q103" i="16"/>
  <c r="P103" i="16"/>
  <c r="O103" i="16"/>
  <c r="N103" i="16"/>
  <c r="S102" i="16"/>
  <c r="R102" i="16"/>
  <c r="Q102" i="16"/>
  <c r="P102" i="16"/>
  <c r="O102" i="16"/>
  <c r="N102" i="16"/>
  <c r="S101" i="16"/>
  <c r="R101" i="16"/>
  <c r="Q101" i="16"/>
  <c r="P101" i="16"/>
  <c r="O101" i="16"/>
  <c r="N101" i="16"/>
  <c r="S100" i="16"/>
  <c r="R100" i="16"/>
  <c r="Q100" i="16"/>
  <c r="P100" i="16"/>
  <c r="O100" i="16"/>
  <c r="N100" i="16"/>
  <c r="S99" i="16"/>
  <c r="R99" i="16"/>
  <c r="Q99" i="16"/>
  <c r="P99" i="16"/>
  <c r="O99" i="16"/>
  <c r="N99" i="16"/>
  <c r="S98" i="16"/>
  <c r="R98" i="16"/>
  <c r="Q98" i="16"/>
  <c r="P98" i="16"/>
  <c r="O98" i="16"/>
  <c r="N98" i="16"/>
  <c r="S97" i="16"/>
  <c r="R97" i="16"/>
  <c r="Q97" i="16"/>
  <c r="P97" i="16"/>
  <c r="O97" i="16"/>
  <c r="N97" i="16"/>
  <c r="S96" i="16"/>
  <c r="R96" i="16"/>
  <c r="Q96" i="16"/>
  <c r="P96" i="16"/>
  <c r="O96" i="16"/>
  <c r="N96" i="16"/>
  <c r="S95" i="16"/>
  <c r="R95" i="16"/>
  <c r="Q95" i="16"/>
  <c r="P95" i="16"/>
  <c r="O95" i="16"/>
  <c r="N95" i="16"/>
  <c r="S94" i="16"/>
  <c r="R94" i="16"/>
  <c r="Q94" i="16"/>
  <c r="P94" i="16"/>
  <c r="O94" i="16"/>
  <c r="N94" i="16"/>
  <c r="S93" i="16"/>
  <c r="R93" i="16"/>
  <c r="Q93" i="16"/>
  <c r="P93" i="16"/>
  <c r="O93" i="16"/>
  <c r="N93" i="16"/>
  <c r="S92" i="16"/>
  <c r="R92" i="16"/>
  <c r="Q92" i="16"/>
  <c r="P92" i="16"/>
  <c r="O92" i="16"/>
  <c r="N92" i="16"/>
  <c r="S91" i="16"/>
  <c r="R91" i="16"/>
  <c r="Q91" i="16"/>
  <c r="P91" i="16"/>
  <c r="O91" i="16"/>
  <c r="N91" i="16"/>
  <c r="S90" i="16"/>
  <c r="R90" i="16"/>
  <c r="Q90" i="16"/>
  <c r="P90" i="16"/>
  <c r="O90" i="16"/>
  <c r="N90" i="16"/>
  <c r="S89" i="16"/>
  <c r="R89" i="16"/>
  <c r="Q89" i="16"/>
  <c r="P89" i="16"/>
  <c r="O89" i="16"/>
  <c r="N89" i="16"/>
  <c r="S88" i="16"/>
  <c r="R88" i="16"/>
  <c r="Q88" i="16"/>
  <c r="P88" i="16"/>
  <c r="O88" i="16"/>
  <c r="N88" i="16"/>
  <c r="S87" i="16"/>
  <c r="R87" i="16"/>
  <c r="Q87" i="16"/>
  <c r="P87" i="16"/>
  <c r="O87" i="16"/>
  <c r="N87" i="16"/>
  <c r="S86" i="16"/>
  <c r="R86" i="16"/>
  <c r="Q86" i="16"/>
  <c r="P86" i="16"/>
  <c r="O86" i="16"/>
  <c r="N86" i="16"/>
  <c r="S85" i="16"/>
  <c r="R85" i="16"/>
  <c r="Q85" i="16"/>
  <c r="P85" i="16"/>
  <c r="O85" i="16"/>
  <c r="N85" i="16"/>
  <c r="S84" i="16"/>
  <c r="R84" i="16"/>
  <c r="Q84" i="16"/>
  <c r="P84" i="16"/>
  <c r="O84" i="16"/>
  <c r="N84" i="16"/>
  <c r="S83" i="16"/>
  <c r="R83" i="16"/>
  <c r="Q83" i="16"/>
  <c r="P83" i="16"/>
  <c r="O83" i="16"/>
  <c r="N83" i="16"/>
  <c r="S82" i="16"/>
  <c r="R82" i="16"/>
  <c r="Q82" i="16"/>
  <c r="P82" i="16"/>
  <c r="O82" i="16"/>
  <c r="N82" i="16"/>
  <c r="S81" i="16"/>
  <c r="R81" i="16"/>
  <c r="Q81" i="16"/>
  <c r="P81" i="16"/>
  <c r="O81" i="16"/>
  <c r="N81" i="16"/>
  <c r="S80" i="16"/>
  <c r="R80" i="16"/>
  <c r="Q80" i="16"/>
  <c r="P80" i="16"/>
  <c r="O80" i="16"/>
  <c r="N80" i="16"/>
  <c r="S79" i="16"/>
  <c r="R79" i="16"/>
  <c r="Q79" i="16"/>
  <c r="P79" i="16"/>
  <c r="O79" i="16"/>
  <c r="N79" i="16"/>
  <c r="S78" i="16"/>
  <c r="R78" i="16"/>
  <c r="Q78" i="16"/>
  <c r="P78" i="16"/>
  <c r="O78" i="16"/>
  <c r="N78" i="16"/>
  <c r="S77" i="16"/>
  <c r="R77" i="16"/>
  <c r="Q77" i="16"/>
  <c r="P77" i="16"/>
  <c r="O77" i="16"/>
  <c r="N77" i="16"/>
  <c r="S76" i="16"/>
  <c r="R76" i="16"/>
  <c r="Q76" i="16"/>
  <c r="P76" i="16"/>
  <c r="O76" i="16"/>
  <c r="N76" i="16"/>
  <c r="S75" i="16"/>
  <c r="R75" i="16"/>
  <c r="Q75" i="16"/>
  <c r="P75" i="16"/>
  <c r="O75" i="16"/>
  <c r="N75" i="16"/>
  <c r="S74" i="16"/>
  <c r="R74" i="16"/>
  <c r="Q74" i="16"/>
  <c r="P74" i="16"/>
  <c r="O74" i="16"/>
  <c r="N74" i="16"/>
  <c r="S73" i="16"/>
  <c r="R73" i="16"/>
  <c r="Q73" i="16"/>
  <c r="P73" i="16"/>
  <c r="O73" i="16"/>
  <c r="N73" i="16"/>
  <c r="S72" i="16"/>
  <c r="R72" i="16"/>
  <c r="Q72" i="16"/>
  <c r="P72" i="16"/>
  <c r="O72" i="16"/>
  <c r="N72" i="16"/>
  <c r="S71" i="16"/>
  <c r="R71" i="16"/>
  <c r="Q71" i="16"/>
  <c r="P71" i="16"/>
  <c r="O71" i="16"/>
  <c r="N71" i="16"/>
  <c r="S70" i="16"/>
  <c r="R70" i="16"/>
  <c r="Q70" i="16"/>
  <c r="P70" i="16"/>
  <c r="O70" i="16"/>
  <c r="N70" i="16"/>
  <c r="S69" i="16"/>
  <c r="R69" i="16"/>
  <c r="Q69" i="16"/>
  <c r="P69" i="16"/>
  <c r="O69" i="16"/>
  <c r="N69" i="16"/>
  <c r="S68" i="16"/>
  <c r="R68" i="16"/>
  <c r="Q68" i="16"/>
  <c r="P68" i="16"/>
  <c r="O68" i="16"/>
  <c r="N68" i="16"/>
  <c r="S67" i="16"/>
  <c r="R67" i="16"/>
  <c r="Q67" i="16"/>
  <c r="P67" i="16"/>
  <c r="O67" i="16"/>
  <c r="N67" i="16"/>
  <c r="S66" i="16"/>
  <c r="R66" i="16"/>
  <c r="Q66" i="16"/>
  <c r="P66" i="16"/>
  <c r="O66" i="16"/>
  <c r="N66" i="16"/>
  <c r="S65" i="16"/>
  <c r="R65" i="16"/>
  <c r="Q65" i="16"/>
  <c r="P65" i="16"/>
  <c r="O65" i="16"/>
  <c r="N65" i="16"/>
  <c r="S64" i="16"/>
  <c r="R64" i="16"/>
  <c r="Q64" i="16"/>
  <c r="P64" i="16"/>
  <c r="O64" i="16"/>
  <c r="N64" i="16"/>
  <c r="S63" i="16"/>
  <c r="R63" i="16"/>
  <c r="Q63" i="16"/>
  <c r="P63" i="16"/>
  <c r="O63" i="16"/>
  <c r="N63" i="16"/>
  <c r="S62" i="16"/>
  <c r="R62" i="16"/>
  <c r="Q62" i="16"/>
  <c r="P62" i="16"/>
  <c r="O62" i="16"/>
  <c r="N62" i="16"/>
  <c r="S61" i="16"/>
  <c r="R61" i="16"/>
  <c r="Q61" i="16"/>
  <c r="P61" i="16"/>
  <c r="O61" i="16"/>
  <c r="N61" i="16"/>
  <c r="S60" i="16"/>
  <c r="R60" i="16"/>
  <c r="Q60" i="16"/>
  <c r="P60" i="16"/>
  <c r="O60" i="16"/>
  <c r="N60" i="16"/>
  <c r="S59" i="16"/>
  <c r="R59" i="16"/>
  <c r="Q59" i="16"/>
  <c r="P59" i="16"/>
  <c r="O59" i="16"/>
  <c r="N59" i="16"/>
  <c r="S58" i="16"/>
  <c r="R58" i="16"/>
  <c r="Q58" i="16"/>
  <c r="P58" i="16"/>
  <c r="O58" i="16"/>
  <c r="N58" i="16"/>
  <c r="S57" i="16"/>
  <c r="R57" i="16"/>
  <c r="Q57" i="16"/>
  <c r="P57" i="16"/>
  <c r="O57" i="16"/>
  <c r="N57" i="16"/>
  <c r="S56" i="16"/>
  <c r="R56" i="16"/>
  <c r="Q56" i="16"/>
  <c r="P56" i="16"/>
  <c r="O56" i="16"/>
  <c r="N56" i="16"/>
  <c r="S55" i="16"/>
  <c r="R55" i="16"/>
  <c r="Q55" i="16"/>
  <c r="P55" i="16"/>
  <c r="O55" i="16"/>
  <c r="N55" i="16"/>
  <c r="S54" i="16"/>
  <c r="R54" i="16"/>
  <c r="Q54" i="16"/>
  <c r="P54" i="16"/>
  <c r="O54" i="16"/>
  <c r="N54" i="16"/>
  <c r="S53" i="16"/>
  <c r="R53" i="16"/>
  <c r="Q53" i="16"/>
  <c r="P53" i="16"/>
  <c r="O53" i="16"/>
  <c r="N53" i="16"/>
  <c r="S52" i="16"/>
  <c r="R52" i="16"/>
  <c r="Q52" i="16"/>
  <c r="P52" i="16"/>
  <c r="O52" i="16"/>
  <c r="N52" i="16"/>
  <c r="S51" i="16"/>
  <c r="R51" i="16"/>
  <c r="Q51" i="16"/>
  <c r="P51" i="16"/>
  <c r="O51" i="16"/>
  <c r="N51" i="16"/>
  <c r="S50" i="16"/>
  <c r="R50" i="16"/>
  <c r="Q50" i="16"/>
  <c r="P50" i="16"/>
  <c r="O50" i="16"/>
  <c r="N50" i="16"/>
  <c r="S49" i="16"/>
  <c r="R49" i="16"/>
  <c r="Q49" i="16"/>
  <c r="P49" i="16"/>
  <c r="O49" i="16"/>
  <c r="N49" i="16"/>
  <c r="S48" i="16"/>
  <c r="R48" i="16"/>
  <c r="Q48" i="16"/>
  <c r="P48" i="16"/>
  <c r="O48" i="16"/>
  <c r="N48" i="16"/>
  <c r="S47" i="16"/>
  <c r="R47" i="16"/>
  <c r="Q47" i="16"/>
  <c r="P47" i="16"/>
  <c r="O47" i="16"/>
  <c r="N47" i="16"/>
  <c r="S46" i="16"/>
  <c r="R46" i="16"/>
  <c r="Q46" i="16"/>
  <c r="P46" i="16"/>
  <c r="O46" i="16"/>
  <c r="N46" i="16"/>
  <c r="S45" i="16"/>
  <c r="R45" i="16"/>
  <c r="Q45" i="16"/>
  <c r="P45" i="16"/>
  <c r="O45" i="16"/>
  <c r="N45" i="16"/>
  <c r="S44" i="16"/>
  <c r="R44" i="16"/>
  <c r="Q44" i="16"/>
  <c r="P44" i="16"/>
  <c r="O44" i="16"/>
  <c r="N44" i="16"/>
  <c r="S43" i="16"/>
  <c r="R43" i="16"/>
  <c r="Q43" i="16"/>
  <c r="P43" i="16"/>
  <c r="O43" i="16"/>
  <c r="N43" i="16"/>
  <c r="S42" i="16"/>
  <c r="R42" i="16"/>
  <c r="Q42" i="16"/>
  <c r="P42" i="16"/>
  <c r="O42" i="16"/>
  <c r="N42" i="16"/>
  <c r="S41" i="16"/>
  <c r="R41" i="16"/>
  <c r="Q41" i="16"/>
  <c r="P41" i="16"/>
  <c r="O41" i="16"/>
  <c r="N41" i="16"/>
  <c r="S40" i="16"/>
  <c r="R40" i="16"/>
  <c r="Q40" i="16"/>
  <c r="P40" i="16"/>
  <c r="O40" i="16"/>
  <c r="N40" i="16"/>
  <c r="S39" i="16"/>
  <c r="R39" i="16"/>
  <c r="Q39" i="16"/>
  <c r="P39" i="16"/>
  <c r="O39" i="16"/>
  <c r="N39" i="16"/>
  <c r="S38" i="16"/>
  <c r="R38" i="16"/>
  <c r="Q38" i="16"/>
  <c r="P38" i="16"/>
  <c r="O38" i="16"/>
  <c r="N38" i="16"/>
  <c r="S37" i="16"/>
  <c r="R37" i="16"/>
  <c r="Q37" i="16"/>
  <c r="P37" i="16"/>
  <c r="O37" i="16"/>
  <c r="N37" i="16"/>
  <c r="S36" i="16"/>
  <c r="R36" i="16"/>
  <c r="Q36" i="16"/>
  <c r="P36" i="16"/>
  <c r="O36" i="16"/>
  <c r="N36" i="16"/>
  <c r="S35" i="16"/>
  <c r="R35" i="16"/>
  <c r="Q35" i="16"/>
  <c r="P35" i="16"/>
  <c r="O35" i="16"/>
  <c r="N35" i="16"/>
  <c r="S34" i="16"/>
  <c r="R34" i="16"/>
  <c r="Q34" i="16"/>
  <c r="P34" i="16"/>
  <c r="O34" i="16"/>
  <c r="N34" i="16"/>
  <c r="S33" i="16"/>
  <c r="R33" i="16"/>
  <c r="Q33" i="16"/>
  <c r="P33" i="16"/>
  <c r="O33" i="16"/>
  <c r="N33" i="16"/>
  <c r="S32" i="16"/>
  <c r="R32" i="16"/>
  <c r="Q32" i="16"/>
  <c r="P32" i="16"/>
  <c r="O32" i="16"/>
  <c r="N32" i="16"/>
  <c r="S31" i="16"/>
  <c r="R31" i="16"/>
  <c r="Q31" i="16"/>
  <c r="P31" i="16"/>
  <c r="O31" i="16"/>
  <c r="N31" i="16"/>
  <c r="S30" i="16"/>
  <c r="R30" i="16"/>
  <c r="Q30" i="16"/>
  <c r="P30" i="16"/>
  <c r="O30" i="16"/>
  <c r="N30" i="16"/>
  <c r="S29" i="16"/>
  <c r="R29" i="16"/>
  <c r="Q29" i="16"/>
  <c r="P29" i="16"/>
  <c r="O29" i="16"/>
  <c r="N29" i="16"/>
  <c r="S28" i="16"/>
  <c r="R28" i="16"/>
  <c r="Q28" i="16"/>
  <c r="P28" i="16"/>
  <c r="O28" i="16"/>
  <c r="N28" i="16"/>
  <c r="S27" i="16"/>
  <c r="R27" i="16"/>
  <c r="Q27" i="16"/>
  <c r="P27" i="16"/>
  <c r="O27" i="16"/>
  <c r="N27" i="16"/>
  <c r="S26" i="16"/>
  <c r="R26" i="16"/>
  <c r="Q26" i="16"/>
  <c r="P26" i="16"/>
  <c r="O26" i="16"/>
  <c r="N26" i="16"/>
  <c r="S25" i="16"/>
  <c r="R25" i="16"/>
  <c r="Q25" i="16"/>
  <c r="P25" i="16"/>
  <c r="O25" i="16"/>
  <c r="N25" i="16"/>
  <c r="S24" i="16"/>
  <c r="R24" i="16"/>
  <c r="Q24" i="16"/>
  <c r="P24" i="16"/>
  <c r="O24" i="16"/>
  <c r="N24" i="16"/>
  <c r="S23" i="16"/>
  <c r="R23" i="16"/>
  <c r="Q23" i="16"/>
  <c r="P23" i="16"/>
  <c r="O23" i="16"/>
  <c r="N23" i="16"/>
  <c r="S22" i="16"/>
  <c r="R22" i="16"/>
  <c r="Q22" i="16"/>
  <c r="P22" i="16"/>
  <c r="O22" i="16"/>
  <c r="N22" i="16"/>
  <c r="S21" i="16"/>
  <c r="R21" i="16"/>
  <c r="Q21" i="16"/>
  <c r="P21" i="16"/>
  <c r="O21" i="16"/>
  <c r="N21" i="16"/>
  <c r="S20" i="16"/>
  <c r="R20" i="16"/>
  <c r="Q20" i="16"/>
  <c r="P20" i="16"/>
  <c r="O20" i="16"/>
  <c r="N20" i="16"/>
  <c r="S19" i="16"/>
  <c r="R19" i="16"/>
  <c r="Q19" i="16"/>
  <c r="P19" i="16"/>
  <c r="O19" i="16"/>
  <c r="N19" i="16"/>
  <c r="S18" i="16"/>
  <c r="R18" i="16"/>
  <c r="Q18" i="16"/>
  <c r="P18" i="16"/>
  <c r="O18" i="16"/>
  <c r="N18" i="16"/>
  <c r="S17" i="16"/>
  <c r="R17" i="16"/>
  <c r="Q17" i="16"/>
  <c r="P17" i="16"/>
  <c r="O17" i="16"/>
  <c r="N17" i="16"/>
  <c r="S16" i="16"/>
  <c r="R16" i="16"/>
  <c r="Q16" i="16"/>
  <c r="P16" i="16"/>
  <c r="O16" i="16"/>
  <c r="N16" i="16"/>
  <c r="S15" i="16"/>
  <c r="R15" i="16"/>
  <c r="Q15" i="16"/>
  <c r="P15" i="16"/>
  <c r="O15" i="16"/>
  <c r="N15" i="16"/>
  <c r="S14" i="16"/>
  <c r="R14" i="16"/>
  <c r="Q14" i="16"/>
  <c r="P14" i="16"/>
  <c r="O14" i="16"/>
  <c r="N14" i="16"/>
  <c r="S13" i="16"/>
  <c r="R13" i="16"/>
  <c r="Q13" i="16"/>
  <c r="P13" i="16"/>
  <c r="O13" i="16"/>
  <c r="N13" i="16"/>
  <c r="S12" i="16"/>
  <c r="R12" i="16"/>
  <c r="Q12" i="16"/>
  <c r="P12" i="16"/>
  <c r="O12" i="16"/>
  <c r="N12" i="16"/>
  <c r="V452" i="15"/>
  <c r="U452" i="15"/>
  <c r="T452" i="15"/>
  <c r="S452" i="15"/>
  <c r="R452" i="15"/>
  <c r="Q452" i="15"/>
  <c r="P452" i="15"/>
  <c r="O452" i="15"/>
  <c r="N452" i="15"/>
  <c r="W452" i="15"/>
  <c r="V451" i="15"/>
  <c r="U451" i="15"/>
  <c r="T451" i="15"/>
  <c r="S451" i="15"/>
  <c r="R451" i="15"/>
  <c r="Q451" i="15"/>
  <c r="P451" i="15"/>
  <c r="O451" i="15"/>
  <c r="N451" i="15"/>
  <c r="W451" i="15" s="1"/>
  <c r="V450" i="15"/>
  <c r="U450" i="15"/>
  <c r="T450" i="15"/>
  <c r="S450" i="15"/>
  <c r="R450" i="15"/>
  <c r="Q450" i="15"/>
  <c r="P450" i="15"/>
  <c r="O450" i="15"/>
  <c r="N450" i="15"/>
  <c r="V449" i="15"/>
  <c r="U449" i="15"/>
  <c r="T449" i="15"/>
  <c r="S449" i="15"/>
  <c r="R449" i="15"/>
  <c r="Q449" i="15"/>
  <c r="P449" i="15"/>
  <c r="O449" i="15"/>
  <c r="W449" i="15"/>
  <c r="N449" i="15"/>
  <c r="V448" i="15"/>
  <c r="U448" i="15"/>
  <c r="T448" i="15"/>
  <c r="S448" i="15"/>
  <c r="R448" i="15"/>
  <c r="Q448" i="15"/>
  <c r="P448" i="15"/>
  <c r="O448" i="15"/>
  <c r="N448" i="15"/>
  <c r="V447" i="15"/>
  <c r="U447" i="15"/>
  <c r="T447" i="15"/>
  <c r="S447" i="15"/>
  <c r="R447" i="15"/>
  <c r="Q447" i="15"/>
  <c r="P447" i="15"/>
  <c r="O447" i="15"/>
  <c r="N447" i="15"/>
  <c r="V446" i="15"/>
  <c r="U446" i="15"/>
  <c r="T446" i="15"/>
  <c r="S446" i="15"/>
  <c r="R446" i="15"/>
  <c r="Q446" i="15"/>
  <c r="P446" i="15"/>
  <c r="O446" i="15"/>
  <c r="W446" i="15"/>
  <c r="N446" i="15"/>
  <c r="V445" i="15"/>
  <c r="U445" i="15"/>
  <c r="T445" i="15"/>
  <c r="S445" i="15"/>
  <c r="R445" i="15"/>
  <c r="Q445" i="15"/>
  <c r="P445" i="15"/>
  <c r="O445" i="15"/>
  <c r="N445" i="15"/>
  <c r="W445" i="15" s="1"/>
  <c r="V444" i="15"/>
  <c r="U444" i="15"/>
  <c r="T444" i="15"/>
  <c r="S444" i="15"/>
  <c r="R444" i="15"/>
  <c r="Q444" i="15"/>
  <c r="P444" i="15"/>
  <c r="O444" i="15"/>
  <c r="W444" i="15"/>
  <c r="N444" i="15"/>
  <c r="V443" i="15"/>
  <c r="U443" i="15"/>
  <c r="T443" i="15"/>
  <c r="S443" i="15"/>
  <c r="R443" i="15"/>
  <c r="Q443" i="15"/>
  <c r="P443" i="15"/>
  <c r="O443" i="15"/>
  <c r="N443" i="15"/>
  <c r="W443" i="15" s="1"/>
  <c r="V442" i="15"/>
  <c r="U442" i="15"/>
  <c r="T442" i="15"/>
  <c r="S442" i="15"/>
  <c r="R442" i="15"/>
  <c r="Q442" i="15"/>
  <c r="P442" i="15"/>
  <c r="O442" i="15"/>
  <c r="W442" i="15"/>
  <c r="N442" i="15"/>
  <c r="V441" i="15"/>
  <c r="U441" i="15"/>
  <c r="T441" i="15"/>
  <c r="S441" i="15"/>
  <c r="R441" i="15"/>
  <c r="Q441" i="15"/>
  <c r="P441" i="15"/>
  <c r="O441" i="15"/>
  <c r="N441" i="15"/>
  <c r="W441" i="15" s="1"/>
  <c r="V440" i="15"/>
  <c r="U440" i="15"/>
  <c r="T440" i="15"/>
  <c r="S440" i="15"/>
  <c r="R440" i="15"/>
  <c r="Q440" i="15"/>
  <c r="P440" i="15"/>
  <c r="O440" i="15"/>
  <c r="N440" i="15"/>
  <c r="W440" i="15" s="1"/>
  <c r="V439" i="15"/>
  <c r="U439" i="15"/>
  <c r="T439" i="15"/>
  <c r="S439" i="15"/>
  <c r="R439" i="15"/>
  <c r="Q439" i="15"/>
  <c r="P439" i="15"/>
  <c r="O439" i="15"/>
  <c r="N439" i="15"/>
  <c r="W439" i="15" s="1"/>
  <c r="V438" i="15"/>
  <c r="U438" i="15"/>
  <c r="T438" i="15"/>
  <c r="S438" i="15"/>
  <c r="R438" i="15"/>
  <c r="Q438" i="15"/>
  <c r="P438" i="15"/>
  <c r="O438" i="15"/>
  <c r="N438" i="15"/>
  <c r="V437" i="15"/>
  <c r="U437" i="15"/>
  <c r="T437" i="15"/>
  <c r="S437" i="15"/>
  <c r="R437" i="15"/>
  <c r="Q437" i="15"/>
  <c r="P437" i="15"/>
  <c r="O437" i="15"/>
  <c r="N437" i="15"/>
  <c r="W437" i="15" s="1"/>
  <c r="V436" i="15"/>
  <c r="U436" i="15"/>
  <c r="T436" i="15"/>
  <c r="S436" i="15"/>
  <c r="R436" i="15"/>
  <c r="Q436" i="15"/>
  <c r="P436" i="15"/>
  <c r="O436" i="15"/>
  <c r="N436" i="15"/>
  <c r="V435" i="15"/>
  <c r="U435" i="15"/>
  <c r="T435" i="15"/>
  <c r="S435" i="15"/>
  <c r="R435" i="15"/>
  <c r="Q435" i="15"/>
  <c r="P435" i="15"/>
  <c r="O435" i="15"/>
  <c r="W435" i="15"/>
  <c r="N435" i="15"/>
  <c r="V434" i="15"/>
  <c r="U434" i="15"/>
  <c r="T434" i="15"/>
  <c r="S434" i="15"/>
  <c r="R434" i="15"/>
  <c r="Q434" i="15"/>
  <c r="P434" i="15"/>
  <c r="O434" i="15"/>
  <c r="N434" i="15"/>
  <c r="V433" i="15"/>
  <c r="U433" i="15"/>
  <c r="T433" i="15"/>
  <c r="S433" i="15"/>
  <c r="R433" i="15"/>
  <c r="Q433" i="15"/>
  <c r="P433" i="15"/>
  <c r="O433" i="15"/>
  <c r="N433" i="15"/>
  <c r="W433" i="15"/>
  <c r="V432" i="15"/>
  <c r="U432" i="15"/>
  <c r="T432" i="15"/>
  <c r="S432" i="15"/>
  <c r="R432" i="15"/>
  <c r="Q432" i="15"/>
  <c r="P432" i="15"/>
  <c r="O432" i="15"/>
  <c r="N432" i="15"/>
  <c r="V431" i="15"/>
  <c r="U431" i="15"/>
  <c r="T431" i="15"/>
  <c r="S431" i="15"/>
  <c r="R431" i="15"/>
  <c r="Q431" i="15"/>
  <c r="P431" i="15"/>
  <c r="O431" i="15"/>
  <c r="N431" i="15"/>
  <c r="V430" i="15"/>
  <c r="U430" i="15"/>
  <c r="T430" i="15"/>
  <c r="S430" i="15"/>
  <c r="R430" i="15"/>
  <c r="Q430" i="15"/>
  <c r="P430" i="15"/>
  <c r="O430" i="15"/>
  <c r="N430" i="15"/>
  <c r="W430" i="15"/>
  <c r="V429" i="15"/>
  <c r="U429" i="15"/>
  <c r="T429" i="15"/>
  <c r="S429" i="15"/>
  <c r="R429" i="15"/>
  <c r="Q429" i="15"/>
  <c r="P429" i="15"/>
  <c r="O429" i="15"/>
  <c r="N429" i="15"/>
  <c r="W429" i="15"/>
  <c r="V428" i="15"/>
  <c r="U428" i="15"/>
  <c r="T428" i="15"/>
  <c r="S428" i="15"/>
  <c r="R428" i="15"/>
  <c r="Q428" i="15"/>
  <c r="P428" i="15"/>
  <c r="O428" i="15"/>
  <c r="N428" i="15"/>
  <c r="W428" i="15"/>
  <c r="V427" i="15"/>
  <c r="U427" i="15"/>
  <c r="T427" i="15"/>
  <c r="S427" i="15"/>
  <c r="R427" i="15"/>
  <c r="Q427" i="15"/>
  <c r="P427" i="15"/>
  <c r="O427" i="15"/>
  <c r="N427" i="15"/>
  <c r="W427" i="15"/>
  <c r="V426" i="15"/>
  <c r="U426" i="15"/>
  <c r="T426" i="15"/>
  <c r="S426" i="15"/>
  <c r="R426" i="15"/>
  <c r="Q426" i="15"/>
  <c r="P426" i="15"/>
  <c r="O426" i="15"/>
  <c r="N426" i="15"/>
  <c r="W426" i="15"/>
  <c r="V425" i="15"/>
  <c r="U425" i="15"/>
  <c r="T425" i="15"/>
  <c r="S425" i="15"/>
  <c r="R425" i="15"/>
  <c r="Q425" i="15"/>
  <c r="P425" i="15"/>
  <c r="O425" i="15"/>
  <c r="N425" i="15"/>
  <c r="W425" i="15" s="1"/>
  <c r="V424" i="15"/>
  <c r="U424" i="15"/>
  <c r="T424" i="15"/>
  <c r="S424" i="15"/>
  <c r="R424" i="15"/>
  <c r="Q424" i="15"/>
  <c r="P424" i="15"/>
  <c r="O424" i="15"/>
  <c r="N424" i="15"/>
  <c r="W424" i="15"/>
  <c r="V423" i="15"/>
  <c r="U423" i="15"/>
  <c r="T423" i="15"/>
  <c r="S423" i="15"/>
  <c r="R423" i="15"/>
  <c r="Q423" i="15"/>
  <c r="P423" i="15"/>
  <c r="O423" i="15"/>
  <c r="N423" i="15"/>
  <c r="W423" i="15"/>
  <c r="V422" i="15"/>
  <c r="U422" i="15"/>
  <c r="T422" i="15"/>
  <c r="S422" i="15"/>
  <c r="R422" i="15"/>
  <c r="Q422" i="15"/>
  <c r="P422" i="15"/>
  <c r="O422" i="15"/>
  <c r="N422" i="15"/>
  <c r="V421" i="15"/>
  <c r="U421" i="15"/>
  <c r="T421" i="15"/>
  <c r="S421" i="15"/>
  <c r="R421" i="15"/>
  <c r="Q421" i="15"/>
  <c r="P421" i="15"/>
  <c r="O421" i="15"/>
  <c r="W421" i="15"/>
  <c r="N421" i="15"/>
  <c r="V420" i="15"/>
  <c r="U420" i="15"/>
  <c r="T420" i="15"/>
  <c r="S420" i="15"/>
  <c r="R420" i="15"/>
  <c r="Q420" i="15"/>
  <c r="P420" i="15"/>
  <c r="O420" i="15"/>
  <c r="N420" i="15"/>
  <c r="W420" i="15" s="1"/>
  <c r="V419" i="15"/>
  <c r="U419" i="15"/>
  <c r="T419" i="15"/>
  <c r="S419" i="15"/>
  <c r="R419" i="15"/>
  <c r="Q419" i="15"/>
  <c r="P419" i="15"/>
  <c r="O419" i="15"/>
  <c r="W419" i="15"/>
  <c r="N419" i="15"/>
  <c r="V418" i="15"/>
  <c r="U418" i="15"/>
  <c r="T418" i="15"/>
  <c r="S418" i="15"/>
  <c r="R418" i="15"/>
  <c r="Q418" i="15"/>
  <c r="P418" i="15"/>
  <c r="O418" i="15"/>
  <c r="N418" i="15"/>
  <c r="W418" i="15" s="1"/>
  <c r="V417" i="15"/>
  <c r="U417" i="15"/>
  <c r="T417" i="15"/>
  <c r="S417" i="15"/>
  <c r="R417" i="15"/>
  <c r="Q417" i="15"/>
  <c r="P417" i="15"/>
  <c r="O417" i="15"/>
  <c r="W417" i="15"/>
  <c r="N417" i="15"/>
  <c r="V416" i="15"/>
  <c r="U416" i="15"/>
  <c r="T416" i="15"/>
  <c r="S416" i="15"/>
  <c r="R416" i="15"/>
  <c r="Q416" i="15"/>
  <c r="P416" i="15"/>
  <c r="O416" i="15"/>
  <c r="N416" i="15"/>
  <c r="W416" i="15" s="1"/>
  <c r="V415" i="15"/>
  <c r="U415" i="15"/>
  <c r="T415" i="15"/>
  <c r="S415" i="15"/>
  <c r="R415" i="15"/>
  <c r="Q415" i="15"/>
  <c r="P415" i="15"/>
  <c r="O415" i="15"/>
  <c r="N415" i="15"/>
  <c r="V414" i="15"/>
  <c r="U414" i="15"/>
  <c r="T414" i="15"/>
  <c r="S414" i="15"/>
  <c r="R414" i="15"/>
  <c r="Q414" i="15"/>
  <c r="P414" i="15"/>
  <c r="O414" i="15"/>
  <c r="N414" i="15"/>
  <c r="W414" i="15" s="1"/>
  <c r="V413" i="15"/>
  <c r="U413" i="15"/>
  <c r="T413" i="15"/>
  <c r="S413" i="15"/>
  <c r="R413" i="15"/>
  <c r="Q413" i="15"/>
  <c r="P413" i="15"/>
  <c r="O413" i="15"/>
  <c r="N413" i="15"/>
  <c r="W413" i="15"/>
  <c r="V412" i="15"/>
  <c r="U412" i="15"/>
  <c r="T412" i="15"/>
  <c r="S412" i="15"/>
  <c r="R412" i="15"/>
  <c r="Q412" i="15"/>
  <c r="P412" i="15"/>
  <c r="O412" i="15"/>
  <c r="N412" i="15"/>
  <c r="W412" i="15" s="1"/>
  <c r="V411" i="15"/>
  <c r="U411" i="15"/>
  <c r="T411" i="15"/>
  <c r="S411" i="15"/>
  <c r="R411" i="15"/>
  <c r="Q411" i="15"/>
  <c r="P411" i="15"/>
  <c r="O411" i="15"/>
  <c r="N411" i="15"/>
  <c r="W411" i="15"/>
  <c r="V410" i="15"/>
  <c r="U410" i="15"/>
  <c r="T410" i="15"/>
  <c r="S410" i="15"/>
  <c r="R410" i="15"/>
  <c r="Q410" i="15"/>
  <c r="P410" i="15"/>
  <c r="O410" i="15"/>
  <c r="N410" i="15"/>
  <c r="W410" i="15" s="1"/>
  <c r="V409" i="15"/>
  <c r="U409" i="15"/>
  <c r="T409" i="15"/>
  <c r="S409" i="15"/>
  <c r="R409" i="15"/>
  <c r="Q409" i="15"/>
  <c r="P409" i="15"/>
  <c r="O409" i="15"/>
  <c r="N409" i="15"/>
  <c r="W409" i="15"/>
  <c r="V408" i="15"/>
  <c r="U408" i="15"/>
  <c r="T408" i="15"/>
  <c r="S408" i="15"/>
  <c r="R408" i="15"/>
  <c r="Q408" i="15"/>
  <c r="P408" i="15"/>
  <c r="O408" i="15"/>
  <c r="N408" i="15"/>
  <c r="W408" i="15"/>
  <c r="V407" i="15"/>
  <c r="U407" i="15"/>
  <c r="T407" i="15"/>
  <c r="S407" i="15"/>
  <c r="R407" i="15"/>
  <c r="Q407" i="15"/>
  <c r="P407" i="15"/>
  <c r="O407" i="15"/>
  <c r="N407" i="15"/>
  <c r="V406" i="15"/>
  <c r="U406" i="15"/>
  <c r="T406" i="15"/>
  <c r="S406" i="15"/>
  <c r="R406" i="15"/>
  <c r="Q406" i="15"/>
  <c r="P406" i="15"/>
  <c r="O406" i="15"/>
  <c r="N406" i="15"/>
  <c r="V405" i="15"/>
  <c r="U405" i="15"/>
  <c r="T405" i="15"/>
  <c r="S405" i="15"/>
  <c r="R405" i="15"/>
  <c r="Q405" i="15"/>
  <c r="P405" i="15"/>
  <c r="O405" i="15"/>
  <c r="N405" i="15"/>
  <c r="W405" i="15" s="1"/>
  <c r="V404" i="15"/>
  <c r="U404" i="15"/>
  <c r="T404" i="15"/>
  <c r="S404" i="15"/>
  <c r="R404" i="15"/>
  <c r="Q404" i="15"/>
  <c r="P404" i="15"/>
  <c r="O404" i="15"/>
  <c r="N404" i="15"/>
  <c r="W404" i="15"/>
  <c r="V403" i="15"/>
  <c r="U403" i="15"/>
  <c r="T403" i="15"/>
  <c r="S403" i="15"/>
  <c r="R403" i="15"/>
  <c r="Q403" i="15"/>
  <c r="P403" i="15"/>
  <c r="O403" i="15"/>
  <c r="N403" i="15"/>
  <c r="W403" i="15" s="1"/>
  <c r="V402" i="15"/>
  <c r="U402" i="15"/>
  <c r="T402" i="15"/>
  <c r="S402" i="15"/>
  <c r="R402" i="15"/>
  <c r="Q402" i="15"/>
  <c r="P402" i="15"/>
  <c r="O402" i="15"/>
  <c r="N402" i="15"/>
  <c r="W402" i="15"/>
  <c r="V401" i="15"/>
  <c r="U401" i="15"/>
  <c r="T401" i="15"/>
  <c r="S401" i="15"/>
  <c r="R401" i="15"/>
  <c r="Q401" i="15"/>
  <c r="P401" i="15"/>
  <c r="O401" i="15"/>
  <c r="N401" i="15"/>
  <c r="W401" i="15" s="1"/>
  <c r="V400" i="15"/>
  <c r="U400" i="15"/>
  <c r="T400" i="15"/>
  <c r="S400" i="15"/>
  <c r="R400" i="15"/>
  <c r="Q400" i="15"/>
  <c r="P400" i="15"/>
  <c r="O400" i="15"/>
  <c r="N400" i="15"/>
  <c r="V399" i="15"/>
  <c r="U399" i="15"/>
  <c r="T399" i="15"/>
  <c r="S399" i="15"/>
  <c r="R399" i="15"/>
  <c r="Q399" i="15"/>
  <c r="P399" i="15"/>
  <c r="O399" i="15"/>
  <c r="N399" i="15"/>
  <c r="W399" i="15" s="1"/>
  <c r="V398" i="15"/>
  <c r="U398" i="15"/>
  <c r="T398" i="15"/>
  <c r="S398" i="15"/>
  <c r="R398" i="15"/>
  <c r="Q398" i="15"/>
  <c r="P398" i="15"/>
  <c r="O398" i="15"/>
  <c r="N398" i="15"/>
  <c r="W398" i="15" s="1"/>
  <c r="V397" i="15"/>
  <c r="U397" i="15"/>
  <c r="T397" i="15"/>
  <c r="S397" i="15"/>
  <c r="R397" i="15"/>
  <c r="Q397" i="15"/>
  <c r="P397" i="15"/>
  <c r="O397" i="15"/>
  <c r="W397" i="15"/>
  <c r="N397" i="15"/>
  <c r="V396" i="15"/>
  <c r="U396" i="15"/>
  <c r="T396" i="15"/>
  <c r="S396" i="15"/>
  <c r="R396" i="15"/>
  <c r="Q396" i="15"/>
  <c r="P396" i="15"/>
  <c r="O396" i="15"/>
  <c r="N396" i="15"/>
  <c r="W396" i="15" s="1"/>
  <c r="V395" i="15"/>
  <c r="U395" i="15"/>
  <c r="T395" i="15"/>
  <c r="S395" i="15"/>
  <c r="R395" i="15"/>
  <c r="Q395" i="15"/>
  <c r="P395" i="15"/>
  <c r="O395" i="15"/>
  <c r="W395" i="15"/>
  <c r="N395" i="15"/>
  <c r="V394" i="15"/>
  <c r="U394" i="15"/>
  <c r="T394" i="15"/>
  <c r="S394" i="15"/>
  <c r="R394" i="15"/>
  <c r="Q394" i="15"/>
  <c r="P394" i="15"/>
  <c r="O394" i="15"/>
  <c r="N394" i="15"/>
  <c r="W394" i="15" s="1"/>
  <c r="V393" i="15"/>
  <c r="U393" i="15"/>
  <c r="T393" i="15"/>
  <c r="S393" i="15"/>
  <c r="R393" i="15"/>
  <c r="Q393" i="15"/>
  <c r="P393" i="15"/>
  <c r="O393" i="15"/>
  <c r="W393" i="15"/>
  <c r="N393" i="15"/>
  <c r="V392" i="15"/>
  <c r="U392" i="15"/>
  <c r="T392" i="15"/>
  <c r="S392" i="15"/>
  <c r="R392" i="15"/>
  <c r="Q392" i="15"/>
  <c r="P392" i="15"/>
  <c r="O392" i="15"/>
  <c r="N392" i="15"/>
  <c r="W392" i="15" s="1"/>
  <c r="V391" i="15"/>
  <c r="U391" i="15"/>
  <c r="T391" i="15"/>
  <c r="S391" i="15"/>
  <c r="R391" i="15"/>
  <c r="Q391" i="15"/>
  <c r="P391" i="15"/>
  <c r="O391" i="15"/>
  <c r="N391" i="15"/>
  <c r="W391" i="15" s="1"/>
  <c r="V390" i="15"/>
  <c r="U390" i="15"/>
  <c r="T390" i="15"/>
  <c r="S390" i="15"/>
  <c r="R390" i="15"/>
  <c r="Q390" i="15"/>
  <c r="P390" i="15"/>
  <c r="O390" i="15"/>
  <c r="W390" i="15" s="1"/>
  <c r="N390" i="15"/>
  <c r="V389" i="15"/>
  <c r="U389" i="15"/>
  <c r="T389" i="15"/>
  <c r="S389" i="15"/>
  <c r="R389" i="15"/>
  <c r="Q389" i="15"/>
  <c r="P389" i="15"/>
  <c r="O389" i="15"/>
  <c r="W389" i="15"/>
  <c r="N389" i="15"/>
  <c r="V388" i="15"/>
  <c r="U388" i="15"/>
  <c r="T388" i="15"/>
  <c r="S388" i="15"/>
  <c r="R388" i="15"/>
  <c r="Q388" i="15"/>
  <c r="P388" i="15"/>
  <c r="O388" i="15"/>
  <c r="N388" i="15"/>
  <c r="W388" i="15" s="1"/>
  <c r="V387" i="15"/>
  <c r="U387" i="15"/>
  <c r="T387" i="15"/>
  <c r="S387" i="15"/>
  <c r="R387" i="15"/>
  <c r="Q387" i="15"/>
  <c r="P387" i="15"/>
  <c r="O387" i="15"/>
  <c r="W387" i="15"/>
  <c r="N387" i="15"/>
  <c r="V386" i="15"/>
  <c r="U386" i="15"/>
  <c r="T386" i="15"/>
  <c r="S386" i="15"/>
  <c r="R386" i="15"/>
  <c r="Q386" i="15"/>
  <c r="P386" i="15"/>
  <c r="O386" i="15"/>
  <c r="N386" i="15"/>
  <c r="W386" i="15" s="1"/>
  <c r="V385" i="15"/>
  <c r="U385" i="15"/>
  <c r="T385" i="15"/>
  <c r="S385" i="15"/>
  <c r="R385" i="15"/>
  <c r="Q385" i="15"/>
  <c r="P385" i="15"/>
  <c r="O385" i="15"/>
  <c r="W385" i="15"/>
  <c r="N385" i="15"/>
  <c r="V384" i="15"/>
  <c r="U384" i="15"/>
  <c r="T384" i="15"/>
  <c r="S384" i="15"/>
  <c r="R384" i="15"/>
  <c r="Q384" i="15"/>
  <c r="P384" i="15"/>
  <c r="O384" i="15"/>
  <c r="N384" i="15"/>
  <c r="V383" i="15"/>
  <c r="U383" i="15"/>
  <c r="T383" i="15"/>
  <c r="S383" i="15"/>
  <c r="R383" i="15"/>
  <c r="Q383" i="15"/>
  <c r="P383" i="15"/>
  <c r="O383" i="15"/>
  <c r="N383" i="15"/>
  <c r="V382" i="15"/>
  <c r="U382" i="15"/>
  <c r="T382" i="15"/>
  <c r="S382" i="15"/>
  <c r="R382" i="15"/>
  <c r="Q382" i="15"/>
  <c r="P382" i="15"/>
  <c r="O382" i="15"/>
  <c r="W382" i="15"/>
  <c r="N382" i="15"/>
  <c r="V381" i="15"/>
  <c r="U381" i="15"/>
  <c r="T381" i="15"/>
  <c r="S381" i="15"/>
  <c r="R381" i="15"/>
  <c r="Q381" i="15"/>
  <c r="P381" i="15"/>
  <c r="O381" i="15"/>
  <c r="N381" i="15"/>
  <c r="W381" i="15" s="1"/>
  <c r="V380" i="15"/>
  <c r="U380" i="15"/>
  <c r="T380" i="15"/>
  <c r="S380" i="15"/>
  <c r="R380" i="15"/>
  <c r="Q380" i="15"/>
  <c r="P380" i="15"/>
  <c r="O380" i="15"/>
  <c r="W380" i="15"/>
  <c r="N380" i="15"/>
  <c r="V379" i="15"/>
  <c r="U379" i="15"/>
  <c r="T379" i="15"/>
  <c r="S379" i="15"/>
  <c r="R379" i="15"/>
  <c r="Q379" i="15"/>
  <c r="P379" i="15"/>
  <c r="O379" i="15"/>
  <c r="N379" i="15"/>
  <c r="W379" i="15" s="1"/>
  <c r="V378" i="15"/>
  <c r="U378" i="15"/>
  <c r="T378" i="15"/>
  <c r="S378" i="15"/>
  <c r="R378" i="15"/>
  <c r="Q378" i="15"/>
  <c r="P378" i="15"/>
  <c r="O378" i="15"/>
  <c r="W378" i="15"/>
  <c r="N378" i="15"/>
  <c r="V377" i="15"/>
  <c r="U377" i="15"/>
  <c r="T377" i="15"/>
  <c r="S377" i="15"/>
  <c r="R377" i="15"/>
  <c r="Q377" i="15"/>
  <c r="P377" i="15"/>
  <c r="O377" i="15"/>
  <c r="N377" i="15"/>
  <c r="W377" i="15" s="1"/>
  <c r="V376" i="15"/>
  <c r="U376" i="15"/>
  <c r="T376" i="15"/>
  <c r="S376" i="15"/>
  <c r="R376" i="15"/>
  <c r="Q376" i="15"/>
  <c r="P376" i="15"/>
  <c r="O376" i="15"/>
  <c r="N376" i="15"/>
  <c r="W376" i="15" s="1"/>
  <c r="V375" i="15"/>
  <c r="U375" i="15"/>
  <c r="T375" i="15"/>
  <c r="S375" i="15"/>
  <c r="R375" i="15"/>
  <c r="Q375" i="15"/>
  <c r="P375" i="15"/>
  <c r="O375" i="15"/>
  <c r="N375" i="15"/>
  <c r="V374" i="15"/>
  <c r="U374" i="15"/>
  <c r="T374" i="15"/>
  <c r="S374" i="15"/>
  <c r="R374" i="15"/>
  <c r="Q374" i="15"/>
  <c r="P374" i="15"/>
  <c r="O374" i="15"/>
  <c r="N374" i="15"/>
  <c r="V373" i="15"/>
  <c r="U373" i="15"/>
  <c r="T373" i="15"/>
  <c r="S373" i="15"/>
  <c r="R373" i="15"/>
  <c r="Q373" i="15"/>
  <c r="P373" i="15"/>
  <c r="O373" i="15"/>
  <c r="W373" i="15"/>
  <c r="N373" i="15"/>
  <c r="V372" i="15"/>
  <c r="U372" i="15"/>
  <c r="T372" i="15"/>
  <c r="S372" i="15"/>
  <c r="R372" i="15"/>
  <c r="Q372" i="15"/>
  <c r="P372" i="15"/>
  <c r="O372" i="15"/>
  <c r="N372" i="15"/>
  <c r="W372" i="15" s="1"/>
  <c r="V371" i="15"/>
  <c r="U371" i="15"/>
  <c r="T371" i="15"/>
  <c r="S371" i="15"/>
  <c r="R371" i="15"/>
  <c r="Q371" i="15"/>
  <c r="P371" i="15"/>
  <c r="O371" i="15"/>
  <c r="N371" i="15"/>
  <c r="W371" i="15" s="1"/>
  <c r="V370" i="15"/>
  <c r="U370" i="15"/>
  <c r="T370" i="15"/>
  <c r="S370" i="15"/>
  <c r="R370" i="15"/>
  <c r="Q370" i="15"/>
  <c r="P370" i="15"/>
  <c r="O370" i="15"/>
  <c r="N370" i="15"/>
  <c r="W370" i="15" s="1"/>
  <c r="V369" i="15"/>
  <c r="U369" i="15"/>
  <c r="T369" i="15"/>
  <c r="S369" i="15"/>
  <c r="R369" i="15"/>
  <c r="Q369" i="15"/>
  <c r="P369" i="15"/>
  <c r="O369" i="15"/>
  <c r="W369" i="15"/>
  <c r="N369" i="15"/>
  <c r="V368" i="15"/>
  <c r="U368" i="15"/>
  <c r="T368" i="15"/>
  <c r="S368" i="15"/>
  <c r="R368" i="15"/>
  <c r="Q368" i="15"/>
  <c r="P368" i="15"/>
  <c r="O368" i="15"/>
  <c r="N368" i="15"/>
  <c r="V367" i="15"/>
  <c r="U367" i="15"/>
  <c r="T367" i="15"/>
  <c r="S367" i="15"/>
  <c r="R367" i="15"/>
  <c r="Q367" i="15"/>
  <c r="P367" i="15"/>
  <c r="O367" i="15"/>
  <c r="N367" i="15"/>
  <c r="W367" i="15"/>
  <c r="V366" i="15"/>
  <c r="U366" i="15"/>
  <c r="T366" i="15"/>
  <c r="S366" i="15"/>
  <c r="R366" i="15"/>
  <c r="Q366" i="15"/>
  <c r="P366" i="15"/>
  <c r="O366" i="15"/>
  <c r="N366" i="15"/>
  <c r="W366" i="15" s="1"/>
  <c r="V365" i="15"/>
  <c r="U365" i="15"/>
  <c r="T365" i="15"/>
  <c r="S365" i="15"/>
  <c r="R365" i="15"/>
  <c r="Q365" i="15"/>
  <c r="P365" i="15"/>
  <c r="O365" i="15"/>
  <c r="N365" i="15"/>
  <c r="W365" i="15"/>
  <c r="V364" i="15"/>
  <c r="U364" i="15"/>
  <c r="T364" i="15"/>
  <c r="S364" i="15"/>
  <c r="R364" i="15"/>
  <c r="Q364" i="15"/>
  <c r="P364" i="15"/>
  <c r="O364" i="15"/>
  <c r="N364" i="15"/>
  <c r="W364" i="15" s="1"/>
  <c r="V363" i="15"/>
  <c r="U363" i="15"/>
  <c r="T363" i="15"/>
  <c r="S363" i="15"/>
  <c r="R363" i="15"/>
  <c r="Q363" i="15"/>
  <c r="P363" i="15"/>
  <c r="O363" i="15"/>
  <c r="N363" i="15"/>
  <c r="W363" i="15"/>
  <c r="V362" i="15"/>
  <c r="U362" i="15"/>
  <c r="T362" i="15"/>
  <c r="S362" i="15"/>
  <c r="R362" i="15"/>
  <c r="Q362" i="15"/>
  <c r="P362" i="15"/>
  <c r="O362" i="15"/>
  <c r="N362" i="15"/>
  <c r="W362" i="15"/>
  <c r="V361" i="15"/>
  <c r="U361" i="15"/>
  <c r="T361" i="15"/>
  <c r="S361" i="15"/>
  <c r="R361" i="15"/>
  <c r="Q361" i="15"/>
  <c r="P361" i="15"/>
  <c r="O361" i="15"/>
  <c r="N361" i="15"/>
  <c r="W361" i="15"/>
  <c r="V360" i="15"/>
  <c r="U360" i="15"/>
  <c r="T360" i="15"/>
  <c r="S360" i="15"/>
  <c r="R360" i="15"/>
  <c r="Q360" i="15"/>
  <c r="P360" i="15"/>
  <c r="O360" i="15"/>
  <c r="N360" i="15"/>
  <c r="W360" i="15"/>
  <c r="V359" i="15"/>
  <c r="U359" i="15"/>
  <c r="T359" i="15"/>
  <c r="S359" i="15"/>
  <c r="R359" i="15"/>
  <c r="Q359" i="15"/>
  <c r="P359" i="15"/>
  <c r="O359" i="15"/>
  <c r="N359" i="15"/>
  <c r="W359" i="15"/>
  <c r="V358" i="15"/>
  <c r="U358" i="15"/>
  <c r="T358" i="15"/>
  <c r="S358" i="15"/>
  <c r="R358" i="15"/>
  <c r="Q358" i="15"/>
  <c r="P358" i="15"/>
  <c r="O358" i="15"/>
  <c r="N358" i="15"/>
  <c r="V357" i="15"/>
  <c r="U357" i="15"/>
  <c r="T357" i="15"/>
  <c r="S357" i="15"/>
  <c r="R357" i="15"/>
  <c r="Q357" i="15"/>
  <c r="P357" i="15"/>
  <c r="O357" i="15"/>
  <c r="N357" i="15"/>
  <c r="W357" i="15" s="1"/>
  <c r="V356" i="15"/>
  <c r="U356" i="15"/>
  <c r="T356" i="15"/>
  <c r="S356" i="15"/>
  <c r="R356" i="15"/>
  <c r="Q356" i="15"/>
  <c r="P356" i="15"/>
  <c r="O356" i="15"/>
  <c r="N356" i="15"/>
  <c r="V355" i="15"/>
  <c r="U355" i="15"/>
  <c r="T355" i="15"/>
  <c r="S355" i="15"/>
  <c r="R355" i="15"/>
  <c r="Q355" i="15"/>
  <c r="P355" i="15"/>
  <c r="O355" i="15"/>
  <c r="N355" i="15"/>
  <c r="W355" i="15" s="1"/>
  <c r="V354" i="15"/>
  <c r="U354" i="15"/>
  <c r="T354" i="15"/>
  <c r="S354" i="15"/>
  <c r="R354" i="15"/>
  <c r="Q354" i="15"/>
  <c r="P354" i="15"/>
  <c r="O354" i="15"/>
  <c r="N354" i="15"/>
  <c r="W354" i="15"/>
  <c r="V353" i="15"/>
  <c r="U353" i="15"/>
  <c r="T353" i="15"/>
  <c r="S353" i="15"/>
  <c r="R353" i="15"/>
  <c r="Q353" i="15"/>
  <c r="P353" i="15"/>
  <c r="O353" i="15"/>
  <c r="N353" i="15"/>
  <c r="W353" i="15" s="1"/>
  <c r="V352" i="15"/>
  <c r="U352" i="15"/>
  <c r="T352" i="15"/>
  <c r="S352" i="15"/>
  <c r="R352" i="15"/>
  <c r="Q352" i="15"/>
  <c r="P352" i="15"/>
  <c r="O352" i="15"/>
  <c r="N352" i="15"/>
  <c r="W352" i="15"/>
  <c r="V351" i="15"/>
  <c r="U351" i="15"/>
  <c r="T351" i="15"/>
  <c r="S351" i="15"/>
  <c r="R351" i="15"/>
  <c r="Q351" i="15"/>
  <c r="P351" i="15"/>
  <c r="O351" i="15"/>
  <c r="N351" i="15"/>
  <c r="V350" i="15"/>
  <c r="U350" i="15"/>
  <c r="T350" i="15"/>
  <c r="S350" i="15"/>
  <c r="R350" i="15"/>
  <c r="Q350" i="15"/>
  <c r="P350" i="15"/>
  <c r="O350" i="15"/>
  <c r="N350" i="15"/>
  <c r="W350" i="15" s="1"/>
  <c r="V349" i="15"/>
  <c r="U349" i="15"/>
  <c r="T349" i="15"/>
  <c r="S349" i="15"/>
  <c r="R349" i="15"/>
  <c r="Q349" i="15"/>
  <c r="P349" i="15"/>
  <c r="O349" i="15"/>
  <c r="N349" i="15"/>
  <c r="V348" i="15"/>
  <c r="U348" i="15"/>
  <c r="T348" i="15"/>
  <c r="S348" i="15"/>
  <c r="R348" i="15"/>
  <c r="Q348" i="15"/>
  <c r="P348" i="15"/>
  <c r="O348" i="15"/>
  <c r="N348" i="15"/>
  <c r="W348" i="15" s="1"/>
  <c r="V347" i="15"/>
  <c r="U347" i="15"/>
  <c r="T347" i="15"/>
  <c r="S347" i="15"/>
  <c r="R347" i="15"/>
  <c r="Q347" i="15"/>
  <c r="P347" i="15"/>
  <c r="O347" i="15"/>
  <c r="N347" i="15"/>
  <c r="W347" i="15"/>
  <c r="V346" i="15"/>
  <c r="U346" i="15"/>
  <c r="T346" i="15"/>
  <c r="S346" i="15"/>
  <c r="R346" i="15"/>
  <c r="Q346" i="15"/>
  <c r="P346" i="15"/>
  <c r="O346" i="15"/>
  <c r="N346" i="15"/>
  <c r="W346" i="15" s="1"/>
  <c r="V345" i="15"/>
  <c r="U345" i="15"/>
  <c r="T345" i="15"/>
  <c r="S345" i="15"/>
  <c r="R345" i="15"/>
  <c r="Q345" i="15"/>
  <c r="P345" i="15"/>
  <c r="O345" i="15"/>
  <c r="N345" i="15"/>
  <c r="V344" i="15"/>
  <c r="U344" i="15"/>
  <c r="T344" i="15"/>
  <c r="S344" i="15"/>
  <c r="R344" i="15"/>
  <c r="Q344" i="15"/>
  <c r="P344" i="15"/>
  <c r="O344" i="15"/>
  <c r="N344" i="15"/>
  <c r="W344" i="15" s="1"/>
  <c r="V343" i="15"/>
  <c r="U343" i="15"/>
  <c r="T343" i="15"/>
  <c r="S343" i="15"/>
  <c r="R343" i="15"/>
  <c r="Q343" i="15"/>
  <c r="P343" i="15"/>
  <c r="O343" i="15"/>
  <c r="N343" i="15"/>
  <c r="V342" i="15"/>
  <c r="U342" i="15"/>
  <c r="T342" i="15"/>
  <c r="S342" i="15"/>
  <c r="R342" i="15"/>
  <c r="Q342" i="15"/>
  <c r="P342" i="15"/>
  <c r="O342" i="15"/>
  <c r="N342" i="15"/>
  <c r="V341" i="15"/>
  <c r="U341" i="15"/>
  <c r="T341" i="15"/>
  <c r="S341" i="15"/>
  <c r="R341" i="15"/>
  <c r="Q341" i="15"/>
  <c r="P341" i="15"/>
  <c r="O341" i="15"/>
  <c r="W341" i="15"/>
  <c r="N341" i="15"/>
  <c r="V340" i="15"/>
  <c r="U340" i="15"/>
  <c r="T340" i="15"/>
  <c r="S340" i="15"/>
  <c r="R340" i="15"/>
  <c r="Q340" i="15"/>
  <c r="P340" i="15"/>
  <c r="O340" i="15"/>
  <c r="N340" i="15"/>
  <c r="V339" i="15"/>
  <c r="U339" i="15"/>
  <c r="T339" i="15"/>
  <c r="S339" i="15"/>
  <c r="R339" i="15"/>
  <c r="Q339" i="15"/>
  <c r="P339" i="15"/>
  <c r="O339" i="15"/>
  <c r="N339" i="15"/>
  <c r="W339" i="15"/>
  <c r="V338" i="15"/>
  <c r="U338" i="15"/>
  <c r="T338" i="15"/>
  <c r="S338" i="15"/>
  <c r="R338" i="15"/>
  <c r="Q338" i="15"/>
  <c r="P338" i="15"/>
  <c r="O338" i="15"/>
  <c r="N338" i="15"/>
  <c r="W338" i="15"/>
  <c r="V337" i="15"/>
  <c r="U337" i="15"/>
  <c r="T337" i="15"/>
  <c r="S337" i="15"/>
  <c r="R337" i="15"/>
  <c r="Q337" i="15"/>
  <c r="P337" i="15"/>
  <c r="O337" i="15"/>
  <c r="N337" i="15"/>
  <c r="W337" i="15"/>
  <c r="V336" i="15"/>
  <c r="U336" i="15"/>
  <c r="T336" i="15"/>
  <c r="S336" i="15"/>
  <c r="R336" i="15"/>
  <c r="Q336" i="15"/>
  <c r="P336" i="15"/>
  <c r="O336" i="15"/>
  <c r="N336" i="15"/>
  <c r="V335" i="15"/>
  <c r="U335" i="15"/>
  <c r="T335" i="15"/>
  <c r="S335" i="15"/>
  <c r="R335" i="15"/>
  <c r="Q335" i="15"/>
  <c r="P335" i="15"/>
  <c r="O335" i="15"/>
  <c r="N335" i="15"/>
  <c r="W335" i="15" s="1"/>
  <c r="V334" i="15"/>
  <c r="U334" i="15"/>
  <c r="T334" i="15"/>
  <c r="S334" i="15"/>
  <c r="R334" i="15"/>
  <c r="Q334" i="15"/>
  <c r="P334" i="15"/>
  <c r="O334" i="15"/>
  <c r="W334" i="15"/>
  <c r="N334" i="15"/>
  <c r="V333" i="15"/>
  <c r="U333" i="15"/>
  <c r="T333" i="15"/>
  <c r="S333" i="15"/>
  <c r="R333" i="15"/>
  <c r="Q333" i="15"/>
  <c r="P333" i="15"/>
  <c r="O333" i="15"/>
  <c r="N333" i="15"/>
  <c r="V332" i="15"/>
  <c r="U332" i="15"/>
  <c r="T332" i="15"/>
  <c r="S332" i="15"/>
  <c r="R332" i="15"/>
  <c r="Q332" i="15"/>
  <c r="P332" i="15"/>
  <c r="O332" i="15"/>
  <c r="N332" i="15"/>
  <c r="W332" i="15"/>
  <c r="V331" i="15"/>
  <c r="U331" i="15"/>
  <c r="T331" i="15"/>
  <c r="S331" i="15"/>
  <c r="R331" i="15"/>
  <c r="Q331" i="15"/>
  <c r="P331" i="15"/>
  <c r="O331" i="15"/>
  <c r="N331" i="15"/>
  <c r="W331" i="15" s="1"/>
  <c r="V330" i="15"/>
  <c r="U330" i="15"/>
  <c r="T330" i="15"/>
  <c r="S330" i="15"/>
  <c r="R330" i="15"/>
  <c r="Q330" i="15"/>
  <c r="P330" i="15"/>
  <c r="O330" i="15"/>
  <c r="N330" i="15"/>
  <c r="W330" i="15"/>
  <c r="V329" i="15"/>
  <c r="U329" i="15"/>
  <c r="T329" i="15"/>
  <c r="S329" i="15"/>
  <c r="R329" i="15"/>
  <c r="Q329" i="15"/>
  <c r="P329" i="15"/>
  <c r="O329" i="15"/>
  <c r="N329" i="15"/>
  <c r="W329" i="15" s="1"/>
  <c r="V328" i="15"/>
  <c r="U328" i="15"/>
  <c r="T328" i="15"/>
  <c r="S328" i="15"/>
  <c r="R328" i="15"/>
  <c r="Q328" i="15"/>
  <c r="P328" i="15"/>
  <c r="O328" i="15"/>
  <c r="N328" i="15"/>
  <c r="W328" i="15"/>
  <c r="V327" i="15"/>
  <c r="U327" i="15"/>
  <c r="T327" i="15"/>
  <c r="S327" i="15"/>
  <c r="R327" i="15"/>
  <c r="Q327" i="15"/>
  <c r="P327" i="15"/>
  <c r="O327" i="15"/>
  <c r="N327" i="15"/>
  <c r="V326" i="15"/>
  <c r="U326" i="15"/>
  <c r="T326" i="15"/>
  <c r="S326" i="15"/>
  <c r="R326" i="15"/>
  <c r="Q326" i="15"/>
  <c r="P326" i="15"/>
  <c r="O326" i="15"/>
  <c r="W326" i="15" s="1"/>
  <c r="N326" i="15"/>
  <c r="V325" i="15"/>
  <c r="U325" i="15"/>
  <c r="T325" i="15"/>
  <c r="S325" i="15"/>
  <c r="R325" i="15"/>
  <c r="Q325" i="15"/>
  <c r="P325" i="15"/>
  <c r="O325" i="15"/>
  <c r="W325" i="15"/>
  <c r="N325" i="15"/>
  <c r="V324" i="15"/>
  <c r="U324" i="15"/>
  <c r="T324" i="15"/>
  <c r="S324" i="15"/>
  <c r="R324" i="15"/>
  <c r="Q324" i="15"/>
  <c r="P324" i="15"/>
  <c r="O324" i="15"/>
  <c r="N324" i="15"/>
  <c r="W324" i="15" s="1"/>
  <c r="V323" i="15"/>
  <c r="U323" i="15"/>
  <c r="T323" i="15"/>
  <c r="S323" i="15"/>
  <c r="R323" i="15"/>
  <c r="Q323" i="15"/>
  <c r="P323" i="15"/>
  <c r="O323" i="15"/>
  <c r="W323" i="15"/>
  <c r="N323" i="15"/>
  <c r="V322" i="15"/>
  <c r="U322" i="15"/>
  <c r="T322" i="15"/>
  <c r="S322" i="15"/>
  <c r="R322" i="15"/>
  <c r="Q322" i="15"/>
  <c r="P322" i="15"/>
  <c r="O322" i="15"/>
  <c r="N322" i="15"/>
  <c r="W322" i="15" s="1"/>
  <c r="V321" i="15"/>
  <c r="U321" i="15"/>
  <c r="T321" i="15"/>
  <c r="S321" i="15"/>
  <c r="R321" i="15"/>
  <c r="Q321" i="15"/>
  <c r="P321" i="15"/>
  <c r="O321" i="15"/>
  <c r="W321" i="15"/>
  <c r="N321" i="15"/>
  <c r="V320" i="15"/>
  <c r="U320" i="15"/>
  <c r="T320" i="15"/>
  <c r="S320" i="15"/>
  <c r="R320" i="15"/>
  <c r="Q320" i="15"/>
  <c r="P320" i="15"/>
  <c r="O320" i="15"/>
  <c r="N320" i="15"/>
  <c r="V319" i="15"/>
  <c r="U319" i="15"/>
  <c r="T319" i="15"/>
  <c r="S319" i="15"/>
  <c r="R319" i="15"/>
  <c r="Q319" i="15"/>
  <c r="P319" i="15"/>
  <c r="O319" i="15"/>
  <c r="N319" i="15"/>
  <c r="V318" i="15"/>
  <c r="U318" i="15"/>
  <c r="T318" i="15"/>
  <c r="S318" i="15"/>
  <c r="R318" i="15"/>
  <c r="Q318" i="15"/>
  <c r="P318" i="15"/>
  <c r="O318" i="15"/>
  <c r="W318" i="15"/>
  <c r="N318" i="15"/>
  <c r="V317" i="15"/>
  <c r="U317" i="15"/>
  <c r="T317" i="15"/>
  <c r="S317" i="15"/>
  <c r="R317" i="15"/>
  <c r="Q317" i="15"/>
  <c r="P317" i="15"/>
  <c r="O317" i="15"/>
  <c r="N317" i="15"/>
  <c r="V316" i="15"/>
  <c r="U316" i="15"/>
  <c r="T316" i="15"/>
  <c r="S316" i="15"/>
  <c r="R316" i="15"/>
  <c r="Q316" i="15"/>
  <c r="P316" i="15"/>
  <c r="O316" i="15"/>
  <c r="N316" i="15"/>
  <c r="W316" i="15"/>
  <c r="V315" i="15"/>
  <c r="U315" i="15"/>
  <c r="T315" i="15"/>
  <c r="S315" i="15"/>
  <c r="R315" i="15"/>
  <c r="Q315" i="15"/>
  <c r="P315" i="15"/>
  <c r="O315" i="15"/>
  <c r="N315" i="15"/>
  <c r="V314" i="15"/>
  <c r="U314" i="15"/>
  <c r="T314" i="15"/>
  <c r="S314" i="15"/>
  <c r="R314" i="15"/>
  <c r="Q314" i="15"/>
  <c r="P314" i="15"/>
  <c r="O314" i="15"/>
  <c r="N314" i="15"/>
  <c r="W314" i="15" s="1"/>
  <c r="V313" i="15"/>
  <c r="U313" i="15"/>
  <c r="T313" i="15"/>
  <c r="S313" i="15"/>
  <c r="R313" i="15"/>
  <c r="Q313" i="15"/>
  <c r="P313" i="15"/>
  <c r="O313" i="15"/>
  <c r="N313" i="15"/>
  <c r="W313" i="15" s="1"/>
  <c r="V312" i="15"/>
  <c r="U312" i="15"/>
  <c r="T312" i="15"/>
  <c r="S312" i="15"/>
  <c r="R312" i="15"/>
  <c r="Q312" i="15"/>
  <c r="P312" i="15"/>
  <c r="O312" i="15"/>
  <c r="N312" i="15"/>
  <c r="W312" i="15" s="1"/>
  <c r="V311" i="15"/>
  <c r="U311" i="15"/>
  <c r="T311" i="15"/>
  <c r="S311" i="15"/>
  <c r="R311" i="15"/>
  <c r="Q311" i="15"/>
  <c r="P311" i="15"/>
  <c r="O311" i="15"/>
  <c r="N311" i="15"/>
  <c r="V310" i="15"/>
  <c r="U310" i="15"/>
  <c r="T310" i="15"/>
  <c r="S310" i="15"/>
  <c r="R310" i="15"/>
  <c r="Q310" i="15"/>
  <c r="P310" i="15"/>
  <c r="O310" i="15"/>
  <c r="N310" i="15"/>
  <c r="V309" i="15"/>
  <c r="U309" i="15"/>
  <c r="T309" i="15"/>
  <c r="S309" i="15"/>
  <c r="R309" i="15"/>
  <c r="Q309" i="15"/>
  <c r="P309" i="15"/>
  <c r="O309" i="15"/>
  <c r="N309" i="15"/>
  <c r="W309" i="15" s="1"/>
  <c r="V308" i="15"/>
  <c r="U308" i="15"/>
  <c r="T308" i="15"/>
  <c r="S308" i="15"/>
  <c r="R308" i="15"/>
  <c r="Q308" i="15"/>
  <c r="P308" i="15"/>
  <c r="O308" i="15"/>
  <c r="N308" i="15"/>
  <c r="V307" i="15"/>
  <c r="U307" i="15"/>
  <c r="T307" i="15"/>
  <c r="S307" i="15"/>
  <c r="R307" i="15"/>
  <c r="Q307" i="15"/>
  <c r="P307" i="15"/>
  <c r="O307" i="15"/>
  <c r="N307" i="15"/>
  <c r="W307" i="15"/>
  <c r="V306" i="15"/>
  <c r="U306" i="15"/>
  <c r="T306" i="15"/>
  <c r="S306" i="15"/>
  <c r="R306" i="15"/>
  <c r="Q306" i="15"/>
  <c r="P306" i="15"/>
  <c r="O306" i="15"/>
  <c r="N306" i="15"/>
  <c r="V305" i="15"/>
  <c r="U305" i="15"/>
  <c r="T305" i="15"/>
  <c r="S305" i="15"/>
  <c r="R305" i="15"/>
  <c r="Q305" i="15"/>
  <c r="P305" i="15"/>
  <c r="O305" i="15"/>
  <c r="W305" i="15"/>
  <c r="N305" i="15"/>
  <c r="V304" i="15"/>
  <c r="U304" i="15"/>
  <c r="T304" i="15"/>
  <c r="S304" i="15"/>
  <c r="R304" i="15"/>
  <c r="Q304" i="15"/>
  <c r="P304" i="15"/>
  <c r="O304" i="15"/>
  <c r="N304" i="15"/>
  <c r="V303" i="15"/>
  <c r="U303" i="15"/>
  <c r="T303" i="15"/>
  <c r="S303" i="15"/>
  <c r="R303" i="15"/>
  <c r="Q303" i="15"/>
  <c r="P303" i="15"/>
  <c r="O303" i="15"/>
  <c r="N303" i="15"/>
  <c r="W303" i="15"/>
  <c r="V302" i="15"/>
  <c r="U302" i="15"/>
  <c r="T302" i="15"/>
  <c r="S302" i="15"/>
  <c r="R302" i="15"/>
  <c r="Q302" i="15"/>
  <c r="P302" i="15"/>
  <c r="O302" i="15"/>
  <c r="N302" i="15"/>
  <c r="W302" i="15" s="1"/>
  <c r="V301" i="15"/>
  <c r="U301" i="15"/>
  <c r="T301" i="15"/>
  <c r="S301" i="15"/>
  <c r="R301" i="15"/>
  <c r="Q301" i="15"/>
  <c r="P301" i="15"/>
  <c r="O301" i="15"/>
  <c r="N301" i="15"/>
  <c r="W301" i="15"/>
  <c r="V300" i="15"/>
  <c r="U300" i="15"/>
  <c r="T300" i="15"/>
  <c r="S300" i="15"/>
  <c r="R300" i="15"/>
  <c r="Q300" i="15"/>
  <c r="P300" i="15"/>
  <c r="O300" i="15"/>
  <c r="N300" i="15"/>
  <c r="W300" i="15" s="1"/>
  <c r="V299" i="15"/>
  <c r="U299" i="15"/>
  <c r="T299" i="15"/>
  <c r="S299" i="15"/>
  <c r="R299" i="15"/>
  <c r="Q299" i="15"/>
  <c r="P299" i="15"/>
  <c r="O299" i="15"/>
  <c r="N299" i="15"/>
  <c r="W299" i="15"/>
  <c r="V298" i="15"/>
  <c r="U298" i="15"/>
  <c r="T298" i="15"/>
  <c r="S298" i="15"/>
  <c r="R298" i="15"/>
  <c r="Q298" i="15"/>
  <c r="P298" i="15"/>
  <c r="O298" i="15"/>
  <c r="N298" i="15"/>
  <c r="W298" i="15" s="1"/>
  <c r="V297" i="15"/>
  <c r="U297" i="15"/>
  <c r="T297" i="15"/>
  <c r="S297" i="15"/>
  <c r="R297" i="15"/>
  <c r="Q297" i="15"/>
  <c r="P297" i="15"/>
  <c r="O297" i="15"/>
  <c r="N297" i="15"/>
  <c r="V296" i="15"/>
  <c r="U296" i="15"/>
  <c r="T296" i="15"/>
  <c r="S296" i="15"/>
  <c r="R296" i="15"/>
  <c r="Q296" i="15"/>
  <c r="P296" i="15"/>
  <c r="O296" i="15"/>
  <c r="N296" i="15"/>
  <c r="W296" i="15" s="1"/>
  <c r="V295" i="15"/>
  <c r="U295" i="15"/>
  <c r="T295" i="15"/>
  <c r="S295" i="15"/>
  <c r="R295" i="15"/>
  <c r="Q295" i="15"/>
  <c r="P295" i="15"/>
  <c r="O295" i="15"/>
  <c r="N295" i="15"/>
  <c r="W295" i="15" s="1"/>
  <c r="V294" i="15"/>
  <c r="U294" i="15"/>
  <c r="T294" i="15"/>
  <c r="S294" i="15"/>
  <c r="R294" i="15"/>
  <c r="Q294" i="15"/>
  <c r="P294" i="15"/>
  <c r="O294" i="15"/>
  <c r="N294" i="15"/>
  <c r="V293" i="15"/>
  <c r="U293" i="15"/>
  <c r="T293" i="15"/>
  <c r="S293" i="15"/>
  <c r="R293" i="15"/>
  <c r="Q293" i="15"/>
  <c r="P293" i="15"/>
  <c r="O293" i="15"/>
  <c r="N293" i="15"/>
  <c r="W293" i="15" s="1"/>
  <c r="V292" i="15"/>
  <c r="U292" i="15"/>
  <c r="T292" i="15"/>
  <c r="S292" i="15"/>
  <c r="R292" i="15"/>
  <c r="Q292" i="15"/>
  <c r="P292" i="15"/>
  <c r="O292" i="15"/>
  <c r="N292" i="15"/>
  <c r="W292" i="15"/>
  <c r="V291" i="15"/>
  <c r="U291" i="15"/>
  <c r="T291" i="15"/>
  <c r="S291" i="15"/>
  <c r="R291" i="15"/>
  <c r="Q291" i="15"/>
  <c r="P291" i="15"/>
  <c r="O291" i="15"/>
  <c r="N291" i="15"/>
  <c r="W291" i="15" s="1"/>
  <c r="V290" i="15"/>
  <c r="U290" i="15"/>
  <c r="T290" i="15"/>
  <c r="S290" i="15"/>
  <c r="R290" i="15"/>
  <c r="Q290" i="15"/>
  <c r="P290" i="15"/>
  <c r="O290" i="15"/>
  <c r="N290" i="15"/>
  <c r="W290" i="15"/>
  <c r="V289" i="15"/>
  <c r="U289" i="15"/>
  <c r="T289" i="15"/>
  <c r="S289" i="15"/>
  <c r="R289" i="15"/>
  <c r="Q289" i="15"/>
  <c r="P289" i="15"/>
  <c r="O289" i="15"/>
  <c r="N289" i="15"/>
  <c r="W289" i="15" s="1"/>
  <c r="V288" i="15"/>
  <c r="U288" i="15"/>
  <c r="T288" i="15"/>
  <c r="S288" i="15"/>
  <c r="R288" i="15"/>
  <c r="Q288" i="15"/>
  <c r="P288" i="15"/>
  <c r="O288" i="15"/>
  <c r="N288" i="15"/>
  <c r="W288" i="15"/>
  <c r="V287" i="15"/>
  <c r="U287" i="15"/>
  <c r="T287" i="15"/>
  <c r="S287" i="15"/>
  <c r="R287" i="15"/>
  <c r="Q287" i="15"/>
  <c r="P287" i="15"/>
  <c r="O287" i="15"/>
  <c r="N287" i="15"/>
  <c r="V286" i="15"/>
  <c r="U286" i="15"/>
  <c r="T286" i="15"/>
  <c r="S286" i="15"/>
  <c r="R286" i="15"/>
  <c r="Q286" i="15"/>
  <c r="P286" i="15"/>
  <c r="O286" i="15"/>
  <c r="N286" i="15"/>
  <c r="W286" i="15" s="1"/>
  <c r="V285" i="15"/>
  <c r="U285" i="15"/>
  <c r="T285" i="15"/>
  <c r="S285" i="15"/>
  <c r="R285" i="15"/>
  <c r="Q285" i="15"/>
  <c r="P285" i="15"/>
  <c r="O285" i="15"/>
  <c r="W285" i="15"/>
  <c r="N285" i="15"/>
  <c r="V284" i="15"/>
  <c r="U284" i="15"/>
  <c r="T284" i="15"/>
  <c r="S284" i="15"/>
  <c r="R284" i="15"/>
  <c r="Q284" i="15"/>
  <c r="P284" i="15"/>
  <c r="O284" i="15"/>
  <c r="N284" i="15"/>
  <c r="W284" i="15" s="1"/>
  <c r="V283" i="15"/>
  <c r="U283" i="15"/>
  <c r="T283" i="15"/>
  <c r="S283" i="15"/>
  <c r="R283" i="15"/>
  <c r="Q283" i="15"/>
  <c r="P283" i="15"/>
  <c r="O283" i="15"/>
  <c r="N283" i="15"/>
  <c r="W283" i="15" s="1"/>
  <c r="V282" i="15"/>
  <c r="U282" i="15"/>
  <c r="T282" i="15"/>
  <c r="S282" i="15"/>
  <c r="R282" i="15"/>
  <c r="Q282" i="15"/>
  <c r="P282" i="15"/>
  <c r="O282" i="15"/>
  <c r="N282" i="15"/>
  <c r="V281" i="15"/>
  <c r="U281" i="15"/>
  <c r="T281" i="15"/>
  <c r="S281" i="15"/>
  <c r="R281" i="15"/>
  <c r="Q281" i="15"/>
  <c r="P281" i="15"/>
  <c r="O281" i="15"/>
  <c r="N281" i="15"/>
  <c r="V280" i="15"/>
  <c r="U280" i="15"/>
  <c r="T280" i="15"/>
  <c r="S280" i="15"/>
  <c r="R280" i="15"/>
  <c r="Q280" i="15"/>
  <c r="P280" i="15"/>
  <c r="O280" i="15"/>
  <c r="N280" i="15"/>
  <c r="V279" i="15"/>
  <c r="U279" i="15"/>
  <c r="T279" i="15"/>
  <c r="S279" i="15"/>
  <c r="R279" i="15"/>
  <c r="Q279" i="15"/>
  <c r="P279" i="15"/>
  <c r="O279" i="15"/>
  <c r="N279" i="15"/>
  <c r="W279" i="15"/>
  <c r="V278" i="15"/>
  <c r="U278" i="15"/>
  <c r="T278" i="15"/>
  <c r="S278" i="15"/>
  <c r="R278" i="15"/>
  <c r="Q278" i="15"/>
  <c r="P278" i="15"/>
  <c r="O278" i="15"/>
  <c r="N278" i="15"/>
  <c r="V277" i="15"/>
  <c r="U277" i="15"/>
  <c r="T277" i="15"/>
  <c r="S277" i="15"/>
  <c r="R277" i="15"/>
  <c r="Q277" i="15"/>
  <c r="P277" i="15"/>
  <c r="O277" i="15"/>
  <c r="N277" i="15"/>
  <c r="V276" i="15"/>
  <c r="U276" i="15"/>
  <c r="T276" i="15"/>
  <c r="S276" i="15"/>
  <c r="R276" i="15"/>
  <c r="Q276" i="15"/>
  <c r="P276" i="15"/>
  <c r="O276" i="15"/>
  <c r="N276" i="15"/>
  <c r="V275" i="15"/>
  <c r="U275" i="15"/>
  <c r="T275" i="15"/>
  <c r="S275" i="15"/>
  <c r="R275" i="15"/>
  <c r="Q275" i="15"/>
  <c r="P275" i="15"/>
  <c r="O275" i="15"/>
  <c r="W275" i="15"/>
  <c r="N275" i="15"/>
  <c r="V274" i="15"/>
  <c r="U274" i="15"/>
  <c r="T274" i="15"/>
  <c r="S274" i="15"/>
  <c r="R274" i="15"/>
  <c r="Q274" i="15"/>
  <c r="P274" i="15"/>
  <c r="O274" i="15"/>
  <c r="N274" i="15"/>
  <c r="W274" i="15" s="1"/>
  <c r="V273" i="15"/>
  <c r="U273" i="15"/>
  <c r="T273" i="15"/>
  <c r="S273" i="15"/>
  <c r="R273" i="15"/>
  <c r="Q273" i="15"/>
  <c r="P273" i="15"/>
  <c r="O273" i="15"/>
  <c r="N273" i="15"/>
  <c r="V272" i="15"/>
  <c r="U272" i="15"/>
  <c r="T272" i="15"/>
  <c r="S272" i="15"/>
  <c r="R272" i="15"/>
  <c r="Q272" i="15"/>
  <c r="P272" i="15"/>
  <c r="O272" i="15"/>
  <c r="N272" i="15"/>
  <c r="V271" i="15"/>
  <c r="U271" i="15"/>
  <c r="T271" i="15"/>
  <c r="S271" i="15"/>
  <c r="R271" i="15"/>
  <c r="Q271" i="15"/>
  <c r="P271" i="15"/>
  <c r="O271" i="15"/>
  <c r="N271" i="15"/>
  <c r="V270" i="15"/>
  <c r="U270" i="15"/>
  <c r="T270" i="15"/>
  <c r="S270" i="15"/>
  <c r="R270" i="15"/>
  <c r="Q270" i="15"/>
  <c r="P270" i="15"/>
  <c r="O270" i="15"/>
  <c r="N270" i="15"/>
  <c r="V269" i="15"/>
  <c r="U269" i="15"/>
  <c r="T269" i="15"/>
  <c r="S269" i="15"/>
  <c r="R269" i="15"/>
  <c r="Q269" i="15"/>
  <c r="P269" i="15"/>
  <c r="O269" i="15"/>
  <c r="N269" i="15"/>
  <c r="V268" i="15"/>
  <c r="U268" i="15"/>
  <c r="T268" i="15"/>
  <c r="S268" i="15"/>
  <c r="R268" i="15"/>
  <c r="Q268" i="15"/>
  <c r="P268" i="15"/>
  <c r="O268" i="15"/>
  <c r="N268" i="15"/>
  <c r="W268" i="15" s="1"/>
  <c r="V267" i="15"/>
  <c r="U267" i="15"/>
  <c r="T267" i="15"/>
  <c r="S267" i="15"/>
  <c r="R267" i="15"/>
  <c r="Q267" i="15"/>
  <c r="P267" i="15"/>
  <c r="O267" i="15"/>
  <c r="N267" i="15"/>
  <c r="V266" i="15"/>
  <c r="U266" i="15"/>
  <c r="T266" i="15"/>
  <c r="S266" i="15"/>
  <c r="R266" i="15"/>
  <c r="Q266" i="15"/>
  <c r="P266" i="15"/>
  <c r="O266" i="15"/>
  <c r="W266" i="15"/>
  <c r="N266" i="15"/>
  <c r="V265" i="15"/>
  <c r="U265" i="15"/>
  <c r="T265" i="15"/>
  <c r="S265" i="15"/>
  <c r="R265" i="15"/>
  <c r="Q265" i="15"/>
  <c r="P265" i="15"/>
  <c r="O265" i="15"/>
  <c r="N265" i="15"/>
  <c r="V264" i="15"/>
  <c r="U264" i="15"/>
  <c r="T264" i="15"/>
  <c r="S264" i="15"/>
  <c r="R264" i="15"/>
  <c r="Q264" i="15"/>
  <c r="P264" i="15"/>
  <c r="O264" i="15"/>
  <c r="N264" i="15"/>
  <c r="V263" i="15"/>
  <c r="U263" i="15"/>
  <c r="T263" i="15"/>
  <c r="S263" i="15"/>
  <c r="R263" i="15"/>
  <c r="Q263" i="15"/>
  <c r="P263" i="15"/>
  <c r="O263" i="15"/>
  <c r="N263" i="15"/>
  <c r="V262" i="15"/>
  <c r="U262" i="15"/>
  <c r="T262" i="15"/>
  <c r="S262" i="15"/>
  <c r="R262" i="15"/>
  <c r="Q262" i="15"/>
  <c r="P262" i="15"/>
  <c r="O262" i="15"/>
  <c r="N262" i="15"/>
  <c r="W262" i="15" s="1"/>
  <c r="V261" i="15"/>
  <c r="U261" i="15"/>
  <c r="T261" i="15"/>
  <c r="S261" i="15"/>
  <c r="R261" i="15"/>
  <c r="Q261" i="15"/>
  <c r="P261" i="15"/>
  <c r="O261" i="15"/>
  <c r="N261" i="15"/>
  <c r="W261" i="15" s="1"/>
  <c r="V260" i="15"/>
  <c r="U260" i="15"/>
  <c r="T260" i="15"/>
  <c r="S260" i="15"/>
  <c r="R260" i="15"/>
  <c r="Q260" i="15"/>
  <c r="P260" i="15"/>
  <c r="O260" i="15"/>
  <c r="N260" i="15"/>
  <c r="V259" i="15"/>
  <c r="U259" i="15"/>
  <c r="T259" i="15"/>
  <c r="S259" i="15"/>
  <c r="R259" i="15"/>
  <c r="Q259" i="15"/>
  <c r="P259" i="15"/>
  <c r="O259" i="15"/>
  <c r="N259" i="15"/>
  <c r="W259" i="15" s="1"/>
  <c r="V258" i="15"/>
  <c r="U258" i="15"/>
  <c r="T258" i="15"/>
  <c r="S258" i="15"/>
  <c r="R258" i="15"/>
  <c r="Q258" i="15"/>
  <c r="P258" i="15"/>
  <c r="O258" i="15"/>
  <c r="N258" i="15"/>
  <c r="V257" i="15"/>
  <c r="U257" i="15"/>
  <c r="T257" i="15"/>
  <c r="S257" i="15"/>
  <c r="R257" i="15"/>
  <c r="Q257" i="15"/>
  <c r="P257" i="15"/>
  <c r="O257" i="15"/>
  <c r="N257" i="15"/>
  <c r="W257" i="15" s="1"/>
  <c r="V256" i="15"/>
  <c r="U256" i="15"/>
  <c r="T256" i="15"/>
  <c r="S256" i="15"/>
  <c r="R256" i="15"/>
  <c r="Q256" i="15"/>
  <c r="P256" i="15"/>
  <c r="O256" i="15"/>
  <c r="N256" i="15"/>
  <c r="V255" i="15"/>
  <c r="U255" i="15"/>
  <c r="T255" i="15"/>
  <c r="S255" i="15"/>
  <c r="R255" i="15"/>
  <c r="Q255" i="15"/>
  <c r="P255" i="15"/>
  <c r="O255" i="15"/>
  <c r="N255" i="15"/>
  <c r="W255" i="15" s="1"/>
  <c r="V254" i="15"/>
  <c r="U254" i="15"/>
  <c r="T254" i="15"/>
  <c r="S254" i="15"/>
  <c r="R254" i="15"/>
  <c r="Q254" i="15"/>
  <c r="P254" i="15"/>
  <c r="O254" i="15"/>
  <c r="N254" i="15"/>
  <c r="V253" i="15"/>
  <c r="U253" i="15"/>
  <c r="T253" i="15"/>
  <c r="S253" i="15"/>
  <c r="R253" i="15"/>
  <c r="Q253" i="15"/>
  <c r="P253" i="15"/>
  <c r="O253" i="15"/>
  <c r="N253" i="15"/>
  <c r="V252" i="15"/>
  <c r="U252" i="15"/>
  <c r="T252" i="15"/>
  <c r="S252" i="15"/>
  <c r="R252" i="15"/>
  <c r="Q252" i="15"/>
  <c r="P252" i="15"/>
  <c r="O252" i="15"/>
  <c r="N252" i="15"/>
  <c r="V251" i="15"/>
  <c r="U251" i="15"/>
  <c r="T251" i="15"/>
  <c r="S251" i="15"/>
  <c r="R251" i="15"/>
  <c r="Q251" i="15"/>
  <c r="P251" i="15"/>
  <c r="O251" i="15"/>
  <c r="N251" i="15"/>
  <c r="V250" i="15"/>
  <c r="U250" i="15"/>
  <c r="T250" i="15"/>
  <c r="S250" i="15"/>
  <c r="R250" i="15"/>
  <c r="Q250" i="15"/>
  <c r="P250" i="15"/>
  <c r="O250" i="15"/>
  <c r="W250" i="15"/>
  <c r="N250" i="15"/>
  <c r="V249" i="15"/>
  <c r="U249" i="15"/>
  <c r="T249" i="15"/>
  <c r="S249" i="15"/>
  <c r="R249" i="15"/>
  <c r="Q249" i="15"/>
  <c r="P249" i="15"/>
  <c r="O249" i="15"/>
  <c r="N249" i="15"/>
  <c r="V248" i="15"/>
  <c r="U248" i="15"/>
  <c r="T248" i="15"/>
  <c r="S248" i="15"/>
  <c r="R248" i="15"/>
  <c r="Q248" i="15"/>
  <c r="P248" i="15"/>
  <c r="O248" i="15"/>
  <c r="N248" i="15"/>
  <c r="V247" i="15"/>
  <c r="U247" i="15"/>
  <c r="T247" i="15"/>
  <c r="S247" i="15"/>
  <c r="R247" i="15"/>
  <c r="Q247" i="15"/>
  <c r="P247" i="15"/>
  <c r="O247" i="15"/>
  <c r="N247" i="15"/>
  <c r="V246" i="15"/>
  <c r="U246" i="15"/>
  <c r="T246" i="15"/>
  <c r="S246" i="15"/>
  <c r="R246" i="15"/>
  <c r="Q246" i="15"/>
  <c r="P246" i="15"/>
  <c r="O246" i="15"/>
  <c r="N246" i="15"/>
  <c r="W246" i="15" s="1"/>
  <c r="V245" i="15"/>
  <c r="U245" i="15"/>
  <c r="T245" i="15"/>
  <c r="S245" i="15"/>
  <c r="R245" i="15"/>
  <c r="Q245" i="15"/>
  <c r="P245" i="15"/>
  <c r="O245" i="15"/>
  <c r="N245" i="15"/>
  <c r="W245" i="15" s="1"/>
  <c r="V244" i="15"/>
  <c r="U244" i="15"/>
  <c r="T244" i="15"/>
  <c r="S244" i="15"/>
  <c r="R244" i="15"/>
  <c r="Q244" i="15"/>
  <c r="P244" i="15"/>
  <c r="O244" i="15"/>
  <c r="N244" i="15"/>
  <c r="V243" i="15"/>
  <c r="U243" i="15"/>
  <c r="T243" i="15"/>
  <c r="S243" i="15"/>
  <c r="R243" i="15"/>
  <c r="Q243" i="15"/>
  <c r="P243" i="15"/>
  <c r="O243" i="15"/>
  <c r="N243" i="15"/>
  <c r="W243" i="15" s="1"/>
  <c r="V242" i="15"/>
  <c r="U242" i="15"/>
  <c r="T242" i="15"/>
  <c r="S242" i="15"/>
  <c r="R242" i="15"/>
  <c r="Q242" i="15"/>
  <c r="P242" i="15"/>
  <c r="O242" i="15"/>
  <c r="N242" i="15"/>
  <c r="W242" i="15" s="1"/>
  <c r="V241" i="15"/>
  <c r="U241" i="15"/>
  <c r="T241" i="15"/>
  <c r="S241" i="15"/>
  <c r="R241" i="15"/>
  <c r="Q241" i="15"/>
  <c r="P241" i="15"/>
  <c r="O241" i="15"/>
  <c r="N241" i="15"/>
  <c r="W241" i="15" s="1"/>
  <c r="V240" i="15"/>
  <c r="U240" i="15"/>
  <c r="T240" i="15"/>
  <c r="S240" i="15"/>
  <c r="R240" i="15"/>
  <c r="Q240" i="15"/>
  <c r="P240" i="15"/>
  <c r="O240" i="15"/>
  <c r="N240" i="15"/>
  <c r="V239" i="15"/>
  <c r="U239" i="15"/>
  <c r="T239" i="15"/>
  <c r="S239" i="15"/>
  <c r="R239" i="15"/>
  <c r="Q239" i="15"/>
  <c r="P239" i="15"/>
  <c r="O239" i="15"/>
  <c r="N239" i="15"/>
  <c r="W239" i="15"/>
  <c r="V238" i="15"/>
  <c r="U238" i="15"/>
  <c r="T238" i="15"/>
  <c r="S238" i="15"/>
  <c r="R238" i="15"/>
  <c r="Q238" i="15"/>
  <c r="P238" i="15"/>
  <c r="O238" i="15"/>
  <c r="N238" i="15"/>
  <c r="W238" i="15" s="1"/>
  <c r="V237" i="15"/>
  <c r="U237" i="15"/>
  <c r="T237" i="15"/>
  <c r="S237" i="15"/>
  <c r="R237" i="15"/>
  <c r="Q237" i="15"/>
  <c r="P237" i="15"/>
  <c r="O237" i="15"/>
  <c r="N237" i="15"/>
  <c r="W237" i="15"/>
  <c r="V236" i="15"/>
  <c r="U236" i="15"/>
  <c r="T236" i="15"/>
  <c r="S236" i="15"/>
  <c r="R236" i="15"/>
  <c r="Q236" i="15"/>
  <c r="P236" i="15"/>
  <c r="O236" i="15"/>
  <c r="N236" i="15"/>
  <c r="V235" i="15"/>
  <c r="U235" i="15"/>
  <c r="T235" i="15"/>
  <c r="S235" i="15"/>
  <c r="R235" i="15"/>
  <c r="Q235" i="15"/>
  <c r="P235" i="15"/>
  <c r="O235" i="15"/>
  <c r="N235" i="15"/>
  <c r="W235" i="15"/>
  <c r="V234" i="15"/>
  <c r="U234" i="15"/>
  <c r="T234" i="15"/>
  <c r="S234" i="15"/>
  <c r="R234" i="15"/>
  <c r="Q234" i="15"/>
  <c r="P234" i="15"/>
  <c r="O234" i="15"/>
  <c r="N234" i="15"/>
  <c r="W234" i="15" s="1"/>
  <c r="V233" i="15"/>
  <c r="U233" i="15"/>
  <c r="T233" i="15"/>
  <c r="S233" i="15"/>
  <c r="R233" i="15"/>
  <c r="Q233" i="15"/>
  <c r="P233" i="15"/>
  <c r="O233" i="15"/>
  <c r="N233" i="15"/>
  <c r="V232" i="15"/>
  <c r="U232" i="15"/>
  <c r="T232" i="15"/>
  <c r="S232" i="15"/>
  <c r="R232" i="15"/>
  <c r="Q232" i="15"/>
  <c r="P232" i="15"/>
  <c r="O232" i="15"/>
  <c r="N232" i="15"/>
  <c r="V231" i="15"/>
  <c r="U231" i="15"/>
  <c r="T231" i="15"/>
  <c r="S231" i="15"/>
  <c r="R231" i="15"/>
  <c r="Q231" i="15"/>
  <c r="P231" i="15"/>
  <c r="O231" i="15"/>
  <c r="N231" i="15"/>
  <c r="V230" i="15"/>
  <c r="U230" i="15"/>
  <c r="T230" i="15"/>
  <c r="S230" i="15"/>
  <c r="R230" i="15"/>
  <c r="Q230" i="15"/>
  <c r="P230" i="15"/>
  <c r="O230" i="15"/>
  <c r="N230" i="15"/>
  <c r="V229" i="15"/>
  <c r="U229" i="15"/>
  <c r="T229" i="15"/>
  <c r="S229" i="15"/>
  <c r="R229" i="15"/>
  <c r="Q229" i="15"/>
  <c r="P229" i="15"/>
  <c r="O229" i="15"/>
  <c r="N229" i="15"/>
  <c r="V228" i="15"/>
  <c r="U228" i="15"/>
  <c r="T228" i="15"/>
  <c r="S228" i="15"/>
  <c r="R228" i="15"/>
  <c r="Q228" i="15"/>
  <c r="P228" i="15"/>
  <c r="O228" i="15"/>
  <c r="N228" i="15"/>
  <c r="V227" i="15"/>
  <c r="U227" i="15"/>
  <c r="T227" i="15"/>
  <c r="S227" i="15"/>
  <c r="R227" i="15"/>
  <c r="Q227" i="15"/>
  <c r="P227" i="15"/>
  <c r="O227" i="15"/>
  <c r="W227" i="15"/>
  <c r="N227" i="15"/>
  <c r="V226" i="15"/>
  <c r="U226" i="15"/>
  <c r="T226" i="15"/>
  <c r="S226" i="15"/>
  <c r="R226" i="15"/>
  <c r="Q226" i="15"/>
  <c r="P226" i="15"/>
  <c r="O226" i="15"/>
  <c r="N226" i="15"/>
  <c r="V225" i="15"/>
  <c r="U225" i="15"/>
  <c r="T225" i="15"/>
  <c r="S225" i="15"/>
  <c r="R225" i="15"/>
  <c r="Q225" i="15"/>
  <c r="P225" i="15"/>
  <c r="O225" i="15"/>
  <c r="N225" i="15"/>
  <c r="W225" i="15"/>
  <c r="V224" i="15"/>
  <c r="U224" i="15"/>
  <c r="T224" i="15"/>
  <c r="S224" i="15"/>
  <c r="R224" i="15"/>
  <c r="Q224" i="15"/>
  <c r="P224" i="15"/>
  <c r="O224" i="15"/>
  <c r="N224" i="15"/>
  <c r="V223" i="15"/>
  <c r="U223" i="15"/>
  <c r="T223" i="15"/>
  <c r="S223" i="15"/>
  <c r="R223" i="15"/>
  <c r="Q223" i="15"/>
  <c r="P223" i="15"/>
  <c r="O223" i="15"/>
  <c r="W223" i="15"/>
  <c r="N223" i="15"/>
  <c r="V222" i="15"/>
  <c r="U222" i="15"/>
  <c r="T222" i="15"/>
  <c r="S222" i="15"/>
  <c r="R222" i="15"/>
  <c r="Q222" i="15"/>
  <c r="P222" i="15"/>
  <c r="O222" i="15"/>
  <c r="N222" i="15"/>
  <c r="V221" i="15"/>
  <c r="U221" i="15"/>
  <c r="T221" i="15"/>
  <c r="S221" i="15"/>
  <c r="R221" i="15"/>
  <c r="Q221" i="15"/>
  <c r="P221" i="15"/>
  <c r="O221" i="15"/>
  <c r="N221" i="15"/>
  <c r="V220" i="15"/>
  <c r="U220" i="15"/>
  <c r="T220" i="15"/>
  <c r="S220" i="15"/>
  <c r="R220" i="15"/>
  <c r="Q220" i="15"/>
  <c r="P220" i="15"/>
  <c r="O220" i="15"/>
  <c r="N220" i="15"/>
  <c r="V219" i="15"/>
  <c r="U219" i="15"/>
  <c r="T219" i="15"/>
  <c r="S219" i="15"/>
  <c r="R219" i="15"/>
  <c r="Q219" i="15"/>
  <c r="P219" i="15"/>
  <c r="O219" i="15"/>
  <c r="N219" i="15"/>
  <c r="V218" i="15"/>
  <c r="U218" i="15"/>
  <c r="T218" i="15"/>
  <c r="S218" i="15"/>
  <c r="R218" i="15"/>
  <c r="Q218" i="15"/>
  <c r="P218" i="15"/>
  <c r="O218" i="15"/>
  <c r="W218" i="15" s="1"/>
  <c r="N218" i="15"/>
  <c r="V217" i="15"/>
  <c r="U217" i="15"/>
  <c r="T217" i="15"/>
  <c r="S217" i="15"/>
  <c r="R217" i="15"/>
  <c r="Q217" i="15"/>
  <c r="P217" i="15"/>
  <c r="W217" i="15" s="1"/>
  <c r="O217" i="15"/>
  <c r="N217" i="15"/>
  <c r="V216" i="15"/>
  <c r="U216" i="15"/>
  <c r="T216" i="15"/>
  <c r="S216" i="15"/>
  <c r="R216" i="15"/>
  <c r="Q216" i="15"/>
  <c r="P216" i="15"/>
  <c r="O216" i="15"/>
  <c r="N216" i="15"/>
  <c r="V215" i="15"/>
  <c r="U215" i="15"/>
  <c r="T215" i="15"/>
  <c r="S215" i="15"/>
  <c r="R215" i="15"/>
  <c r="Q215" i="15"/>
  <c r="P215" i="15"/>
  <c r="O215" i="15"/>
  <c r="N215" i="15"/>
  <c r="W215" i="15" s="1"/>
  <c r="V214" i="15"/>
  <c r="U214" i="15"/>
  <c r="T214" i="15"/>
  <c r="S214" i="15"/>
  <c r="R214" i="15"/>
  <c r="Q214" i="15"/>
  <c r="P214" i="15"/>
  <c r="O214" i="15"/>
  <c r="N214" i="15"/>
  <c r="V213" i="15"/>
  <c r="U213" i="15"/>
  <c r="T213" i="15"/>
  <c r="S213" i="15"/>
  <c r="R213" i="15"/>
  <c r="Q213" i="15"/>
  <c r="P213" i="15"/>
  <c r="O213" i="15"/>
  <c r="N213" i="15"/>
  <c r="V212" i="15"/>
  <c r="U212" i="15"/>
  <c r="T212" i="15"/>
  <c r="S212" i="15"/>
  <c r="R212" i="15"/>
  <c r="Q212" i="15"/>
  <c r="P212" i="15"/>
  <c r="O212" i="15"/>
  <c r="N212" i="15"/>
  <c r="V211" i="15"/>
  <c r="U211" i="15"/>
  <c r="T211" i="15"/>
  <c r="S211" i="15"/>
  <c r="R211" i="15"/>
  <c r="Q211" i="15"/>
  <c r="P211" i="15"/>
  <c r="O211" i="15"/>
  <c r="N211" i="15"/>
  <c r="W211" i="15" s="1"/>
  <c r="V210" i="15"/>
  <c r="U210" i="15"/>
  <c r="T210" i="15"/>
  <c r="S210" i="15"/>
  <c r="R210" i="15"/>
  <c r="Q210" i="15"/>
  <c r="P210" i="15"/>
  <c r="O210" i="15"/>
  <c r="N210" i="15"/>
  <c r="V209" i="15"/>
  <c r="U209" i="15"/>
  <c r="T209" i="15"/>
  <c r="S209" i="15"/>
  <c r="R209" i="15"/>
  <c r="Q209" i="15"/>
  <c r="P209" i="15"/>
  <c r="O209" i="15"/>
  <c r="N209" i="15"/>
  <c r="V208" i="15"/>
  <c r="U208" i="15"/>
  <c r="T208" i="15"/>
  <c r="S208" i="15"/>
  <c r="R208" i="15"/>
  <c r="Q208" i="15"/>
  <c r="P208" i="15"/>
  <c r="O208" i="15"/>
  <c r="N208" i="15"/>
  <c r="V207" i="15"/>
  <c r="U207" i="15"/>
  <c r="T207" i="15"/>
  <c r="S207" i="15"/>
  <c r="R207" i="15"/>
  <c r="Q207" i="15"/>
  <c r="P207" i="15"/>
  <c r="O207" i="15"/>
  <c r="N207" i="15"/>
  <c r="V206" i="15"/>
  <c r="U206" i="15"/>
  <c r="T206" i="15"/>
  <c r="S206" i="15"/>
  <c r="R206" i="15"/>
  <c r="Q206" i="15"/>
  <c r="P206" i="15"/>
  <c r="O206" i="15"/>
  <c r="W206" i="15" s="1"/>
  <c r="N206" i="15"/>
  <c r="V205" i="15"/>
  <c r="U205" i="15"/>
  <c r="T205" i="15"/>
  <c r="S205" i="15"/>
  <c r="R205" i="15"/>
  <c r="Q205" i="15"/>
  <c r="P205" i="15"/>
  <c r="O205" i="15"/>
  <c r="N205" i="15"/>
  <c r="V204" i="15"/>
  <c r="U204" i="15"/>
  <c r="T204" i="15"/>
  <c r="S204" i="15"/>
  <c r="R204" i="15"/>
  <c r="Q204" i="15"/>
  <c r="P204" i="15"/>
  <c r="O204" i="15"/>
  <c r="N204" i="15"/>
  <c r="V203" i="15"/>
  <c r="U203" i="15"/>
  <c r="T203" i="15"/>
  <c r="S203" i="15"/>
  <c r="R203" i="15"/>
  <c r="Q203" i="15"/>
  <c r="P203" i="15"/>
  <c r="O203" i="15"/>
  <c r="N203" i="15"/>
  <c r="V202" i="15"/>
  <c r="U202" i="15"/>
  <c r="T202" i="15"/>
  <c r="S202" i="15"/>
  <c r="R202" i="15"/>
  <c r="Q202" i="15"/>
  <c r="P202" i="15"/>
  <c r="O202" i="15"/>
  <c r="N202" i="15"/>
  <c r="V201" i="15"/>
  <c r="U201" i="15"/>
  <c r="T201" i="15"/>
  <c r="S201" i="15"/>
  <c r="R201" i="15"/>
  <c r="Q201" i="15"/>
  <c r="P201" i="15"/>
  <c r="O201" i="15"/>
  <c r="N201" i="15"/>
  <c r="V200" i="15"/>
  <c r="U200" i="15"/>
  <c r="T200" i="15"/>
  <c r="S200" i="15"/>
  <c r="R200" i="15"/>
  <c r="Q200" i="15"/>
  <c r="P200" i="15"/>
  <c r="O200" i="15"/>
  <c r="N200" i="15"/>
  <c r="V199" i="15"/>
  <c r="U199" i="15"/>
  <c r="T199" i="15"/>
  <c r="S199" i="15"/>
  <c r="R199" i="15"/>
  <c r="Q199" i="15"/>
  <c r="P199" i="15"/>
  <c r="O199" i="15"/>
  <c r="N199" i="15"/>
  <c r="V198" i="15"/>
  <c r="U198" i="15"/>
  <c r="T198" i="15"/>
  <c r="S198" i="15"/>
  <c r="R198" i="15"/>
  <c r="Q198" i="15"/>
  <c r="P198" i="15"/>
  <c r="O198" i="15"/>
  <c r="N198" i="15"/>
  <c r="V197" i="15"/>
  <c r="U197" i="15"/>
  <c r="T197" i="15"/>
  <c r="S197" i="15"/>
  <c r="R197" i="15"/>
  <c r="Q197" i="15"/>
  <c r="P197" i="15"/>
  <c r="O197" i="15"/>
  <c r="N197" i="15"/>
  <c r="V196" i="15"/>
  <c r="U196" i="15"/>
  <c r="T196" i="15"/>
  <c r="S196" i="15"/>
  <c r="R196" i="15"/>
  <c r="Q196" i="15"/>
  <c r="W196" i="15" s="1"/>
  <c r="P196" i="15"/>
  <c r="O196" i="15"/>
  <c r="N196" i="15"/>
  <c r="V195" i="15"/>
  <c r="U195" i="15"/>
  <c r="T195" i="15"/>
  <c r="S195" i="15"/>
  <c r="R195" i="15"/>
  <c r="Q195" i="15"/>
  <c r="P195" i="15"/>
  <c r="O195" i="15"/>
  <c r="N195" i="15"/>
  <c r="V194" i="15"/>
  <c r="U194" i="15"/>
  <c r="T194" i="15"/>
  <c r="S194" i="15"/>
  <c r="R194" i="15"/>
  <c r="Q194" i="15"/>
  <c r="P194" i="15"/>
  <c r="O194" i="15"/>
  <c r="N194" i="15"/>
  <c r="V193" i="15"/>
  <c r="U193" i="15"/>
  <c r="T193" i="15"/>
  <c r="S193" i="15"/>
  <c r="R193" i="15"/>
  <c r="Q193" i="15"/>
  <c r="P193" i="15"/>
  <c r="O193" i="15"/>
  <c r="N193" i="15"/>
  <c r="V192" i="15"/>
  <c r="U192" i="15"/>
  <c r="T192" i="15"/>
  <c r="S192" i="15"/>
  <c r="R192" i="15"/>
  <c r="Q192" i="15"/>
  <c r="W192" i="15" s="1"/>
  <c r="P192" i="15"/>
  <c r="O192" i="15"/>
  <c r="N192" i="15"/>
  <c r="V191" i="15"/>
  <c r="U191" i="15"/>
  <c r="T191" i="15"/>
  <c r="S191" i="15"/>
  <c r="R191" i="15"/>
  <c r="Q191" i="15"/>
  <c r="P191" i="15"/>
  <c r="O191" i="15"/>
  <c r="N191" i="15"/>
  <c r="V190" i="15"/>
  <c r="U190" i="15"/>
  <c r="T190" i="15"/>
  <c r="S190" i="15"/>
  <c r="R190" i="15"/>
  <c r="Q190" i="15"/>
  <c r="P190" i="15"/>
  <c r="O190" i="15"/>
  <c r="N190" i="15"/>
  <c r="V189" i="15"/>
  <c r="U189" i="15"/>
  <c r="T189" i="15"/>
  <c r="S189" i="15"/>
  <c r="R189" i="15"/>
  <c r="Q189" i="15"/>
  <c r="P189" i="15"/>
  <c r="O189" i="15"/>
  <c r="N189" i="15"/>
  <c r="V188" i="15"/>
  <c r="U188" i="15"/>
  <c r="T188" i="15"/>
  <c r="S188" i="15"/>
  <c r="R188" i="15"/>
  <c r="Q188" i="15"/>
  <c r="P188" i="15"/>
  <c r="O188" i="15"/>
  <c r="N188" i="15"/>
  <c r="V187" i="15"/>
  <c r="U187" i="15"/>
  <c r="T187" i="15"/>
  <c r="S187" i="15"/>
  <c r="R187" i="15"/>
  <c r="Q187" i="15"/>
  <c r="P187" i="15"/>
  <c r="O187" i="15"/>
  <c r="N187" i="15"/>
  <c r="V186" i="15"/>
  <c r="U186" i="15"/>
  <c r="T186" i="15"/>
  <c r="S186" i="15"/>
  <c r="R186" i="15"/>
  <c r="Q186" i="15"/>
  <c r="P186" i="15"/>
  <c r="O186" i="15"/>
  <c r="N186" i="15"/>
  <c r="V185" i="15"/>
  <c r="U185" i="15"/>
  <c r="T185" i="15"/>
  <c r="S185" i="15"/>
  <c r="R185" i="15"/>
  <c r="Q185" i="15"/>
  <c r="P185" i="15"/>
  <c r="O185" i="15"/>
  <c r="N185" i="15"/>
  <c r="V184" i="15"/>
  <c r="U184" i="15"/>
  <c r="T184" i="15"/>
  <c r="S184" i="15"/>
  <c r="R184" i="15"/>
  <c r="Q184" i="15"/>
  <c r="P184" i="15"/>
  <c r="O184" i="15"/>
  <c r="N184" i="15"/>
  <c r="V183" i="15"/>
  <c r="U183" i="15"/>
  <c r="T183" i="15"/>
  <c r="S183" i="15"/>
  <c r="R183" i="15"/>
  <c r="Q183" i="15"/>
  <c r="P183" i="15"/>
  <c r="O183" i="15"/>
  <c r="N183" i="15"/>
  <c r="V182" i="15"/>
  <c r="U182" i="15"/>
  <c r="T182" i="15"/>
  <c r="S182" i="15"/>
  <c r="R182" i="15"/>
  <c r="Q182" i="15"/>
  <c r="P182" i="15"/>
  <c r="O182" i="15"/>
  <c r="N182" i="15"/>
  <c r="V181" i="15"/>
  <c r="U181" i="15"/>
  <c r="T181" i="15"/>
  <c r="S181" i="15"/>
  <c r="R181" i="15"/>
  <c r="Q181" i="15"/>
  <c r="P181" i="15"/>
  <c r="O181" i="15"/>
  <c r="N181" i="15"/>
  <c r="V180" i="15"/>
  <c r="U180" i="15"/>
  <c r="T180" i="15"/>
  <c r="S180" i="15"/>
  <c r="R180" i="15"/>
  <c r="Q180" i="15"/>
  <c r="P180" i="15"/>
  <c r="O180" i="15"/>
  <c r="N180" i="15"/>
  <c r="V179" i="15"/>
  <c r="U179" i="15"/>
  <c r="T179" i="15"/>
  <c r="S179" i="15"/>
  <c r="R179" i="15"/>
  <c r="Q179" i="15"/>
  <c r="P179" i="15"/>
  <c r="O179" i="15"/>
  <c r="N179" i="15"/>
  <c r="W179" i="15" s="1"/>
  <c r="V178" i="15"/>
  <c r="U178" i="15"/>
  <c r="T178" i="15"/>
  <c r="S178" i="15"/>
  <c r="R178" i="15"/>
  <c r="Q178" i="15"/>
  <c r="P178" i="15"/>
  <c r="O178" i="15"/>
  <c r="N178" i="15"/>
  <c r="V177" i="15"/>
  <c r="U177" i="15"/>
  <c r="T177" i="15"/>
  <c r="S177" i="15"/>
  <c r="R177" i="15"/>
  <c r="Q177" i="15"/>
  <c r="P177" i="15"/>
  <c r="O177" i="15"/>
  <c r="N177" i="15"/>
  <c r="V176" i="15"/>
  <c r="U176" i="15"/>
  <c r="T176" i="15"/>
  <c r="S176" i="15"/>
  <c r="R176" i="15"/>
  <c r="Q176" i="15"/>
  <c r="P176" i="15"/>
  <c r="O176" i="15"/>
  <c r="N176" i="15"/>
  <c r="V175" i="15"/>
  <c r="U175" i="15"/>
  <c r="T175" i="15"/>
  <c r="S175" i="15"/>
  <c r="R175" i="15"/>
  <c r="Q175" i="15"/>
  <c r="P175" i="15"/>
  <c r="O175" i="15"/>
  <c r="N175" i="15"/>
  <c r="W175" i="15" s="1"/>
  <c r="V174" i="15"/>
  <c r="U174" i="15"/>
  <c r="T174" i="15"/>
  <c r="S174" i="15"/>
  <c r="R174" i="15"/>
  <c r="Q174" i="15"/>
  <c r="P174" i="15"/>
  <c r="O174" i="15"/>
  <c r="N174" i="15"/>
  <c r="V173" i="15"/>
  <c r="U173" i="15"/>
  <c r="T173" i="15"/>
  <c r="S173" i="15"/>
  <c r="R173" i="15"/>
  <c r="Q173" i="15"/>
  <c r="P173" i="15"/>
  <c r="O173" i="15"/>
  <c r="N173" i="15"/>
  <c r="V172" i="15"/>
  <c r="U172" i="15"/>
  <c r="T172" i="15"/>
  <c r="S172" i="15"/>
  <c r="R172" i="15"/>
  <c r="Q172" i="15"/>
  <c r="P172" i="15"/>
  <c r="O172" i="15"/>
  <c r="N172" i="15"/>
  <c r="V171" i="15"/>
  <c r="U171" i="15"/>
  <c r="T171" i="15"/>
  <c r="S171" i="15"/>
  <c r="R171" i="15"/>
  <c r="Q171" i="15"/>
  <c r="P171" i="15"/>
  <c r="O171" i="15"/>
  <c r="N171" i="15"/>
  <c r="V170" i="15"/>
  <c r="U170" i="15"/>
  <c r="T170" i="15"/>
  <c r="S170" i="15"/>
  <c r="R170" i="15"/>
  <c r="Q170" i="15"/>
  <c r="P170" i="15"/>
  <c r="O170" i="15"/>
  <c r="N170" i="15"/>
  <c r="V169" i="15"/>
  <c r="U169" i="15"/>
  <c r="T169" i="15"/>
  <c r="S169" i="15"/>
  <c r="R169" i="15"/>
  <c r="Q169" i="15"/>
  <c r="P169" i="15"/>
  <c r="O169" i="15"/>
  <c r="N169" i="15"/>
  <c r="V168" i="15"/>
  <c r="U168" i="15"/>
  <c r="T168" i="15"/>
  <c r="S168" i="15"/>
  <c r="R168" i="15"/>
  <c r="Q168" i="15"/>
  <c r="P168" i="15"/>
  <c r="O168" i="15"/>
  <c r="N168" i="15"/>
  <c r="V167" i="15"/>
  <c r="U167" i="15"/>
  <c r="T167" i="15"/>
  <c r="S167" i="15"/>
  <c r="R167" i="15"/>
  <c r="Q167" i="15"/>
  <c r="P167" i="15"/>
  <c r="O167" i="15"/>
  <c r="N167" i="15"/>
  <c r="V166" i="15"/>
  <c r="U166" i="15"/>
  <c r="T166" i="15"/>
  <c r="S166" i="15"/>
  <c r="R166" i="15"/>
  <c r="Q166" i="15"/>
  <c r="P166" i="15"/>
  <c r="O166" i="15"/>
  <c r="N166" i="15"/>
  <c r="V165" i="15"/>
  <c r="U165" i="15"/>
  <c r="T165" i="15"/>
  <c r="S165" i="15"/>
  <c r="R165" i="15"/>
  <c r="Q165" i="15"/>
  <c r="P165" i="15"/>
  <c r="O165" i="15"/>
  <c r="N165" i="15"/>
  <c r="V164" i="15"/>
  <c r="U164" i="15"/>
  <c r="T164" i="15"/>
  <c r="S164" i="15"/>
  <c r="R164" i="15"/>
  <c r="Q164" i="15"/>
  <c r="P164" i="15"/>
  <c r="O164" i="15"/>
  <c r="N164" i="15"/>
  <c r="V163" i="15"/>
  <c r="U163" i="15"/>
  <c r="T163" i="15"/>
  <c r="S163" i="15"/>
  <c r="R163" i="15"/>
  <c r="Q163" i="15"/>
  <c r="P163" i="15"/>
  <c r="O163" i="15"/>
  <c r="N163" i="15"/>
  <c r="V162" i="15"/>
  <c r="U162" i="15"/>
  <c r="T162" i="15"/>
  <c r="S162" i="15"/>
  <c r="R162" i="15"/>
  <c r="Q162" i="15"/>
  <c r="P162" i="15"/>
  <c r="O162" i="15"/>
  <c r="N162" i="15"/>
  <c r="V161" i="15"/>
  <c r="U161" i="15"/>
  <c r="T161" i="15"/>
  <c r="S161" i="15"/>
  <c r="R161" i="15"/>
  <c r="Q161" i="15"/>
  <c r="P161" i="15"/>
  <c r="O161" i="15"/>
  <c r="N161" i="15"/>
  <c r="V160" i="15"/>
  <c r="U160" i="15"/>
  <c r="T160" i="15"/>
  <c r="S160" i="15"/>
  <c r="R160" i="15"/>
  <c r="Q160" i="15"/>
  <c r="P160" i="15"/>
  <c r="O160" i="15"/>
  <c r="N160" i="15"/>
  <c r="V159" i="15"/>
  <c r="U159" i="15"/>
  <c r="T159" i="15"/>
  <c r="S159" i="15"/>
  <c r="R159" i="15"/>
  <c r="Q159" i="15"/>
  <c r="P159" i="15"/>
  <c r="O159" i="15"/>
  <c r="N159" i="15"/>
  <c r="V158" i="15"/>
  <c r="U158" i="15"/>
  <c r="T158" i="15"/>
  <c r="S158" i="15"/>
  <c r="R158" i="15"/>
  <c r="Q158" i="15"/>
  <c r="P158" i="15"/>
  <c r="O158" i="15"/>
  <c r="N158" i="15"/>
  <c r="V157" i="15"/>
  <c r="U157" i="15"/>
  <c r="T157" i="15"/>
  <c r="S157" i="15"/>
  <c r="R157" i="15"/>
  <c r="Q157" i="15"/>
  <c r="P157" i="15"/>
  <c r="O157" i="15"/>
  <c r="N157" i="15"/>
  <c r="V156" i="15"/>
  <c r="U156" i="15"/>
  <c r="T156" i="15"/>
  <c r="S156" i="15"/>
  <c r="R156" i="15"/>
  <c r="Q156" i="15"/>
  <c r="P156" i="15"/>
  <c r="O156" i="15"/>
  <c r="N156" i="15"/>
  <c r="V155" i="15"/>
  <c r="U155" i="15"/>
  <c r="T155" i="15"/>
  <c r="S155" i="15"/>
  <c r="R155" i="15"/>
  <c r="Q155" i="15"/>
  <c r="P155" i="15"/>
  <c r="O155" i="15"/>
  <c r="N155" i="15"/>
  <c r="V154" i="15"/>
  <c r="U154" i="15"/>
  <c r="T154" i="15"/>
  <c r="S154" i="15"/>
  <c r="R154" i="15"/>
  <c r="Q154" i="15"/>
  <c r="P154" i="15"/>
  <c r="O154" i="15"/>
  <c r="N154" i="15"/>
  <c r="V153" i="15"/>
  <c r="U153" i="15"/>
  <c r="T153" i="15"/>
  <c r="S153" i="15"/>
  <c r="R153" i="15"/>
  <c r="Q153" i="15"/>
  <c r="P153" i="15"/>
  <c r="O153" i="15"/>
  <c r="N153" i="15"/>
  <c r="V152" i="15"/>
  <c r="U152" i="15"/>
  <c r="T152" i="15"/>
  <c r="S152" i="15"/>
  <c r="R152" i="15"/>
  <c r="Q152" i="15"/>
  <c r="P152" i="15"/>
  <c r="O152" i="15"/>
  <c r="N152" i="15"/>
  <c r="V151" i="15"/>
  <c r="U151" i="15"/>
  <c r="T151" i="15"/>
  <c r="S151" i="15"/>
  <c r="R151" i="15"/>
  <c r="Q151" i="15"/>
  <c r="P151" i="15"/>
  <c r="O151" i="15"/>
  <c r="N151" i="15"/>
  <c r="V150" i="15"/>
  <c r="U150" i="15"/>
  <c r="T150" i="15"/>
  <c r="S150" i="15"/>
  <c r="R150" i="15"/>
  <c r="Q150" i="15"/>
  <c r="P150" i="15"/>
  <c r="O150" i="15"/>
  <c r="N150" i="15"/>
  <c r="V149" i="15"/>
  <c r="U149" i="15"/>
  <c r="T149" i="15"/>
  <c r="S149" i="15"/>
  <c r="R149" i="15"/>
  <c r="Q149" i="15"/>
  <c r="P149" i="15"/>
  <c r="O149" i="15"/>
  <c r="N149" i="15"/>
  <c r="V148" i="15"/>
  <c r="U148" i="15"/>
  <c r="T148" i="15"/>
  <c r="S148" i="15"/>
  <c r="R148" i="15"/>
  <c r="Q148" i="15"/>
  <c r="P148" i="15"/>
  <c r="O148" i="15"/>
  <c r="N148" i="15"/>
  <c r="V147" i="15"/>
  <c r="U147" i="15"/>
  <c r="T147" i="15"/>
  <c r="S147" i="15"/>
  <c r="R147" i="15"/>
  <c r="Q147" i="15"/>
  <c r="P147" i="15"/>
  <c r="O147" i="15"/>
  <c r="N147" i="15"/>
  <c r="V146" i="15"/>
  <c r="U146" i="15"/>
  <c r="T146" i="15"/>
  <c r="S146" i="15"/>
  <c r="R146" i="15"/>
  <c r="Q146" i="15"/>
  <c r="P146" i="15"/>
  <c r="O146" i="15"/>
  <c r="N146" i="15"/>
  <c r="V145" i="15"/>
  <c r="U145" i="15"/>
  <c r="T145" i="15"/>
  <c r="S145" i="15"/>
  <c r="R145" i="15"/>
  <c r="Q145" i="15"/>
  <c r="P145" i="15"/>
  <c r="O145" i="15"/>
  <c r="N145" i="15"/>
  <c r="V144" i="15"/>
  <c r="U144" i="15"/>
  <c r="T144" i="15"/>
  <c r="S144" i="15"/>
  <c r="R144" i="15"/>
  <c r="Q144" i="15"/>
  <c r="P144" i="15"/>
  <c r="O144" i="15"/>
  <c r="N144" i="15"/>
  <c r="V143" i="15"/>
  <c r="U143" i="15"/>
  <c r="T143" i="15"/>
  <c r="S143" i="15"/>
  <c r="R143" i="15"/>
  <c r="Q143" i="15"/>
  <c r="P143" i="15"/>
  <c r="O143" i="15"/>
  <c r="N143" i="15"/>
  <c r="V142" i="15"/>
  <c r="U142" i="15"/>
  <c r="T142" i="15"/>
  <c r="S142" i="15"/>
  <c r="R142" i="15"/>
  <c r="Q142" i="15"/>
  <c r="P142" i="15"/>
  <c r="O142" i="15"/>
  <c r="N142" i="15"/>
  <c r="V141" i="15"/>
  <c r="U141" i="15"/>
  <c r="T141" i="15"/>
  <c r="S141" i="15"/>
  <c r="R141" i="15"/>
  <c r="Q141" i="15"/>
  <c r="P141" i="15"/>
  <c r="O141" i="15"/>
  <c r="N141" i="15"/>
  <c r="V140" i="15"/>
  <c r="U140" i="15"/>
  <c r="T140" i="15"/>
  <c r="S140" i="15"/>
  <c r="R140" i="15"/>
  <c r="Q140" i="15"/>
  <c r="P140" i="15"/>
  <c r="O140" i="15"/>
  <c r="N140" i="15"/>
  <c r="V139" i="15"/>
  <c r="U139" i="15"/>
  <c r="T139" i="15"/>
  <c r="S139" i="15"/>
  <c r="R139" i="15"/>
  <c r="Q139" i="15"/>
  <c r="P139" i="15"/>
  <c r="O139" i="15"/>
  <c r="N139" i="15"/>
  <c r="V138" i="15"/>
  <c r="U138" i="15"/>
  <c r="T138" i="15"/>
  <c r="S138" i="15"/>
  <c r="R138" i="15"/>
  <c r="Q138" i="15"/>
  <c r="P138" i="15"/>
  <c r="O138" i="15"/>
  <c r="N138" i="15"/>
  <c r="V137" i="15"/>
  <c r="U137" i="15"/>
  <c r="T137" i="15"/>
  <c r="S137" i="15"/>
  <c r="R137" i="15"/>
  <c r="Q137" i="15"/>
  <c r="P137" i="15"/>
  <c r="O137" i="15"/>
  <c r="N137" i="15"/>
  <c r="V136" i="15"/>
  <c r="U136" i="15"/>
  <c r="T136" i="15"/>
  <c r="S136" i="15"/>
  <c r="R136" i="15"/>
  <c r="Q136" i="15"/>
  <c r="P136" i="15"/>
  <c r="O136" i="15"/>
  <c r="N136" i="15"/>
  <c r="V135" i="15"/>
  <c r="U135" i="15"/>
  <c r="T135" i="15"/>
  <c r="S135" i="15"/>
  <c r="R135" i="15"/>
  <c r="Q135" i="15"/>
  <c r="P135" i="15"/>
  <c r="O135" i="15"/>
  <c r="N135" i="15"/>
  <c r="V134" i="15"/>
  <c r="U134" i="15"/>
  <c r="T134" i="15"/>
  <c r="S134" i="15"/>
  <c r="R134" i="15"/>
  <c r="Q134" i="15"/>
  <c r="P134" i="15"/>
  <c r="O134" i="15"/>
  <c r="N134" i="15"/>
  <c r="V133" i="15"/>
  <c r="U133" i="15"/>
  <c r="T133" i="15"/>
  <c r="S133" i="15"/>
  <c r="R133" i="15"/>
  <c r="Q133" i="15"/>
  <c r="P133" i="15"/>
  <c r="O133" i="15"/>
  <c r="N133" i="15"/>
  <c r="V132" i="15"/>
  <c r="U132" i="15"/>
  <c r="T132" i="15"/>
  <c r="S132" i="15"/>
  <c r="R132" i="15"/>
  <c r="Q132" i="15"/>
  <c r="P132" i="15"/>
  <c r="O132" i="15"/>
  <c r="N132" i="15"/>
  <c r="V131" i="15"/>
  <c r="U131" i="15"/>
  <c r="T131" i="15"/>
  <c r="S131" i="15"/>
  <c r="R131" i="15"/>
  <c r="Q131" i="15"/>
  <c r="P131" i="15"/>
  <c r="O131" i="15"/>
  <c r="N131" i="15"/>
  <c r="V130" i="15"/>
  <c r="U130" i="15"/>
  <c r="T130" i="15"/>
  <c r="S130" i="15"/>
  <c r="R130" i="15"/>
  <c r="Q130" i="15"/>
  <c r="P130" i="15"/>
  <c r="O130" i="15"/>
  <c r="N130" i="15"/>
  <c r="V129" i="15"/>
  <c r="U129" i="15"/>
  <c r="T129" i="15"/>
  <c r="S129" i="15"/>
  <c r="R129" i="15"/>
  <c r="Q129" i="15"/>
  <c r="P129" i="15"/>
  <c r="O129" i="15"/>
  <c r="N129" i="15"/>
  <c r="V128" i="15"/>
  <c r="U128" i="15"/>
  <c r="T128" i="15"/>
  <c r="S128" i="15"/>
  <c r="R128" i="15"/>
  <c r="Q128" i="15"/>
  <c r="P128" i="15"/>
  <c r="O128" i="15"/>
  <c r="N128" i="15"/>
  <c r="V127" i="15"/>
  <c r="U127" i="15"/>
  <c r="T127" i="15"/>
  <c r="S127" i="15"/>
  <c r="R127" i="15"/>
  <c r="Q127" i="15"/>
  <c r="P127" i="15"/>
  <c r="O127" i="15"/>
  <c r="N127" i="15"/>
  <c r="V126" i="15"/>
  <c r="U126" i="15"/>
  <c r="T126" i="15"/>
  <c r="S126" i="15"/>
  <c r="R126" i="15"/>
  <c r="Q126" i="15"/>
  <c r="P126" i="15"/>
  <c r="O126" i="15"/>
  <c r="N126" i="15"/>
  <c r="V125" i="15"/>
  <c r="U125" i="15"/>
  <c r="T125" i="15"/>
  <c r="S125" i="15"/>
  <c r="R125" i="15"/>
  <c r="Q125" i="15"/>
  <c r="P125" i="15"/>
  <c r="O125" i="15"/>
  <c r="N125" i="15"/>
  <c r="V124" i="15"/>
  <c r="U124" i="15"/>
  <c r="T124" i="15"/>
  <c r="S124" i="15"/>
  <c r="R124" i="15"/>
  <c r="Q124" i="15"/>
  <c r="P124" i="15"/>
  <c r="O124" i="15"/>
  <c r="N124" i="15"/>
  <c r="V123" i="15"/>
  <c r="U123" i="15"/>
  <c r="T123" i="15"/>
  <c r="S123" i="15"/>
  <c r="R123" i="15"/>
  <c r="Q123" i="15"/>
  <c r="P123" i="15"/>
  <c r="O123" i="15"/>
  <c r="N123" i="15"/>
  <c r="V122" i="15"/>
  <c r="U122" i="15"/>
  <c r="T122" i="15"/>
  <c r="S122" i="15"/>
  <c r="R122" i="15"/>
  <c r="Q122" i="15"/>
  <c r="P122" i="15"/>
  <c r="O122" i="15"/>
  <c r="N122" i="15"/>
  <c r="V121" i="15"/>
  <c r="U121" i="15"/>
  <c r="T121" i="15"/>
  <c r="S121" i="15"/>
  <c r="R121" i="15"/>
  <c r="Q121" i="15"/>
  <c r="P121" i="15"/>
  <c r="O121" i="15"/>
  <c r="N121" i="15"/>
  <c r="V120" i="15"/>
  <c r="U120" i="15"/>
  <c r="T120" i="15"/>
  <c r="S120" i="15"/>
  <c r="R120" i="15"/>
  <c r="Q120" i="15"/>
  <c r="P120" i="15"/>
  <c r="O120" i="15"/>
  <c r="N120" i="15"/>
  <c r="V119" i="15"/>
  <c r="U119" i="15"/>
  <c r="T119" i="15"/>
  <c r="S119" i="15"/>
  <c r="R119" i="15"/>
  <c r="Q119" i="15"/>
  <c r="P119" i="15"/>
  <c r="O119" i="15"/>
  <c r="N119" i="15"/>
  <c r="V118" i="15"/>
  <c r="U118" i="15"/>
  <c r="T118" i="15"/>
  <c r="S118" i="15"/>
  <c r="R118" i="15"/>
  <c r="Q118" i="15"/>
  <c r="P118" i="15"/>
  <c r="O118" i="15"/>
  <c r="N118" i="15"/>
  <c r="V117" i="15"/>
  <c r="U117" i="15"/>
  <c r="T117" i="15"/>
  <c r="S117" i="15"/>
  <c r="R117" i="15"/>
  <c r="Q117" i="15"/>
  <c r="P117" i="15"/>
  <c r="O117" i="15"/>
  <c r="N117" i="15"/>
  <c r="V116" i="15"/>
  <c r="U116" i="15"/>
  <c r="T116" i="15"/>
  <c r="S116" i="15"/>
  <c r="R116" i="15"/>
  <c r="Q116" i="15"/>
  <c r="P116" i="15"/>
  <c r="O116" i="15"/>
  <c r="N116" i="15"/>
  <c r="V115" i="15"/>
  <c r="U115" i="15"/>
  <c r="T115" i="15"/>
  <c r="S115" i="15"/>
  <c r="R115" i="15"/>
  <c r="Q115" i="15"/>
  <c r="P115" i="15"/>
  <c r="O115" i="15"/>
  <c r="N115" i="15"/>
  <c r="V114" i="15"/>
  <c r="U114" i="15"/>
  <c r="T114" i="15"/>
  <c r="S114" i="15"/>
  <c r="R114" i="15"/>
  <c r="Q114" i="15"/>
  <c r="P114" i="15"/>
  <c r="O114" i="15"/>
  <c r="N114" i="15"/>
  <c r="V113" i="15"/>
  <c r="U113" i="15"/>
  <c r="T113" i="15"/>
  <c r="S113" i="15"/>
  <c r="R113" i="15"/>
  <c r="Q113" i="15"/>
  <c r="P113" i="15"/>
  <c r="O113" i="15"/>
  <c r="N113" i="15"/>
  <c r="V112" i="15"/>
  <c r="U112" i="15"/>
  <c r="T112" i="15"/>
  <c r="S112" i="15"/>
  <c r="R112" i="15"/>
  <c r="Q112" i="15"/>
  <c r="P112" i="15"/>
  <c r="O112" i="15"/>
  <c r="N112" i="15"/>
  <c r="V111" i="15"/>
  <c r="U111" i="15"/>
  <c r="T111" i="15"/>
  <c r="S111" i="15"/>
  <c r="R111" i="15"/>
  <c r="Q111" i="15"/>
  <c r="P111" i="15"/>
  <c r="O111" i="15"/>
  <c r="N111" i="15"/>
  <c r="V110" i="15"/>
  <c r="U110" i="15"/>
  <c r="T110" i="15"/>
  <c r="S110" i="15"/>
  <c r="R110" i="15"/>
  <c r="Q110" i="15"/>
  <c r="P110" i="15"/>
  <c r="O110" i="15"/>
  <c r="N110" i="15"/>
  <c r="V109" i="15"/>
  <c r="U109" i="15"/>
  <c r="T109" i="15"/>
  <c r="S109" i="15"/>
  <c r="R109" i="15"/>
  <c r="Q109" i="15"/>
  <c r="P109" i="15"/>
  <c r="W109" i="15" s="1"/>
  <c r="O109" i="15"/>
  <c r="N109" i="15"/>
  <c r="V108" i="15"/>
  <c r="U108" i="15"/>
  <c r="T108" i="15"/>
  <c r="S108" i="15"/>
  <c r="R108" i="15"/>
  <c r="Q108" i="15"/>
  <c r="P108" i="15"/>
  <c r="O108" i="15"/>
  <c r="N108" i="15"/>
  <c r="V107" i="15"/>
  <c r="U107" i="15"/>
  <c r="T107" i="15"/>
  <c r="S107" i="15"/>
  <c r="R107" i="15"/>
  <c r="Q107" i="15"/>
  <c r="P107" i="15"/>
  <c r="O107" i="15"/>
  <c r="N107" i="15"/>
  <c r="V106" i="15"/>
  <c r="U106" i="15"/>
  <c r="T106" i="15"/>
  <c r="S106" i="15"/>
  <c r="R106" i="15"/>
  <c r="Q106" i="15"/>
  <c r="P106" i="15"/>
  <c r="O106" i="15"/>
  <c r="N106" i="15"/>
  <c r="V105" i="15"/>
  <c r="U105" i="15"/>
  <c r="T105" i="15"/>
  <c r="S105" i="15"/>
  <c r="R105" i="15"/>
  <c r="Q105" i="15"/>
  <c r="P105" i="15"/>
  <c r="O105" i="15"/>
  <c r="N105" i="15"/>
  <c r="V104" i="15"/>
  <c r="U104" i="15"/>
  <c r="T104" i="15"/>
  <c r="S104" i="15"/>
  <c r="R104" i="15"/>
  <c r="Q104" i="15"/>
  <c r="P104" i="15"/>
  <c r="O104" i="15"/>
  <c r="N104" i="15"/>
  <c r="V103" i="15"/>
  <c r="U103" i="15"/>
  <c r="T103" i="15"/>
  <c r="S103" i="15"/>
  <c r="R103" i="15"/>
  <c r="Q103" i="15"/>
  <c r="P103" i="15"/>
  <c r="O103" i="15"/>
  <c r="N103" i="15"/>
  <c r="V102" i="15"/>
  <c r="U102" i="15"/>
  <c r="T102" i="15"/>
  <c r="S102" i="15"/>
  <c r="R102" i="15"/>
  <c r="Q102" i="15"/>
  <c r="P102" i="15"/>
  <c r="O102" i="15"/>
  <c r="N102" i="15"/>
  <c r="V101" i="15"/>
  <c r="U101" i="15"/>
  <c r="T101" i="15"/>
  <c r="S101" i="15"/>
  <c r="R101" i="15"/>
  <c r="Q101" i="15"/>
  <c r="P101" i="15"/>
  <c r="O101" i="15"/>
  <c r="N101" i="15"/>
  <c r="V100" i="15"/>
  <c r="U100" i="15"/>
  <c r="T100" i="15"/>
  <c r="S100" i="15"/>
  <c r="R100" i="15"/>
  <c r="Q100" i="15"/>
  <c r="P100" i="15"/>
  <c r="O100" i="15"/>
  <c r="N100" i="15"/>
  <c r="V99" i="15"/>
  <c r="U99" i="15"/>
  <c r="T99" i="15"/>
  <c r="S99" i="15"/>
  <c r="R99" i="15"/>
  <c r="Q99" i="15"/>
  <c r="P99" i="15"/>
  <c r="O99" i="15"/>
  <c r="N99" i="15"/>
  <c r="V98" i="15"/>
  <c r="U98" i="15"/>
  <c r="T98" i="15"/>
  <c r="S98" i="15"/>
  <c r="R98" i="15"/>
  <c r="Q98" i="15"/>
  <c r="P98" i="15"/>
  <c r="O98" i="15"/>
  <c r="N98" i="15"/>
  <c r="V97" i="15"/>
  <c r="U97" i="15"/>
  <c r="T97" i="15"/>
  <c r="S97" i="15"/>
  <c r="R97" i="15"/>
  <c r="Q97" i="15"/>
  <c r="P97" i="15"/>
  <c r="O97" i="15"/>
  <c r="N97" i="15"/>
  <c r="V96" i="15"/>
  <c r="U96" i="15"/>
  <c r="T96" i="15"/>
  <c r="S96" i="15"/>
  <c r="R96" i="15"/>
  <c r="Q96" i="15"/>
  <c r="P96" i="15"/>
  <c r="O96" i="15"/>
  <c r="N96" i="15"/>
  <c r="V95" i="15"/>
  <c r="U95" i="15"/>
  <c r="T95" i="15"/>
  <c r="S95" i="15"/>
  <c r="R95" i="15"/>
  <c r="Q95" i="15"/>
  <c r="P95" i="15"/>
  <c r="O95" i="15"/>
  <c r="N95" i="15"/>
  <c r="V94" i="15"/>
  <c r="U94" i="15"/>
  <c r="T94" i="15"/>
  <c r="S94" i="15"/>
  <c r="R94" i="15"/>
  <c r="Q94" i="15"/>
  <c r="P94" i="15"/>
  <c r="O94" i="15"/>
  <c r="N94" i="15"/>
  <c r="V93" i="15"/>
  <c r="U93" i="15"/>
  <c r="T93" i="15"/>
  <c r="S93" i="15"/>
  <c r="R93" i="15"/>
  <c r="Q93" i="15"/>
  <c r="P93" i="15"/>
  <c r="O93" i="15"/>
  <c r="N93" i="15"/>
  <c r="V92" i="15"/>
  <c r="U92" i="15"/>
  <c r="T92" i="15"/>
  <c r="S92" i="15"/>
  <c r="R92" i="15"/>
  <c r="Q92" i="15"/>
  <c r="P92" i="15"/>
  <c r="O92" i="15"/>
  <c r="N92" i="15"/>
  <c r="V91" i="15"/>
  <c r="U91" i="15"/>
  <c r="T91" i="15"/>
  <c r="S91" i="15"/>
  <c r="R91" i="15"/>
  <c r="Q91" i="15"/>
  <c r="P91" i="15"/>
  <c r="O91" i="15"/>
  <c r="N91" i="15"/>
  <c r="V90" i="15"/>
  <c r="U90" i="15"/>
  <c r="T90" i="15"/>
  <c r="S90" i="15"/>
  <c r="R90" i="15"/>
  <c r="Q90" i="15"/>
  <c r="P90" i="15"/>
  <c r="O90" i="15"/>
  <c r="N90" i="15"/>
  <c r="V89" i="15"/>
  <c r="U89" i="15"/>
  <c r="T89" i="15"/>
  <c r="S89" i="15"/>
  <c r="R89" i="15"/>
  <c r="Q89" i="15"/>
  <c r="P89" i="15"/>
  <c r="O89" i="15"/>
  <c r="N89" i="15"/>
  <c r="V88" i="15"/>
  <c r="U88" i="15"/>
  <c r="T88" i="15"/>
  <c r="S88" i="15"/>
  <c r="R88" i="15"/>
  <c r="Q88" i="15"/>
  <c r="W88" i="15" s="1"/>
  <c r="P88" i="15"/>
  <c r="O88" i="15"/>
  <c r="N88" i="15"/>
  <c r="V87" i="15"/>
  <c r="U87" i="15"/>
  <c r="T87" i="15"/>
  <c r="S87" i="15"/>
  <c r="R87" i="15"/>
  <c r="Q87" i="15"/>
  <c r="P87" i="15"/>
  <c r="O87" i="15"/>
  <c r="N87" i="15"/>
  <c r="W87" i="15" s="1"/>
  <c r="V86" i="15"/>
  <c r="U86" i="15"/>
  <c r="T86" i="15"/>
  <c r="S86" i="15"/>
  <c r="R86" i="15"/>
  <c r="Q86" i="15"/>
  <c r="P86" i="15"/>
  <c r="O86" i="15"/>
  <c r="N86" i="15"/>
  <c r="V85" i="15"/>
  <c r="U85" i="15"/>
  <c r="T85" i="15"/>
  <c r="S85" i="15"/>
  <c r="R85" i="15"/>
  <c r="Q85" i="15"/>
  <c r="P85" i="15"/>
  <c r="W85" i="15" s="1"/>
  <c r="O85" i="15"/>
  <c r="N85" i="15"/>
  <c r="V84" i="15"/>
  <c r="U84" i="15"/>
  <c r="T84" i="15"/>
  <c r="S84" i="15"/>
  <c r="R84" i="15"/>
  <c r="Q84" i="15"/>
  <c r="W84" i="15" s="1"/>
  <c r="P84" i="15"/>
  <c r="O84" i="15"/>
  <c r="N84" i="15"/>
  <c r="V83" i="15"/>
  <c r="U83" i="15"/>
  <c r="T83" i="15"/>
  <c r="S83" i="15"/>
  <c r="R83" i="15"/>
  <c r="Q83" i="15"/>
  <c r="P83" i="15"/>
  <c r="O83" i="15"/>
  <c r="N83" i="15"/>
  <c r="V82" i="15"/>
  <c r="U82" i="15"/>
  <c r="T82" i="15"/>
  <c r="S82" i="15"/>
  <c r="R82" i="15"/>
  <c r="Q82" i="15"/>
  <c r="P82" i="15"/>
  <c r="O82" i="15"/>
  <c r="N82" i="15"/>
  <c r="V81" i="15"/>
  <c r="U81" i="15"/>
  <c r="T81" i="15"/>
  <c r="S81" i="15"/>
  <c r="R81" i="15"/>
  <c r="Q81" i="15"/>
  <c r="P81" i="15"/>
  <c r="O81" i="15"/>
  <c r="N81" i="15"/>
  <c r="V80" i="15"/>
  <c r="U80" i="15"/>
  <c r="T80" i="15"/>
  <c r="S80" i="15"/>
  <c r="R80" i="15"/>
  <c r="Q80" i="15"/>
  <c r="P80" i="15"/>
  <c r="O80" i="15"/>
  <c r="N80" i="15"/>
  <c r="V79" i="15"/>
  <c r="U79" i="15"/>
  <c r="T79" i="15"/>
  <c r="S79" i="15"/>
  <c r="R79" i="15"/>
  <c r="Q79" i="15"/>
  <c r="P79" i="15"/>
  <c r="O79" i="15"/>
  <c r="N79" i="15"/>
  <c r="V78" i="15"/>
  <c r="U78" i="15"/>
  <c r="T78" i="15"/>
  <c r="S78" i="15"/>
  <c r="R78" i="15"/>
  <c r="Q78" i="15"/>
  <c r="P78" i="15"/>
  <c r="O78" i="15"/>
  <c r="N78" i="15"/>
  <c r="V77" i="15"/>
  <c r="U77" i="15"/>
  <c r="T77" i="15"/>
  <c r="S77" i="15"/>
  <c r="R77" i="15"/>
  <c r="Q77" i="15"/>
  <c r="P77" i="15"/>
  <c r="O77" i="15"/>
  <c r="N77" i="15"/>
  <c r="V76" i="15"/>
  <c r="U76" i="15"/>
  <c r="T76" i="15"/>
  <c r="S76" i="15"/>
  <c r="R76" i="15"/>
  <c r="Q76" i="15"/>
  <c r="P76" i="15"/>
  <c r="O76" i="15"/>
  <c r="N76" i="15"/>
  <c r="V75" i="15"/>
  <c r="U75" i="15"/>
  <c r="T75" i="15"/>
  <c r="S75" i="15"/>
  <c r="R75" i="15"/>
  <c r="Q75" i="15"/>
  <c r="P75" i="15"/>
  <c r="O75" i="15"/>
  <c r="N75" i="15"/>
  <c r="V74" i="15"/>
  <c r="U74" i="15"/>
  <c r="T74" i="15"/>
  <c r="S74" i="15"/>
  <c r="R74" i="15"/>
  <c r="Q74" i="15"/>
  <c r="P74" i="15"/>
  <c r="O74" i="15"/>
  <c r="N74" i="15"/>
  <c r="V73" i="15"/>
  <c r="U73" i="15"/>
  <c r="T73" i="15"/>
  <c r="S73" i="15"/>
  <c r="R73" i="15"/>
  <c r="Q73" i="15"/>
  <c r="P73" i="15"/>
  <c r="O73" i="15"/>
  <c r="N73" i="15"/>
  <c r="V72" i="15"/>
  <c r="U72" i="15"/>
  <c r="T72" i="15"/>
  <c r="S72" i="15"/>
  <c r="R72" i="15"/>
  <c r="Q72" i="15"/>
  <c r="P72" i="15"/>
  <c r="O72" i="15"/>
  <c r="N72" i="15"/>
  <c r="V71" i="15"/>
  <c r="U71" i="15"/>
  <c r="T71" i="15"/>
  <c r="S71" i="15"/>
  <c r="R71" i="15"/>
  <c r="Q71" i="15"/>
  <c r="P71" i="15"/>
  <c r="O71" i="15"/>
  <c r="N71" i="15"/>
  <c r="V70" i="15"/>
  <c r="U70" i="15"/>
  <c r="T70" i="15"/>
  <c r="S70" i="15"/>
  <c r="R70" i="15"/>
  <c r="Q70" i="15"/>
  <c r="P70" i="15"/>
  <c r="O70" i="15"/>
  <c r="N70" i="15"/>
  <c r="V69" i="15"/>
  <c r="U69" i="15"/>
  <c r="T69" i="15"/>
  <c r="S69" i="15"/>
  <c r="R69" i="15"/>
  <c r="Q69" i="15"/>
  <c r="P69" i="15"/>
  <c r="O69" i="15"/>
  <c r="N69" i="15"/>
  <c r="V68" i="15"/>
  <c r="U68" i="15"/>
  <c r="T68" i="15"/>
  <c r="S68" i="15"/>
  <c r="R68" i="15"/>
  <c r="Q68" i="15"/>
  <c r="P68" i="15"/>
  <c r="O68" i="15"/>
  <c r="N68" i="15"/>
  <c r="V67" i="15"/>
  <c r="U67" i="15"/>
  <c r="T67" i="15"/>
  <c r="S67" i="15"/>
  <c r="R67" i="15"/>
  <c r="Q67" i="15"/>
  <c r="P67" i="15"/>
  <c r="O67" i="15"/>
  <c r="N67" i="15"/>
  <c r="V66" i="15"/>
  <c r="U66" i="15"/>
  <c r="T66" i="15"/>
  <c r="S66" i="15"/>
  <c r="R66" i="15"/>
  <c r="Q66" i="15"/>
  <c r="P66" i="15"/>
  <c r="O66" i="15"/>
  <c r="N66" i="15"/>
  <c r="V65" i="15"/>
  <c r="U65" i="15"/>
  <c r="T65" i="15"/>
  <c r="S65" i="15"/>
  <c r="R65" i="15"/>
  <c r="Q65" i="15"/>
  <c r="P65" i="15"/>
  <c r="O65" i="15"/>
  <c r="N65" i="15"/>
  <c r="V64" i="15"/>
  <c r="U64" i="15"/>
  <c r="T64" i="15"/>
  <c r="S64" i="15"/>
  <c r="R64" i="15"/>
  <c r="Q64" i="15"/>
  <c r="P64" i="15"/>
  <c r="O64" i="15"/>
  <c r="N64" i="15"/>
  <c r="V63" i="15"/>
  <c r="U63" i="15"/>
  <c r="T63" i="15"/>
  <c r="S63" i="15"/>
  <c r="R63" i="15"/>
  <c r="Q63" i="15"/>
  <c r="P63" i="15"/>
  <c r="O63" i="15"/>
  <c r="N63" i="15"/>
  <c r="V62" i="15"/>
  <c r="U62" i="15"/>
  <c r="T62" i="15"/>
  <c r="S62" i="15"/>
  <c r="R62" i="15"/>
  <c r="Q62" i="15"/>
  <c r="P62" i="15"/>
  <c r="O62" i="15"/>
  <c r="N62" i="15"/>
  <c r="V61" i="15"/>
  <c r="U61" i="15"/>
  <c r="T61" i="15"/>
  <c r="S61" i="15"/>
  <c r="R61" i="15"/>
  <c r="Q61" i="15"/>
  <c r="P61" i="15"/>
  <c r="O61" i="15"/>
  <c r="N61" i="15"/>
  <c r="V60" i="15"/>
  <c r="U60" i="15"/>
  <c r="T60" i="15"/>
  <c r="S60" i="15"/>
  <c r="R60" i="15"/>
  <c r="Q60" i="15"/>
  <c r="P60" i="15"/>
  <c r="O60" i="15"/>
  <c r="N60" i="15"/>
  <c r="V59" i="15"/>
  <c r="U59" i="15"/>
  <c r="T59" i="15"/>
  <c r="S59" i="15"/>
  <c r="R59" i="15"/>
  <c r="Q59" i="15"/>
  <c r="P59" i="15"/>
  <c r="O59" i="15"/>
  <c r="N59" i="15"/>
  <c r="V58" i="15"/>
  <c r="U58" i="15"/>
  <c r="T58" i="15"/>
  <c r="S58" i="15"/>
  <c r="R58" i="15"/>
  <c r="Q58" i="15"/>
  <c r="P58" i="15"/>
  <c r="O58" i="15"/>
  <c r="N58" i="15"/>
  <c r="V57" i="15"/>
  <c r="U57" i="15"/>
  <c r="T57" i="15"/>
  <c r="S57" i="15"/>
  <c r="R57" i="15"/>
  <c r="Q57" i="15"/>
  <c r="P57" i="15"/>
  <c r="O57" i="15"/>
  <c r="N57" i="15"/>
  <c r="V56" i="15"/>
  <c r="U56" i="15"/>
  <c r="T56" i="15"/>
  <c r="S56" i="15"/>
  <c r="R56" i="15"/>
  <c r="Q56" i="15"/>
  <c r="P56" i="15"/>
  <c r="O56" i="15"/>
  <c r="N56" i="15"/>
  <c r="V55" i="15"/>
  <c r="U55" i="15"/>
  <c r="T55" i="15"/>
  <c r="S55" i="15"/>
  <c r="R55" i="15"/>
  <c r="Q55" i="15"/>
  <c r="P55" i="15"/>
  <c r="O55" i="15"/>
  <c r="N55" i="15"/>
  <c r="V54" i="15"/>
  <c r="U54" i="15"/>
  <c r="T54" i="15"/>
  <c r="S54" i="15"/>
  <c r="R54" i="15"/>
  <c r="Q54" i="15"/>
  <c r="P54" i="15"/>
  <c r="O54" i="15"/>
  <c r="N54" i="15"/>
  <c r="V53" i="15"/>
  <c r="U53" i="15"/>
  <c r="T53" i="15"/>
  <c r="S53" i="15"/>
  <c r="R53" i="15"/>
  <c r="Q53" i="15"/>
  <c r="P53" i="15"/>
  <c r="O53" i="15"/>
  <c r="N53" i="15"/>
  <c r="V52" i="15"/>
  <c r="U52" i="15"/>
  <c r="T52" i="15"/>
  <c r="S52" i="15"/>
  <c r="R52" i="15"/>
  <c r="Q52" i="15"/>
  <c r="P52" i="15"/>
  <c r="O52" i="15"/>
  <c r="N52" i="15"/>
  <c r="V51" i="15"/>
  <c r="U51" i="15"/>
  <c r="T51" i="15"/>
  <c r="S51" i="15"/>
  <c r="R51" i="15"/>
  <c r="Q51" i="15"/>
  <c r="P51" i="15"/>
  <c r="O51" i="15"/>
  <c r="N51" i="15"/>
  <c r="V50" i="15"/>
  <c r="U50" i="15"/>
  <c r="T50" i="15"/>
  <c r="S50" i="15"/>
  <c r="R50" i="15"/>
  <c r="Q50" i="15"/>
  <c r="P50" i="15"/>
  <c r="O50" i="15"/>
  <c r="N50" i="15"/>
  <c r="V49" i="15"/>
  <c r="U49" i="15"/>
  <c r="T49" i="15"/>
  <c r="S49" i="15"/>
  <c r="R49" i="15"/>
  <c r="Q49" i="15"/>
  <c r="P49" i="15"/>
  <c r="O49" i="15"/>
  <c r="N49" i="15"/>
  <c r="V48" i="15"/>
  <c r="U48" i="15"/>
  <c r="T48" i="15"/>
  <c r="S48" i="15"/>
  <c r="R48" i="15"/>
  <c r="Q48" i="15"/>
  <c r="P48" i="15"/>
  <c r="O48" i="15"/>
  <c r="N48" i="15"/>
  <c r="V47" i="15"/>
  <c r="U47" i="15"/>
  <c r="T47" i="15"/>
  <c r="S47" i="15"/>
  <c r="R47" i="15"/>
  <c r="Q47" i="15"/>
  <c r="P47" i="15"/>
  <c r="O47" i="15"/>
  <c r="N47" i="15"/>
  <c r="V46" i="15"/>
  <c r="U46" i="15"/>
  <c r="T46" i="15"/>
  <c r="S46" i="15"/>
  <c r="R46" i="15"/>
  <c r="Q46" i="15"/>
  <c r="P46" i="15"/>
  <c r="O46" i="15"/>
  <c r="N46" i="15"/>
  <c r="V45" i="15"/>
  <c r="U45" i="15"/>
  <c r="T45" i="15"/>
  <c r="S45" i="15"/>
  <c r="R45" i="15"/>
  <c r="Q45" i="15"/>
  <c r="P45" i="15"/>
  <c r="O45" i="15"/>
  <c r="N45" i="15"/>
  <c r="V44" i="15"/>
  <c r="U44" i="15"/>
  <c r="T44" i="15"/>
  <c r="S44" i="15"/>
  <c r="R44" i="15"/>
  <c r="Q44" i="15"/>
  <c r="P44" i="15"/>
  <c r="O44" i="15"/>
  <c r="N44" i="15"/>
  <c r="V43" i="15"/>
  <c r="U43" i="15"/>
  <c r="T43" i="15"/>
  <c r="S43" i="15"/>
  <c r="R43" i="15"/>
  <c r="Q43" i="15"/>
  <c r="P43" i="15"/>
  <c r="O43" i="15"/>
  <c r="N43" i="15"/>
  <c r="V42" i="15"/>
  <c r="U42" i="15"/>
  <c r="T42" i="15"/>
  <c r="S42" i="15"/>
  <c r="R42" i="15"/>
  <c r="Q42" i="15"/>
  <c r="P42" i="15"/>
  <c r="O42" i="15"/>
  <c r="N42" i="15"/>
  <c r="V41" i="15"/>
  <c r="U41" i="15"/>
  <c r="T41" i="15"/>
  <c r="S41" i="15"/>
  <c r="R41" i="15"/>
  <c r="Q41" i="15"/>
  <c r="P41" i="15"/>
  <c r="O41" i="15"/>
  <c r="N41" i="15"/>
  <c r="V40" i="15"/>
  <c r="U40" i="15"/>
  <c r="T40" i="15"/>
  <c r="S40" i="15"/>
  <c r="R40" i="15"/>
  <c r="Q40" i="15"/>
  <c r="P40" i="15"/>
  <c r="O40" i="15"/>
  <c r="N40" i="15"/>
  <c r="V39" i="15"/>
  <c r="U39" i="15"/>
  <c r="T39" i="15"/>
  <c r="S39" i="15"/>
  <c r="R39" i="15"/>
  <c r="Q39" i="15"/>
  <c r="P39" i="15"/>
  <c r="O39" i="15"/>
  <c r="N39" i="15"/>
  <c r="V38" i="15"/>
  <c r="U38" i="15"/>
  <c r="T38" i="15"/>
  <c r="S38" i="15"/>
  <c r="R38" i="15"/>
  <c r="Q38" i="15"/>
  <c r="P38" i="15"/>
  <c r="O38" i="15"/>
  <c r="N38" i="15"/>
  <c r="V37" i="15"/>
  <c r="U37" i="15"/>
  <c r="T37" i="15"/>
  <c r="S37" i="15"/>
  <c r="R37" i="15"/>
  <c r="Q37" i="15"/>
  <c r="P37" i="15"/>
  <c r="O37" i="15"/>
  <c r="N37" i="15"/>
  <c r="V36" i="15"/>
  <c r="U36" i="15"/>
  <c r="T36" i="15"/>
  <c r="S36" i="15"/>
  <c r="R36" i="15"/>
  <c r="Q36" i="15"/>
  <c r="P36" i="15"/>
  <c r="O36" i="15"/>
  <c r="N36" i="15"/>
  <c r="V35" i="15"/>
  <c r="U35" i="15"/>
  <c r="T35" i="15"/>
  <c r="S35" i="15"/>
  <c r="R35" i="15"/>
  <c r="Q35" i="15"/>
  <c r="P35" i="15"/>
  <c r="O35" i="15"/>
  <c r="N35" i="15"/>
  <c r="V34" i="15"/>
  <c r="U34" i="15"/>
  <c r="T34" i="15"/>
  <c r="S34" i="15"/>
  <c r="R34" i="15"/>
  <c r="Q34" i="15"/>
  <c r="P34" i="15"/>
  <c r="O34" i="15"/>
  <c r="N34" i="15"/>
  <c r="V33" i="15"/>
  <c r="U33" i="15"/>
  <c r="T33" i="15"/>
  <c r="S33" i="15"/>
  <c r="R33" i="15"/>
  <c r="Q33" i="15"/>
  <c r="P33" i="15"/>
  <c r="O33" i="15"/>
  <c r="N33" i="15"/>
  <c r="V32" i="15"/>
  <c r="U32" i="15"/>
  <c r="T32" i="15"/>
  <c r="S32" i="15"/>
  <c r="R32" i="15"/>
  <c r="Q32" i="15"/>
  <c r="P32" i="15"/>
  <c r="O32" i="15"/>
  <c r="N32" i="15"/>
  <c r="V31" i="15"/>
  <c r="U31" i="15"/>
  <c r="T31" i="15"/>
  <c r="S31" i="15"/>
  <c r="R31" i="15"/>
  <c r="Q31" i="15"/>
  <c r="P31" i="15"/>
  <c r="O31" i="15"/>
  <c r="N31" i="15"/>
  <c r="V30" i="15"/>
  <c r="U30" i="15"/>
  <c r="T30" i="15"/>
  <c r="S30" i="15"/>
  <c r="R30" i="15"/>
  <c r="Q30" i="15"/>
  <c r="P30" i="15"/>
  <c r="O30" i="15"/>
  <c r="N30" i="15"/>
  <c r="V29" i="15"/>
  <c r="U29" i="15"/>
  <c r="T29" i="15"/>
  <c r="S29" i="15"/>
  <c r="R29" i="15"/>
  <c r="Q29" i="15"/>
  <c r="P29" i="15"/>
  <c r="O29" i="15"/>
  <c r="N29" i="15"/>
  <c r="V28" i="15"/>
  <c r="U28" i="15"/>
  <c r="T28" i="15"/>
  <c r="S28" i="15"/>
  <c r="R28" i="15"/>
  <c r="Q28" i="15"/>
  <c r="P28" i="15"/>
  <c r="O28" i="15"/>
  <c r="N28" i="15"/>
  <c r="V27" i="15"/>
  <c r="U27" i="15"/>
  <c r="T27" i="15"/>
  <c r="S27" i="15"/>
  <c r="R27" i="15"/>
  <c r="Q27" i="15"/>
  <c r="P27" i="15"/>
  <c r="O27" i="15"/>
  <c r="N27" i="15"/>
  <c r="V26" i="15"/>
  <c r="U26" i="15"/>
  <c r="T26" i="15"/>
  <c r="S26" i="15"/>
  <c r="R26" i="15"/>
  <c r="Q26" i="15"/>
  <c r="P26" i="15"/>
  <c r="O26" i="15"/>
  <c r="N26" i="15"/>
  <c r="V25" i="15"/>
  <c r="U25" i="15"/>
  <c r="T25" i="15"/>
  <c r="S25" i="15"/>
  <c r="R25" i="15"/>
  <c r="Q25" i="15"/>
  <c r="P25" i="15"/>
  <c r="O25" i="15"/>
  <c r="N25" i="15"/>
  <c r="V24" i="15"/>
  <c r="U24" i="15"/>
  <c r="T24" i="15"/>
  <c r="S24" i="15"/>
  <c r="R24" i="15"/>
  <c r="Q24" i="15"/>
  <c r="P24" i="15"/>
  <c r="O24" i="15"/>
  <c r="N24" i="15"/>
  <c r="V23" i="15"/>
  <c r="U23" i="15"/>
  <c r="T23" i="15"/>
  <c r="S23" i="15"/>
  <c r="R23" i="15"/>
  <c r="Q23" i="15"/>
  <c r="P23" i="15"/>
  <c r="O23" i="15"/>
  <c r="N23" i="15"/>
  <c r="V22" i="15"/>
  <c r="U22" i="15"/>
  <c r="T22" i="15"/>
  <c r="S22" i="15"/>
  <c r="R22" i="15"/>
  <c r="Q22" i="15"/>
  <c r="P22" i="15"/>
  <c r="O22" i="15"/>
  <c r="N22" i="15"/>
  <c r="V21" i="15"/>
  <c r="U21" i="15"/>
  <c r="T21" i="15"/>
  <c r="S21" i="15"/>
  <c r="R21" i="15"/>
  <c r="Q21" i="15"/>
  <c r="P21" i="15"/>
  <c r="O21" i="15"/>
  <c r="N21" i="15"/>
  <c r="V20" i="15"/>
  <c r="U20" i="15"/>
  <c r="T20" i="15"/>
  <c r="S20" i="15"/>
  <c r="R20" i="15"/>
  <c r="Q20" i="15"/>
  <c r="P20" i="15"/>
  <c r="O20" i="15"/>
  <c r="N20" i="15"/>
  <c r="V19" i="15"/>
  <c r="U19" i="15"/>
  <c r="T19" i="15"/>
  <c r="S19" i="15"/>
  <c r="R19" i="15"/>
  <c r="Q19" i="15"/>
  <c r="P19" i="15"/>
  <c r="O19" i="15"/>
  <c r="N19" i="15"/>
  <c r="V18" i="15"/>
  <c r="U18" i="15"/>
  <c r="T18" i="15"/>
  <c r="S18" i="15"/>
  <c r="R18" i="15"/>
  <c r="Q18" i="15"/>
  <c r="P18" i="15"/>
  <c r="O18" i="15"/>
  <c r="N18" i="15"/>
  <c r="V17" i="15"/>
  <c r="U17" i="15"/>
  <c r="T17" i="15"/>
  <c r="S17" i="15"/>
  <c r="R17" i="15"/>
  <c r="Q17" i="15"/>
  <c r="P17" i="15"/>
  <c r="O17" i="15"/>
  <c r="N17" i="15"/>
  <c r="V16" i="15"/>
  <c r="U16" i="15"/>
  <c r="T16" i="15"/>
  <c r="S16" i="15"/>
  <c r="R16" i="15"/>
  <c r="Q16" i="15"/>
  <c r="P16" i="15"/>
  <c r="O16" i="15"/>
  <c r="N16" i="15"/>
  <c r="V15" i="15"/>
  <c r="U15" i="15"/>
  <c r="T15" i="15"/>
  <c r="S15" i="15"/>
  <c r="R15" i="15"/>
  <c r="Q15" i="15"/>
  <c r="P15" i="15"/>
  <c r="O15" i="15"/>
  <c r="N15" i="15"/>
  <c r="V14" i="15"/>
  <c r="U14" i="15"/>
  <c r="T14" i="15"/>
  <c r="S14" i="15"/>
  <c r="R14" i="15"/>
  <c r="Q14" i="15"/>
  <c r="P14" i="15"/>
  <c r="O14" i="15"/>
  <c r="N14" i="15"/>
  <c r="V13" i="15"/>
  <c r="U13" i="15"/>
  <c r="T13" i="15"/>
  <c r="S13" i="15"/>
  <c r="R13" i="15"/>
  <c r="Q13" i="15"/>
  <c r="P13" i="15"/>
  <c r="O13" i="15"/>
  <c r="N13" i="15"/>
  <c r="V12" i="15"/>
  <c r="U12" i="15"/>
  <c r="T12" i="15"/>
  <c r="S12" i="15"/>
  <c r="R12" i="15"/>
  <c r="Q12" i="15"/>
  <c r="P12" i="15"/>
  <c r="O12" i="15"/>
  <c r="N12" i="15"/>
  <c r="V452" i="14"/>
  <c r="U452" i="14"/>
  <c r="T452" i="14"/>
  <c r="S452" i="14"/>
  <c r="R452" i="14"/>
  <c r="Q452" i="14"/>
  <c r="P452" i="14"/>
  <c r="O452" i="14"/>
  <c r="N452" i="14"/>
  <c r="V451" i="14"/>
  <c r="U451" i="14"/>
  <c r="T451" i="14"/>
  <c r="S451" i="14"/>
  <c r="R451" i="14"/>
  <c r="Q451" i="14"/>
  <c r="P451" i="14"/>
  <c r="O451" i="14"/>
  <c r="N451" i="14"/>
  <c r="V450" i="14"/>
  <c r="U450" i="14"/>
  <c r="T450" i="14"/>
  <c r="S450" i="14"/>
  <c r="R450" i="14"/>
  <c r="Q450" i="14"/>
  <c r="P450" i="14"/>
  <c r="O450" i="14"/>
  <c r="N450" i="14"/>
  <c r="W450" i="14"/>
  <c r="V449" i="14"/>
  <c r="U449" i="14"/>
  <c r="T449" i="14"/>
  <c r="S449" i="14"/>
  <c r="R449" i="14"/>
  <c r="Q449" i="14"/>
  <c r="P449" i="14"/>
  <c r="O449" i="14"/>
  <c r="N449" i="14"/>
  <c r="W449" i="14" s="1"/>
  <c r="V448" i="14"/>
  <c r="U448" i="14"/>
  <c r="T448" i="14"/>
  <c r="S448" i="14"/>
  <c r="R448" i="14"/>
  <c r="Q448" i="14"/>
  <c r="P448" i="14"/>
  <c r="O448" i="14"/>
  <c r="N448" i="14"/>
  <c r="W448" i="14"/>
  <c r="V447" i="14"/>
  <c r="U447" i="14"/>
  <c r="T447" i="14"/>
  <c r="S447" i="14"/>
  <c r="R447" i="14"/>
  <c r="Q447" i="14"/>
  <c r="P447" i="14"/>
  <c r="O447" i="14"/>
  <c r="N447" i="14"/>
  <c r="W447" i="14" s="1"/>
  <c r="V446" i="14"/>
  <c r="U446" i="14"/>
  <c r="T446" i="14"/>
  <c r="S446" i="14"/>
  <c r="R446" i="14"/>
  <c r="Q446" i="14"/>
  <c r="P446" i="14"/>
  <c r="O446" i="14"/>
  <c r="N446" i="14"/>
  <c r="W446" i="14" s="1"/>
  <c r="V445" i="14"/>
  <c r="U445" i="14"/>
  <c r="T445" i="14"/>
  <c r="S445" i="14"/>
  <c r="R445" i="14"/>
  <c r="Q445" i="14"/>
  <c r="P445" i="14"/>
  <c r="O445" i="14"/>
  <c r="N445" i="14"/>
  <c r="V444" i="14"/>
  <c r="U444" i="14"/>
  <c r="T444" i="14"/>
  <c r="S444" i="14"/>
  <c r="R444" i="14"/>
  <c r="Q444" i="14"/>
  <c r="P444" i="14"/>
  <c r="O444" i="14"/>
  <c r="N444" i="14"/>
  <c r="V443" i="14"/>
  <c r="U443" i="14"/>
  <c r="T443" i="14"/>
  <c r="S443" i="14"/>
  <c r="R443" i="14"/>
  <c r="Q443" i="14"/>
  <c r="P443" i="14"/>
  <c r="O443" i="14"/>
  <c r="N443" i="14"/>
  <c r="V442" i="14"/>
  <c r="U442" i="14"/>
  <c r="T442" i="14"/>
  <c r="S442" i="14"/>
  <c r="R442" i="14"/>
  <c r="Q442" i="14"/>
  <c r="P442" i="14"/>
  <c r="O442" i="14"/>
  <c r="N442" i="14"/>
  <c r="W442" i="14" s="1"/>
  <c r="V441" i="14"/>
  <c r="U441" i="14"/>
  <c r="T441" i="14"/>
  <c r="S441" i="14"/>
  <c r="R441" i="14"/>
  <c r="Q441" i="14"/>
  <c r="P441" i="14"/>
  <c r="O441" i="14"/>
  <c r="N441" i="14"/>
  <c r="W441" i="14" s="1"/>
  <c r="V440" i="14"/>
  <c r="U440" i="14"/>
  <c r="T440" i="14"/>
  <c r="S440" i="14"/>
  <c r="R440" i="14"/>
  <c r="Q440" i="14"/>
  <c r="P440" i="14"/>
  <c r="O440" i="14"/>
  <c r="N440" i="14"/>
  <c r="W440" i="14" s="1"/>
  <c r="V439" i="14"/>
  <c r="U439" i="14"/>
  <c r="T439" i="14"/>
  <c r="S439" i="14"/>
  <c r="R439" i="14"/>
  <c r="Q439" i="14"/>
  <c r="P439" i="14"/>
  <c r="O439" i="14"/>
  <c r="N439" i="14"/>
  <c r="V438" i="14"/>
  <c r="U438" i="14"/>
  <c r="T438" i="14"/>
  <c r="S438" i="14"/>
  <c r="R438" i="14"/>
  <c r="Q438" i="14"/>
  <c r="P438" i="14"/>
  <c r="O438" i="14"/>
  <c r="N438" i="14"/>
  <c r="V437" i="14"/>
  <c r="U437" i="14"/>
  <c r="T437" i="14"/>
  <c r="S437" i="14"/>
  <c r="R437" i="14"/>
  <c r="Q437" i="14"/>
  <c r="P437" i="14"/>
  <c r="O437" i="14"/>
  <c r="N437" i="14"/>
  <c r="W437" i="14" s="1"/>
  <c r="V436" i="14"/>
  <c r="U436" i="14"/>
  <c r="T436" i="14"/>
  <c r="S436" i="14"/>
  <c r="R436" i="14"/>
  <c r="Q436" i="14"/>
  <c r="P436" i="14"/>
  <c r="O436" i="14"/>
  <c r="N436" i="14"/>
  <c r="V435" i="14"/>
  <c r="U435" i="14"/>
  <c r="T435" i="14"/>
  <c r="S435" i="14"/>
  <c r="R435" i="14"/>
  <c r="Q435" i="14"/>
  <c r="P435" i="14"/>
  <c r="O435" i="14"/>
  <c r="N435" i="14"/>
  <c r="W435" i="14"/>
  <c r="V434" i="14"/>
  <c r="U434" i="14"/>
  <c r="T434" i="14"/>
  <c r="S434" i="14"/>
  <c r="R434" i="14"/>
  <c r="Q434" i="14"/>
  <c r="P434" i="14"/>
  <c r="O434" i="14"/>
  <c r="N434" i="14"/>
  <c r="V433" i="14"/>
  <c r="U433" i="14"/>
  <c r="T433" i="14"/>
  <c r="S433" i="14"/>
  <c r="R433" i="14"/>
  <c r="Q433" i="14"/>
  <c r="P433" i="14"/>
  <c r="O433" i="14"/>
  <c r="W433" i="14" s="1"/>
  <c r="N433" i="14"/>
  <c r="V432" i="14"/>
  <c r="U432" i="14"/>
  <c r="T432" i="14"/>
  <c r="S432" i="14"/>
  <c r="R432" i="14"/>
  <c r="Q432" i="14"/>
  <c r="P432" i="14"/>
  <c r="O432" i="14"/>
  <c r="W432" i="14"/>
  <c r="N432" i="14"/>
  <c r="V431" i="14"/>
  <c r="U431" i="14"/>
  <c r="T431" i="14"/>
  <c r="S431" i="14"/>
  <c r="R431" i="14"/>
  <c r="Q431" i="14"/>
  <c r="P431" i="14"/>
  <c r="O431" i="14"/>
  <c r="N431" i="14"/>
  <c r="W431" i="14" s="1"/>
  <c r="V430" i="14"/>
  <c r="U430" i="14"/>
  <c r="T430" i="14"/>
  <c r="S430" i="14"/>
  <c r="R430" i="14"/>
  <c r="Q430" i="14"/>
  <c r="P430" i="14"/>
  <c r="O430" i="14"/>
  <c r="N430" i="14"/>
  <c r="V429" i="14"/>
  <c r="U429" i="14"/>
  <c r="T429" i="14"/>
  <c r="S429" i="14"/>
  <c r="R429" i="14"/>
  <c r="Q429" i="14"/>
  <c r="P429" i="14"/>
  <c r="O429" i="14"/>
  <c r="N429" i="14"/>
  <c r="V428" i="14"/>
  <c r="U428" i="14"/>
  <c r="T428" i="14"/>
  <c r="S428" i="14"/>
  <c r="R428" i="14"/>
  <c r="Q428" i="14"/>
  <c r="P428" i="14"/>
  <c r="O428" i="14"/>
  <c r="N428" i="14"/>
  <c r="V427" i="14"/>
  <c r="U427" i="14"/>
  <c r="T427" i="14"/>
  <c r="S427" i="14"/>
  <c r="R427" i="14"/>
  <c r="Q427" i="14"/>
  <c r="P427" i="14"/>
  <c r="O427" i="14"/>
  <c r="N427" i="14"/>
  <c r="V426" i="14"/>
  <c r="U426" i="14"/>
  <c r="T426" i="14"/>
  <c r="S426" i="14"/>
  <c r="R426" i="14"/>
  <c r="Q426" i="14"/>
  <c r="P426" i="14"/>
  <c r="O426" i="14"/>
  <c r="W426" i="14" s="1"/>
  <c r="N426" i="14"/>
  <c r="V425" i="14"/>
  <c r="U425" i="14"/>
  <c r="T425" i="14"/>
  <c r="S425" i="14"/>
  <c r="R425" i="14"/>
  <c r="Q425" i="14"/>
  <c r="P425" i="14"/>
  <c r="O425" i="14"/>
  <c r="N425" i="14"/>
  <c r="W425" i="14" s="1"/>
  <c r="V424" i="14"/>
  <c r="U424" i="14"/>
  <c r="T424" i="14"/>
  <c r="S424" i="14"/>
  <c r="R424" i="14"/>
  <c r="Q424" i="14"/>
  <c r="P424" i="14"/>
  <c r="O424" i="14"/>
  <c r="W424" i="14"/>
  <c r="N424" i="14"/>
  <c r="V423" i="14"/>
  <c r="U423" i="14"/>
  <c r="T423" i="14"/>
  <c r="S423" i="14"/>
  <c r="R423" i="14"/>
  <c r="Q423" i="14"/>
  <c r="P423" i="14"/>
  <c r="O423" i="14"/>
  <c r="N423" i="14"/>
  <c r="V422" i="14"/>
  <c r="U422" i="14"/>
  <c r="T422" i="14"/>
  <c r="S422" i="14"/>
  <c r="R422" i="14"/>
  <c r="Q422" i="14"/>
  <c r="P422" i="14"/>
  <c r="O422" i="14"/>
  <c r="N422" i="14"/>
  <c r="V421" i="14"/>
  <c r="U421" i="14"/>
  <c r="T421" i="14"/>
  <c r="S421" i="14"/>
  <c r="R421" i="14"/>
  <c r="Q421" i="14"/>
  <c r="P421" i="14"/>
  <c r="O421" i="14"/>
  <c r="N421" i="14"/>
  <c r="W421" i="14" s="1"/>
  <c r="V420" i="14"/>
  <c r="U420" i="14"/>
  <c r="T420" i="14"/>
  <c r="S420" i="14"/>
  <c r="R420" i="14"/>
  <c r="Q420" i="14"/>
  <c r="P420" i="14"/>
  <c r="O420" i="14"/>
  <c r="N420" i="14"/>
  <c r="V419" i="14"/>
  <c r="U419" i="14"/>
  <c r="T419" i="14"/>
  <c r="S419" i="14"/>
  <c r="R419" i="14"/>
  <c r="Q419" i="14"/>
  <c r="P419" i="14"/>
  <c r="O419" i="14"/>
  <c r="N419" i="14"/>
  <c r="W419" i="14" s="1"/>
  <c r="V418" i="14"/>
  <c r="U418" i="14"/>
  <c r="T418" i="14"/>
  <c r="S418" i="14"/>
  <c r="R418" i="14"/>
  <c r="Q418" i="14"/>
  <c r="P418" i="14"/>
  <c r="O418" i="14"/>
  <c r="N418" i="14"/>
  <c r="W418" i="14" s="1"/>
  <c r="V417" i="14"/>
  <c r="U417" i="14"/>
  <c r="T417" i="14"/>
  <c r="S417" i="14"/>
  <c r="R417" i="14"/>
  <c r="Q417" i="14"/>
  <c r="P417" i="14"/>
  <c r="O417" i="14"/>
  <c r="N417" i="14"/>
  <c r="W417" i="14"/>
  <c r="V416" i="14"/>
  <c r="U416" i="14"/>
  <c r="T416" i="14"/>
  <c r="S416" i="14"/>
  <c r="R416" i="14"/>
  <c r="Q416" i="14"/>
  <c r="P416" i="14"/>
  <c r="O416" i="14"/>
  <c r="N416" i="14"/>
  <c r="V415" i="14"/>
  <c r="U415" i="14"/>
  <c r="T415" i="14"/>
  <c r="S415" i="14"/>
  <c r="R415" i="14"/>
  <c r="Q415" i="14"/>
  <c r="P415" i="14"/>
  <c r="O415" i="14"/>
  <c r="N415" i="14"/>
  <c r="W415" i="14" s="1"/>
  <c r="V414" i="14"/>
  <c r="U414" i="14"/>
  <c r="T414" i="14"/>
  <c r="S414" i="14"/>
  <c r="R414" i="14"/>
  <c r="Q414" i="14"/>
  <c r="P414" i="14"/>
  <c r="O414" i="14"/>
  <c r="N414" i="14"/>
  <c r="W414" i="14" s="1"/>
  <c r="V413" i="14"/>
  <c r="U413" i="14"/>
  <c r="T413" i="14"/>
  <c r="S413" i="14"/>
  <c r="R413" i="14"/>
  <c r="Q413" i="14"/>
  <c r="P413" i="14"/>
  <c r="O413" i="14"/>
  <c r="N413" i="14"/>
  <c r="W413" i="14" s="1"/>
  <c r="V412" i="14"/>
  <c r="U412" i="14"/>
  <c r="T412" i="14"/>
  <c r="S412" i="14"/>
  <c r="R412" i="14"/>
  <c r="Q412" i="14"/>
  <c r="P412" i="14"/>
  <c r="O412" i="14"/>
  <c r="W412" i="14"/>
  <c r="N412" i="14"/>
  <c r="V411" i="14"/>
  <c r="U411" i="14"/>
  <c r="T411" i="14"/>
  <c r="S411" i="14"/>
  <c r="R411" i="14"/>
  <c r="Q411" i="14"/>
  <c r="P411" i="14"/>
  <c r="O411" i="14"/>
  <c r="W411" i="14" s="1"/>
  <c r="N411" i="14"/>
  <c r="V410" i="14"/>
  <c r="U410" i="14"/>
  <c r="T410" i="14"/>
  <c r="S410" i="14"/>
  <c r="R410" i="14"/>
  <c r="Q410" i="14"/>
  <c r="P410" i="14"/>
  <c r="O410" i="14"/>
  <c r="N410" i="14"/>
  <c r="W410" i="14" s="1"/>
  <c r="V409" i="14"/>
  <c r="U409" i="14"/>
  <c r="T409" i="14"/>
  <c r="S409" i="14"/>
  <c r="R409" i="14"/>
  <c r="Q409" i="14"/>
  <c r="P409" i="14"/>
  <c r="O409" i="14"/>
  <c r="N409" i="14"/>
  <c r="W409" i="14" s="1"/>
  <c r="V408" i="14"/>
  <c r="U408" i="14"/>
  <c r="T408" i="14"/>
  <c r="S408" i="14"/>
  <c r="R408" i="14"/>
  <c r="Q408" i="14"/>
  <c r="P408" i="14"/>
  <c r="O408" i="14"/>
  <c r="N408" i="14"/>
  <c r="W408" i="14" s="1"/>
  <c r="V407" i="14"/>
  <c r="U407" i="14"/>
  <c r="T407" i="14"/>
  <c r="S407" i="14"/>
  <c r="R407" i="14"/>
  <c r="Q407" i="14"/>
  <c r="P407" i="14"/>
  <c r="O407" i="14"/>
  <c r="N407" i="14"/>
  <c r="V406" i="14"/>
  <c r="U406" i="14"/>
  <c r="T406" i="14"/>
  <c r="S406" i="14"/>
  <c r="R406" i="14"/>
  <c r="Q406" i="14"/>
  <c r="P406" i="14"/>
  <c r="O406" i="14"/>
  <c r="N406" i="14"/>
  <c r="V405" i="14"/>
  <c r="U405" i="14"/>
  <c r="T405" i="14"/>
  <c r="S405" i="14"/>
  <c r="R405" i="14"/>
  <c r="Q405" i="14"/>
  <c r="P405" i="14"/>
  <c r="O405" i="14"/>
  <c r="W405" i="14"/>
  <c r="N405" i="14"/>
  <c r="V404" i="14"/>
  <c r="U404" i="14"/>
  <c r="T404" i="14"/>
  <c r="S404" i="14"/>
  <c r="R404" i="14"/>
  <c r="Q404" i="14"/>
  <c r="P404" i="14"/>
  <c r="O404" i="14"/>
  <c r="N404" i="14"/>
  <c r="V403" i="14"/>
  <c r="U403" i="14"/>
  <c r="T403" i="14"/>
  <c r="S403" i="14"/>
  <c r="R403" i="14"/>
  <c r="Q403" i="14"/>
  <c r="P403" i="14"/>
  <c r="O403" i="14"/>
  <c r="N403" i="14"/>
  <c r="W403" i="14"/>
  <c r="V402" i="14"/>
  <c r="U402" i="14"/>
  <c r="T402" i="14"/>
  <c r="S402" i="14"/>
  <c r="R402" i="14"/>
  <c r="Q402" i="14"/>
  <c r="P402" i="14"/>
  <c r="O402" i="14"/>
  <c r="N402" i="14"/>
  <c r="V401" i="14"/>
  <c r="U401" i="14"/>
  <c r="T401" i="14"/>
  <c r="S401" i="14"/>
  <c r="R401" i="14"/>
  <c r="Q401" i="14"/>
  <c r="P401" i="14"/>
  <c r="O401" i="14"/>
  <c r="N401" i="14"/>
  <c r="W401" i="14" s="1"/>
  <c r="V400" i="14"/>
  <c r="U400" i="14"/>
  <c r="T400" i="14"/>
  <c r="S400" i="14"/>
  <c r="R400" i="14"/>
  <c r="Q400" i="14"/>
  <c r="P400" i="14"/>
  <c r="O400" i="14"/>
  <c r="N400" i="14"/>
  <c r="V399" i="14"/>
  <c r="U399" i="14"/>
  <c r="T399" i="14"/>
  <c r="S399" i="14"/>
  <c r="R399" i="14"/>
  <c r="Q399" i="14"/>
  <c r="P399" i="14"/>
  <c r="O399" i="14"/>
  <c r="N399" i="14"/>
  <c r="W399" i="14"/>
  <c r="V398" i="14"/>
  <c r="U398" i="14"/>
  <c r="T398" i="14"/>
  <c r="S398" i="14"/>
  <c r="R398" i="14"/>
  <c r="Q398" i="14"/>
  <c r="P398" i="14"/>
  <c r="O398" i="14"/>
  <c r="N398" i="14"/>
  <c r="W398" i="14"/>
  <c r="V397" i="14"/>
  <c r="U397" i="14"/>
  <c r="T397" i="14"/>
  <c r="S397" i="14"/>
  <c r="R397" i="14"/>
  <c r="Q397" i="14"/>
  <c r="P397" i="14"/>
  <c r="O397" i="14"/>
  <c r="N397" i="14"/>
  <c r="W397" i="14"/>
  <c r="V396" i="14"/>
  <c r="U396" i="14"/>
  <c r="T396" i="14"/>
  <c r="S396" i="14"/>
  <c r="R396" i="14"/>
  <c r="Q396" i="14"/>
  <c r="P396" i="14"/>
  <c r="O396" i="14"/>
  <c r="N396" i="14"/>
  <c r="V395" i="14"/>
  <c r="U395" i="14"/>
  <c r="T395" i="14"/>
  <c r="S395" i="14"/>
  <c r="R395" i="14"/>
  <c r="Q395" i="14"/>
  <c r="P395" i="14"/>
  <c r="O395" i="14"/>
  <c r="N395" i="14"/>
  <c r="W395" i="14" s="1"/>
  <c r="V394" i="14"/>
  <c r="U394" i="14"/>
  <c r="T394" i="14"/>
  <c r="S394" i="14"/>
  <c r="R394" i="14"/>
  <c r="Q394" i="14"/>
  <c r="P394" i="14"/>
  <c r="O394" i="14"/>
  <c r="N394" i="14"/>
  <c r="W394" i="14" s="1"/>
  <c r="V393" i="14"/>
  <c r="U393" i="14"/>
  <c r="T393" i="14"/>
  <c r="S393" i="14"/>
  <c r="R393" i="14"/>
  <c r="Q393" i="14"/>
  <c r="P393" i="14"/>
  <c r="O393" i="14"/>
  <c r="N393" i="14"/>
  <c r="V392" i="14"/>
  <c r="U392" i="14"/>
  <c r="T392" i="14"/>
  <c r="S392" i="14"/>
  <c r="R392" i="14"/>
  <c r="Q392" i="14"/>
  <c r="P392" i="14"/>
  <c r="O392" i="14"/>
  <c r="N392" i="14"/>
  <c r="W392" i="14"/>
  <c r="V391" i="14"/>
  <c r="U391" i="14"/>
  <c r="T391" i="14"/>
  <c r="S391" i="14"/>
  <c r="R391" i="14"/>
  <c r="Q391" i="14"/>
  <c r="P391" i="14"/>
  <c r="O391" i="14"/>
  <c r="N391" i="14"/>
  <c r="V390" i="14"/>
  <c r="U390" i="14"/>
  <c r="T390" i="14"/>
  <c r="S390" i="14"/>
  <c r="R390" i="14"/>
  <c r="Q390" i="14"/>
  <c r="P390" i="14"/>
  <c r="O390" i="14"/>
  <c r="N390" i="14"/>
  <c r="V389" i="14"/>
  <c r="U389" i="14"/>
  <c r="T389" i="14"/>
  <c r="S389" i="14"/>
  <c r="R389" i="14"/>
  <c r="Q389" i="14"/>
  <c r="P389" i="14"/>
  <c r="O389" i="14"/>
  <c r="N389" i="14"/>
  <c r="W389" i="14"/>
  <c r="V388" i="14"/>
  <c r="U388" i="14"/>
  <c r="T388" i="14"/>
  <c r="S388" i="14"/>
  <c r="R388" i="14"/>
  <c r="Q388" i="14"/>
  <c r="P388" i="14"/>
  <c r="O388" i="14"/>
  <c r="N388" i="14"/>
  <c r="W388" i="14" s="1"/>
  <c r="V387" i="14"/>
  <c r="U387" i="14"/>
  <c r="T387" i="14"/>
  <c r="S387" i="14"/>
  <c r="R387" i="14"/>
  <c r="Q387" i="14"/>
  <c r="P387" i="14"/>
  <c r="O387" i="14"/>
  <c r="N387" i="14"/>
  <c r="V386" i="14"/>
  <c r="U386" i="14"/>
  <c r="T386" i="14"/>
  <c r="S386" i="14"/>
  <c r="R386" i="14"/>
  <c r="Q386" i="14"/>
  <c r="P386" i="14"/>
  <c r="O386" i="14"/>
  <c r="W386" i="14"/>
  <c r="N386" i="14"/>
  <c r="V385" i="14"/>
  <c r="U385" i="14"/>
  <c r="T385" i="14"/>
  <c r="S385" i="14"/>
  <c r="R385" i="14"/>
  <c r="Q385" i="14"/>
  <c r="P385" i="14"/>
  <c r="O385" i="14"/>
  <c r="N385" i="14"/>
  <c r="W385" i="14" s="1"/>
  <c r="V384" i="14"/>
  <c r="U384" i="14"/>
  <c r="T384" i="14"/>
  <c r="S384" i="14"/>
  <c r="R384" i="14"/>
  <c r="Q384" i="14"/>
  <c r="P384" i="14"/>
  <c r="O384" i="14"/>
  <c r="N384" i="14"/>
  <c r="V383" i="14"/>
  <c r="U383" i="14"/>
  <c r="T383" i="14"/>
  <c r="S383" i="14"/>
  <c r="R383" i="14"/>
  <c r="Q383" i="14"/>
  <c r="P383" i="14"/>
  <c r="O383" i="14"/>
  <c r="N383" i="14"/>
  <c r="V382" i="14"/>
  <c r="U382" i="14"/>
  <c r="T382" i="14"/>
  <c r="S382" i="14"/>
  <c r="R382" i="14"/>
  <c r="Q382" i="14"/>
  <c r="P382" i="14"/>
  <c r="O382" i="14"/>
  <c r="N382" i="14"/>
  <c r="V381" i="14"/>
  <c r="U381" i="14"/>
  <c r="T381" i="14"/>
  <c r="S381" i="14"/>
  <c r="R381" i="14"/>
  <c r="Q381" i="14"/>
  <c r="P381" i="14"/>
  <c r="O381" i="14"/>
  <c r="N381" i="14"/>
  <c r="W381" i="14"/>
  <c r="V380" i="14"/>
  <c r="U380" i="14"/>
  <c r="T380" i="14"/>
  <c r="S380" i="14"/>
  <c r="R380" i="14"/>
  <c r="Q380" i="14"/>
  <c r="P380" i="14"/>
  <c r="O380" i="14"/>
  <c r="N380" i="14"/>
  <c r="V379" i="14"/>
  <c r="U379" i="14"/>
  <c r="T379" i="14"/>
  <c r="S379" i="14"/>
  <c r="R379" i="14"/>
  <c r="Q379" i="14"/>
  <c r="P379" i="14"/>
  <c r="O379" i="14"/>
  <c r="N379" i="14"/>
  <c r="W379" i="14" s="1"/>
  <c r="V378" i="14"/>
  <c r="U378" i="14"/>
  <c r="T378" i="14"/>
  <c r="S378" i="14"/>
  <c r="R378" i="14"/>
  <c r="Q378" i="14"/>
  <c r="P378" i="14"/>
  <c r="O378" i="14"/>
  <c r="N378" i="14"/>
  <c r="W378" i="14" s="1"/>
  <c r="V377" i="14"/>
  <c r="U377" i="14"/>
  <c r="T377" i="14"/>
  <c r="S377" i="14"/>
  <c r="R377" i="14"/>
  <c r="Q377" i="14"/>
  <c r="P377" i="14"/>
  <c r="O377" i="14"/>
  <c r="N377" i="14"/>
  <c r="V376" i="14"/>
  <c r="U376" i="14"/>
  <c r="T376" i="14"/>
  <c r="S376" i="14"/>
  <c r="R376" i="14"/>
  <c r="Q376" i="14"/>
  <c r="P376" i="14"/>
  <c r="O376" i="14"/>
  <c r="N376" i="14"/>
  <c r="W376" i="14"/>
  <c r="V375" i="14"/>
  <c r="U375" i="14"/>
  <c r="T375" i="14"/>
  <c r="S375" i="14"/>
  <c r="R375" i="14"/>
  <c r="Q375" i="14"/>
  <c r="P375" i="14"/>
  <c r="O375" i="14"/>
  <c r="N375" i="14"/>
  <c r="V374" i="14"/>
  <c r="U374" i="14"/>
  <c r="T374" i="14"/>
  <c r="S374" i="14"/>
  <c r="R374" i="14"/>
  <c r="Q374" i="14"/>
  <c r="P374" i="14"/>
  <c r="O374" i="14"/>
  <c r="N374" i="14"/>
  <c r="V373" i="14"/>
  <c r="U373" i="14"/>
  <c r="T373" i="14"/>
  <c r="S373" i="14"/>
  <c r="R373" i="14"/>
  <c r="Q373" i="14"/>
  <c r="P373" i="14"/>
  <c r="O373" i="14"/>
  <c r="N373" i="14"/>
  <c r="V372" i="14"/>
  <c r="U372" i="14"/>
  <c r="T372" i="14"/>
  <c r="S372" i="14"/>
  <c r="R372" i="14"/>
  <c r="Q372" i="14"/>
  <c r="P372" i="14"/>
  <c r="O372" i="14"/>
  <c r="N372" i="14"/>
  <c r="V371" i="14"/>
  <c r="U371" i="14"/>
  <c r="T371" i="14"/>
  <c r="S371" i="14"/>
  <c r="R371" i="14"/>
  <c r="Q371" i="14"/>
  <c r="P371" i="14"/>
  <c r="O371" i="14"/>
  <c r="N371" i="14"/>
  <c r="W371" i="14" s="1"/>
  <c r="V370" i="14"/>
  <c r="U370" i="14"/>
  <c r="T370" i="14"/>
  <c r="S370" i="14"/>
  <c r="R370" i="14"/>
  <c r="Q370" i="14"/>
  <c r="P370" i="14"/>
  <c r="O370" i="14"/>
  <c r="N370" i="14"/>
  <c r="V369" i="14"/>
  <c r="U369" i="14"/>
  <c r="T369" i="14"/>
  <c r="S369" i="14"/>
  <c r="R369" i="14"/>
  <c r="Q369" i="14"/>
  <c r="P369" i="14"/>
  <c r="O369" i="14"/>
  <c r="W369" i="14"/>
  <c r="N369" i="14"/>
  <c r="V368" i="14"/>
  <c r="U368" i="14"/>
  <c r="T368" i="14"/>
  <c r="S368" i="14"/>
  <c r="R368" i="14"/>
  <c r="Q368" i="14"/>
  <c r="P368" i="14"/>
  <c r="O368" i="14"/>
  <c r="W368" i="14" s="1"/>
  <c r="N368" i="14"/>
  <c r="V367" i="14"/>
  <c r="U367" i="14"/>
  <c r="T367" i="14"/>
  <c r="S367" i="14"/>
  <c r="R367" i="14"/>
  <c r="Q367" i="14"/>
  <c r="P367" i="14"/>
  <c r="O367" i="14"/>
  <c r="N367" i="14"/>
  <c r="W367" i="14" s="1"/>
  <c r="V366" i="14"/>
  <c r="U366" i="14"/>
  <c r="T366" i="14"/>
  <c r="S366" i="14"/>
  <c r="R366" i="14"/>
  <c r="Q366" i="14"/>
  <c r="P366" i="14"/>
  <c r="O366" i="14"/>
  <c r="N366" i="14"/>
  <c r="V365" i="14"/>
  <c r="U365" i="14"/>
  <c r="T365" i="14"/>
  <c r="S365" i="14"/>
  <c r="R365" i="14"/>
  <c r="Q365" i="14"/>
  <c r="P365" i="14"/>
  <c r="O365" i="14"/>
  <c r="N365" i="14"/>
  <c r="V364" i="14"/>
  <c r="U364" i="14"/>
  <c r="T364" i="14"/>
  <c r="S364" i="14"/>
  <c r="R364" i="14"/>
  <c r="Q364" i="14"/>
  <c r="P364" i="14"/>
  <c r="O364" i="14"/>
  <c r="N364" i="14"/>
  <c r="V363" i="14"/>
  <c r="U363" i="14"/>
  <c r="T363" i="14"/>
  <c r="S363" i="14"/>
  <c r="R363" i="14"/>
  <c r="Q363" i="14"/>
  <c r="P363" i="14"/>
  <c r="O363" i="14"/>
  <c r="N363" i="14"/>
  <c r="W363" i="14"/>
  <c r="V362" i="14"/>
  <c r="U362" i="14"/>
  <c r="T362" i="14"/>
  <c r="S362" i="14"/>
  <c r="R362" i="14"/>
  <c r="Q362" i="14"/>
  <c r="P362" i="14"/>
  <c r="O362" i="14"/>
  <c r="N362" i="14"/>
  <c r="W362" i="14"/>
  <c r="V361" i="14"/>
  <c r="U361" i="14"/>
  <c r="T361" i="14"/>
  <c r="S361" i="14"/>
  <c r="R361" i="14"/>
  <c r="Q361" i="14"/>
  <c r="P361" i="14"/>
  <c r="O361" i="14"/>
  <c r="N361" i="14"/>
  <c r="V360" i="14"/>
  <c r="U360" i="14"/>
  <c r="T360" i="14"/>
  <c r="S360" i="14"/>
  <c r="R360" i="14"/>
  <c r="Q360" i="14"/>
  <c r="P360" i="14"/>
  <c r="O360" i="14"/>
  <c r="N360" i="14"/>
  <c r="W360" i="14" s="1"/>
  <c r="V359" i="14"/>
  <c r="U359" i="14"/>
  <c r="T359" i="14"/>
  <c r="S359" i="14"/>
  <c r="R359" i="14"/>
  <c r="Q359" i="14"/>
  <c r="P359" i="14"/>
  <c r="O359" i="14"/>
  <c r="N359" i="14"/>
  <c r="W359" i="14" s="1"/>
  <c r="V358" i="14"/>
  <c r="U358" i="14"/>
  <c r="T358" i="14"/>
  <c r="S358" i="14"/>
  <c r="R358" i="14"/>
  <c r="Q358" i="14"/>
  <c r="P358" i="14"/>
  <c r="O358" i="14"/>
  <c r="N358" i="14"/>
  <c r="W358" i="14" s="1"/>
  <c r="V357" i="14"/>
  <c r="U357" i="14"/>
  <c r="T357" i="14"/>
  <c r="S357" i="14"/>
  <c r="R357" i="14"/>
  <c r="Q357" i="14"/>
  <c r="P357" i="14"/>
  <c r="O357" i="14"/>
  <c r="N357" i="14"/>
  <c r="V356" i="14"/>
  <c r="U356" i="14"/>
  <c r="T356" i="14"/>
  <c r="S356" i="14"/>
  <c r="R356" i="14"/>
  <c r="Q356" i="14"/>
  <c r="P356" i="14"/>
  <c r="O356" i="14"/>
  <c r="N356" i="14"/>
  <c r="V355" i="14"/>
  <c r="U355" i="14"/>
  <c r="T355" i="14"/>
  <c r="S355" i="14"/>
  <c r="R355" i="14"/>
  <c r="Q355" i="14"/>
  <c r="P355" i="14"/>
  <c r="O355" i="14"/>
  <c r="N355" i="14"/>
  <c r="W355" i="14" s="1"/>
  <c r="V354" i="14"/>
  <c r="U354" i="14"/>
  <c r="T354" i="14"/>
  <c r="S354" i="14"/>
  <c r="R354" i="14"/>
  <c r="Q354" i="14"/>
  <c r="P354" i="14"/>
  <c r="O354" i="14"/>
  <c r="W354" i="14"/>
  <c r="N354" i="14"/>
  <c r="V353" i="14"/>
  <c r="U353" i="14"/>
  <c r="T353" i="14"/>
  <c r="S353" i="14"/>
  <c r="R353" i="14"/>
  <c r="Q353" i="14"/>
  <c r="P353" i="14"/>
  <c r="O353" i="14"/>
  <c r="N353" i="14"/>
  <c r="V352" i="14"/>
  <c r="U352" i="14"/>
  <c r="T352" i="14"/>
  <c r="S352" i="14"/>
  <c r="R352" i="14"/>
  <c r="Q352" i="14"/>
  <c r="P352" i="14"/>
  <c r="O352" i="14"/>
  <c r="N352" i="14"/>
  <c r="W352" i="14"/>
  <c r="V351" i="14"/>
  <c r="U351" i="14"/>
  <c r="T351" i="14"/>
  <c r="S351" i="14"/>
  <c r="R351" i="14"/>
  <c r="Q351" i="14"/>
  <c r="P351" i="14"/>
  <c r="O351" i="14"/>
  <c r="N351" i="14"/>
  <c r="W351" i="14" s="1"/>
  <c r="V350" i="14"/>
  <c r="U350" i="14"/>
  <c r="T350" i="14"/>
  <c r="S350" i="14"/>
  <c r="R350" i="14"/>
  <c r="Q350" i="14"/>
  <c r="P350" i="14"/>
  <c r="O350" i="14"/>
  <c r="N350" i="14"/>
  <c r="V349" i="14"/>
  <c r="U349" i="14"/>
  <c r="T349" i="14"/>
  <c r="S349" i="14"/>
  <c r="R349" i="14"/>
  <c r="Q349" i="14"/>
  <c r="P349" i="14"/>
  <c r="O349" i="14"/>
  <c r="N349" i="14"/>
  <c r="V348" i="14"/>
  <c r="U348" i="14"/>
  <c r="T348" i="14"/>
  <c r="S348" i="14"/>
  <c r="R348" i="14"/>
  <c r="Q348" i="14"/>
  <c r="P348" i="14"/>
  <c r="O348" i="14"/>
  <c r="N348" i="14"/>
  <c r="W348" i="14" s="1"/>
  <c r="V347" i="14"/>
  <c r="U347" i="14"/>
  <c r="T347" i="14"/>
  <c r="S347" i="14"/>
  <c r="R347" i="14"/>
  <c r="Q347" i="14"/>
  <c r="P347" i="14"/>
  <c r="O347" i="14"/>
  <c r="N347" i="14"/>
  <c r="V346" i="14"/>
  <c r="U346" i="14"/>
  <c r="T346" i="14"/>
  <c r="S346" i="14"/>
  <c r="R346" i="14"/>
  <c r="Q346" i="14"/>
  <c r="P346" i="14"/>
  <c r="O346" i="14"/>
  <c r="W346" i="14"/>
  <c r="N346" i="14"/>
  <c r="V345" i="14"/>
  <c r="U345" i="14"/>
  <c r="T345" i="14"/>
  <c r="S345" i="14"/>
  <c r="R345" i="14"/>
  <c r="Q345" i="14"/>
  <c r="P345" i="14"/>
  <c r="O345" i="14"/>
  <c r="N345" i="14"/>
  <c r="W345" i="14" s="1"/>
  <c r="V344" i="14"/>
  <c r="U344" i="14"/>
  <c r="T344" i="14"/>
  <c r="S344" i="14"/>
  <c r="R344" i="14"/>
  <c r="Q344" i="14"/>
  <c r="P344" i="14"/>
  <c r="O344" i="14"/>
  <c r="W344" i="14"/>
  <c r="N344" i="14"/>
  <c r="V343" i="14"/>
  <c r="U343" i="14"/>
  <c r="T343" i="14"/>
  <c r="S343" i="14"/>
  <c r="R343" i="14"/>
  <c r="Q343" i="14"/>
  <c r="P343" i="14"/>
  <c r="O343" i="14"/>
  <c r="W343" i="14" s="1"/>
  <c r="N343" i="14"/>
  <c r="V342" i="14"/>
  <c r="U342" i="14"/>
  <c r="T342" i="14"/>
  <c r="S342" i="14"/>
  <c r="R342" i="14"/>
  <c r="Q342" i="14"/>
  <c r="P342" i="14"/>
  <c r="O342" i="14"/>
  <c r="N342" i="14"/>
  <c r="V341" i="14"/>
  <c r="U341" i="14"/>
  <c r="T341" i="14"/>
  <c r="S341" i="14"/>
  <c r="R341" i="14"/>
  <c r="Q341" i="14"/>
  <c r="P341" i="14"/>
  <c r="O341" i="14"/>
  <c r="N341" i="14"/>
  <c r="V340" i="14"/>
  <c r="U340" i="14"/>
  <c r="T340" i="14"/>
  <c r="S340" i="14"/>
  <c r="R340" i="14"/>
  <c r="Q340" i="14"/>
  <c r="P340" i="14"/>
  <c r="O340" i="14"/>
  <c r="W340" i="14"/>
  <c r="N340" i="14"/>
  <c r="V339" i="14"/>
  <c r="U339" i="14"/>
  <c r="T339" i="14"/>
  <c r="S339" i="14"/>
  <c r="R339" i="14"/>
  <c r="Q339" i="14"/>
  <c r="P339" i="14"/>
  <c r="O339" i="14"/>
  <c r="N339" i="14"/>
  <c r="W339" i="14" s="1"/>
  <c r="V338" i="14"/>
  <c r="U338" i="14"/>
  <c r="T338" i="14"/>
  <c r="S338" i="14"/>
  <c r="R338" i="14"/>
  <c r="Q338" i="14"/>
  <c r="P338" i="14"/>
  <c r="O338" i="14"/>
  <c r="W338" i="14"/>
  <c r="N338" i="14"/>
  <c r="V337" i="14"/>
  <c r="U337" i="14"/>
  <c r="T337" i="14"/>
  <c r="S337" i="14"/>
  <c r="R337" i="14"/>
  <c r="Q337" i="14"/>
  <c r="P337" i="14"/>
  <c r="O337" i="14"/>
  <c r="N337" i="14"/>
  <c r="W337" i="14" s="1"/>
  <c r="V336" i="14"/>
  <c r="U336" i="14"/>
  <c r="T336" i="14"/>
  <c r="S336" i="14"/>
  <c r="R336" i="14"/>
  <c r="Q336" i="14"/>
  <c r="P336" i="14"/>
  <c r="O336" i="14"/>
  <c r="W336" i="14"/>
  <c r="N336" i="14"/>
  <c r="V335" i="14"/>
  <c r="U335" i="14"/>
  <c r="T335" i="14"/>
  <c r="S335" i="14"/>
  <c r="R335" i="14"/>
  <c r="Q335" i="14"/>
  <c r="P335" i="14"/>
  <c r="O335" i="14"/>
  <c r="N335" i="14"/>
  <c r="W335" i="14" s="1"/>
  <c r="V334" i="14"/>
  <c r="U334" i="14"/>
  <c r="T334" i="14"/>
  <c r="S334" i="14"/>
  <c r="R334" i="14"/>
  <c r="Q334" i="14"/>
  <c r="P334" i="14"/>
  <c r="O334" i="14"/>
  <c r="W334" i="14"/>
  <c r="N334" i="14"/>
  <c r="V333" i="14"/>
  <c r="U333" i="14"/>
  <c r="T333" i="14"/>
  <c r="S333" i="14"/>
  <c r="R333" i="14"/>
  <c r="Q333" i="14"/>
  <c r="P333" i="14"/>
  <c r="O333" i="14"/>
  <c r="N333" i="14"/>
  <c r="V332" i="14"/>
  <c r="U332" i="14"/>
  <c r="T332" i="14"/>
  <c r="S332" i="14"/>
  <c r="R332" i="14"/>
  <c r="Q332" i="14"/>
  <c r="P332" i="14"/>
  <c r="O332" i="14"/>
  <c r="N332" i="14"/>
  <c r="V331" i="14"/>
  <c r="U331" i="14"/>
  <c r="T331" i="14"/>
  <c r="S331" i="14"/>
  <c r="R331" i="14"/>
  <c r="Q331" i="14"/>
  <c r="P331" i="14"/>
  <c r="O331" i="14"/>
  <c r="N331" i="14"/>
  <c r="W331" i="14" s="1"/>
  <c r="V330" i="14"/>
  <c r="U330" i="14"/>
  <c r="T330" i="14"/>
  <c r="S330" i="14"/>
  <c r="R330" i="14"/>
  <c r="Q330" i="14"/>
  <c r="P330" i="14"/>
  <c r="O330" i="14"/>
  <c r="N330" i="14"/>
  <c r="W330" i="14" s="1"/>
  <c r="V329" i="14"/>
  <c r="U329" i="14"/>
  <c r="T329" i="14"/>
  <c r="S329" i="14"/>
  <c r="R329" i="14"/>
  <c r="Q329" i="14"/>
  <c r="P329" i="14"/>
  <c r="O329" i="14"/>
  <c r="N329" i="14"/>
  <c r="W329" i="14" s="1"/>
  <c r="V328" i="14"/>
  <c r="U328" i="14"/>
  <c r="T328" i="14"/>
  <c r="S328" i="14"/>
  <c r="R328" i="14"/>
  <c r="Q328" i="14"/>
  <c r="P328" i="14"/>
  <c r="O328" i="14"/>
  <c r="W328" i="14"/>
  <c r="N328" i="14"/>
  <c r="V327" i="14"/>
  <c r="U327" i="14"/>
  <c r="T327" i="14"/>
  <c r="S327" i="14"/>
  <c r="R327" i="14"/>
  <c r="Q327" i="14"/>
  <c r="P327" i="14"/>
  <c r="O327" i="14"/>
  <c r="N327" i="14"/>
  <c r="V326" i="14"/>
  <c r="U326" i="14"/>
  <c r="T326" i="14"/>
  <c r="S326" i="14"/>
  <c r="R326" i="14"/>
  <c r="Q326" i="14"/>
  <c r="P326" i="14"/>
  <c r="O326" i="14"/>
  <c r="N326" i="14"/>
  <c r="V325" i="14"/>
  <c r="U325" i="14"/>
  <c r="T325" i="14"/>
  <c r="S325" i="14"/>
  <c r="R325" i="14"/>
  <c r="Q325" i="14"/>
  <c r="P325" i="14"/>
  <c r="O325" i="14"/>
  <c r="W325" i="14"/>
  <c r="N325" i="14"/>
  <c r="V324" i="14"/>
  <c r="U324" i="14"/>
  <c r="T324" i="14"/>
  <c r="S324" i="14"/>
  <c r="R324" i="14"/>
  <c r="Q324" i="14"/>
  <c r="P324" i="14"/>
  <c r="O324" i="14"/>
  <c r="N324" i="14"/>
  <c r="W324" i="14" s="1"/>
  <c r="V323" i="14"/>
  <c r="U323" i="14"/>
  <c r="T323" i="14"/>
  <c r="S323" i="14"/>
  <c r="R323" i="14"/>
  <c r="Q323" i="14"/>
  <c r="P323" i="14"/>
  <c r="O323" i="14"/>
  <c r="N323" i="14"/>
  <c r="V322" i="14"/>
  <c r="U322" i="14"/>
  <c r="T322" i="14"/>
  <c r="S322" i="14"/>
  <c r="R322" i="14"/>
  <c r="Q322" i="14"/>
  <c r="P322" i="14"/>
  <c r="O322" i="14"/>
  <c r="N322" i="14"/>
  <c r="W322" i="14" s="1"/>
  <c r="V321" i="14"/>
  <c r="U321" i="14"/>
  <c r="T321" i="14"/>
  <c r="S321" i="14"/>
  <c r="R321" i="14"/>
  <c r="Q321" i="14"/>
  <c r="P321" i="14"/>
  <c r="O321" i="14"/>
  <c r="N321" i="14"/>
  <c r="V320" i="14"/>
  <c r="U320" i="14"/>
  <c r="T320" i="14"/>
  <c r="S320" i="14"/>
  <c r="R320" i="14"/>
  <c r="Q320" i="14"/>
  <c r="P320" i="14"/>
  <c r="O320" i="14"/>
  <c r="W320" i="14"/>
  <c r="N320" i="14"/>
  <c r="V319" i="14"/>
  <c r="U319" i="14"/>
  <c r="T319" i="14"/>
  <c r="S319" i="14"/>
  <c r="R319" i="14"/>
  <c r="Q319" i="14"/>
  <c r="P319" i="14"/>
  <c r="O319" i="14"/>
  <c r="N319" i="14"/>
  <c r="V318" i="14"/>
  <c r="U318" i="14"/>
  <c r="T318" i="14"/>
  <c r="S318" i="14"/>
  <c r="R318" i="14"/>
  <c r="Q318" i="14"/>
  <c r="P318" i="14"/>
  <c r="O318" i="14"/>
  <c r="N318" i="14"/>
  <c r="V317" i="14"/>
  <c r="U317" i="14"/>
  <c r="T317" i="14"/>
  <c r="S317" i="14"/>
  <c r="R317" i="14"/>
  <c r="Q317" i="14"/>
  <c r="P317" i="14"/>
  <c r="O317" i="14"/>
  <c r="N317" i="14"/>
  <c r="W317" i="14" s="1"/>
  <c r="V316" i="14"/>
  <c r="U316" i="14"/>
  <c r="T316" i="14"/>
  <c r="S316" i="14"/>
  <c r="R316" i="14"/>
  <c r="Q316" i="14"/>
  <c r="P316" i="14"/>
  <c r="O316" i="14"/>
  <c r="N316" i="14"/>
  <c r="V315" i="14"/>
  <c r="U315" i="14"/>
  <c r="T315" i="14"/>
  <c r="S315" i="14"/>
  <c r="R315" i="14"/>
  <c r="Q315" i="14"/>
  <c r="P315" i="14"/>
  <c r="O315" i="14"/>
  <c r="N315" i="14"/>
  <c r="W315" i="14" s="1"/>
  <c r="V314" i="14"/>
  <c r="U314" i="14"/>
  <c r="T314" i="14"/>
  <c r="S314" i="14"/>
  <c r="R314" i="14"/>
  <c r="Q314" i="14"/>
  <c r="P314" i="14"/>
  <c r="O314" i="14"/>
  <c r="N314" i="14"/>
  <c r="W314" i="14" s="1"/>
  <c r="V313" i="14"/>
  <c r="U313" i="14"/>
  <c r="T313" i="14"/>
  <c r="S313" i="14"/>
  <c r="R313" i="14"/>
  <c r="Q313" i="14"/>
  <c r="P313" i="14"/>
  <c r="O313" i="14"/>
  <c r="N313" i="14"/>
  <c r="W313" i="14" s="1"/>
  <c r="V312" i="14"/>
  <c r="U312" i="14"/>
  <c r="T312" i="14"/>
  <c r="S312" i="14"/>
  <c r="R312" i="14"/>
  <c r="Q312" i="14"/>
  <c r="P312" i="14"/>
  <c r="O312" i="14"/>
  <c r="N312" i="14"/>
  <c r="V311" i="14"/>
  <c r="U311" i="14"/>
  <c r="T311" i="14"/>
  <c r="S311" i="14"/>
  <c r="R311" i="14"/>
  <c r="Q311" i="14"/>
  <c r="P311" i="14"/>
  <c r="O311" i="14"/>
  <c r="N311" i="14"/>
  <c r="W311" i="14" s="1"/>
  <c r="V310" i="14"/>
  <c r="U310" i="14"/>
  <c r="T310" i="14"/>
  <c r="S310" i="14"/>
  <c r="R310" i="14"/>
  <c r="Q310" i="14"/>
  <c r="P310" i="14"/>
  <c r="O310" i="14"/>
  <c r="N310" i="14"/>
  <c r="V309" i="14"/>
  <c r="U309" i="14"/>
  <c r="T309" i="14"/>
  <c r="S309" i="14"/>
  <c r="R309" i="14"/>
  <c r="Q309" i="14"/>
  <c r="P309" i="14"/>
  <c r="O309" i="14"/>
  <c r="N309" i="14"/>
  <c r="W309" i="14" s="1"/>
  <c r="V308" i="14"/>
  <c r="U308" i="14"/>
  <c r="T308" i="14"/>
  <c r="S308" i="14"/>
  <c r="R308" i="14"/>
  <c r="Q308" i="14"/>
  <c r="P308" i="14"/>
  <c r="O308" i="14"/>
  <c r="N308" i="14"/>
  <c r="W308" i="14"/>
  <c r="V307" i="14"/>
  <c r="U307" i="14"/>
  <c r="T307" i="14"/>
  <c r="S307" i="14"/>
  <c r="R307" i="14"/>
  <c r="Q307" i="14"/>
  <c r="P307" i="14"/>
  <c r="O307" i="14"/>
  <c r="N307" i="14"/>
  <c r="V306" i="14"/>
  <c r="U306" i="14"/>
  <c r="T306" i="14"/>
  <c r="S306" i="14"/>
  <c r="R306" i="14"/>
  <c r="Q306" i="14"/>
  <c r="P306" i="14"/>
  <c r="O306" i="14"/>
  <c r="N306" i="14"/>
  <c r="W306" i="14" s="1"/>
  <c r="V305" i="14"/>
  <c r="U305" i="14"/>
  <c r="T305" i="14"/>
  <c r="S305" i="14"/>
  <c r="R305" i="14"/>
  <c r="Q305" i="14"/>
  <c r="P305" i="14"/>
  <c r="O305" i="14"/>
  <c r="N305" i="14"/>
  <c r="W305" i="14" s="1"/>
  <c r="V304" i="14"/>
  <c r="U304" i="14"/>
  <c r="T304" i="14"/>
  <c r="S304" i="14"/>
  <c r="R304" i="14"/>
  <c r="Q304" i="14"/>
  <c r="P304" i="14"/>
  <c r="O304" i="14"/>
  <c r="N304" i="14"/>
  <c r="W304" i="14" s="1"/>
  <c r="V303" i="14"/>
  <c r="U303" i="14"/>
  <c r="T303" i="14"/>
  <c r="S303" i="14"/>
  <c r="R303" i="14"/>
  <c r="Q303" i="14"/>
  <c r="P303" i="14"/>
  <c r="O303" i="14"/>
  <c r="N303" i="14"/>
  <c r="V302" i="14"/>
  <c r="U302" i="14"/>
  <c r="T302" i="14"/>
  <c r="S302" i="14"/>
  <c r="R302" i="14"/>
  <c r="Q302" i="14"/>
  <c r="P302" i="14"/>
  <c r="O302" i="14"/>
  <c r="N302" i="14"/>
  <c r="V301" i="14"/>
  <c r="U301" i="14"/>
  <c r="T301" i="14"/>
  <c r="S301" i="14"/>
  <c r="R301" i="14"/>
  <c r="Q301" i="14"/>
  <c r="P301" i="14"/>
  <c r="O301" i="14"/>
  <c r="N301" i="14"/>
  <c r="W301" i="14" s="1"/>
  <c r="V300" i="14"/>
  <c r="U300" i="14"/>
  <c r="T300" i="14"/>
  <c r="S300" i="14"/>
  <c r="R300" i="14"/>
  <c r="Q300" i="14"/>
  <c r="P300" i="14"/>
  <c r="O300" i="14"/>
  <c r="N300" i="14"/>
  <c r="V299" i="14"/>
  <c r="U299" i="14"/>
  <c r="T299" i="14"/>
  <c r="S299" i="14"/>
  <c r="R299" i="14"/>
  <c r="Q299" i="14"/>
  <c r="P299" i="14"/>
  <c r="O299" i="14"/>
  <c r="N299" i="14"/>
  <c r="V298" i="14"/>
  <c r="U298" i="14"/>
  <c r="T298" i="14"/>
  <c r="S298" i="14"/>
  <c r="R298" i="14"/>
  <c r="Q298" i="14"/>
  <c r="P298" i="14"/>
  <c r="O298" i="14"/>
  <c r="N298" i="14"/>
  <c r="W298" i="14" s="1"/>
  <c r="V297" i="14"/>
  <c r="U297" i="14"/>
  <c r="T297" i="14"/>
  <c r="S297" i="14"/>
  <c r="R297" i="14"/>
  <c r="Q297" i="14"/>
  <c r="P297" i="14"/>
  <c r="O297" i="14"/>
  <c r="N297" i="14"/>
  <c r="V296" i="14"/>
  <c r="U296" i="14"/>
  <c r="T296" i="14"/>
  <c r="S296" i="14"/>
  <c r="R296" i="14"/>
  <c r="Q296" i="14"/>
  <c r="P296" i="14"/>
  <c r="O296" i="14"/>
  <c r="N296" i="14"/>
  <c r="W296" i="14" s="1"/>
  <c r="V295" i="14"/>
  <c r="U295" i="14"/>
  <c r="T295" i="14"/>
  <c r="S295" i="14"/>
  <c r="R295" i="14"/>
  <c r="Q295" i="14"/>
  <c r="P295" i="14"/>
  <c r="O295" i="14"/>
  <c r="N295" i="14"/>
  <c r="V294" i="14"/>
  <c r="U294" i="14"/>
  <c r="T294" i="14"/>
  <c r="S294" i="14"/>
  <c r="R294" i="14"/>
  <c r="Q294" i="14"/>
  <c r="P294" i="14"/>
  <c r="O294" i="14"/>
  <c r="N294" i="14"/>
  <c r="V293" i="14"/>
  <c r="U293" i="14"/>
  <c r="T293" i="14"/>
  <c r="S293" i="14"/>
  <c r="R293" i="14"/>
  <c r="Q293" i="14"/>
  <c r="P293" i="14"/>
  <c r="O293" i="14"/>
  <c r="N293" i="14"/>
  <c r="W293" i="14"/>
  <c r="V292" i="14"/>
  <c r="U292" i="14"/>
  <c r="T292" i="14"/>
  <c r="S292" i="14"/>
  <c r="R292" i="14"/>
  <c r="Q292" i="14"/>
  <c r="P292" i="14"/>
  <c r="O292" i="14"/>
  <c r="N292" i="14"/>
  <c r="V291" i="14"/>
  <c r="U291" i="14"/>
  <c r="T291" i="14"/>
  <c r="S291" i="14"/>
  <c r="R291" i="14"/>
  <c r="Q291" i="14"/>
  <c r="P291" i="14"/>
  <c r="O291" i="14"/>
  <c r="N291" i="14"/>
  <c r="V290" i="14"/>
  <c r="U290" i="14"/>
  <c r="T290" i="14"/>
  <c r="S290" i="14"/>
  <c r="R290" i="14"/>
  <c r="Q290" i="14"/>
  <c r="P290" i="14"/>
  <c r="O290" i="14"/>
  <c r="N290" i="14"/>
  <c r="W290" i="14"/>
  <c r="V289" i="14"/>
  <c r="U289" i="14"/>
  <c r="T289" i="14"/>
  <c r="S289" i="14"/>
  <c r="R289" i="14"/>
  <c r="Q289" i="14"/>
  <c r="P289" i="14"/>
  <c r="O289" i="14"/>
  <c r="N289" i="14"/>
  <c r="W289" i="14"/>
  <c r="V288" i="14"/>
  <c r="U288" i="14"/>
  <c r="T288" i="14"/>
  <c r="S288" i="14"/>
  <c r="R288" i="14"/>
  <c r="Q288" i="14"/>
  <c r="P288" i="14"/>
  <c r="O288" i="14"/>
  <c r="N288" i="14"/>
  <c r="V287" i="14"/>
  <c r="U287" i="14"/>
  <c r="T287" i="14"/>
  <c r="S287" i="14"/>
  <c r="R287" i="14"/>
  <c r="Q287" i="14"/>
  <c r="P287" i="14"/>
  <c r="O287" i="14"/>
  <c r="W287" i="14"/>
  <c r="N287" i="14"/>
  <c r="V286" i="14"/>
  <c r="U286" i="14"/>
  <c r="T286" i="14"/>
  <c r="S286" i="14"/>
  <c r="R286" i="14"/>
  <c r="Q286" i="14"/>
  <c r="P286" i="14"/>
  <c r="O286" i="14"/>
  <c r="N286" i="14"/>
  <c r="W286" i="14" s="1"/>
  <c r="V285" i="14"/>
  <c r="U285" i="14"/>
  <c r="T285" i="14"/>
  <c r="S285" i="14"/>
  <c r="R285" i="14"/>
  <c r="Q285" i="14"/>
  <c r="P285" i="14"/>
  <c r="O285" i="14"/>
  <c r="N285" i="14"/>
  <c r="V284" i="14"/>
  <c r="U284" i="14"/>
  <c r="T284" i="14"/>
  <c r="S284" i="14"/>
  <c r="R284" i="14"/>
  <c r="Q284" i="14"/>
  <c r="P284" i="14"/>
  <c r="O284" i="14"/>
  <c r="N284" i="14"/>
  <c r="V283" i="14"/>
  <c r="U283" i="14"/>
  <c r="T283" i="14"/>
  <c r="S283" i="14"/>
  <c r="R283" i="14"/>
  <c r="Q283" i="14"/>
  <c r="P283" i="14"/>
  <c r="O283" i="14"/>
  <c r="N283" i="14"/>
  <c r="V282" i="14"/>
  <c r="U282" i="14"/>
  <c r="T282" i="14"/>
  <c r="S282" i="14"/>
  <c r="R282" i="14"/>
  <c r="Q282" i="14"/>
  <c r="P282" i="14"/>
  <c r="O282" i="14"/>
  <c r="N282" i="14"/>
  <c r="W282" i="14"/>
  <c r="V281" i="14"/>
  <c r="U281" i="14"/>
  <c r="T281" i="14"/>
  <c r="S281" i="14"/>
  <c r="R281" i="14"/>
  <c r="Q281" i="14"/>
  <c r="P281" i="14"/>
  <c r="O281" i="14"/>
  <c r="N281" i="14"/>
  <c r="V280" i="14"/>
  <c r="U280" i="14"/>
  <c r="T280" i="14"/>
  <c r="S280" i="14"/>
  <c r="R280" i="14"/>
  <c r="Q280" i="14"/>
  <c r="P280" i="14"/>
  <c r="O280" i="14"/>
  <c r="N280" i="14"/>
  <c r="W280" i="14" s="1"/>
  <c r="V279" i="14"/>
  <c r="U279" i="14"/>
  <c r="T279" i="14"/>
  <c r="S279" i="14"/>
  <c r="R279" i="14"/>
  <c r="Q279" i="14"/>
  <c r="P279" i="14"/>
  <c r="O279" i="14"/>
  <c r="N279" i="14"/>
  <c r="W279" i="14" s="1"/>
  <c r="V278" i="14"/>
  <c r="U278" i="14"/>
  <c r="T278" i="14"/>
  <c r="S278" i="14"/>
  <c r="R278" i="14"/>
  <c r="Q278" i="14"/>
  <c r="P278" i="14"/>
  <c r="O278" i="14"/>
  <c r="W278" i="14"/>
  <c r="N278" i="14"/>
  <c r="V277" i="14"/>
  <c r="U277" i="14"/>
  <c r="T277" i="14"/>
  <c r="S277" i="14"/>
  <c r="R277" i="14"/>
  <c r="Q277" i="14"/>
  <c r="P277" i="14"/>
  <c r="O277" i="14"/>
  <c r="N277" i="14"/>
  <c r="V276" i="14"/>
  <c r="U276" i="14"/>
  <c r="T276" i="14"/>
  <c r="S276" i="14"/>
  <c r="R276" i="14"/>
  <c r="Q276" i="14"/>
  <c r="P276" i="14"/>
  <c r="O276" i="14"/>
  <c r="N276" i="14"/>
  <c r="V275" i="14"/>
  <c r="U275" i="14"/>
  <c r="T275" i="14"/>
  <c r="S275" i="14"/>
  <c r="R275" i="14"/>
  <c r="Q275" i="14"/>
  <c r="P275" i="14"/>
  <c r="O275" i="14"/>
  <c r="N275" i="14"/>
  <c r="V274" i="14"/>
  <c r="U274" i="14"/>
  <c r="T274" i="14"/>
  <c r="S274" i="14"/>
  <c r="R274" i="14"/>
  <c r="Q274" i="14"/>
  <c r="P274" i="14"/>
  <c r="O274" i="14"/>
  <c r="N274" i="14"/>
  <c r="V273" i="14"/>
  <c r="U273" i="14"/>
  <c r="T273" i="14"/>
  <c r="S273" i="14"/>
  <c r="R273" i="14"/>
  <c r="Q273" i="14"/>
  <c r="P273" i="14"/>
  <c r="O273" i="14"/>
  <c r="N273" i="14"/>
  <c r="V272" i="14"/>
  <c r="U272" i="14"/>
  <c r="T272" i="14"/>
  <c r="S272" i="14"/>
  <c r="R272" i="14"/>
  <c r="Q272" i="14"/>
  <c r="P272" i="14"/>
  <c r="O272" i="14"/>
  <c r="N272" i="14"/>
  <c r="W272" i="14" s="1"/>
  <c r="V271" i="14"/>
  <c r="U271" i="14"/>
  <c r="T271" i="14"/>
  <c r="S271" i="14"/>
  <c r="R271" i="14"/>
  <c r="Q271" i="14"/>
  <c r="P271" i="14"/>
  <c r="O271" i="14"/>
  <c r="N271" i="14"/>
  <c r="V270" i="14"/>
  <c r="U270" i="14"/>
  <c r="T270" i="14"/>
  <c r="S270" i="14"/>
  <c r="R270" i="14"/>
  <c r="Q270" i="14"/>
  <c r="P270" i="14"/>
  <c r="O270" i="14"/>
  <c r="W270" i="14"/>
  <c r="N270" i="14"/>
  <c r="V269" i="14"/>
  <c r="U269" i="14"/>
  <c r="T269" i="14"/>
  <c r="S269" i="14"/>
  <c r="R269" i="14"/>
  <c r="Q269" i="14"/>
  <c r="P269" i="14"/>
  <c r="O269" i="14"/>
  <c r="N269" i="14"/>
  <c r="W269" i="14" s="1"/>
  <c r="V268" i="14"/>
  <c r="U268" i="14"/>
  <c r="T268" i="14"/>
  <c r="S268" i="14"/>
  <c r="R268" i="14"/>
  <c r="Q268" i="14"/>
  <c r="P268" i="14"/>
  <c r="O268" i="14"/>
  <c r="N268" i="14"/>
  <c r="W268" i="14" s="1"/>
  <c r="V267" i="14"/>
  <c r="U267" i="14"/>
  <c r="T267" i="14"/>
  <c r="S267" i="14"/>
  <c r="R267" i="14"/>
  <c r="Q267" i="14"/>
  <c r="P267" i="14"/>
  <c r="O267" i="14"/>
  <c r="W267" i="14"/>
  <c r="N267" i="14"/>
  <c r="V266" i="14"/>
  <c r="U266" i="14"/>
  <c r="T266" i="14"/>
  <c r="S266" i="14"/>
  <c r="R266" i="14"/>
  <c r="Q266" i="14"/>
  <c r="P266" i="14"/>
  <c r="O266" i="14"/>
  <c r="N266" i="14"/>
  <c r="V265" i="14"/>
  <c r="U265" i="14"/>
  <c r="T265" i="14"/>
  <c r="S265" i="14"/>
  <c r="R265" i="14"/>
  <c r="Q265" i="14"/>
  <c r="P265" i="14"/>
  <c r="O265" i="14"/>
  <c r="N265" i="14"/>
  <c r="V264" i="14"/>
  <c r="U264" i="14"/>
  <c r="T264" i="14"/>
  <c r="S264" i="14"/>
  <c r="R264" i="14"/>
  <c r="Q264" i="14"/>
  <c r="P264" i="14"/>
  <c r="O264" i="14"/>
  <c r="N264" i="14"/>
  <c r="W264" i="14" s="1"/>
  <c r="V263" i="14"/>
  <c r="U263" i="14"/>
  <c r="T263" i="14"/>
  <c r="S263" i="14"/>
  <c r="R263" i="14"/>
  <c r="Q263" i="14"/>
  <c r="P263" i="14"/>
  <c r="O263" i="14"/>
  <c r="N263" i="14"/>
  <c r="V262" i="14"/>
  <c r="U262" i="14"/>
  <c r="T262" i="14"/>
  <c r="S262" i="14"/>
  <c r="R262" i="14"/>
  <c r="Q262" i="14"/>
  <c r="P262" i="14"/>
  <c r="O262" i="14"/>
  <c r="N262" i="14"/>
  <c r="V261" i="14"/>
  <c r="U261" i="14"/>
  <c r="T261" i="14"/>
  <c r="S261" i="14"/>
  <c r="R261" i="14"/>
  <c r="Q261" i="14"/>
  <c r="P261" i="14"/>
  <c r="O261" i="14"/>
  <c r="W261" i="14"/>
  <c r="N261" i="14"/>
  <c r="V260" i="14"/>
  <c r="U260" i="14"/>
  <c r="T260" i="14"/>
  <c r="S260" i="14"/>
  <c r="R260" i="14"/>
  <c r="Q260" i="14"/>
  <c r="P260" i="14"/>
  <c r="O260" i="14"/>
  <c r="N260" i="14"/>
  <c r="V259" i="14"/>
  <c r="U259" i="14"/>
  <c r="T259" i="14"/>
  <c r="S259" i="14"/>
  <c r="R259" i="14"/>
  <c r="Q259" i="14"/>
  <c r="P259" i="14"/>
  <c r="O259" i="14"/>
  <c r="N259" i="14"/>
  <c r="V258" i="14"/>
  <c r="U258" i="14"/>
  <c r="T258" i="14"/>
  <c r="S258" i="14"/>
  <c r="R258" i="14"/>
  <c r="Q258" i="14"/>
  <c r="P258" i="14"/>
  <c r="O258" i="14"/>
  <c r="W258" i="14"/>
  <c r="N258" i="14"/>
  <c r="V257" i="14"/>
  <c r="U257" i="14"/>
  <c r="T257" i="14"/>
  <c r="S257" i="14"/>
  <c r="R257" i="14"/>
  <c r="Q257" i="14"/>
  <c r="P257" i="14"/>
  <c r="O257" i="14"/>
  <c r="N257" i="14"/>
  <c r="W257" i="14" s="1"/>
  <c r="V256" i="14"/>
  <c r="U256" i="14"/>
  <c r="T256" i="14"/>
  <c r="S256" i="14"/>
  <c r="R256" i="14"/>
  <c r="Q256" i="14"/>
  <c r="P256" i="14"/>
  <c r="O256" i="14"/>
  <c r="W256" i="14"/>
  <c r="N256" i="14"/>
  <c r="V255" i="14"/>
  <c r="U255" i="14"/>
  <c r="T255" i="14"/>
  <c r="S255" i="14"/>
  <c r="R255" i="14"/>
  <c r="Q255" i="14"/>
  <c r="P255" i="14"/>
  <c r="O255" i="14"/>
  <c r="N255" i="14"/>
  <c r="V254" i="14"/>
  <c r="U254" i="14"/>
  <c r="T254" i="14"/>
  <c r="S254" i="14"/>
  <c r="R254" i="14"/>
  <c r="Q254" i="14"/>
  <c r="P254" i="14"/>
  <c r="O254" i="14"/>
  <c r="N254" i="14"/>
  <c r="V253" i="14"/>
  <c r="U253" i="14"/>
  <c r="T253" i="14"/>
  <c r="S253" i="14"/>
  <c r="R253" i="14"/>
  <c r="Q253" i="14"/>
  <c r="P253" i="14"/>
  <c r="O253" i="14"/>
  <c r="W253" i="14"/>
  <c r="N253" i="14"/>
  <c r="V252" i="14"/>
  <c r="U252" i="14"/>
  <c r="T252" i="14"/>
  <c r="S252" i="14"/>
  <c r="R252" i="14"/>
  <c r="Q252" i="14"/>
  <c r="P252" i="14"/>
  <c r="O252" i="14"/>
  <c r="N252" i="14"/>
  <c r="V251" i="14"/>
  <c r="U251" i="14"/>
  <c r="T251" i="14"/>
  <c r="S251" i="14"/>
  <c r="R251" i="14"/>
  <c r="Q251" i="14"/>
  <c r="P251" i="14"/>
  <c r="O251" i="14"/>
  <c r="N251" i="14"/>
  <c r="W251" i="14" s="1"/>
  <c r="V250" i="14"/>
  <c r="U250" i="14"/>
  <c r="T250" i="14"/>
  <c r="S250" i="14"/>
  <c r="R250" i="14"/>
  <c r="Q250" i="14"/>
  <c r="P250" i="14"/>
  <c r="O250" i="14"/>
  <c r="N250" i="14"/>
  <c r="V249" i="14"/>
  <c r="U249" i="14"/>
  <c r="T249" i="14"/>
  <c r="S249" i="14"/>
  <c r="R249" i="14"/>
  <c r="Q249" i="14"/>
  <c r="P249" i="14"/>
  <c r="O249" i="14"/>
  <c r="N249" i="14"/>
  <c r="W249" i="14" s="1"/>
  <c r="V248" i="14"/>
  <c r="U248" i="14"/>
  <c r="T248" i="14"/>
  <c r="S248" i="14"/>
  <c r="R248" i="14"/>
  <c r="Q248" i="14"/>
  <c r="P248" i="14"/>
  <c r="O248" i="14"/>
  <c r="N248" i="14"/>
  <c r="V247" i="14"/>
  <c r="U247" i="14"/>
  <c r="T247" i="14"/>
  <c r="S247" i="14"/>
  <c r="R247" i="14"/>
  <c r="Q247" i="14"/>
  <c r="P247" i="14"/>
  <c r="O247" i="14"/>
  <c r="N247" i="14"/>
  <c r="V246" i="14"/>
  <c r="U246" i="14"/>
  <c r="T246" i="14"/>
  <c r="S246" i="14"/>
  <c r="R246" i="14"/>
  <c r="Q246" i="14"/>
  <c r="P246" i="14"/>
  <c r="O246" i="14"/>
  <c r="N246" i="14"/>
  <c r="W246" i="14" s="1"/>
  <c r="V245" i="14"/>
  <c r="U245" i="14"/>
  <c r="T245" i="14"/>
  <c r="S245" i="14"/>
  <c r="R245" i="14"/>
  <c r="Q245" i="14"/>
  <c r="P245" i="14"/>
  <c r="O245" i="14"/>
  <c r="N245" i="14"/>
  <c r="V244" i="14"/>
  <c r="U244" i="14"/>
  <c r="T244" i="14"/>
  <c r="S244" i="14"/>
  <c r="R244" i="14"/>
  <c r="Q244" i="14"/>
  <c r="P244" i="14"/>
  <c r="O244" i="14"/>
  <c r="N244" i="14"/>
  <c r="W244" i="14"/>
  <c r="V243" i="14"/>
  <c r="U243" i="14"/>
  <c r="T243" i="14"/>
  <c r="S243" i="14"/>
  <c r="R243" i="14"/>
  <c r="Q243" i="14"/>
  <c r="P243" i="14"/>
  <c r="O243" i="14"/>
  <c r="N243" i="14"/>
  <c r="W243" i="14"/>
  <c r="V242" i="14"/>
  <c r="U242" i="14"/>
  <c r="T242" i="14"/>
  <c r="S242" i="14"/>
  <c r="R242" i="14"/>
  <c r="Q242" i="14"/>
  <c r="P242" i="14"/>
  <c r="O242" i="14"/>
  <c r="N242" i="14"/>
  <c r="V241" i="14"/>
  <c r="U241" i="14"/>
  <c r="T241" i="14"/>
  <c r="S241" i="14"/>
  <c r="R241" i="14"/>
  <c r="Q241" i="14"/>
  <c r="P241" i="14"/>
  <c r="O241" i="14"/>
  <c r="N241" i="14"/>
  <c r="W241" i="14" s="1"/>
  <c r="V240" i="14"/>
  <c r="U240" i="14"/>
  <c r="T240" i="14"/>
  <c r="S240" i="14"/>
  <c r="R240" i="14"/>
  <c r="Q240" i="14"/>
  <c r="P240" i="14"/>
  <c r="O240" i="14"/>
  <c r="N240" i="14"/>
  <c r="W240" i="14" s="1"/>
  <c r="V239" i="14"/>
  <c r="U239" i="14"/>
  <c r="T239" i="14"/>
  <c r="S239" i="14"/>
  <c r="R239" i="14"/>
  <c r="Q239" i="14"/>
  <c r="P239" i="14"/>
  <c r="O239" i="14"/>
  <c r="W239" i="14" s="1"/>
  <c r="N239" i="14"/>
  <c r="V238" i="14"/>
  <c r="U238" i="14"/>
  <c r="T238" i="14"/>
  <c r="S238" i="14"/>
  <c r="R238" i="14"/>
  <c r="Q238" i="14"/>
  <c r="P238" i="14"/>
  <c r="O238" i="14"/>
  <c r="N238" i="14"/>
  <c r="V237" i="14"/>
  <c r="U237" i="14"/>
  <c r="T237" i="14"/>
  <c r="S237" i="14"/>
  <c r="R237" i="14"/>
  <c r="Q237" i="14"/>
  <c r="P237" i="14"/>
  <c r="O237" i="14"/>
  <c r="N237" i="14"/>
  <c r="V236" i="14"/>
  <c r="U236" i="14"/>
  <c r="T236" i="14"/>
  <c r="S236" i="14"/>
  <c r="R236" i="14"/>
  <c r="Q236" i="14"/>
  <c r="P236" i="14"/>
  <c r="O236" i="14"/>
  <c r="N236" i="14"/>
  <c r="V235" i="14"/>
  <c r="U235" i="14"/>
  <c r="T235" i="14"/>
  <c r="S235" i="14"/>
  <c r="R235" i="14"/>
  <c r="Q235" i="14"/>
  <c r="P235" i="14"/>
  <c r="O235" i="14"/>
  <c r="N235" i="14"/>
  <c r="V234" i="14"/>
  <c r="U234" i="14"/>
  <c r="T234" i="14"/>
  <c r="S234" i="14"/>
  <c r="R234" i="14"/>
  <c r="Q234" i="14"/>
  <c r="P234" i="14"/>
  <c r="O234" i="14"/>
  <c r="N234" i="14"/>
  <c r="V233" i="14"/>
  <c r="U233" i="14"/>
  <c r="T233" i="14"/>
  <c r="S233" i="14"/>
  <c r="R233" i="14"/>
  <c r="Q233" i="14"/>
  <c r="P233" i="14"/>
  <c r="O233" i="14"/>
  <c r="N233" i="14"/>
  <c r="W233" i="14"/>
  <c r="V232" i="14"/>
  <c r="U232" i="14"/>
  <c r="T232" i="14"/>
  <c r="S232" i="14"/>
  <c r="R232" i="14"/>
  <c r="Q232" i="14"/>
  <c r="P232" i="14"/>
  <c r="O232" i="14"/>
  <c r="N232" i="14"/>
  <c r="W232" i="14" s="1"/>
  <c r="V231" i="14"/>
  <c r="U231" i="14"/>
  <c r="T231" i="14"/>
  <c r="S231" i="14"/>
  <c r="R231" i="14"/>
  <c r="Q231" i="14"/>
  <c r="P231" i="14"/>
  <c r="O231" i="14"/>
  <c r="N231" i="14"/>
  <c r="W231" i="14"/>
  <c r="V230" i="14"/>
  <c r="U230" i="14"/>
  <c r="T230" i="14"/>
  <c r="S230" i="14"/>
  <c r="R230" i="14"/>
  <c r="Q230" i="14"/>
  <c r="P230" i="14"/>
  <c r="O230" i="14"/>
  <c r="N230" i="14"/>
  <c r="V229" i="14"/>
  <c r="U229" i="14"/>
  <c r="T229" i="14"/>
  <c r="S229" i="14"/>
  <c r="R229" i="14"/>
  <c r="Q229" i="14"/>
  <c r="P229" i="14"/>
  <c r="O229" i="14"/>
  <c r="N229" i="14"/>
  <c r="W229" i="14" s="1"/>
  <c r="V228" i="14"/>
  <c r="U228" i="14"/>
  <c r="T228" i="14"/>
  <c r="S228" i="14"/>
  <c r="R228" i="14"/>
  <c r="Q228" i="14"/>
  <c r="P228" i="14"/>
  <c r="O228" i="14"/>
  <c r="N228" i="14"/>
  <c r="V227" i="14"/>
  <c r="U227" i="14"/>
  <c r="T227" i="14"/>
  <c r="S227" i="14"/>
  <c r="R227" i="14"/>
  <c r="Q227" i="14"/>
  <c r="P227" i="14"/>
  <c r="O227" i="14"/>
  <c r="N227" i="14"/>
  <c r="V226" i="14"/>
  <c r="U226" i="14"/>
  <c r="T226" i="14"/>
  <c r="S226" i="14"/>
  <c r="R226" i="14"/>
  <c r="Q226" i="14"/>
  <c r="P226" i="14"/>
  <c r="O226" i="14"/>
  <c r="N226" i="14"/>
  <c r="V225" i="14"/>
  <c r="U225" i="14"/>
  <c r="T225" i="14"/>
  <c r="S225" i="14"/>
  <c r="R225" i="14"/>
  <c r="Q225" i="14"/>
  <c r="P225" i="14"/>
  <c r="O225" i="14"/>
  <c r="N225" i="14"/>
  <c r="W225" i="14"/>
  <c r="V224" i="14"/>
  <c r="U224" i="14"/>
  <c r="T224" i="14"/>
  <c r="S224" i="14"/>
  <c r="R224" i="14"/>
  <c r="Q224" i="14"/>
  <c r="P224" i="14"/>
  <c r="O224" i="14"/>
  <c r="N224" i="14"/>
  <c r="W224" i="14"/>
  <c r="V223" i="14"/>
  <c r="U223" i="14"/>
  <c r="T223" i="14"/>
  <c r="S223" i="14"/>
  <c r="R223" i="14"/>
  <c r="Q223" i="14"/>
  <c r="P223" i="14"/>
  <c r="O223" i="14"/>
  <c r="N223" i="14"/>
  <c r="V222" i="14"/>
  <c r="U222" i="14"/>
  <c r="T222" i="14"/>
  <c r="S222" i="14"/>
  <c r="R222" i="14"/>
  <c r="Q222" i="14"/>
  <c r="P222" i="14"/>
  <c r="O222" i="14"/>
  <c r="N222" i="14"/>
  <c r="W222" i="14" s="1"/>
  <c r="V221" i="14"/>
  <c r="U221" i="14"/>
  <c r="T221" i="14"/>
  <c r="S221" i="14"/>
  <c r="R221" i="14"/>
  <c r="Q221" i="14"/>
  <c r="P221" i="14"/>
  <c r="O221" i="14"/>
  <c r="N221" i="14"/>
  <c r="V220" i="14"/>
  <c r="U220" i="14"/>
  <c r="T220" i="14"/>
  <c r="S220" i="14"/>
  <c r="R220" i="14"/>
  <c r="Q220" i="14"/>
  <c r="P220" i="14"/>
  <c r="O220" i="14"/>
  <c r="N220" i="14"/>
  <c r="W220" i="14"/>
  <c r="V219" i="14"/>
  <c r="U219" i="14"/>
  <c r="T219" i="14"/>
  <c r="S219" i="14"/>
  <c r="R219" i="14"/>
  <c r="Q219" i="14"/>
  <c r="P219" i="14"/>
  <c r="O219" i="14"/>
  <c r="N219" i="14"/>
  <c r="W219" i="14" s="1"/>
  <c r="V218" i="14"/>
  <c r="U218" i="14"/>
  <c r="T218" i="14"/>
  <c r="S218" i="14"/>
  <c r="R218" i="14"/>
  <c r="Q218" i="14"/>
  <c r="P218" i="14"/>
  <c r="O218" i="14"/>
  <c r="N218" i="14"/>
  <c r="V217" i="14"/>
  <c r="U217" i="14"/>
  <c r="T217" i="14"/>
  <c r="S217" i="14"/>
  <c r="R217" i="14"/>
  <c r="Q217" i="14"/>
  <c r="P217" i="14"/>
  <c r="O217" i="14"/>
  <c r="N217" i="14"/>
  <c r="V216" i="14"/>
  <c r="U216" i="14"/>
  <c r="T216" i="14"/>
  <c r="S216" i="14"/>
  <c r="R216" i="14"/>
  <c r="Q216" i="14"/>
  <c r="P216" i="14"/>
  <c r="O216" i="14"/>
  <c r="N216" i="14"/>
  <c r="V215" i="14"/>
  <c r="U215" i="14"/>
  <c r="T215" i="14"/>
  <c r="S215" i="14"/>
  <c r="R215" i="14"/>
  <c r="Q215" i="14"/>
  <c r="P215" i="14"/>
  <c r="O215" i="14"/>
  <c r="N215" i="14"/>
  <c r="V214" i="14"/>
  <c r="U214" i="14"/>
  <c r="T214" i="14"/>
  <c r="S214" i="14"/>
  <c r="R214" i="14"/>
  <c r="Q214" i="14"/>
  <c r="P214" i="14"/>
  <c r="O214" i="14"/>
  <c r="N214" i="14"/>
  <c r="V213" i="14"/>
  <c r="U213" i="14"/>
  <c r="T213" i="14"/>
  <c r="S213" i="14"/>
  <c r="R213" i="14"/>
  <c r="Q213" i="14"/>
  <c r="P213" i="14"/>
  <c r="O213" i="14"/>
  <c r="N213" i="14"/>
  <c r="V212" i="14"/>
  <c r="U212" i="14"/>
  <c r="T212" i="14"/>
  <c r="S212" i="14"/>
  <c r="R212" i="14"/>
  <c r="Q212" i="14"/>
  <c r="P212" i="14"/>
  <c r="O212" i="14"/>
  <c r="N212" i="14"/>
  <c r="V211" i="14"/>
  <c r="U211" i="14"/>
  <c r="T211" i="14"/>
  <c r="S211" i="14"/>
  <c r="R211" i="14"/>
  <c r="Q211" i="14"/>
  <c r="P211" i="14"/>
  <c r="O211" i="14"/>
  <c r="N211" i="14"/>
  <c r="V210" i="14"/>
  <c r="U210" i="14"/>
  <c r="T210" i="14"/>
  <c r="S210" i="14"/>
  <c r="R210" i="14"/>
  <c r="Q210" i="14"/>
  <c r="P210" i="14"/>
  <c r="O210" i="14"/>
  <c r="N210" i="14"/>
  <c r="V209" i="14"/>
  <c r="U209" i="14"/>
  <c r="T209" i="14"/>
  <c r="S209" i="14"/>
  <c r="R209" i="14"/>
  <c r="Q209" i="14"/>
  <c r="P209" i="14"/>
  <c r="O209" i="14"/>
  <c r="N209" i="14"/>
  <c r="V208" i="14"/>
  <c r="U208" i="14"/>
  <c r="T208" i="14"/>
  <c r="S208" i="14"/>
  <c r="R208" i="14"/>
  <c r="Q208" i="14"/>
  <c r="P208" i="14"/>
  <c r="O208" i="14"/>
  <c r="N208" i="14"/>
  <c r="V207" i="14"/>
  <c r="U207" i="14"/>
  <c r="T207" i="14"/>
  <c r="S207" i="14"/>
  <c r="R207" i="14"/>
  <c r="Q207" i="14"/>
  <c r="P207" i="14"/>
  <c r="O207" i="14"/>
  <c r="N207" i="14"/>
  <c r="V206" i="14"/>
  <c r="U206" i="14"/>
  <c r="T206" i="14"/>
  <c r="S206" i="14"/>
  <c r="R206" i="14"/>
  <c r="Q206" i="14"/>
  <c r="P206" i="14"/>
  <c r="O206" i="14"/>
  <c r="N206" i="14"/>
  <c r="V205" i="14"/>
  <c r="U205" i="14"/>
  <c r="T205" i="14"/>
  <c r="S205" i="14"/>
  <c r="R205" i="14"/>
  <c r="Q205" i="14"/>
  <c r="P205" i="14"/>
  <c r="O205" i="14"/>
  <c r="N205" i="14"/>
  <c r="V204" i="14"/>
  <c r="U204" i="14"/>
  <c r="T204" i="14"/>
  <c r="S204" i="14"/>
  <c r="R204" i="14"/>
  <c r="Q204" i="14"/>
  <c r="P204" i="14"/>
  <c r="O204" i="14"/>
  <c r="N204" i="14"/>
  <c r="V203" i="14"/>
  <c r="U203" i="14"/>
  <c r="T203" i="14"/>
  <c r="S203" i="14"/>
  <c r="R203" i="14"/>
  <c r="Q203" i="14"/>
  <c r="P203" i="14"/>
  <c r="O203" i="14"/>
  <c r="N203" i="14"/>
  <c r="V202" i="14"/>
  <c r="U202" i="14"/>
  <c r="T202" i="14"/>
  <c r="S202" i="14"/>
  <c r="R202" i="14"/>
  <c r="Q202" i="14"/>
  <c r="P202" i="14"/>
  <c r="O202" i="14"/>
  <c r="N202" i="14"/>
  <c r="V201" i="14"/>
  <c r="U201" i="14"/>
  <c r="T201" i="14"/>
  <c r="S201" i="14"/>
  <c r="R201" i="14"/>
  <c r="Q201" i="14"/>
  <c r="P201" i="14"/>
  <c r="O201" i="14"/>
  <c r="N201" i="14"/>
  <c r="V200" i="14"/>
  <c r="U200" i="14"/>
  <c r="T200" i="14"/>
  <c r="S200" i="14"/>
  <c r="R200" i="14"/>
  <c r="Q200" i="14"/>
  <c r="P200" i="14"/>
  <c r="O200" i="14"/>
  <c r="N200" i="14"/>
  <c r="V199" i="14"/>
  <c r="U199" i="14"/>
  <c r="T199" i="14"/>
  <c r="S199" i="14"/>
  <c r="R199" i="14"/>
  <c r="Q199" i="14"/>
  <c r="P199" i="14"/>
  <c r="O199" i="14"/>
  <c r="N199" i="14"/>
  <c r="V198" i="14"/>
  <c r="U198" i="14"/>
  <c r="T198" i="14"/>
  <c r="S198" i="14"/>
  <c r="R198" i="14"/>
  <c r="Q198" i="14"/>
  <c r="P198" i="14"/>
  <c r="O198" i="14"/>
  <c r="N198" i="14"/>
  <c r="V197" i="14"/>
  <c r="U197" i="14"/>
  <c r="T197" i="14"/>
  <c r="S197" i="14"/>
  <c r="R197" i="14"/>
  <c r="Q197" i="14"/>
  <c r="P197" i="14"/>
  <c r="O197" i="14"/>
  <c r="N197" i="14"/>
  <c r="V196" i="14"/>
  <c r="U196" i="14"/>
  <c r="T196" i="14"/>
  <c r="S196" i="14"/>
  <c r="R196" i="14"/>
  <c r="Q196" i="14"/>
  <c r="P196" i="14"/>
  <c r="O196" i="14"/>
  <c r="N196" i="14"/>
  <c r="V195" i="14"/>
  <c r="U195" i="14"/>
  <c r="T195" i="14"/>
  <c r="S195" i="14"/>
  <c r="R195" i="14"/>
  <c r="Q195" i="14"/>
  <c r="P195" i="14"/>
  <c r="O195" i="14"/>
  <c r="N195" i="14"/>
  <c r="V194" i="14"/>
  <c r="U194" i="14"/>
  <c r="T194" i="14"/>
  <c r="S194" i="14"/>
  <c r="R194" i="14"/>
  <c r="Q194" i="14"/>
  <c r="P194" i="14"/>
  <c r="O194" i="14"/>
  <c r="N194" i="14"/>
  <c r="V193" i="14"/>
  <c r="U193" i="14"/>
  <c r="T193" i="14"/>
  <c r="S193" i="14"/>
  <c r="R193" i="14"/>
  <c r="Q193" i="14"/>
  <c r="P193" i="14"/>
  <c r="O193" i="14"/>
  <c r="N193" i="14"/>
  <c r="V192" i="14"/>
  <c r="U192" i="14"/>
  <c r="T192" i="14"/>
  <c r="S192" i="14"/>
  <c r="R192" i="14"/>
  <c r="Q192" i="14"/>
  <c r="P192" i="14"/>
  <c r="O192" i="14"/>
  <c r="N192" i="14"/>
  <c r="V191" i="14"/>
  <c r="U191" i="14"/>
  <c r="T191" i="14"/>
  <c r="S191" i="14"/>
  <c r="R191" i="14"/>
  <c r="Q191" i="14"/>
  <c r="P191" i="14"/>
  <c r="O191" i="14"/>
  <c r="N191" i="14"/>
  <c r="V190" i="14"/>
  <c r="U190" i="14"/>
  <c r="T190" i="14"/>
  <c r="S190" i="14"/>
  <c r="R190" i="14"/>
  <c r="Q190" i="14"/>
  <c r="P190" i="14"/>
  <c r="O190" i="14"/>
  <c r="N190" i="14"/>
  <c r="V189" i="14"/>
  <c r="U189" i="14"/>
  <c r="T189" i="14"/>
  <c r="S189" i="14"/>
  <c r="R189" i="14"/>
  <c r="Q189" i="14"/>
  <c r="P189" i="14"/>
  <c r="O189" i="14"/>
  <c r="N189" i="14"/>
  <c r="V188" i="14"/>
  <c r="U188" i="14"/>
  <c r="T188" i="14"/>
  <c r="S188" i="14"/>
  <c r="R188" i="14"/>
  <c r="Q188" i="14"/>
  <c r="P188" i="14"/>
  <c r="O188" i="14"/>
  <c r="N188" i="14"/>
  <c r="W188" i="14" s="1"/>
  <c r="V187" i="14"/>
  <c r="U187" i="14"/>
  <c r="T187" i="14"/>
  <c r="S187" i="14"/>
  <c r="R187" i="14"/>
  <c r="Q187" i="14"/>
  <c r="P187" i="14"/>
  <c r="O187" i="14"/>
  <c r="N187" i="14"/>
  <c r="V186" i="14"/>
  <c r="U186" i="14"/>
  <c r="T186" i="14"/>
  <c r="S186" i="14"/>
  <c r="R186" i="14"/>
  <c r="Q186" i="14"/>
  <c r="P186" i="14"/>
  <c r="O186" i="14"/>
  <c r="N186" i="14"/>
  <c r="V185" i="14"/>
  <c r="U185" i="14"/>
  <c r="T185" i="14"/>
  <c r="S185" i="14"/>
  <c r="R185" i="14"/>
  <c r="Q185" i="14"/>
  <c r="P185" i="14"/>
  <c r="O185" i="14"/>
  <c r="N185" i="14"/>
  <c r="V184" i="14"/>
  <c r="U184" i="14"/>
  <c r="T184" i="14"/>
  <c r="S184" i="14"/>
  <c r="R184" i="14"/>
  <c r="Q184" i="14"/>
  <c r="P184" i="14"/>
  <c r="O184" i="14"/>
  <c r="N184" i="14"/>
  <c r="V183" i="14"/>
  <c r="U183" i="14"/>
  <c r="T183" i="14"/>
  <c r="S183" i="14"/>
  <c r="R183" i="14"/>
  <c r="Q183" i="14"/>
  <c r="P183" i="14"/>
  <c r="O183" i="14"/>
  <c r="N183" i="14"/>
  <c r="V182" i="14"/>
  <c r="U182" i="14"/>
  <c r="T182" i="14"/>
  <c r="S182" i="14"/>
  <c r="R182" i="14"/>
  <c r="Q182" i="14"/>
  <c r="P182" i="14"/>
  <c r="O182" i="14"/>
  <c r="N182" i="14"/>
  <c r="V181" i="14"/>
  <c r="U181" i="14"/>
  <c r="T181" i="14"/>
  <c r="S181" i="14"/>
  <c r="R181" i="14"/>
  <c r="Q181" i="14"/>
  <c r="P181" i="14"/>
  <c r="O181" i="14"/>
  <c r="N181" i="14"/>
  <c r="V180" i="14"/>
  <c r="U180" i="14"/>
  <c r="T180" i="14"/>
  <c r="S180" i="14"/>
  <c r="R180" i="14"/>
  <c r="Q180" i="14"/>
  <c r="P180" i="14"/>
  <c r="O180" i="14"/>
  <c r="N180" i="14"/>
  <c r="V179" i="14"/>
  <c r="U179" i="14"/>
  <c r="T179" i="14"/>
  <c r="S179" i="14"/>
  <c r="R179" i="14"/>
  <c r="Q179" i="14"/>
  <c r="P179" i="14"/>
  <c r="O179" i="14"/>
  <c r="N179" i="14"/>
  <c r="V178" i="14"/>
  <c r="U178" i="14"/>
  <c r="T178" i="14"/>
  <c r="S178" i="14"/>
  <c r="R178" i="14"/>
  <c r="Q178" i="14"/>
  <c r="P178" i="14"/>
  <c r="O178" i="14"/>
  <c r="N178" i="14"/>
  <c r="V177" i="14"/>
  <c r="U177" i="14"/>
  <c r="T177" i="14"/>
  <c r="S177" i="14"/>
  <c r="R177" i="14"/>
  <c r="Q177" i="14"/>
  <c r="P177" i="14"/>
  <c r="O177" i="14"/>
  <c r="N177" i="14"/>
  <c r="V176" i="14"/>
  <c r="U176" i="14"/>
  <c r="T176" i="14"/>
  <c r="S176" i="14"/>
  <c r="R176" i="14"/>
  <c r="Q176" i="14"/>
  <c r="P176" i="14"/>
  <c r="O176" i="14"/>
  <c r="N176" i="14"/>
  <c r="V175" i="14"/>
  <c r="U175" i="14"/>
  <c r="T175" i="14"/>
  <c r="S175" i="14"/>
  <c r="R175" i="14"/>
  <c r="Q175" i="14"/>
  <c r="P175" i="14"/>
  <c r="O175" i="14"/>
  <c r="N175" i="14"/>
  <c r="V174" i="14"/>
  <c r="U174" i="14"/>
  <c r="T174" i="14"/>
  <c r="S174" i="14"/>
  <c r="R174" i="14"/>
  <c r="Q174" i="14"/>
  <c r="P174" i="14"/>
  <c r="O174" i="14"/>
  <c r="N174" i="14"/>
  <c r="V173" i="14"/>
  <c r="U173" i="14"/>
  <c r="T173" i="14"/>
  <c r="S173" i="14"/>
  <c r="R173" i="14"/>
  <c r="Q173" i="14"/>
  <c r="P173" i="14"/>
  <c r="O173" i="14"/>
  <c r="N173" i="14"/>
  <c r="V172" i="14"/>
  <c r="U172" i="14"/>
  <c r="T172" i="14"/>
  <c r="S172" i="14"/>
  <c r="R172" i="14"/>
  <c r="Q172" i="14"/>
  <c r="P172" i="14"/>
  <c r="O172" i="14"/>
  <c r="N172" i="14"/>
  <c r="V171" i="14"/>
  <c r="U171" i="14"/>
  <c r="T171" i="14"/>
  <c r="S171" i="14"/>
  <c r="R171" i="14"/>
  <c r="Q171" i="14"/>
  <c r="P171" i="14"/>
  <c r="O171" i="14"/>
  <c r="N171" i="14"/>
  <c r="V170" i="14"/>
  <c r="U170" i="14"/>
  <c r="T170" i="14"/>
  <c r="S170" i="14"/>
  <c r="R170" i="14"/>
  <c r="Q170" i="14"/>
  <c r="P170" i="14"/>
  <c r="O170" i="14"/>
  <c r="N170" i="14"/>
  <c r="V169" i="14"/>
  <c r="U169" i="14"/>
  <c r="T169" i="14"/>
  <c r="S169" i="14"/>
  <c r="R169" i="14"/>
  <c r="Q169" i="14"/>
  <c r="P169" i="14"/>
  <c r="O169" i="14"/>
  <c r="N169" i="14"/>
  <c r="V168" i="14"/>
  <c r="U168" i="14"/>
  <c r="T168" i="14"/>
  <c r="S168" i="14"/>
  <c r="R168" i="14"/>
  <c r="Q168" i="14"/>
  <c r="P168" i="14"/>
  <c r="O168" i="14"/>
  <c r="N168" i="14"/>
  <c r="V167" i="14"/>
  <c r="U167" i="14"/>
  <c r="T167" i="14"/>
  <c r="S167" i="14"/>
  <c r="R167" i="14"/>
  <c r="Q167" i="14"/>
  <c r="P167" i="14"/>
  <c r="O167" i="14"/>
  <c r="N167" i="14"/>
  <c r="V166" i="14"/>
  <c r="U166" i="14"/>
  <c r="T166" i="14"/>
  <c r="W166" i="14" s="1"/>
  <c r="S166" i="14"/>
  <c r="R166" i="14"/>
  <c r="Q166" i="14"/>
  <c r="P166" i="14"/>
  <c r="O166" i="14"/>
  <c r="N166" i="14"/>
  <c r="V165" i="14"/>
  <c r="U165" i="14"/>
  <c r="T165" i="14"/>
  <c r="S165" i="14"/>
  <c r="R165" i="14"/>
  <c r="Q165" i="14"/>
  <c r="P165" i="14"/>
  <c r="O165" i="14"/>
  <c r="N165" i="14"/>
  <c r="V164" i="14"/>
  <c r="U164" i="14"/>
  <c r="T164" i="14"/>
  <c r="S164" i="14"/>
  <c r="R164" i="14"/>
  <c r="Q164" i="14"/>
  <c r="P164" i="14"/>
  <c r="O164" i="14"/>
  <c r="N164" i="14"/>
  <c r="V163" i="14"/>
  <c r="U163" i="14"/>
  <c r="T163" i="14"/>
  <c r="S163" i="14"/>
  <c r="R163" i="14"/>
  <c r="Q163" i="14"/>
  <c r="P163" i="14"/>
  <c r="O163" i="14"/>
  <c r="N163" i="14"/>
  <c r="V162" i="14"/>
  <c r="U162" i="14"/>
  <c r="T162" i="14"/>
  <c r="S162" i="14"/>
  <c r="R162" i="14"/>
  <c r="Q162" i="14"/>
  <c r="P162" i="14"/>
  <c r="O162" i="14"/>
  <c r="N162" i="14"/>
  <c r="V161" i="14"/>
  <c r="U161" i="14"/>
  <c r="T161" i="14"/>
  <c r="S161" i="14"/>
  <c r="R161" i="14"/>
  <c r="Q161" i="14"/>
  <c r="P161" i="14"/>
  <c r="O161" i="14"/>
  <c r="N161" i="14"/>
  <c r="V160" i="14"/>
  <c r="U160" i="14"/>
  <c r="T160" i="14"/>
  <c r="S160" i="14"/>
  <c r="R160" i="14"/>
  <c r="Q160" i="14"/>
  <c r="P160" i="14"/>
  <c r="O160" i="14"/>
  <c r="N160" i="14"/>
  <c r="V159" i="14"/>
  <c r="U159" i="14"/>
  <c r="T159" i="14"/>
  <c r="S159" i="14"/>
  <c r="R159" i="14"/>
  <c r="Q159" i="14"/>
  <c r="P159" i="14"/>
  <c r="O159" i="14"/>
  <c r="N159" i="14"/>
  <c r="V158" i="14"/>
  <c r="U158" i="14"/>
  <c r="T158" i="14"/>
  <c r="S158" i="14"/>
  <c r="R158" i="14"/>
  <c r="Q158" i="14"/>
  <c r="P158" i="14"/>
  <c r="O158" i="14"/>
  <c r="N158" i="14"/>
  <c r="V157" i="14"/>
  <c r="U157" i="14"/>
  <c r="T157" i="14"/>
  <c r="S157" i="14"/>
  <c r="R157" i="14"/>
  <c r="Q157" i="14"/>
  <c r="P157" i="14"/>
  <c r="O157" i="14"/>
  <c r="N157" i="14"/>
  <c r="V156" i="14"/>
  <c r="U156" i="14"/>
  <c r="T156" i="14"/>
  <c r="S156" i="14"/>
  <c r="R156" i="14"/>
  <c r="Q156" i="14"/>
  <c r="P156" i="14"/>
  <c r="O156" i="14"/>
  <c r="N156" i="14"/>
  <c r="V155" i="14"/>
  <c r="U155" i="14"/>
  <c r="T155" i="14"/>
  <c r="S155" i="14"/>
  <c r="R155" i="14"/>
  <c r="Q155" i="14"/>
  <c r="P155" i="14"/>
  <c r="O155" i="14"/>
  <c r="N155" i="14"/>
  <c r="V154" i="14"/>
  <c r="U154" i="14"/>
  <c r="T154" i="14"/>
  <c r="S154" i="14"/>
  <c r="R154" i="14"/>
  <c r="Q154" i="14"/>
  <c r="P154" i="14"/>
  <c r="O154" i="14"/>
  <c r="N154" i="14"/>
  <c r="V153" i="14"/>
  <c r="U153" i="14"/>
  <c r="T153" i="14"/>
  <c r="S153" i="14"/>
  <c r="R153" i="14"/>
  <c r="Q153" i="14"/>
  <c r="P153" i="14"/>
  <c r="O153" i="14"/>
  <c r="N153" i="14"/>
  <c r="V152" i="14"/>
  <c r="U152" i="14"/>
  <c r="T152" i="14"/>
  <c r="S152" i="14"/>
  <c r="R152" i="14"/>
  <c r="Q152" i="14"/>
  <c r="P152" i="14"/>
  <c r="O152" i="14"/>
  <c r="N152" i="14"/>
  <c r="V151" i="14"/>
  <c r="U151" i="14"/>
  <c r="T151" i="14"/>
  <c r="S151" i="14"/>
  <c r="R151" i="14"/>
  <c r="Q151" i="14"/>
  <c r="P151" i="14"/>
  <c r="O151" i="14"/>
  <c r="N151" i="14"/>
  <c r="V150" i="14"/>
  <c r="U150" i="14"/>
  <c r="T150" i="14"/>
  <c r="S150" i="14"/>
  <c r="R150" i="14"/>
  <c r="Q150" i="14"/>
  <c r="P150" i="14"/>
  <c r="O150" i="14"/>
  <c r="N150" i="14"/>
  <c r="V149" i="14"/>
  <c r="U149" i="14"/>
  <c r="T149" i="14"/>
  <c r="S149" i="14"/>
  <c r="R149" i="14"/>
  <c r="Q149" i="14"/>
  <c r="P149" i="14"/>
  <c r="O149" i="14"/>
  <c r="N149" i="14"/>
  <c r="V148" i="14"/>
  <c r="U148" i="14"/>
  <c r="T148" i="14"/>
  <c r="S148" i="14"/>
  <c r="R148" i="14"/>
  <c r="Q148" i="14"/>
  <c r="P148" i="14"/>
  <c r="O148" i="14"/>
  <c r="N148" i="14"/>
  <c r="V147" i="14"/>
  <c r="U147" i="14"/>
  <c r="T147" i="14"/>
  <c r="S147" i="14"/>
  <c r="R147" i="14"/>
  <c r="Q147" i="14"/>
  <c r="P147" i="14"/>
  <c r="O147" i="14"/>
  <c r="N147" i="14"/>
  <c r="V146" i="14"/>
  <c r="U146" i="14"/>
  <c r="T146" i="14"/>
  <c r="S146" i="14"/>
  <c r="R146" i="14"/>
  <c r="Q146" i="14"/>
  <c r="P146" i="14"/>
  <c r="O146" i="14"/>
  <c r="N146" i="14"/>
  <c r="V145" i="14"/>
  <c r="U145" i="14"/>
  <c r="T145" i="14"/>
  <c r="S145" i="14"/>
  <c r="R145" i="14"/>
  <c r="Q145" i="14"/>
  <c r="P145" i="14"/>
  <c r="O145" i="14"/>
  <c r="N145" i="14"/>
  <c r="V144" i="14"/>
  <c r="U144" i="14"/>
  <c r="T144" i="14"/>
  <c r="S144" i="14"/>
  <c r="R144" i="14"/>
  <c r="Q144" i="14"/>
  <c r="P144" i="14"/>
  <c r="O144" i="14"/>
  <c r="N144" i="14"/>
  <c r="V143" i="14"/>
  <c r="U143" i="14"/>
  <c r="T143" i="14"/>
  <c r="S143" i="14"/>
  <c r="R143" i="14"/>
  <c r="Q143" i="14"/>
  <c r="P143" i="14"/>
  <c r="O143" i="14"/>
  <c r="N143" i="14"/>
  <c r="V142" i="14"/>
  <c r="U142" i="14"/>
  <c r="T142" i="14"/>
  <c r="S142" i="14"/>
  <c r="R142" i="14"/>
  <c r="Q142" i="14"/>
  <c r="P142" i="14"/>
  <c r="O142" i="14"/>
  <c r="N142" i="14"/>
  <c r="V141" i="14"/>
  <c r="U141" i="14"/>
  <c r="T141" i="14"/>
  <c r="S141" i="14"/>
  <c r="R141" i="14"/>
  <c r="Q141" i="14"/>
  <c r="P141" i="14"/>
  <c r="O141" i="14"/>
  <c r="N141" i="14"/>
  <c r="V140" i="14"/>
  <c r="U140" i="14"/>
  <c r="T140" i="14"/>
  <c r="S140" i="14"/>
  <c r="R140" i="14"/>
  <c r="Q140" i="14"/>
  <c r="P140" i="14"/>
  <c r="O140" i="14"/>
  <c r="N140" i="14"/>
  <c r="V139" i="14"/>
  <c r="U139" i="14"/>
  <c r="T139" i="14"/>
  <c r="S139" i="14"/>
  <c r="R139" i="14"/>
  <c r="Q139" i="14"/>
  <c r="P139" i="14"/>
  <c r="O139" i="14"/>
  <c r="N139" i="14"/>
  <c r="V138" i="14"/>
  <c r="U138" i="14"/>
  <c r="T138" i="14"/>
  <c r="S138" i="14"/>
  <c r="R138" i="14"/>
  <c r="Q138" i="14"/>
  <c r="P138" i="14"/>
  <c r="O138" i="14"/>
  <c r="N138" i="14"/>
  <c r="V137" i="14"/>
  <c r="U137" i="14"/>
  <c r="T137" i="14"/>
  <c r="S137" i="14"/>
  <c r="R137" i="14"/>
  <c r="Q137" i="14"/>
  <c r="P137" i="14"/>
  <c r="O137" i="14"/>
  <c r="N137" i="14"/>
  <c r="V136" i="14"/>
  <c r="U136" i="14"/>
  <c r="T136" i="14"/>
  <c r="S136" i="14"/>
  <c r="R136" i="14"/>
  <c r="Q136" i="14"/>
  <c r="P136" i="14"/>
  <c r="O136" i="14"/>
  <c r="N136" i="14"/>
  <c r="V135" i="14"/>
  <c r="U135" i="14"/>
  <c r="T135" i="14"/>
  <c r="S135" i="14"/>
  <c r="R135" i="14"/>
  <c r="Q135" i="14"/>
  <c r="P135" i="14"/>
  <c r="O135" i="14"/>
  <c r="N135" i="14"/>
  <c r="V134" i="14"/>
  <c r="U134" i="14"/>
  <c r="T134" i="14"/>
  <c r="S134" i="14"/>
  <c r="R134" i="14"/>
  <c r="Q134" i="14"/>
  <c r="P134" i="14"/>
  <c r="O134" i="14"/>
  <c r="N134" i="14"/>
  <c r="V133" i="14"/>
  <c r="U133" i="14"/>
  <c r="T133" i="14"/>
  <c r="S133" i="14"/>
  <c r="R133" i="14"/>
  <c r="Q133" i="14"/>
  <c r="P133" i="14"/>
  <c r="O133" i="14"/>
  <c r="N133" i="14"/>
  <c r="V132" i="14"/>
  <c r="U132" i="14"/>
  <c r="T132" i="14"/>
  <c r="S132" i="14"/>
  <c r="R132" i="14"/>
  <c r="Q132" i="14"/>
  <c r="P132" i="14"/>
  <c r="O132" i="14"/>
  <c r="N132" i="14"/>
  <c r="W132" i="14" s="1"/>
  <c r="V131" i="14"/>
  <c r="U131" i="14"/>
  <c r="T131" i="14"/>
  <c r="S131" i="14"/>
  <c r="R131" i="14"/>
  <c r="Q131" i="14"/>
  <c r="P131" i="14"/>
  <c r="O131" i="14"/>
  <c r="N131" i="14"/>
  <c r="V130" i="14"/>
  <c r="U130" i="14"/>
  <c r="T130" i="14"/>
  <c r="S130" i="14"/>
  <c r="R130" i="14"/>
  <c r="Q130" i="14"/>
  <c r="P130" i="14"/>
  <c r="O130" i="14"/>
  <c r="N130" i="14"/>
  <c r="V129" i="14"/>
  <c r="U129" i="14"/>
  <c r="T129" i="14"/>
  <c r="S129" i="14"/>
  <c r="R129" i="14"/>
  <c r="Q129" i="14"/>
  <c r="P129" i="14"/>
  <c r="O129" i="14"/>
  <c r="N129" i="14"/>
  <c r="V128" i="14"/>
  <c r="U128" i="14"/>
  <c r="T128" i="14"/>
  <c r="S128" i="14"/>
  <c r="R128" i="14"/>
  <c r="Q128" i="14"/>
  <c r="P128" i="14"/>
  <c r="O128" i="14"/>
  <c r="N128" i="14"/>
  <c r="V127" i="14"/>
  <c r="U127" i="14"/>
  <c r="T127" i="14"/>
  <c r="S127" i="14"/>
  <c r="R127" i="14"/>
  <c r="Q127" i="14"/>
  <c r="P127" i="14"/>
  <c r="O127" i="14"/>
  <c r="N127" i="14"/>
  <c r="V126" i="14"/>
  <c r="U126" i="14"/>
  <c r="T126" i="14"/>
  <c r="S126" i="14"/>
  <c r="R126" i="14"/>
  <c r="Q126" i="14"/>
  <c r="P126" i="14"/>
  <c r="O126" i="14"/>
  <c r="N126" i="14"/>
  <c r="V125" i="14"/>
  <c r="U125" i="14"/>
  <c r="T125" i="14"/>
  <c r="S125" i="14"/>
  <c r="R125" i="14"/>
  <c r="Q125" i="14"/>
  <c r="P125" i="14"/>
  <c r="O125" i="14"/>
  <c r="N125" i="14"/>
  <c r="V124" i="14"/>
  <c r="U124" i="14"/>
  <c r="T124" i="14"/>
  <c r="S124" i="14"/>
  <c r="R124" i="14"/>
  <c r="Q124" i="14"/>
  <c r="P124" i="14"/>
  <c r="O124" i="14"/>
  <c r="N124" i="14"/>
  <c r="V123" i="14"/>
  <c r="U123" i="14"/>
  <c r="T123" i="14"/>
  <c r="S123" i="14"/>
  <c r="R123" i="14"/>
  <c r="Q123" i="14"/>
  <c r="P123" i="14"/>
  <c r="O123" i="14"/>
  <c r="N123" i="14"/>
  <c r="V122" i="14"/>
  <c r="U122" i="14"/>
  <c r="T122" i="14"/>
  <c r="S122" i="14"/>
  <c r="R122" i="14"/>
  <c r="Q122" i="14"/>
  <c r="P122" i="14"/>
  <c r="O122" i="14"/>
  <c r="N122" i="14"/>
  <c r="V121" i="14"/>
  <c r="U121" i="14"/>
  <c r="T121" i="14"/>
  <c r="S121" i="14"/>
  <c r="R121" i="14"/>
  <c r="Q121" i="14"/>
  <c r="P121" i="14"/>
  <c r="O121" i="14"/>
  <c r="N121" i="14"/>
  <c r="V120" i="14"/>
  <c r="U120" i="14"/>
  <c r="T120" i="14"/>
  <c r="S120" i="14"/>
  <c r="R120" i="14"/>
  <c r="Q120" i="14"/>
  <c r="P120" i="14"/>
  <c r="O120" i="14"/>
  <c r="N120" i="14"/>
  <c r="V119" i="14"/>
  <c r="U119" i="14"/>
  <c r="T119" i="14"/>
  <c r="S119" i="14"/>
  <c r="R119" i="14"/>
  <c r="Q119" i="14"/>
  <c r="P119" i="14"/>
  <c r="O119" i="14"/>
  <c r="N119" i="14"/>
  <c r="V118" i="14"/>
  <c r="U118" i="14"/>
  <c r="T118" i="14"/>
  <c r="S118" i="14"/>
  <c r="R118" i="14"/>
  <c r="Q118" i="14"/>
  <c r="P118" i="14"/>
  <c r="O118" i="14"/>
  <c r="N118" i="14"/>
  <c r="V117" i="14"/>
  <c r="U117" i="14"/>
  <c r="T117" i="14"/>
  <c r="S117" i="14"/>
  <c r="R117" i="14"/>
  <c r="Q117" i="14"/>
  <c r="P117" i="14"/>
  <c r="O117" i="14"/>
  <c r="N117" i="14"/>
  <c r="V116" i="14"/>
  <c r="U116" i="14"/>
  <c r="T116" i="14"/>
  <c r="S116" i="14"/>
  <c r="R116" i="14"/>
  <c r="Q116" i="14"/>
  <c r="P116" i="14"/>
  <c r="O116" i="14"/>
  <c r="N116" i="14"/>
  <c r="V115" i="14"/>
  <c r="U115" i="14"/>
  <c r="T115" i="14"/>
  <c r="S115" i="14"/>
  <c r="R115" i="14"/>
  <c r="Q115" i="14"/>
  <c r="P115" i="14"/>
  <c r="O115" i="14"/>
  <c r="N115" i="14"/>
  <c r="V114" i="14"/>
  <c r="U114" i="14"/>
  <c r="T114" i="14"/>
  <c r="S114" i="14"/>
  <c r="R114" i="14"/>
  <c r="Q114" i="14"/>
  <c r="P114" i="14"/>
  <c r="O114" i="14"/>
  <c r="N114" i="14"/>
  <c r="V113" i="14"/>
  <c r="U113" i="14"/>
  <c r="T113" i="14"/>
  <c r="S113" i="14"/>
  <c r="R113" i="14"/>
  <c r="Q113" i="14"/>
  <c r="P113" i="14"/>
  <c r="O113" i="14"/>
  <c r="N113" i="14"/>
  <c r="V112" i="14"/>
  <c r="U112" i="14"/>
  <c r="T112" i="14"/>
  <c r="S112" i="14"/>
  <c r="R112" i="14"/>
  <c r="Q112" i="14"/>
  <c r="P112" i="14"/>
  <c r="O112" i="14"/>
  <c r="N112" i="14"/>
  <c r="V111" i="14"/>
  <c r="U111" i="14"/>
  <c r="T111" i="14"/>
  <c r="S111" i="14"/>
  <c r="R111" i="14"/>
  <c r="Q111" i="14"/>
  <c r="P111" i="14"/>
  <c r="O111" i="14"/>
  <c r="N111" i="14"/>
  <c r="V110" i="14"/>
  <c r="U110" i="14"/>
  <c r="T110" i="14"/>
  <c r="S110" i="14"/>
  <c r="R110" i="14"/>
  <c r="Q110" i="14"/>
  <c r="P110" i="14"/>
  <c r="O110" i="14"/>
  <c r="N110" i="14"/>
  <c r="V109" i="14"/>
  <c r="U109" i="14"/>
  <c r="T109" i="14"/>
  <c r="S109" i="14"/>
  <c r="R109" i="14"/>
  <c r="Q109" i="14"/>
  <c r="P109" i="14"/>
  <c r="O109" i="14"/>
  <c r="N109" i="14"/>
  <c r="V108" i="14"/>
  <c r="U108" i="14"/>
  <c r="T108" i="14"/>
  <c r="S108" i="14"/>
  <c r="R108" i="14"/>
  <c r="Q108" i="14"/>
  <c r="P108" i="14"/>
  <c r="O108" i="14"/>
  <c r="N108" i="14"/>
  <c r="V107" i="14"/>
  <c r="U107" i="14"/>
  <c r="T107" i="14"/>
  <c r="S107" i="14"/>
  <c r="R107" i="14"/>
  <c r="Q107" i="14"/>
  <c r="P107" i="14"/>
  <c r="O107" i="14"/>
  <c r="N107" i="14"/>
  <c r="V106" i="14"/>
  <c r="U106" i="14"/>
  <c r="T106" i="14"/>
  <c r="S106" i="14"/>
  <c r="R106" i="14"/>
  <c r="Q106" i="14"/>
  <c r="P106" i="14"/>
  <c r="O106" i="14"/>
  <c r="N106" i="14"/>
  <c r="V105" i="14"/>
  <c r="U105" i="14"/>
  <c r="T105" i="14"/>
  <c r="S105" i="14"/>
  <c r="R105" i="14"/>
  <c r="Q105" i="14"/>
  <c r="P105" i="14"/>
  <c r="O105" i="14"/>
  <c r="N105" i="14"/>
  <c r="V104" i="14"/>
  <c r="U104" i="14"/>
  <c r="T104" i="14"/>
  <c r="S104" i="14"/>
  <c r="R104" i="14"/>
  <c r="Q104" i="14"/>
  <c r="P104" i="14"/>
  <c r="O104" i="14"/>
  <c r="N104" i="14"/>
  <c r="V103" i="14"/>
  <c r="U103" i="14"/>
  <c r="T103" i="14"/>
  <c r="S103" i="14"/>
  <c r="R103" i="14"/>
  <c r="Q103" i="14"/>
  <c r="P103" i="14"/>
  <c r="O103" i="14"/>
  <c r="N103" i="14"/>
  <c r="V102" i="14"/>
  <c r="U102" i="14"/>
  <c r="T102" i="14"/>
  <c r="S102" i="14"/>
  <c r="R102" i="14"/>
  <c r="Q102" i="14"/>
  <c r="P102" i="14"/>
  <c r="O102" i="14"/>
  <c r="N102" i="14"/>
  <c r="V101" i="14"/>
  <c r="U101" i="14"/>
  <c r="T101" i="14"/>
  <c r="S101" i="14"/>
  <c r="R101" i="14"/>
  <c r="Q101" i="14"/>
  <c r="P101" i="14"/>
  <c r="O101" i="14"/>
  <c r="N101" i="14"/>
  <c r="V100" i="14"/>
  <c r="U100" i="14"/>
  <c r="T100" i="14"/>
  <c r="S100" i="14"/>
  <c r="R100" i="14"/>
  <c r="Q100" i="14"/>
  <c r="P100" i="14"/>
  <c r="O100" i="14"/>
  <c r="N100" i="14"/>
  <c r="V99" i="14"/>
  <c r="U99" i="14"/>
  <c r="T99" i="14"/>
  <c r="S99" i="14"/>
  <c r="R99" i="14"/>
  <c r="Q99" i="14"/>
  <c r="P99" i="14"/>
  <c r="O99" i="14"/>
  <c r="N99" i="14"/>
  <c r="V98" i="14"/>
  <c r="U98" i="14"/>
  <c r="T98" i="14"/>
  <c r="S98" i="14"/>
  <c r="R98" i="14"/>
  <c r="Q98" i="14"/>
  <c r="P98" i="14"/>
  <c r="O98" i="14"/>
  <c r="N98" i="14"/>
  <c r="V97" i="14"/>
  <c r="U97" i="14"/>
  <c r="T97" i="14"/>
  <c r="S97" i="14"/>
  <c r="R97" i="14"/>
  <c r="Q97" i="14"/>
  <c r="P97" i="14"/>
  <c r="O97" i="14"/>
  <c r="N97" i="14"/>
  <c r="V96" i="14"/>
  <c r="U96" i="14"/>
  <c r="T96" i="14"/>
  <c r="S96" i="14"/>
  <c r="R96" i="14"/>
  <c r="Q96" i="14"/>
  <c r="P96" i="14"/>
  <c r="O96" i="14"/>
  <c r="N96" i="14"/>
  <c r="V95" i="14"/>
  <c r="U95" i="14"/>
  <c r="T95" i="14"/>
  <c r="S95" i="14"/>
  <c r="R95" i="14"/>
  <c r="Q95" i="14"/>
  <c r="P95" i="14"/>
  <c r="O95" i="14"/>
  <c r="N95" i="14"/>
  <c r="V94" i="14"/>
  <c r="U94" i="14"/>
  <c r="T94" i="14"/>
  <c r="S94" i="14"/>
  <c r="R94" i="14"/>
  <c r="Q94" i="14"/>
  <c r="P94" i="14"/>
  <c r="O94" i="14"/>
  <c r="N94" i="14"/>
  <c r="V93" i="14"/>
  <c r="U93" i="14"/>
  <c r="T93" i="14"/>
  <c r="S93" i="14"/>
  <c r="R93" i="14"/>
  <c r="Q93" i="14"/>
  <c r="P93" i="14"/>
  <c r="O93" i="14"/>
  <c r="N93" i="14"/>
  <c r="V92" i="14"/>
  <c r="U92" i="14"/>
  <c r="T92" i="14"/>
  <c r="S92" i="14"/>
  <c r="R92" i="14"/>
  <c r="Q92" i="14"/>
  <c r="P92" i="14"/>
  <c r="O92" i="14"/>
  <c r="N92" i="14"/>
  <c r="V91" i="14"/>
  <c r="U91" i="14"/>
  <c r="T91" i="14"/>
  <c r="S91" i="14"/>
  <c r="R91" i="14"/>
  <c r="Q91" i="14"/>
  <c r="P91" i="14"/>
  <c r="O91" i="14"/>
  <c r="N91" i="14"/>
  <c r="V90" i="14"/>
  <c r="U90" i="14"/>
  <c r="T90" i="14"/>
  <c r="S90" i="14"/>
  <c r="R90" i="14"/>
  <c r="Q90" i="14"/>
  <c r="P90" i="14"/>
  <c r="O90" i="14"/>
  <c r="N90" i="14"/>
  <c r="V89" i="14"/>
  <c r="U89" i="14"/>
  <c r="T89" i="14"/>
  <c r="S89" i="14"/>
  <c r="R89" i="14"/>
  <c r="Q89" i="14"/>
  <c r="P89" i="14"/>
  <c r="O89" i="14"/>
  <c r="N89" i="14"/>
  <c r="V88" i="14"/>
  <c r="U88" i="14"/>
  <c r="T88" i="14"/>
  <c r="S88" i="14"/>
  <c r="R88" i="14"/>
  <c r="Q88" i="14"/>
  <c r="P88" i="14"/>
  <c r="O88" i="14"/>
  <c r="N88" i="14"/>
  <c r="V87" i="14"/>
  <c r="U87" i="14"/>
  <c r="T87" i="14"/>
  <c r="S87" i="14"/>
  <c r="R87" i="14"/>
  <c r="Q87" i="14"/>
  <c r="P87" i="14"/>
  <c r="O87" i="14"/>
  <c r="N87" i="14"/>
  <c r="V86" i="14"/>
  <c r="U86" i="14"/>
  <c r="T86" i="14"/>
  <c r="S86" i="14"/>
  <c r="R86" i="14"/>
  <c r="Q86" i="14"/>
  <c r="P86" i="14"/>
  <c r="O86" i="14"/>
  <c r="N86" i="14"/>
  <c r="V85" i="14"/>
  <c r="U85" i="14"/>
  <c r="T85" i="14"/>
  <c r="S85" i="14"/>
  <c r="R85" i="14"/>
  <c r="Q85" i="14"/>
  <c r="P85" i="14"/>
  <c r="O85" i="14"/>
  <c r="N85" i="14"/>
  <c r="V84" i="14"/>
  <c r="U84" i="14"/>
  <c r="T84" i="14"/>
  <c r="S84" i="14"/>
  <c r="R84" i="14"/>
  <c r="Q84" i="14"/>
  <c r="P84" i="14"/>
  <c r="O84" i="14"/>
  <c r="N84" i="14"/>
  <c r="V83" i="14"/>
  <c r="U83" i="14"/>
  <c r="T83" i="14"/>
  <c r="S83" i="14"/>
  <c r="R83" i="14"/>
  <c r="Q83" i="14"/>
  <c r="P83" i="14"/>
  <c r="O83" i="14"/>
  <c r="N83" i="14"/>
  <c r="V82" i="14"/>
  <c r="U82" i="14"/>
  <c r="T82" i="14"/>
  <c r="S82" i="14"/>
  <c r="R82" i="14"/>
  <c r="Q82" i="14"/>
  <c r="P82" i="14"/>
  <c r="O82" i="14"/>
  <c r="N82" i="14"/>
  <c r="V81" i="14"/>
  <c r="U81" i="14"/>
  <c r="T81" i="14"/>
  <c r="S81" i="14"/>
  <c r="R81" i="14"/>
  <c r="Q81" i="14"/>
  <c r="P81" i="14"/>
  <c r="O81" i="14"/>
  <c r="N81" i="14"/>
  <c r="V80" i="14"/>
  <c r="U80" i="14"/>
  <c r="T80" i="14"/>
  <c r="S80" i="14"/>
  <c r="R80" i="14"/>
  <c r="Q80" i="14"/>
  <c r="P80" i="14"/>
  <c r="O80" i="14"/>
  <c r="N80" i="14"/>
  <c r="V79" i="14"/>
  <c r="U79" i="14"/>
  <c r="T79" i="14"/>
  <c r="S79" i="14"/>
  <c r="R79" i="14"/>
  <c r="Q79" i="14"/>
  <c r="P79" i="14"/>
  <c r="O79" i="14"/>
  <c r="N79" i="14"/>
  <c r="V78" i="14"/>
  <c r="U78" i="14"/>
  <c r="T78" i="14"/>
  <c r="S78" i="14"/>
  <c r="R78" i="14"/>
  <c r="Q78" i="14"/>
  <c r="P78" i="14"/>
  <c r="O78" i="14"/>
  <c r="N78" i="14"/>
  <c r="V77" i="14"/>
  <c r="U77" i="14"/>
  <c r="T77" i="14"/>
  <c r="S77" i="14"/>
  <c r="R77" i="14"/>
  <c r="Q77" i="14"/>
  <c r="P77" i="14"/>
  <c r="O77" i="14"/>
  <c r="N77" i="14"/>
  <c r="V76" i="14"/>
  <c r="U76" i="14"/>
  <c r="T76" i="14"/>
  <c r="S76" i="14"/>
  <c r="R76" i="14"/>
  <c r="Q76" i="14"/>
  <c r="P76" i="14"/>
  <c r="O76" i="14"/>
  <c r="N76" i="14"/>
  <c r="V75" i="14"/>
  <c r="U75" i="14"/>
  <c r="T75" i="14"/>
  <c r="S75" i="14"/>
  <c r="R75" i="14"/>
  <c r="Q75" i="14"/>
  <c r="P75" i="14"/>
  <c r="O75" i="14"/>
  <c r="N75" i="14"/>
  <c r="V74" i="14"/>
  <c r="U74" i="14"/>
  <c r="T74" i="14"/>
  <c r="S74" i="14"/>
  <c r="R74" i="14"/>
  <c r="Q74" i="14"/>
  <c r="P74" i="14"/>
  <c r="O74" i="14"/>
  <c r="N74" i="14"/>
  <c r="V73" i="14"/>
  <c r="U73" i="14"/>
  <c r="T73" i="14"/>
  <c r="S73" i="14"/>
  <c r="R73" i="14"/>
  <c r="Q73" i="14"/>
  <c r="P73" i="14"/>
  <c r="O73" i="14"/>
  <c r="N73" i="14"/>
  <c r="V72" i="14"/>
  <c r="U72" i="14"/>
  <c r="T72" i="14"/>
  <c r="S72" i="14"/>
  <c r="R72" i="14"/>
  <c r="Q72" i="14"/>
  <c r="P72" i="14"/>
  <c r="O72" i="14"/>
  <c r="N72" i="14"/>
  <c r="V71" i="14"/>
  <c r="U71" i="14"/>
  <c r="T71" i="14"/>
  <c r="S71" i="14"/>
  <c r="R71" i="14"/>
  <c r="Q71" i="14"/>
  <c r="P71" i="14"/>
  <c r="O71" i="14"/>
  <c r="N71" i="14"/>
  <c r="V70" i="14"/>
  <c r="U70" i="14"/>
  <c r="T70" i="14"/>
  <c r="S70" i="14"/>
  <c r="R70" i="14"/>
  <c r="Q70" i="14"/>
  <c r="P70" i="14"/>
  <c r="O70" i="14"/>
  <c r="N70" i="14"/>
  <c r="V69" i="14"/>
  <c r="U69" i="14"/>
  <c r="T69" i="14"/>
  <c r="S69" i="14"/>
  <c r="R69" i="14"/>
  <c r="Q69" i="14"/>
  <c r="P69" i="14"/>
  <c r="O69" i="14"/>
  <c r="N69" i="14"/>
  <c r="V68" i="14"/>
  <c r="U68" i="14"/>
  <c r="T68" i="14"/>
  <c r="S68" i="14"/>
  <c r="R68" i="14"/>
  <c r="Q68" i="14"/>
  <c r="P68" i="14"/>
  <c r="O68" i="14"/>
  <c r="N68" i="14"/>
  <c r="V67" i="14"/>
  <c r="U67" i="14"/>
  <c r="T67" i="14"/>
  <c r="S67" i="14"/>
  <c r="R67" i="14"/>
  <c r="Q67" i="14"/>
  <c r="P67" i="14"/>
  <c r="O67" i="14"/>
  <c r="N67" i="14"/>
  <c r="V66" i="14"/>
  <c r="U66" i="14"/>
  <c r="T66" i="14"/>
  <c r="S66" i="14"/>
  <c r="R66" i="14"/>
  <c r="Q66" i="14"/>
  <c r="P66" i="14"/>
  <c r="O66" i="14"/>
  <c r="N66" i="14"/>
  <c r="V65" i="14"/>
  <c r="U65" i="14"/>
  <c r="T65" i="14"/>
  <c r="S65" i="14"/>
  <c r="R65" i="14"/>
  <c r="Q65" i="14"/>
  <c r="P65" i="14"/>
  <c r="O65" i="14"/>
  <c r="N65" i="14"/>
  <c r="V64" i="14"/>
  <c r="U64" i="14"/>
  <c r="T64" i="14"/>
  <c r="S64" i="14"/>
  <c r="R64" i="14"/>
  <c r="Q64" i="14"/>
  <c r="P64" i="14"/>
  <c r="O64" i="14"/>
  <c r="N64" i="14"/>
  <c r="V63" i="14"/>
  <c r="U63" i="14"/>
  <c r="T63" i="14"/>
  <c r="S63" i="14"/>
  <c r="R63" i="14"/>
  <c r="Q63" i="14"/>
  <c r="P63" i="14"/>
  <c r="O63" i="14"/>
  <c r="N63" i="14"/>
  <c r="V62" i="14"/>
  <c r="U62" i="14"/>
  <c r="T62" i="14"/>
  <c r="S62" i="14"/>
  <c r="R62" i="14"/>
  <c r="Q62" i="14"/>
  <c r="P62" i="14"/>
  <c r="O62" i="14"/>
  <c r="N62" i="14"/>
  <c r="V61" i="14"/>
  <c r="U61" i="14"/>
  <c r="T61" i="14"/>
  <c r="S61" i="14"/>
  <c r="R61" i="14"/>
  <c r="Q61" i="14"/>
  <c r="P61" i="14"/>
  <c r="O61" i="14"/>
  <c r="N61" i="14"/>
  <c r="V60" i="14"/>
  <c r="U60" i="14"/>
  <c r="T60" i="14"/>
  <c r="S60" i="14"/>
  <c r="R60" i="14"/>
  <c r="Q60" i="14"/>
  <c r="P60" i="14"/>
  <c r="O60" i="14"/>
  <c r="N60" i="14"/>
  <c r="V59" i="14"/>
  <c r="U59" i="14"/>
  <c r="T59" i="14"/>
  <c r="S59" i="14"/>
  <c r="R59" i="14"/>
  <c r="Q59" i="14"/>
  <c r="P59" i="14"/>
  <c r="O59" i="14"/>
  <c r="N59" i="14"/>
  <c r="V58" i="14"/>
  <c r="U58" i="14"/>
  <c r="T58" i="14"/>
  <c r="S58" i="14"/>
  <c r="R58" i="14"/>
  <c r="Q58" i="14"/>
  <c r="P58" i="14"/>
  <c r="O58" i="14"/>
  <c r="N58" i="14"/>
  <c r="V57" i="14"/>
  <c r="U57" i="14"/>
  <c r="T57" i="14"/>
  <c r="S57" i="14"/>
  <c r="R57" i="14"/>
  <c r="Q57" i="14"/>
  <c r="P57" i="14"/>
  <c r="O57" i="14"/>
  <c r="N57" i="14"/>
  <c r="V56" i="14"/>
  <c r="U56" i="14"/>
  <c r="T56" i="14"/>
  <c r="S56" i="14"/>
  <c r="R56" i="14"/>
  <c r="Q56" i="14"/>
  <c r="P56" i="14"/>
  <c r="O56" i="14"/>
  <c r="N56" i="14"/>
  <c r="V55" i="14"/>
  <c r="U55" i="14"/>
  <c r="T55" i="14"/>
  <c r="S55" i="14"/>
  <c r="R55" i="14"/>
  <c r="Q55" i="14"/>
  <c r="P55" i="14"/>
  <c r="O55" i="14"/>
  <c r="N55" i="14"/>
  <c r="V54" i="14"/>
  <c r="U54" i="14"/>
  <c r="T54" i="14"/>
  <c r="S54" i="14"/>
  <c r="R54" i="14"/>
  <c r="Q54" i="14"/>
  <c r="P54" i="14"/>
  <c r="O54" i="14"/>
  <c r="N54" i="14"/>
  <c r="V53" i="14"/>
  <c r="U53" i="14"/>
  <c r="T53" i="14"/>
  <c r="S53" i="14"/>
  <c r="R53" i="14"/>
  <c r="Q53" i="14"/>
  <c r="P53" i="14"/>
  <c r="O53" i="14"/>
  <c r="N53" i="14"/>
  <c r="V52" i="14"/>
  <c r="U52" i="14"/>
  <c r="T52" i="14"/>
  <c r="S52" i="14"/>
  <c r="R52" i="14"/>
  <c r="Q52" i="14"/>
  <c r="P52" i="14"/>
  <c r="O52" i="14"/>
  <c r="N52" i="14"/>
  <c r="V51" i="14"/>
  <c r="U51" i="14"/>
  <c r="T51" i="14"/>
  <c r="S51" i="14"/>
  <c r="R51" i="14"/>
  <c r="Q51" i="14"/>
  <c r="P51" i="14"/>
  <c r="O51" i="14"/>
  <c r="N51" i="14"/>
  <c r="V50" i="14"/>
  <c r="U50" i="14"/>
  <c r="T50" i="14"/>
  <c r="S50" i="14"/>
  <c r="R50" i="14"/>
  <c r="Q50" i="14"/>
  <c r="P50" i="14"/>
  <c r="O50" i="14"/>
  <c r="N50" i="14"/>
  <c r="V49" i="14"/>
  <c r="U49" i="14"/>
  <c r="T49" i="14"/>
  <c r="S49" i="14"/>
  <c r="R49" i="14"/>
  <c r="Q49" i="14"/>
  <c r="P49" i="14"/>
  <c r="O49" i="14"/>
  <c r="N49" i="14"/>
  <c r="V48" i="14"/>
  <c r="U48" i="14"/>
  <c r="T48" i="14"/>
  <c r="S48" i="14"/>
  <c r="R48" i="14"/>
  <c r="Q48" i="14"/>
  <c r="P48" i="14"/>
  <c r="O48" i="14"/>
  <c r="N48" i="14"/>
  <c r="V47" i="14"/>
  <c r="U47" i="14"/>
  <c r="T47" i="14"/>
  <c r="S47" i="14"/>
  <c r="R47" i="14"/>
  <c r="Q47" i="14"/>
  <c r="P47" i="14"/>
  <c r="O47" i="14"/>
  <c r="N47" i="14"/>
  <c r="V46" i="14"/>
  <c r="U46" i="14"/>
  <c r="T46" i="14"/>
  <c r="S46" i="14"/>
  <c r="R46" i="14"/>
  <c r="Q46" i="14"/>
  <c r="P46" i="14"/>
  <c r="O46" i="14"/>
  <c r="N46" i="14"/>
  <c r="V45" i="14"/>
  <c r="U45" i="14"/>
  <c r="T45" i="14"/>
  <c r="S45" i="14"/>
  <c r="R45" i="14"/>
  <c r="Q45" i="14"/>
  <c r="P45" i="14"/>
  <c r="O45" i="14"/>
  <c r="N45" i="14"/>
  <c r="V44" i="14"/>
  <c r="U44" i="14"/>
  <c r="T44" i="14"/>
  <c r="S44" i="14"/>
  <c r="R44" i="14"/>
  <c r="Q44" i="14"/>
  <c r="P44" i="14"/>
  <c r="O44" i="14"/>
  <c r="N44" i="14"/>
  <c r="V43" i="14"/>
  <c r="U43" i="14"/>
  <c r="T43" i="14"/>
  <c r="S43" i="14"/>
  <c r="R43" i="14"/>
  <c r="Q43" i="14"/>
  <c r="P43" i="14"/>
  <c r="O43" i="14"/>
  <c r="N43" i="14"/>
  <c r="V42" i="14"/>
  <c r="U42" i="14"/>
  <c r="T42" i="14"/>
  <c r="S42" i="14"/>
  <c r="R42" i="14"/>
  <c r="Q42" i="14"/>
  <c r="P42" i="14"/>
  <c r="O42" i="14"/>
  <c r="N42" i="14"/>
  <c r="V41" i="14"/>
  <c r="U41" i="14"/>
  <c r="T41" i="14"/>
  <c r="S41" i="14"/>
  <c r="R41" i="14"/>
  <c r="Q41" i="14"/>
  <c r="P41" i="14"/>
  <c r="O41" i="14"/>
  <c r="N41" i="14"/>
  <c r="V40" i="14"/>
  <c r="U40" i="14"/>
  <c r="T40" i="14"/>
  <c r="S40" i="14"/>
  <c r="R40" i="14"/>
  <c r="Q40" i="14"/>
  <c r="P40" i="14"/>
  <c r="O40" i="14"/>
  <c r="N40" i="14"/>
  <c r="V39" i="14"/>
  <c r="U39" i="14"/>
  <c r="T39" i="14"/>
  <c r="S39" i="14"/>
  <c r="R39" i="14"/>
  <c r="Q39" i="14"/>
  <c r="P39" i="14"/>
  <c r="O39" i="14"/>
  <c r="N39" i="14"/>
  <c r="V38" i="14"/>
  <c r="U38" i="14"/>
  <c r="T38" i="14"/>
  <c r="S38" i="14"/>
  <c r="R38" i="14"/>
  <c r="Q38" i="14"/>
  <c r="P38" i="14"/>
  <c r="O38" i="14"/>
  <c r="N38" i="14"/>
  <c r="V37" i="14"/>
  <c r="U37" i="14"/>
  <c r="T37" i="14"/>
  <c r="S37" i="14"/>
  <c r="R37" i="14"/>
  <c r="Q37" i="14"/>
  <c r="P37" i="14"/>
  <c r="O37" i="14"/>
  <c r="N37" i="14"/>
  <c r="V36" i="14"/>
  <c r="U36" i="14"/>
  <c r="T36" i="14"/>
  <c r="S36" i="14"/>
  <c r="R36" i="14"/>
  <c r="Q36" i="14"/>
  <c r="P36" i="14"/>
  <c r="O36" i="14"/>
  <c r="N36" i="14"/>
  <c r="V35" i="14"/>
  <c r="U35" i="14"/>
  <c r="T35" i="14"/>
  <c r="S35" i="14"/>
  <c r="R35" i="14"/>
  <c r="Q35" i="14"/>
  <c r="P35" i="14"/>
  <c r="O35" i="14"/>
  <c r="N35" i="14"/>
  <c r="V34" i="14"/>
  <c r="U34" i="14"/>
  <c r="T34" i="14"/>
  <c r="S34" i="14"/>
  <c r="R34" i="14"/>
  <c r="Q34" i="14"/>
  <c r="P34" i="14"/>
  <c r="O34" i="14"/>
  <c r="N34" i="14"/>
  <c r="V33" i="14"/>
  <c r="U33" i="14"/>
  <c r="T33" i="14"/>
  <c r="S33" i="14"/>
  <c r="R33" i="14"/>
  <c r="Q33" i="14"/>
  <c r="P33" i="14"/>
  <c r="O33" i="14"/>
  <c r="N33" i="14"/>
  <c r="V32" i="14"/>
  <c r="U32" i="14"/>
  <c r="T32" i="14"/>
  <c r="S32" i="14"/>
  <c r="R32" i="14"/>
  <c r="Q32" i="14"/>
  <c r="P32" i="14"/>
  <c r="O32" i="14"/>
  <c r="N32" i="14"/>
  <c r="V31" i="14"/>
  <c r="U31" i="14"/>
  <c r="T31" i="14"/>
  <c r="S31" i="14"/>
  <c r="R31" i="14"/>
  <c r="Q31" i="14"/>
  <c r="P31" i="14"/>
  <c r="O31" i="14"/>
  <c r="N31" i="14"/>
  <c r="V30" i="14"/>
  <c r="U30" i="14"/>
  <c r="T30" i="14"/>
  <c r="S30" i="14"/>
  <c r="R30" i="14"/>
  <c r="Q30" i="14"/>
  <c r="P30" i="14"/>
  <c r="O30" i="14"/>
  <c r="N30" i="14"/>
  <c r="V29" i="14"/>
  <c r="U29" i="14"/>
  <c r="T29" i="14"/>
  <c r="S29" i="14"/>
  <c r="R29" i="14"/>
  <c r="Q29" i="14"/>
  <c r="P29" i="14"/>
  <c r="O29" i="14"/>
  <c r="N29" i="14"/>
  <c r="V28" i="14"/>
  <c r="U28" i="14"/>
  <c r="T28" i="14"/>
  <c r="S28" i="14"/>
  <c r="R28" i="14"/>
  <c r="Q28" i="14"/>
  <c r="P28" i="14"/>
  <c r="O28" i="14"/>
  <c r="N28" i="14"/>
  <c r="V27" i="14"/>
  <c r="U27" i="14"/>
  <c r="T27" i="14"/>
  <c r="S27" i="14"/>
  <c r="R27" i="14"/>
  <c r="Q27" i="14"/>
  <c r="P27" i="14"/>
  <c r="O27" i="14"/>
  <c r="N27" i="14"/>
  <c r="V26" i="14"/>
  <c r="U26" i="14"/>
  <c r="T26" i="14"/>
  <c r="S26" i="14"/>
  <c r="R26" i="14"/>
  <c r="Q26" i="14"/>
  <c r="P26" i="14"/>
  <c r="O26" i="14"/>
  <c r="N26" i="14"/>
  <c r="V25" i="14"/>
  <c r="U25" i="14"/>
  <c r="T25" i="14"/>
  <c r="S25" i="14"/>
  <c r="R25" i="14"/>
  <c r="Q25" i="14"/>
  <c r="P25" i="14"/>
  <c r="O25" i="14"/>
  <c r="N25" i="14"/>
  <c r="V24" i="14"/>
  <c r="U24" i="14"/>
  <c r="T24" i="14"/>
  <c r="S24" i="14"/>
  <c r="R24" i="14"/>
  <c r="Q24" i="14"/>
  <c r="P24" i="14"/>
  <c r="O24" i="14"/>
  <c r="N24" i="14"/>
  <c r="V23" i="14"/>
  <c r="U23" i="14"/>
  <c r="T23" i="14"/>
  <c r="S23" i="14"/>
  <c r="R23" i="14"/>
  <c r="Q23" i="14"/>
  <c r="P23" i="14"/>
  <c r="O23" i="14"/>
  <c r="N23" i="14"/>
  <c r="V22" i="14"/>
  <c r="U22" i="14"/>
  <c r="T22" i="14"/>
  <c r="S22" i="14"/>
  <c r="R22" i="14"/>
  <c r="Q22" i="14"/>
  <c r="P22" i="14"/>
  <c r="O22" i="14"/>
  <c r="N22" i="14"/>
  <c r="V21" i="14"/>
  <c r="U21" i="14"/>
  <c r="T21" i="14"/>
  <c r="S21" i="14"/>
  <c r="R21" i="14"/>
  <c r="Q21" i="14"/>
  <c r="P21" i="14"/>
  <c r="O21" i="14"/>
  <c r="N21" i="14"/>
  <c r="V20" i="14"/>
  <c r="U20" i="14"/>
  <c r="T20" i="14"/>
  <c r="S20" i="14"/>
  <c r="R20" i="14"/>
  <c r="Q20" i="14"/>
  <c r="P20" i="14"/>
  <c r="O20" i="14"/>
  <c r="N20" i="14"/>
  <c r="V19" i="14"/>
  <c r="U19" i="14"/>
  <c r="T19" i="14"/>
  <c r="S19" i="14"/>
  <c r="R19" i="14"/>
  <c r="Q19" i="14"/>
  <c r="P19" i="14"/>
  <c r="O19" i="14"/>
  <c r="N19" i="14"/>
  <c r="V18" i="14"/>
  <c r="U18" i="14"/>
  <c r="T18" i="14"/>
  <c r="S18" i="14"/>
  <c r="R18" i="14"/>
  <c r="Q18" i="14"/>
  <c r="P18" i="14"/>
  <c r="O18" i="14"/>
  <c r="N18" i="14"/>
  <c r="V17" i="14"/>
  <c r="U17" i="14"/>
  <c r="T17" i="14"/>
  <c r="S17" i="14"/>
  <c r="R17" i="14"/>
  <c r="Q17" i="14"/>
  <c r="P17" i="14"/>
  <c r="O17" i="14"/>
  <c r="N17" i="14"/>
  <c r="V16" i="14"/>
  <c r="U16" i="14"/>
  <c r="T16" i="14"/>
  <c r="S16" i="14"/>
  <c r="R16" i="14"/>
  <c r="Q16" i="14"/>
  <c r="P16" i="14"/>
  <c r="O16" i="14"/>
  <c r="N16" i="14"/>
  <c r="V15" i="14"/>
  <c r="U15" i="14"/>
  <c r="T15" i="14"/>
  <c r="S15" i="14"/>
  <c r="R15" i="14"/>
  <c r="Q15" i="14"/>
  <c r="P15" i="14"/>
  <c r="O15" i="14"/>
  <c r="N15" i="14"/>
  <c r="V14" i="14"/>
  <c r="U14" i="14"/>
  <c r="T14" i="14"/>
  <c r="S14" i="14"/>
  <c r="R14" i="14"/>
  <c r="Q14" i="14"/>
  <c r="P14" i="14"/>
  <c r="O14" i="14"/>
  <c r="N14" i="14"/>
  <c r="V13" i="14"/>
  <c r="U13" i="14"/>
  <c r="T13" i="14"/>
  <c r="S13" i="14"/>
  <c r="R13" i="14"/>
  <c r="Q13" i="14"/>
  <c r="P13" i="14"/>
  <c r="O13" i="14"/>
  <c r="N13" i="14"/>
  <c r="V12" i="14"/>
  <c r="U12" i="14"/>
  <c r="T12" i="14"/>
  <c r="S12" i="14"/>
  <c r="R12" i="14"/>
  <c r="Q12" i="14"/>
  <c r="P12" i="14"/>
  <c r="O12" i="14"/>
  <c r="N12" i="14"/>
  <c r="A13" i="46"/>
  <c r="AP22" i="35"/>
  <c r="N452" i="46"/>
  <c r="D452" i="46"/>
  <c r="A452" i="46"/>
  <c r="N451" i="46"/>
  <c r="D451" i="46"/>
  <c r="A451" i="46"/>
  <c r="N450" i="46"/>
  <c r="D450" i="46"/>
  <c r="A450" i="46"/>
  <c r="N449" i="46"/>
  <c r="D449" i="46"/>
  <c r="A449" i="46"/>
  <c r="N448" i="46"/>
  <c r="D448" i="46"/>
  <c r="A448" i="46"/>
  <c r="N447" i="46"/>
  <c r="D447" i="46"/>
  <c r="A447" i="46"/>
  <c r="N446" i="46"/>
  <c r="D446" i="46"/>
  <c r="A446" i="46"/>
  <c r="N445" i="46"/>
  <c r="D445" i="46"/>
  <c r="A445" i="46"/>
  <c r="N444" i="46"/>
  <c r="D444" i="46"/>
  <c r="A444" i="46"/>
  <c r="N443" i="46"/>
  <c r="D443" i="46"/>
  <c r="A443" i="46"/>
  <c r="N442" i="46"/>
  <c r="D442" i="46"/>
  <c r="A442" i="46"/>
  <c r="N441" i="46"/>
  <c r="D441" i="46"/>
  <c r="A441" i="46"/>
  <c r="N440" i="46"/>
  <c r="D440" i="46"/>
  <c r="A440" i="46"/>
  <c r="N439" i="46"/>
  <c r="D439" i="46"/>
  <c r="A439" i="46"/>
  <c r="N438" i="46"/>
  <c r="D438" i="46"/>
  <c r="A438" i="46"/>
  <c r="N437" i="46"/>
  <c r="D437" i="46"/>
  <c r="A437" i="46"/>
  <c r="N436" i="46"/>
  <c r="D436" i="46"/>
  <c r="A436" i="46"/>
  <c r="N435" i="46"/>
  <c r="D435" i="46"/>
  <c r="A435" i="46"/>
  <c r="N434" i="46"/>
  <c r="D434" i="46"/>
  <c r="A434" i="46"/>
  <c r="N433" i="46"/>
  <c r="D433" i="46"/>
  <c r="A433" i="46"/>
  <c r="N432" i="46"/>
  <c r="D432" i="46"/>
  <c r="A432" i="46"/>
  <c r="N431" i="46"/>
  <c r="D431" i="46"/>
  <c r="A431" i="46"/>
  <c r="N430" i="46"/>
  <c r="D430" i="46"/>
  <c r="A430" i="46"/>
  <c r="N429" i="46"/>
  <c r="D429" i="46"/>
  <c r="A429" i="46"/>
  <c r="N428" i="46"/>
  <c r="D428" i="46"/>
  <c r="A428" i="46"/>
  <c r="N427" i="46"/>
  <c r="D427" i="46"/>
  <c r="A427" i="46"/>
  <c r="N426" i="46"/>
  <c r="D426" i="46"/>
  <c r="A426" i="46"/>
  <c r="N425" i="46"/>
  <c r="D425" i="46"/>
  <c r="A425" i="46"/>
  <c r="N424" i="46"/>
  <c r="A424" i="46"/>
  <c r="N423" i="46"/>
  <c r="D423" i="46"/>
  <c r="A423" i="46"/>
  <c r="N422" i="46"/>
  <c r="D422" i="46"/>
  <c r="A422" i="46"/>
  <c r="N421" i="46"/>
  <c r="D421" i="46"/>
  <c r="A421" i="46"/>
  <c r="N420" i="46"/>
  <c r="D420" i="46"/>
  <c r="A420" i="46"/>
  <c r="N419" i="46"/>
  <c r="D419" i="46"/>
  <c r="A419" i="46"/>
  <c r="N418" i="46"/>
  <c r="D418" i="46"/>
  <c r="A418" i="46"/>
  <c r="N417" i="46"/>
  <c r="D417" i="46"/>
  <c r="A417" i="46"/>
  <c r="N416" i="46"/>
  <c r="D416" i="46"/>
  <c r="A416" i="46"/>
  <c r="N415" i="46"/>
  <c r="D415" i="46"/>
  <c r="A415" i="46"/>
  <c r="N414" i="46"/>
  <c r="D414" i="46"/>
  <c r="A414" i="46"/>
  <c r="N413" i="46"/>
  <c r="D413" i="46"/>
  <c r="A413" i="46"/>
  <c r="N412" i="46"/>
  <c r="D412" i="46"/>
  <c r="A412" i="46"/>
  <c r="N411" i="46"/>
  <c r="D411" i="46"/>
  <c r="A411" i="46"/>
  <c r="N410" i="46"/>
  <c r="D410" i="46"/>
  <c r="A410" i="46"/>
  <c r="N409" i="46"/>
  <c r="D409" i="46"/>
  <c r="A409" i="46"/>
  <c r="N408" i="46"/>
  <c r="D408" i="46"/>
  <c r="A408" i="46"/>
  <c r="N407" i="46"/>
  <c r="D407" i="46"/>
  <c r="A407" i="46"/>
  <c r="N406" i="46"/>
  <c r="D406" i="46"/>
  <c r="A406" i="46"/>
  <c r="N405" i="46"/>
  <c r="D405" i="46"/>
  <c r="A405" i="46"/>
  <c r="N404" i="46"/>
  <c r="D404" i="46"/>
  <c r="A404" i="46"/>
  <c r="N403" i="46"/>
  <c r="D403" i="46"/>
  <c r="A403" i="46"/>
  <c r="N402" i="46"/>
  <c r="D402" i="46"/>
  <c r="A402" i="46"/>
  <c r="N401" i="46"/>
  <c r="D401" i="46"/>
  <c r="A401" i="46"/>
  <c r="N400" i="46"/>
  <c r="D400" i="46"/>
  <c r="A400" i="46"/>
  <c r="N399" i="46"/>
  <c r="D399" i="46"/>
  <c r="A399" i="46"/>
  <c r="N398" i="46"/>
  <c r="D398" i="46"/>
  <c r="A398" i="46"/>
  <c r="N397" i="46"/>
  <c r="D397" i="46"/>
  <c r="A397" i="46"/>
  <c r="N396" i="46"/>
  <c r="D396" i="46"/>
  <c r="A396" i="46"/>
  <c r="N395" i="46"/>
  <c r="D395" i="46"/>
  <c r="A395" i="46"/>
  <c r="N394" i="46"/>
  <c r="D394" i="46"/>
  <c r="A394" i="46"/>
  <c r="N393" i="46"/>
  <c r="D393" i="46"/>
  <c r="A393" i="46"/>
  <c r="N392" i="46"/>
  <c r="D392" i="46"/>
  <c r="A392" i="46"/>
  <c r="N391" i="46"/>
  <c r="D391" i="46"/>
  <c r="A391" i="46"/>
  <c r="N390" i="46"/>
  <c r="D390" i="46"/>
  <c r="A390" i="46"/>
  <c r="N389" i="46"/>
  <c r="D389" i="46"/>
  <c r="A389" i="46"/>
  <c r="N388" i="46"/>
  <c r="D388" i="46"/>
  <c r="A388" i="46"/>
  <c r="N387" i="46"/>
  <c r="D387" i="46"/>
  <c r="A387" i="46"/>
  <c r="N386" i="46"/>
  <c r="D386" i="46"/>
  <c r="A386" i="46"/>
  <c r="N385" i="46"/>
  <c r="D385" i="46"/>
  <c r="A385" i="46"/>
  <c r="N384" i="46"/>
  <c r="D384" i="46"/>
  <c r="A384" i="46"/>
  <c r="N383" i="46"/>
  <c r="D383" i="46"/>
  <c r="A383" i="46"/>
  <c r="N382" i="46"/>
  <c r="D382" i="46"/>
  <c r="A382" i="46"/>
  <c r="N381" i="46"/>
  <c r="D381" i="46"/>
  <c r="A381" i="46"/>
  <c r="N380" i="46"/>
  <c r="D380" i="46"/>
  <c r="A380" i="46"/>
  <c r="N379" i="46"/>
  <c r="D379" i="46"/>
  <c r="A379" i="46"/>
  <c r="N378" i="46"/>
  <c r="D378" i="46"/>
  <c r="A378" i="46"/>
  <c r="N377" i="46"/>
  <c r="D377" i="46"/>
  <c r="A377" i="46"/>
  <c r="N376" i="46"/>
  <c r="D376" i="46"/>
  <c r="A376" i="46"/>
  <c r="N375" i="46"/>
  <c r="D375" i="46"/>
  <c r="A375" i="46"/>
  <c r="N374" i="46"/>
  <c r="D374" i="46"/>
  <c r="A374" i="46"/>
  <c r="N373" i="46"/>
  <c r="D373" i="46"/>
  <c r="A373" i="46"/>
  <c r="N372" i="46"/>
  <c r="D372" i="46"/>
  <c r="A372" i="46"/>
  <c r="N371" i="46"/>
  <c r="D371" i="46"/>
  <c r="A371" i="46"/>
  <c r="N370" i="46"/>
  <c r="D370" i="46"/>
  <c r="A370" i="46"/>
  <c r="N369" i="46"/>
  <c r="D369" i="46"/>
  <c r="A369" i="46"/>
  <c r="N368" i="46"/>
  <c r="D368" i="46"/>
  <c r="A368" i="46"/>
  <c r="N367" i="46"/>
  <c r="D367" i="46"/>
  <c r="A367" i="46"/>
  <c r="N366" i="46"/>
  <c r="D366" i="46"/>
  <c r="A366" i="46"/>
  <c r="N365" i="46"/>
  <c r="D365" i="46"/>
  <c r="A365" i="46"/>
  <c r="N364" i="46"/>
  <c r="D364" i="46"/>
  <c r="A364" i="46"/>
  <c r="N363" i="46"/>
  <c r="D363" i="46"/>
  <c r="A363" i="46"/>
  <c r="N362" i="46"/>
  <c r="D362" i="46"/>
  <c r="A362" i="46"/>
  <c r="N361" i="46"/>
  <c r="D361" i="46"/>
  <c r="A361" i="46"/>
  <c r="N360" i="46"/>
  <c r="D360" i="46"/>
  <c r="A360" i="46"/>
  <c r="N359" i="46"/>
  <c r="D359" i="46"/>
  <c r="A359" i="46"/>
  <c r="N358" i="46"/>
  <c r="D358" i="46"/>
  <c r="A358" i="46"/>
  <c r="N357" i="46"/>
  <c r="D357" i="46"/>
  <c r="A357" i="46"/>
  <c r="N356" i="46"/>
  <c r="D356" i="46"/>
  <c r="A356" i="46"/>
  <c r="N355" i="46"/>
  <c r="D355" i="46"/>
  <c r="A355" i="46"/>
  <c r="N354" i="46"/>
  <c r="D354" i="46"/>
  <c r="A354" i="46"/>
  <c r="N353" i="46"/>
  <c r="D353" i="46"/>
  <c r="A353" i="46"/>
  <c r="N352" i="46"/>
  <c r="D352" i="46"/>
  <c r="A352" i="46"/>
  <c r="N351" i="46"/>
  <c r="D351" i="46"/>
  <c r="A351" i="46"/>
  <c r="N350" i="46"/>
  <c r="D350" i="46"/>
  <c r="A350" i="46"/>
  <c r="N349" i="46"/>
  <c r="D349" i="46"/>
  <c r="A349" i="46"/>
  <c r="N348" i="46"/>
  <c r="D348" i="46"/>
  <c r="A348" i="46"/>
  <c r="N347" i="46"/>
  <c r="D347" i="46"/>
  <c r="A347" i="46"/>
  <c r="N346" i="46"/>
  <c r="D346" i="46"/>
  <c r="A346" i="46"/>
  <c r="N345" i="46"/>
  <c r="D345" i="46"/>
  <c r="A345" i="46"/>
  <c r="N344" i="46"/>
  <c r="D344" i="46"/>
  <c r="A344" i="46"/>
  <c r="N343" i="46"/>
  <c r="D343" i="46"/>
  <c r="A343" i="46"/>
  <c r="N342" i="46"/>
  <c r="D342" i="46"/>
  <c r="A342" i="46"/>
  <c r="N341" i="46"/>
  <c r="D341" i="46"/>
  <c r="A341" i="46"/>
  <c r="N340" i="46"/>
  <c r="D340" i="46"/>
  <c r="A340" i="46"/>
  <c r="N339" i="46"/>
  <c r="D339" i="46"/>
  <c r="A339" i="46"/>
  <c r="N338" i="46"/>
  <c r="D338" i="46"/>
  <c r="A338" i="46"/>
  <c r="N337" i="46"/>
  <c r="D337" i="46"/>
  <c r="A337" i="46"/>
  <c r="N336" i="46"/>
  <c r="D336" i="46"/>
  <c r="A336" i="46"/>
  <c r="N335" i="46"/>
  <c r="D335" i="46"/>
  <c r="A335" i="46"/>
  <c r="N334" i="46"/>
  <c r="D334" i="46"/>
  <c r="A334" i="46"/>
  <c r="N333" i="46"/>
  <c r="D333" i="46"/>
  <c r="A333" i="46"/>
  <c r="N332" i="46"/>
  <c r="D332" i="46"/>
  <c r="A332" i="46"/>
  <c r="N331" i="46"/>
  <c r="D331" i="46"/>
  <c r="A331" i="46"/>
  <c r="N330" i="46"/>
  <c r="D330" i="46"/>
  <c r="A330" i="46"/>
  <c r="N329" i="46"/>
  <c r="D329" i="46"/>
  <c r="A329" i="46"/>
  <c r="N328" i="46"/>
  <c r="D328" i="46"/>
  <c r="A328" i="46"/>
  <c r="N327" i="46"/>
  <c r="D327" i="46"/>
  <c r="A327" i="46"/>
  <c r="N326" i="46"/>
  <c r="D326" i="46"/>
  <c r="A326" i="46"/>
  <c r="N325" i="46"/>
  <c r="D325" i="46"/>
  <c r="A325" i="46"/>
  <c r="N324" i="46"/>
  <c r="D324" i="46"/>
  <c r="A324" i="46"/>
  <c r="N323" i="46"/>
  <c r="D323" i="46"/>
  <c r="A323" i="46"/>
  <c r="N322" i="46"/>
  <c r="D322" i="46"/>
  <c r="A322" i="46"/>
  <c r="N321" i="46"/>
  <c r="D321" i="46"/>
  <c r="A321" i="46"/>
  <c r="N320" i="46"/>
  <c r="D320" i="46"/>
  <c r="A320" i="46"/>
  <c r="N319" i="46"/>
  <c r="D319" i="46"/>
  <c r="A319" i="46"/>
  <c r="N318" i="46"/>
  <c r="D318" i="46"/>
  <c r="A318" i="46"/>
  <c r="N317" i="46"/>
  <c r="D317" i="46"/>
  <c r="A317" i="46"/>
  <c r="N316" i="46"/>
  <c r="D316" i="46"/>
  <c r="A316" i="46"/>
  <c r="N315" i="46"/>
  <c r="D315" i="46"/>
  <c r="A315" i="46"/>
  <c r="N314" i="46"/>
  <c r="D314" i="46"/>
  <c r="A314" i="46"/>
  <c r="N313" i="46"/>
  <c r="D313" i="46"/>
  <c r="A313" i="46"/>
  <c r="N312" i="46"/>
  <c r="D312" i="46"/>
  <c r="A312" i="46"/>
  <c r="N311" i="46"/>
  <c r="D311" i="46"/>
  <c r="A311" i="46"/>
  <c r="N310" i="46"/>
  <c r="D310" i="46"/>
  <c r="A310" i="46"/>
  <c r="N309" i="46"/>
  <c r="D309" i="46"/>
  <c r="A309" i="46"/>
  <c r="N308" i="46"/>
  <c r="D308" i="46"/>
  <c r="A308" i="46"/>
  <c r="N307" i="46"/>
  <c r="D307" i="46"/>
  <c r="A307" i="46"/>
  <c r="N306" i="46"/>
  <c r="D306" i="46"/>
  <c r="A306" i="46"/>
  <c r="N305" i="46"/>
  <c r="D305" i="46"/>
  <c r="A305" i="46"/>
  <c r="N304" i="46"/>
  <c r="D304" i="46"/>
  <c r="A304" i="46"/>
  <c r="N303" i="46"/>
  <c r="D303" i="46"/>
  <c r="A303" i="46"/>
  <c r="N302" i="46"/>
  <c r="D302" i="46"/>
  <c r="A302" i="46"/>
  <c r="N301" i="46"/>
  <c r="D301" i="46"/>
  <c r="A301" i="46"/>
  <c r="N300" i="46"/>
  <c r="D300" i="46"/>
  <c r="A300" i="46"/>
  <c r="N299" i="46"/>
  <c r="D299" i="46"/>
  <c r="A299" i="46"/>
  <c r="N298" i="46"/>
  <c r="D298" i="46"/>
  <c r="A298" i="46"/>
  <c r="N297" i="46"/>
  <c r="D297" i="46"/>
  <c r="A297" i="46"/>
  <c r="N296" i="46"/>
  <c r="D296" i="46"/>
  <c r="A296" i="46"/>
  <c r="N295" i="46"/>
  <c r="D295" i="46"/>
  <c r="A295" i="46"/>
  <c r="N294" i="46"/>
  <c r="D294" i="46"/>
  <c r="A294" i="46"/>
  <c r="N293" i="46"/>
  <c r="D293" i="46"/>
  <c r="A293" i="46"/>
  <c r="N292" i="46"/>
  <c r="D292" i="46"/>
  <c r="A292" i="46"/>
  <c r="N291" i="46"/>
  <c r="D291" i="46"/>
  <c r="A291" i="46"/>
  <c r="N290" i="46"/>
  <c r="D290" i="46"/>
  <c r="A290" i="46"/>
  <c r="N289" i="46"/>
  <c r="D289" i="46"/>
  <c r="A289" i="46"/>
  <c r="N288" i="46"/>
  <c r="D288" i="46"/>
  <c r="A288" i="46"/>
  <c r="N287" i="46"/>
  <c r="D287" i="46"/>
  <c r="A287" i="46"/>
  <c r="N286" i="46"/>
  <c r="D286" i="46"/>
  <c r="A286" i="46"/>
  <c r="N285" i="46"/>
  <c r="D285" i="46"/>
  <c r="A285" i="46"/>
  <c r="N284" i="46"/>
  <c r="D284" i="46"/>
  <c r="A284" i="46"/>
  <c r="N283" i="46"/>
  <c r="D283" i="46"/>
  <c r="A283" i="46"/>
  <c r="N282" i="46"/>
  <c r="D282" i="46"/>
  <c r="A282" i="46"/>
  <c r="N281" i="46"/>
  <c r="D281" i="46"/>
  <c r="A281" i="46"/>
  <c r="N280" i="46"/>
  <c r="D280" i="46"/>
  <c r="A280" i="46"/>
  <c r="N279" i="46"/>
  <c r="D279" i="46"/>
  <c r="A279" i="46"/>
  <c r="N278" i="46"/>
  <c r="D278" i="46"/>
  <c r="A278" i="46"/>
  <c r="N277" i="46"/>
  <c r="D277" i="46"/>
  <c r="A277" i="46"/>
  <c r="N276" i="46"/>
  <c r="D276" i="46"/>
  <c r="A276" i="46"/>
  <c r="N275" i="46"/>
  <c r="D275" i="46"/>
  <c r="A275" i="46"/>
  <c r="N274" i="46"/>
  <c r="D274" i="46"/>
  <c r="A274" i="46"/>
  <c r="N273" i="46"/>
  <c r="D273" i="46"/>
  <c r="A273" i="46"/>
  <c r="N272" i="46"/>
  <c r="D272" i="46"/>
  <c r="A272" i="46"/>
  <c r="N271" i="46"/>
  <c r="D271" i="46"/>
  <c r="A271" i="46"/>
  <c r="N270" i="46"/>
  <c r="D270" i="46"/>
  <c r="A270" i="46"/>
  <c r="N269" i="46"/>
  <c r="D269" i="46"/>
  <c r="A269" i="46"/>
  <c r="N268" i="46"/>
  <c r="D268" i="46"/>
  <c r="A268" i="46"/>
  <c r="N267" i="46"/>
  <c r="D267" i="46"/>
  <c r="A267" i="46"/>
  <c r="N266" i="46"/>
  <c r="D266" i="46"/>
  <c r="A266" i="46"/>
  <c r="N265" i="46"/>
  <c r="D265" i="46"/>
  <c r="A265" i="46"/>
  <c r="N264" i="46"/>
  <c r="D264" i="46"/>
  <c r="A264" i="46"/>
  <c r="N263" i="46"/>
  <c r="D263" i="46"/>
  <c r="A263" i="46"/>
  <c r="N262" i="46"/>
  <c r="D262" i="46"/>
  <c r="A262" i="46"/>
  <c r="N261" i="46"/>
  <c r="D261" i="46"/>
  <c r="A261" i="46"/>
  <c r="N260" i="46"/>
  <c r="D260" i="46"/>
  <c r="A260" i="46"/>
  <c r="N259" i="46"/>
  <c r="D259" i="46"/>
  <c r="A259" i="46"/>
  <c r="N258" i="46"/>
  <c r="D258" i="46"/>
  <c r="A258" i="46"/>
  <c r="N257" i="46"/>
  <c r="D257" i="46"/>
  <c r="A257" i="46"/>
  <c r="N256" i="46"/>
  <c r="D256" i="46"/>
  <c r="A256" i="46"/>
  <c r="N255" i="46"/>
  <c r="D255" i="46"/>
  <c r="A255" i="46"/>
  <c r="N254" i="46"/>
  <c r="D254" i="46"/>
  <c r="A254" i="46"/>
  <c r="N253" i="46"/>
  <c r="D253" i="46"/>
  <c r="A253" i="46"/>
  <c r="N252" i="46"/>
  <c r="D252" i="46"/>
  <c r="A252" i="46"/>
  <c r="N251" i="46"/>
  <c r="D251" i="46"/>
  <c r="A251" i="46"/>
  <c r="N250" i="46"/>
  <c r="D250" i="46"/>
  <c r="A250" i="46"/>
  <c r="N249" i="46"/>
  <c r="D249" i="46"/>
  <c r="A249" i="46"/>
  <c r="N248" i="46"/>
  <c r="D248" i="46"/>
  <c r="A248" i="46"/>
  <c r="N247" i="46"/>
  <c r="D247" i="46"/>
  <c r="A247" i="46"/>
  <c r="N246" i="46"/>
  <c r="D246" i="46"/>
  <c r="A246" i="46"/>
  <c r="N245" i="46"/>
  <c r="D245" i="46"/>
  <c r="A245" i="46"/>
  <c r="N244" i="46"/>
  <c r="D244" i="46"/>
  <c r="A244" i="46"/>
  <c r="N243" i="46"/>
  <c r="D243" i="46"/>
  <c r="A243" i="46"/>
  <c r="N242" i="46"/>
  <c r="D242" i="46"/>
  <c r="A242" i="46"/>
  <c r="N241" i="46"/>
  <c r="D241" i="46"/>
  <c r="A241" i="46"/>
  <c r="N240" i="46"/>
  <c r="D240" i="46"/>
  <c r="A240" i="46"/>
  <c r="N239" i="46"/>
  <c r="D239" i="46"/>
  <c r="A239" i="46"/>
  <c r="N238" i="46"/>
  <c r="D238" i="46"/>
  <c r="A238" i="46"/>
  <c r="N237" i="46"/>
  <c r="D237" i="46"/>
  <c r="A237" i="46"/>
  <c r="N236" i="46"/>
  <c r="D236" i="46"/>
  <c r="A236" i="46"/>
  <c r="N235" i="46"/>
  <c r="D235" i="46"/>
  <c r="A235" i="46"/>
  <c r="N234" i="46"/>
  <c r="D234" i="46"/>
  <c r="A234" i="46"/>
  <c r="N233" i="46"/>
  <c r="D233" i="46"/>
  <c r="A233" i="46"/>
  <c r="N232" i="46"/>
  <c r="D232" i="46"/>
  <c r="A232" i="46"/>
  <c r="N231" i="46"/>
  <c r="D231" i="46"/>
  <c r="A231" i="46"/>
  <c r="N230" i="46"/>
  <c r="D230" i="46"/>
  <c r="A230" i="46"/>
  <c r="N229" i="46"/>
  <c r="D229" i="46"/>
  <c r="A229" i="46"/>
  <c r="N228" i="46"/>
  <c r="D228" i="46"/>
  <c r="A228" i="46"/>
  <c r="N227" i="46"/>
  <c r="D227" i="46"/>
  <c r="A227" i="46"/>
  <c r="N226" i="46"/>
  <c r="D226" i="46"/>
  <c r="A226" i="46"/>
  <c r="N225" i="46"/>
  <c r="D225" i="46"/>
  <c r="A225" i="46"/>
  <c r="N224" i="46"/>
  <c r="D224" i="46"/>
  <c r="A224" i="46"/>
  <c r="N223" i="46"/>
  <c r="D223" i="46"/>
  <c r="A223" i="46"/>
  <c r="N222" i="46"/>
  <c r="D222" i="46"/>
  <c r="A222" i="46"/>
  <c r="N221" i="46"/>
  <c r="D221" i="46"/>
  <c r="A221" i="46"/>
  <c r="N220" i="46"/>
  <c r="D220" i="46"/>
  <c r="A220" i="46"/>
  <c r="N219" i="46"/>
  <c r="D219" i="46"/>
  <c r="A219" i="46"/>
  <c r="N218" i="46"/>
  <c r="D218" i="46"/>
  <c r="A218" i="46"/>
  <c r="N217" i="46"/>
  <c r="D217" i="46"/>
  <c r="A217" i="46"/>
  <c r="N216" i="46"/>
  <c r="D216" i="46"/>
  <c r="A216" i="46"/>
  <c r="N215" i="46"/>
  <c r="D215" i="46"/>
  <c r="A215" i="46"/>
  <c r="N214" i="46"/>
  <c r="D214" i="46"/>
  <c r="A214" i="46"/>
  <c r="N213" i="46"/>
  <c r="D213" i="46"/>
  <c r="A213" i="46"/>
  <c r="N212" i="46"/>
  <c r="D212" i="46"/>
  <c r="A212" i="46"/>
  <c r="N211" i="46"/>
  <c r="D211" i="46"/>
  <c r="A211" i="46"/>
  <c r="N210" i="46"/>
  <c r="D210" i="46"/>
  <c r="A210" i="46"/>
  <c r="N209" i="46"/>
  <c r="D209" i="46"/>
  <c r="A209" i="46"/>
  <c r="N208" i="46"/>
  <c r="D208" i="46"/>
  <c r="A208" i="46"/>
  <c r="N207" i="46"/>
  <c r="D207" i="46"/>
  <c r="A207" i="46"/>
  <c r="N206" i="46"/>
  <c r="D206" i="46"/>
  <c r="A206" i="46"/>
  <c r="N205" i="46"/>
  <c r="D205" i="46"/>
  <c r="A205" i="46"/>
  <c r="N204" i="46"/>
  <c r="D204" i="46"/>
  <c r="A204" i="46"/>
  <c r="N203" i="46"/>
  <c r="D203" i="46"/>
  <c r="A203" i="46"/>
  <c r="N202" i="46"/>
  <c r="D202" i="46"/>
  <c r="A202" i="46"/>
  <c r="N201" i="46"/>
  <c r="D201" i="46"/>
  <c r="A201" i="46"/>
  <c r="N200" i="46"/>
  <c r="D200" i="46"/>
  <c r="A200" i="46"/>
  <c r="N199" i="46"/>
  <c r="D199" i="46"/>
  <c r="A199" i="46"/>
  <c r="N198" i="46"/>
  <c r="D198" i="46"/>
  <c r="A198" i="46"/>
  <c r="N197" i="46"/>
  <c r="D197" i="46"/>
  <c r="A197" i="46"/>
  <c r="N196" i="46"/>
  <c r="D196" i="46"/>
  <c r="A196" i="46"/>
  <c r="N195" i="46"/>
  <c r="D195" i="46"/>
  <c r="A195" i="46"/>
  <c r="N194" i="46"/>
  <c r="D194" i="46"/>
  <c r="A194" i="46"/>
  <c r="N193" i="46"/>
  <c r="D193" i="46"/>
  <c r="A193" i="46"/>
  <c r="N192" i="46"/>
  <c r="D192" i="46"/>
  <c r="A192" i="46"/>
  <c r="N191" i="46"/>
  <c r="D191" i="46"/>
  <c r="A191" i="46"/>
  <c r="N190" i="46"/>
  <c r="D190" i="46"/>
  <c r="A190" i="46"/>
  <c r="N189" i="46"/>
  <c r="D189" i="46"/>
  <c r="A189" i="46"/>
  <c r="N188" i="46"/>
  <c r="D188" i="46"/>
  <c r="A188" i="46"/>
  <c r="N187" i="46"/>
  <c r="D187" i="46"/>
  <c r="A187" i="46"/>
  <c r="N186" i="46"/>
  <c r="D186" i="46"/>
  <c r="A186" i="46"/>
  <c r="N185" i="46"/>
  <c r="D185" i="46"/>
  <c r="A185" i="46"/>
  <c r="N184" i="46"/>
  <c r="D184" i="46"/>
  <c r="A184" i="46"/>
  <c r="N183" i="46"/>
  <c r="D183" i="46"/>
  <c r="A183" i="46"/>
  <c r="N182" i="46"/>
  <c r="D182" i="46"/>
  <c r="A182" i="46"/>
  <c r="N181" i="46"/>
  <c r="D181" i="46"/>
  <c r="A181" i="46"/>
  <c r="N180" i="46"/>
  <c r="D180" i="46"/>
  <c r="A180" i="46"/>
  <c r="N179" i="46"/>
  <c r="D179" i="46"/>
  <c r="A179" i="46"/>
  <c r="N178" i="46"/>
  <c r="D178" i="46"/>
  <c r="A178" i="46"/>
  <c r="N177" i="46"/>
  <c r="D177" i="46"/>
  <c r="A177" i="46"/>
  <c r="N176" i="46"/>
  <c r="D176" i="46"/>
  <c r="A176" i="46"/>
  <c r="N175" i="46"/>
  <c r="D175" i="46"/>
  <c r="A175" i="46"/>
  <c r="N174" i="46"/>
  <c r="D174" i="46"/>
  <c r="A174" i="46"/>
  <c r="N173" i="46"/>
  <c r="D173" i="46"/>
  <c r="A173" i="46"/>
  <c r="N172" i="46"/>
  <c r="D172" i="46"/>
  <c r="A172" i="46"/>
  <c r="N171" i="46"/>
  <c r="D171" i="46"/>
  <c r="A171" i="46"/>
  <c r="N170" i="46"/>
  <c r="D170" i="46"/>
  <c r="A170" i="46"/>
  <c r="N169" i="46"/>
  <c r="D169" i="46"/>
  <c r="A169" i="46"/>
  <c r="N168" i="46"/>
  <c r="D168" i="46"/>
  <c r="A168" i="46"/>
  <c r="N167" i="46"/>
  <c r="D167" i="46"/>
  <c r="A167" i="46"/>
  <c r="N166" i="46"/>
  <c r="D166" i="46"/>
  <c r="A166" i="46"/>
  <c r="N165" i="46"/>
  <c r="D165" i="46"/>
  <c r="A165" i="46"/>
  <c r="N164" i="46"/>
  <c r="D164" i="46"/>
  <c r="A164" i="46"/>
  <c r="N163" i="46"/>
  <c r="D163" i="46"/>
  <c r="A163" i="46"/>
  <c r="N162" i="46"/>
  <c r="D162" i="46"/>
  <c r="A162" i="46"/>
  <c r="N161" i="46"/>
  <c r="D161" i="46"/>
  <c r="A161" i="46"/>
  <c r="N160" i="46"/>
  <c r="D160" i="46"/>
  <c r="A160" i="46"/>
  <c r="N159" i="46"/>
  <c r="D159" i="46"/>
  <c r="A159" i="46"/>
  <c r="N158" i="46"/>
  <c r="D158" i="46"/>
  <c r="A158" i="46"/>
  <c r="N157" i="46"/>
  <c r="D157" i="46"/>
  <c r="A157" i="46"/>
  <c r="N156" i="46"/>
  <c r="D156" i="46"/>
  <c r="A156" i="46"/>
  <c r="N155" i="46"/>
  <c r="D155" i="46"/>
  <c r="A155" i="46"/>
  <c r="N154" i="46"/>
  <c r="D154" i="46"/>
  <c r="A154" i="46"/>
  <c r="N153" i="46"/>
  <c r="D153" i="46"/>
  <c r="A153" i="46"/>
  <c r="N152" i="46"/>
  <c r="D152" i="46"/>
  <c r="A152" i="46"/>
  <c r="N151" i="46"/>
  <c r="D151" i="46"/>
  <c r="A151" i="46"/>
  <c r="N150" i="46"/>
  <c r="D150" i="46"/>
  <c r="A150" i="46"/>
  <c r="N149" i="46"/>
  <c r="D149" i="46"/>
  <c r="A149" i="46"/>
  <c r="N148" i="46"/>
  <c r="D148" i="46"/>
  <c r="A148" i="46"/>
  <c r="N147" i="46"/>
  <c r="D147" i="46"/>
  <c r="A147" i="46"/>
  <c r="N146" i="46"/>
  <c r="D146" i="46"/>
  <c r="A146" i="46"/>
  <c r="N145" i="46"/>
  <c r="D145" i="46"/>
  <c r="A145" i="46"/>
  <c r="N144" i="46"/>
  <c r="D144" i="46"/>
  <c r="A144" i="46"/>
  <c r="N143" i="46"/>
  <c r="D143" i="46"/>
  <c r="A143" i="46"/>
  <c r="N142" i="46"/>
  <c r="D142" i="46"/>
  <c r="A142" i="46"/>
  <c r="N141" i="46"/>
  <c r="D141" i="46"/>
  <c r="A141" i="46"/>
  <c r="N140" i="46"/>
  <c r="D140" i="46"/>
  <c r="A140" i="46"/>
  <c r="N139" i="46"/>
  <c r="D139" i="46"/>
  <c r="A139" i="46"/>
  <c r="N138" i="46"/>
  <c r="D138" i="46"/>
  <c r="A138" i="46"/>
  <c r="N137" i="46"/>
  <c r="D137" i="46"/>
  <c r="A137" i="46"/>
  <c r="N136" i="46"/>
  <c r="D136" i="46"/>
  <c r="A136" i="46"/>
  <c r="N135" i="46"/>
  <c r="D135" i="46"/>
  <c r="A135" i="46"/>
  <c r="N134" i="46"/>
  <c r="D134" i="46"/>
  <c r="A134" i="46"/>
  <c r="N133" i="46"/>
  <c r="D133" i="46"/>
  <c r="A133" i="46"/>
  <c r="N132" i="46"/>
  <c r="D132" i="46"/>
  <c r="A132" i="46"/>
  <c r="N131" i="46"/>
  <c r="D131" i="46"/>
  <c r="A131" i="46"/>
  <c r="N130" i="46"/>
  <c r="D130" i="46"/>
  <c r="A130" i="46"/>
  <c r="N129" i="46"/>
  <c r="D129" i="46"/>
  <c r="A129" i="46"/>
  <c r="N128" i="46"/>
  <c r="D128" i="46"/>
  <c r="A128" i="46"/>
  <c r="N127" i="46"/>
  <c r="D127" i="46"/>
  <c r="A127" i="46"/>
  <c r="N126" i="46"/>
  <c r="D126" i="46"/>
  <c r="A126" i="46"/>
  <c r="N125" i="46"/>
  <c r="D125" i="46"/>
  <c r="A125" i="46"/>
  <c r="N124" i="46"/>
  <c r="D124" i="46"/>
  <c r="A124" i="46"/>
  <c r="N123" i="46"/>
  <c r="D123" i="46"/>
  <c r="A123" i="46"/>
  <c r="N122" i="46"/>
  <c r="D122" i="46"/>
  <c r="A122" i="46"/>
  <c r="N121" i="46"/>
  <c r="D121" i="46"/>
  <c r="A121" i="46"/>
  <c r="N120" i="46"/>
  <c r="D120" i="46"/>
  <c r="A120" i="46"/>
  <c r="N119" i="46"/>
  <c r="D119" i="46"/>
  <c r="A119" i="46"/>
  <c r="N118" i="46"/>
  <c r="D118" i="46"/>
  <c r="A118" i="46"/>
  <c r="N117" i="46"/>
  <c r="D117" i="46"/>
  <c r="A117" i="46"/>
  <c r="N116" i="46"/>
  <c r="D116" i="46"/>
  <c r="A116" i="46"/>
  <c r="N115" i="46"/>
  <c r="D115" i="46"/>
  <c r="A115" i="46"/>
  <c r="N114" i="46"/>
  <c r="D114" i="46"/>
  <c r="A114" i="46"/>
  <c r="N113" i="46"/>
  <c r="D113" i="46"/>
  <c r="A113" i="46"/>
  <c r="N112" i="46"/>
  <c r="D112" i="46"/>
  <c r="A112" i="46"/>
  <c r="N111" i="46"/>
  <c r="D111" i="46"/>
  <c r="A111" i="46"/>
  <c r="N110" i="46"/>
  <c r="D110" i="46"/>
  <c r="A110" i="46"/>
  <c r="N109" i="46"/>
  <c r="D109" i="46"/>
  <c r="A109" i="46"/>
  <c r="N108" i="46"/>
  <c r="D108" i="46"/>
  <c r="A108" i="46"/>
  <c r="N107" i="46"/>
  <c r="D107" i="46"/>
  <c r="A107" i="46"/>
  <c r="N106" i="46"/>
  <c r="D106" i="46"/>
  <c r="A106" i="46"/>
  <c r="N105" i="46"/>
  <c r="D105" i="46"/>
  <c r="A105" i="46"/>
  <c r="N104" i="46"/>
  <c r="D104" i="46"/>
  <c r="A104" i="46"/>
  <c r="N103" i="46"/>
  <c r="D103" i="46"/>
  <c r="A103" i="46"/>
  <c r="N102" i="46"/>
  <c r="D102" i="46"/>
  <c r="A102" i="46"/>
  <c r="N101" i="46"/>
  <c r="D101" i="46"/>
  <c r="A101" i="46"/>
  <c r="N100" i="46"/>
  <c r="D100" i="46"/>
  <c r="A100" i="46"/>
  <c r="N99" i="46"/>
  <c r="D99" i="46"/>
  <c r="A99" i="46"/>
  <c r="N98" i="46"/>
  <c r="D98" i="46"/>
  <c r="A98" i="46"/>
  <c r="N97" i="46"/>
  <c r="D97" i="46"/>
  <c r="A97" i="46"/>
  <c r="N96" i="46"/>
  <c r="D96" i="46"/>
  <c r="A96" i="46"/>
  <c r="N95" i="46"/>
  <c r="D95" i="46"/>
  <c r="A95" i="46"/>
  <c r="N94" i="46"/>
  <c r="D94" i="46"/>
  <c r="A94" i="46"/>
  <c r="N93" i="46"/>
  <c r="D93" i="46"/>
  <c r="A93" i="46"/>
  <c r="N92" i="46"/>
  <c r="D92" i="46"/>
  <c r="A92" i="46"/>
  <c r="N91" i="46"/>
  <c r="D91" i="46"/>
  <c r="A91" i="46"/>
  <c r="N90" i="46"/>
  <c r="D90" i="46"/>
  <c r="A90" i="46"/>
  <c r="N89" i="46"/>
  <c r="D89" i="46"/>
  <c r="A89" i="46"/>
  <c r="N88" i="46"/>
  <c r="D88" i="46"/>
  <c r="A88" i="46"/>
  <c r="N87" i="46"/>
  <c r="D87" i="46"/>
  <c r="A87" i="46"/>
  <c r="N86" i="46"/>
  <c r="D86" i="46"/>
  <c r="A86" i="46"/>
  <c r="N85" i="46"/>
  <c r="D85" i="46"/>
  <c r="A85" i="46"/>
  <c r="N84" i="46"/>
  <c r="D84" i="46"/>
  <c r="A84" i="46"/>
  <c r="N83" i="46"/>
  <c r="D83" i="46"/>
  <c r="A83" i="46"/>
  <c r="N82" i="46"/>
  <c r="D82" i="46"/>
  <c r="A82" i="46"/>
  <c r="N81" i="46"/>
  <c r="D81" i="46"/>
  <c r="A81" i="46"/>
  <c r="N80" i="46"/>
  <c r="D80" i="46"/>
  <c r="A80" i="46"/>
  <c r="N79" i="46"/>
  <c r="D79" i="46"/>
  <c r="A79" i="46"/>
  <c r="N78" i="46"/>
  <c r="D78" i="46"/>
  <c r="A78" i="46"/>
  <c r="N77" i="46"/>
  <c r="D77" i="46"/>
  <c r="A77" i="46"/>
  <c r="N76" i="46"/>
  <c r="D76" i="46"/>
  <c r="A76" i="46"/>
  <c r="N75" i="46"/>
  <c r="D75" i="46"/>
  <c r="A75" i="46"/>
  <c r="N74" i="46"/>
  <c r="D74" i="46"/>
  <c r="A74" i="46"/>
  <c r="N73" i="46"/>
  <c r="D73" i="46"/>
  <c r="A73" i="46"/>
  <c r="N72" i="46"/>
  <c r="D72" i="46"/>
  <c r="A72" i="46"/>
  <c r="N71" i="46"/>
  <c r="D71" i="46"/>
  <c r="A71" i="46"/>
  <c r="N70" i="46"/>
  <c r="D70" i="46"/>
  <c r="A70" i="46"/>
  <c r="N69" i="46"/>
  <c r="D69" i="46"/>
  <c r="A69" i="46"/>
  <c r="N68" i="46"/>
  <c r="D68" i="46"/>
  <c r="A68" i="46"/>
  <c r="N67" i="46"/>
  <c r="D67" i="46"/>
  <c r="A67" i="46"/>
  <c r="N66" i="46"/>
  <c r="D66" i="46"/>
  <c r="A66" i="46"/>
  <c r="N65" i="46"/>
  <c r="D65" i="46"/>
  <c r="A65" i="46"/>
  <c r="N64" i="46"/>
  <c r="D64" i="46"/>
  <c r="A64" i="46"/>
  <c r="N63" i="46"/>
  <c r="D63" i="46"/>
  <c r="A63" i="46"/>
  <c r="N62" i="46"/>
  <c r="D62" i="46"/>
  <c r="A62" i="46"/>
  <c r="N61" i="46"/>
  <c r="D61" i="46"/>
  <c r="A61" i="46"/>
  <c r="N60" i="46"/>
  <c r="D60" i="46"/>
  <c r="A60" i="46"/>
  <c r="N59" i="46"/>
  <c r="D59" i="46"/>
  <c r="A59" i="46"/>
  <c r="N58" i="46"/>
  <c r="D58" i="46"/>
  <c r="A58" i="46"/>
  <c r="N57" i="46"/>
  <c r="D57" i="46"/>
  <c r="A57" i="46"/>
  <c r="N56" i="46"/>
  <c r="D56" i="46"/>
  <c r="A56" i="46"/>
  <c r="N55" i="46"/>
  <c r="D55" i="46"/>
  <c r="A55" i="46"/>
  <c r="N54" i="46"/>
  <c r="D54" i="46"/>
  <c r="A54" i="46"/>
  <c r="N53" i="46"/>
  <c r="D53" i="46"/>
  <c r="A53" i="46"/>
  <c r="N52" i="46"/>
  <c r="D52" i="46"/>
  <c r="A52" i="46"/>
  <c r="N51" i="46"/>
  <c r="D51" i="46"/>
  <c r="A51" i="46"/>
  <c r="N50" i="46"/>
  <c r="D50" i="46"/>
  <c r="A50" i="46"/>
  <c r="N49" i="46"/>
  <c r="D49" i="46"/>
  <c r="A49" i="46"/>
  <c r="N48" i="46"/>
  <c r="D48" i="46"/>
  <c r="A48" i="46"/>
  <c r="N47" i="46"/>
  <c r="D47" i="46"/>
  <c r="A47" i="46"/>
  <c r="N46" i="46"/>
  <c r="D46" i="46"/>
  <c r="A46" i="46"/>
  <c r="N45" i="46"/>
  <c r="D45" i="46"/>
  <c r="A45" i="46"/>
  <c r="N44" i="46"/>
  <c r="D44" i="46"/>
  <c r="A44" i="46"/>
  <c r="N43" i="46"/>
  <c r="D43" i="46"/>
  <c r="A43" i="46"/>
  <c r="N42" i="46"/>
  <c r="D42" i="46"/>
  <c r="A42" i="46"/>
  <c r="N41" i="46"/>
  <c r="D41" i="46"/>
  <c r="A41" i="46"/>
  <c r="N40" i="46"/>
  <c r="D40" i="46"/>
  <c r="A40" i="46"/>
  <c r="N39" i="46"/>
  <c r="D39" i="46"/>
  <c r="A39" i="46"/>
  <c r="N38" i="46"/>
  <c r="D38" i="46"/>
  <c r="A38" i="46"/>
  <c r="N37" i="46"/>
  <c r="D37" i="46"/>
  <c r="A37" i="46"/>
  <c r="N36" i="46"/>
  <c r="D36" i="46"/>
  <c r="A36" i="46"/>
  <c r="N35" i="46"/>
  <c r="D35" i="46"/>
  <c r="A35" i="46"/>
  <c r="N34" i="46"/>
  <c r="D34" i="46"/>
  <c r="A34" i="46"/>
  <c r="N33" i="46"/>
  <c r="D33" i="46"/>
  <c r="A33" i="46"/>
  <c r="N32" i="46"/>
  <c r="D32" i="46"/>
  <c r="A32" i="46"/>
  <c r="N31" i="46"/>
  <c r="D31" i="46"/>
  <c r="A31" i="46"/>
  <c r="N30" i="46"/>
  <c r="D30" i="46"/>
  <c r="A30" i="46"/>
  <c r="N29" i="46"/>
  <c r="D29" i="46"/>
  <c r="A29" i="46"/>
  <c r="N28" i="46"/>
  <c r="D28" i="46"/>
  <c r="A28" i="46"/>
  <c r="N27" i="46"/>
  <c r="D27" i="46"/>
  <c r="A27" i="46"/>
  <c r="N26" i="46"/>
  <c r="D26" i="46"/>
  <c r="A26" i="46"/>
  <c r="N25" i="46"/>
  <c r="D25" i="46"/>
  <c r="A25" i="46"/>
  <c r="N24" i="46"/>
  <c r="D24" i="46"/>
  <c r="A24" i="46"/>
  <c r="N23" i="46"/>
  <c r="D23" i="46"/>
  <c r="A23" i="46"/>
  <c r="N22" i="46"/>
  <c r="D22" i="46"/>
  <c r="A22" i="46"/>
  <c r="N21" i="46"/>
  <c r="D21" i="46"/>
  <c r="A21" i="46"/>
  <c r="N20" i="46"/>
  <c r="D20" i="46"/>
  <c r="A20" i="46"/>
  <c r="N19" i="46"/>
  <c r="D19" i="46"/>
  <c r="A19" i="46"/>
  <c r="N18" i="46"/>
  <c r="D18" i="46"/>
  <c r="A18" i="46"/>
  <c r="N17" i="46"/>
  <c r="D17" i="46"/>
  <c r="A17" i="46"/>
  <c r="N16" i="46"/>
  <c r="D16" i="46"/>
  <c r="A16" i="46"/>
  <c r="N15" i="46"/>
  <c r="D15" i="46"/>
  <c r="A15" i="46"/>
  <c r="N14" i="46"/>
  <c r="D14" i="46"/>
  <c r="A14" i="46"/>
  <c r="N13" i="46"/>
  <c r="D13" i="46"/>
  <c r="F2" i="46"/>
  <c r="D2" i="46"/>
  <c r="L13" i="45"/>
  <c r="H13" i="45"/>
  <c r="E2" i="45"/>
  <c r="C2" i="45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L451" i="15"/>
  <c r="L450" i="15"/>
  <c r="L449" i="15"/>
  <c r="L448" i="15"/>
  <c r="L447" i="15"/>
  <c r="L446" i="15"/>
  <c r="L445" i="15"/>
  <c r="L444" i="15"/>
  <c r="L443" i="15"/>
  <c r="L442" i="15"/>
  <c r="L441" i="15"/>
  <c r="L440" i="15"/>
  <c r="L439" i="15"/>
  <c r="L438" i="15"/>
  <c r="L437" i="15"/>
  <c r="L436" i="15"/>
  <c r="L435" i="15"/>
  <c r="L434" i="15"/>
  <c r="L433" i="15"/>
  <c r="L432" i="15"/>
  <c r="L431" i="15"/>
  <c r="L430" i="15"/>
  <c r="L429" i="15"/>
  <c r="L428" i="15"/>
  <c r="L427" i="15"/>
  <c r="L426" i="15"/>
  <c r="L425" i="15"/>
  <c r="L424" i="15"/>
  <c r="L423" i="15"/>
  <c r="L422" i="15"/>
  <c r="L421" i="15"/>
  <c r="L420" i="15"/>
  <c r="L419" i="15"/>
  <c r="L418" i="15"/>
  <c r="L417" i="15"/>
  <c r="L416" i="15"/>
  <c r="L415" i="15"/>
  <c r="L414" i="15"/>
  <c r="L413" i="15"/>
  <c r="L412" i="15"/>
  <c r="L411" i="15"/>
  <c r="L410" i="15"/>
  <c r="L409" i="15"/>
  <c r="L408" i="15"/>
  <c r="L407" i="15"/>
  <c r="L406" i="15"/>
  <c r="L405" i="15"/>
  <c r="L404" i="15"/>
  <c r="L403" i="15"/>
  <c r="L402" i="15"/>
  <c r="L401" i="15"/>
  <c r="L400" i="15"/>
  <c r="L399" i="15"/>
  <c r="L398" i="15"/>
  <c r="L397" i="15"/>
  <c r="L396" i="15"/>
  <c r="L395" i="15"/>
  <c r="L394" i="15"/>
  <c r="L393" i="15"/>
  <c r="L392" i="15"/>
  <c r="L391" i="15"/>
  <c r="L390" i="15"/>
  <c r="L389" i="15"/>
  <c r="L388" i="15"/>
  <c r="L387" i="15"/>
  <c r="L386" i="15"/>
  <c r="L385" i="15"/>
  <c r="L384" i="15"/>
  <c r="L383" i="15"/>
  <c r="L382" i="15"/>
  <c r="L381" i="15"/>
  <c r="L380" i="15"/>
  <c r="L379" i="15"/>
  <c r="L378" i="15"/>
  <c r="L377" i="15"/>
  <c r="L376" i="15"/>
  <c r="L375" i="15"/>
  <c r="L374" i="15"/>
  <c r="L373" i="15"/>
  <c r="L372" i="15"/>
  <c r="L371" i="15"/>
  <c r="L370" i="15"/>
  <c r="L369" i="15"/>
  <c r="L368" i="15"/>
  <c r="L367" i="15"/>
  <c r="L366" i="15"/>
  <c r="L365" i="15"/>
  <c r="L364" i="15"/>
  <c r="L363" i="15"/>
  <c r="L362" i="15"/>
  <c r="L361" i="15"/>
  <c r="L360" i="15"/>
  <c r="L359" i="15"/>
  <c r="L358" i="15"/>
  <c r="L357" i="15"/>
  <c r="L356" i="15"/>
  <c r="L355" i="15"/>
  <c r="L354" i="15"/>
  <c r="L353" i="15"/>
  <c r="L352" i="15"/>
  <c r="L351" i="15"/>
  <c r="L350" i="15"/>
  <c r="L349" i="15"/>
  <c r="L348" i="15"/>
  <c r="L347" i="15"/>
  <c r="L346" i="15"/>
  <c r="L345" i="15"/>
  <c r="L344" i="15"/>
  <c r="L343" i="15"/>
  <c r="L342" i="15"/>
  <c r="L341" i="15"/>
  <c r="L340" i="15"/>
  <c r="L339" i="15"/>
  <c r="L338" i="15"/>
  <c r="L337" i="15"/>
  <c r="L336" i="15"/>
  <c r="L335" i="15"/>
  <c r="L334" i="15"/>
  <c r="L333" i="15"/>
  <c r="L332" i="15"/>
  <c r="L331" i="15"/>
  <c r="L330" i="15"/>
  <c r="L329" i="15"/>
  <c r="L328" i="15"/>
  <c r="L327" i="15"/>
  <c r="L326" i="15"/>
  <c r="L325" i="15"/>
  <c r="L324" i="15"/>
  <c r="L323" i="15"/>
  <c r="L322" i="15"/>
  <c r="L321" i="15"/>
  <c r="L320" i="15"/>
  <c r="L319" i="15"/>
  <c r="L318" i="15"/>
  <c r="L317" i="15"/>
  <c r="L316" i="15"/>
  <c r="L315" i="15"/>
  <c r="L314" i="15"/>
  <c r="L313" i="15"/>
  <c r="L312" i="15"/>
  <c r="L311" i="15"/>
  <c r="L310" i="15"/>
  <c r="L309" i="15"/>
  <c r="L308" i="15"/>
  <c r="L307" i="15"/>
  <c r="L306" i="15"/>
  <c r="L305" i="15"/>
  <c r="L304" i="15"/>
  <c r="L303" i="15"/>
  <c r="L302" i="15"/>
  <c r="L301" i="15"/>
  <c r="L300" i="15"/>
  <c r="L451" i="14"/>
  <c r="L450" i="14"/>
  <c r="L449" i="14"/>
  <c r="L448" i="14"/>
  <c r="L447" i="14"/>
  <c r="L446" i="14"/>
  <c r="L445" i="14"/>
  <c r="L444" i="14"/>
  <c r="L443" i="14"/>
  <c r="L442" i="14"/>
  <c r="L441" i="14"/>
  <c r="L440" i="14"/>
  <c r="L439" i="14"/>
  <c r="L438" i="14"/>
  <c r="L437" i="14"/>
  <c r="L436" i="14"/>
  <c r="L435" i="14"/>
  <c r="L434" i="14"/>
  <c r="L433" i="14"/>
  <c r="L432" i="14"/>
  <c r="L431" i="14"/>
  <c r="L430" i="14"/>
  <c r="L429" i="14"/>
  <c r="L428" i="14"/>
  <c r="L427" i="14"/>
  <c r="L426" i="14"/>
  <c r="L425" i="14"/>
  <c r="L424" i="14"/>
  <c r="L423" i="14"/>
  <c r="L422" i="14"/>
  <c r="L421" i="14"/>
  <c r="L420" i="14"/>
  <c r="L419" i="14"/>
  <c r="L418" i="14"/>
  <c r="L417" i="14"/>
  <c r="L416" i="14"/>
  <c r="L415" i="14"/>
  <c r="L414" i="14"/>
  <c r="L413" i="14"/>
  <c r="L412" i="14"/>
  <c r="L411" i="14"/>
  <c r="L410" i="14"/>
  <c r="L409" i="14"/>
  <c r="L408" i="14"/>
  <c r="L407" i="14"/>
  <c r="L406" i="14"/>
  <c r="L405" i="14"/>
  <c r="L404" i="14"/>
  <c r="L403" i="14"/>
  <c r="L402" i="14"/>
  <c r="L401" i="14"/>
  <c r="L400" i="14"/>
  <c r="L399" i="14"/>
  <c r="L398" i="14"/>
  <c r="L397" i="14"/>
  <c r="L396" i="14"/>
  <c r="L395" i="14"/>
  <c r="L394" i="14"/>
  <c r="L393" i="14"/>
  <c r="L392" i="14"/>
  <c r="L391" i="14"/>
  <c r="L390" i="14"/>
  <c r="L389" i="14"/>
  <c r="L388" i="14"/>
  <c r="L387" i="14"/>
  <c r="L386" i="14"/>
  <c r="L385" i="14"/>
  <c r="L384" i="14"/>
  <c r="L383" i="14"/>
  <c r="L382" i="14"/>
  <c r="L381" i="14"/>
  <c r="L380" i="14"/>
  <c r="L379" i="14"/>
  <c r="L378" i="14"/>
  <c r="L377" i="14"/>
  <c r="L376" i="14"/>
  <c r="L375" i="14"/>
  <c r="L374" i="14"/>
  <c r="L373" i="14"/>
  <c r="L372" i="14"/>
  <c r="L371" i="14"/>
  <c r="L370" i="14"/>
  <c r="L369" i="14"/>
  <c r="L368" i="14"/>
  <c r="L367" i="14"/>
  <c r="L366" i="14"/>
  <c r="L365" i="14"/>
  <c r="L364" i="14"/>
  <c r="L363" i="14"/>
  <c r="L362" i="14"/>
  <c r="L361" i="14"/>
  <c r="L360" i="14"/>
  <c r="L359" i="14"/>
  <c r="L358" i="14"/>
  <c r="L357" i="14"/>
  <c r="L356" i="14"/>
  <c r="L355" i="14"/>
  <c r="L354" i="14"/>
  <c r="L353" i="14"/>
  <c r="L352" i="14"/>
  <c r="L351" i="14"/>
  <c r="L350" i="14"/>
  <c r="L349" i="14"/>
  <c r="L348" i="14"/>
  <c r="L347" i="14"/>
  <c r="L346" i="14"/>
  <c r="L345" i="14"/>
  <c r="L344" i="14"/>
  <c r="L343" i="14"/>
  <c r="L342" i="14"/>
  <c r="L341" i="14"/>
  <c r="L340" i="14"/>
  <c r="L339" i="14"/>
  <c r="L338" i="14"/>
  <c r="L337" i="14"/>
  <c r="L336" i="14"/>
  <c r="L335" i="14"/>
  <c r="L334" i="14"/>
  <c r="L333" i="14"/>
  <c r="L332" i="14"/>
  <c r="L331" i="14"/>
  <c r="L330" i="14"/>
  <c r="L329" i="14"/>
  <c r="L328" i="14"/>
  <c r="L327" i="14"/>
  <c r="L326" i="14"/>
  <c r="L325" i="14"/>
  <c r="L324" i="14"/>
  <c r="L323" i="14"/>
  <c r="L322" i="14"/>
  <c r="L321" i="14"/>
  <c r="L320" i="14"/>
  <c r="L319" i="14"/>
  <c r="L318" i="14"/>
  <c r="L317" i="14"/>
  <c r="L316" i="14"/>
  <c r="L315" i="14"/>
  <c r="L314" i="14"/>
  <c r="L313" i="14"/>
  <c r="L312" i="14"/>
  <c r="L311" i="14"/>
  <c r="L310" i="14"/>
  <c r="L309" i="14"/>
  <c r="L308" i="14"/>
  <c r="L307" i="14"/>
  <c r="L306" i="14"/>
  <c r="L305" i="14"/>
  <c r="L304" i="14"/>
  <c r="L303" i="14"/>
  <c r="L302" i="14"/>
  <c r="L301" i="14"/>
  <c r="L300" i="14"/>
  <c r="E2" i="43"/>
  <c r="C2" i="43"/>
  <c r="L12" i="15"/>
  <c r="L13" i="15"/>
  <c r="L14" i="15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452" i="20"/>
  <c r="L291" i="15"/>
  <c r="L290" i="15"/>
  <c r="L289" i="15"/>
  <c r="L288" i="15"/>
  <c r="L287" i="15"/>
  <c r="L286" i="15"/>
  <c r="L285" i="15"/>
  <c r="L284" i="15"/>
  <c r="L283" i="15"/>
  <c r="L282" i="15"/>
  <c r="L281" i="15"/>
  <c r="L280" i="15"/>
  <c r="L279" i="15"/>
  <c r="L278" i="15"/>
  <c r="L277" i="15"/>
  <c r="L276" i="15"/>
  <c r="L275" i="15"/>
  <c r="L274" i="15"/>
  <c r="L273" i="15"/>
  <c r="L272" i="15"/>
  <c r="L271" i="15"/>
  <c r="L270" i="15"/>
  <c r="L269" i="15"/>
  <c r="L268" i="15"/>
  <c r="L267" i="15"/>
  <c r="L266" i="15"/>
  <c r="L265" i="15"/>
  <c r="L264" i="15"/>
  <c r="L263" i="15"/>
  <c r="L262" i="15"/>
  <c r="L261" i="15"/>
  <c r="L260" i="15"/>
  <c r="L259" i="15"/>
  <c r="L258" i="15"/>
  <c r="L257" i="15"/>
  <c r="L256" i="15"/>
  <c r="L255" i="15"/>
  <c r="L254" i="15"/>
  <c r="L253" i="15"/>
  <c r="L252" i="15"/>
  <c r="L251" i="15"/>
  <c r="L250" i="15"/>
  <c r="L249" i="15"/>
  <c r="L248" i="15"/>
  <c r="L247" i="15"/>
  <c r="L246" i="15"/>
  <c r="L245" i="15"/>
  <c r="L244" i="15"/>
  <c r="L243" i="15"/>
  <c r="L242" i="15"/>
  <c r="L241" i="15"/>
  <c r="L240" i="15"/>
  <c r="L239" i="15"/>
  <c r="L238" i="15"/>
  <c r="L237" i="15"/>
  <c r="L236" i="15"/>
  <c r="L235" i="15"/>
  <c r="L234" i="15"/>
  <c r="L233" i="15"/>
  <c r="L232" i="15"/>
  <c r="L231" i="15"/>
  <c r="L230" i="15"/>
  <c r="L229" i="15"/>
  <c r="L228" i="15"/>
  <c r="L227" i="15"/>
  <c r="L226" i="15"/>
  <c r="L225" i="15"/>
  <c r="L224" i="15"/>
  <c r="L223" i="15"/>
  <c r="L222" i="15"/>
  <c r="L221" i="15"/>
  <c r="L220" i="15"/>
  <c r="L219" i="15"/>
  <c r="L218" i="15"/>
  <c r="L217" i="15"/>
  <c r="L216" i="15"/>
  <c r="L215" i="15"/>
  <c r="L214" i="15"/>
  <c r="L213" i="15"/>
  <c r="L212" i="15"/>
  <c r="L211" i="15"/>
  <c r="L210" i="15"/>
  <c r="L209" i="15"/>
  <c r="L208" i="15"/>
  <c r="L207" i="15"/>
  <c r="L206" i="15"/>
  <c r="L205" i="15"/>
  <c r="L204" i="15"/>
  <c r="L203" i="15"/>
  <c r="L202" i="15"/>
  <c r="L201" i="15"/>
  <c r="L200" i="15"/>
  <c r="L199" i="15"/>
  <c r="L198" i="15"/>
  <c r="L197" i="15"/>
  <c r="L196" i="15"/>
  <c r="L195" i="15"/>
  <c r="L194" i="15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61" i="15"/>
  <c r="L160" i="15"/>
  <c r="L159" i="15"/>
  <c r="L158" i="15"/>
  <c r="L157" i="15"/>
  <c r="L156" i="15"/>
  <c r="L155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293" i="14"/>
  <c r="L292" i="14"/>
  <c r="L291" i="14"/>
  <c r="L290" i="14"/>
  <c r="L289" i="14"/>
  <c r="L288" i="14"/>
  <c r="L287" i="14"/>
  <c r="L282" i="14"/>
  <c r="L281" i="14"/>
  <c r="L280" i="14"/>
  <c r="L279" i="14"/>
  <c r="L278" i="14"/>
  <c r="L277" i="14"/>
  <c r="L276" i="14"/>
  <c r="L275" i="14"/>
  <c r="L274" i="14"/>
  <c r="L273" i="14"/>
  <c r="L272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E2" i="20"/>
  <c r="C2" i="20"/>
  <c r="F2" i="16"/>
  <c r="D2" i="16"/>
  <c r="L293" i="15"/>
  <c r="L18" i="15"/>
  <c r="E2" i="15"/>
  <c r="C2" i="15"/>
  <c r="E2" i="14"/>
  <c r="C2" i="14"/>
  <c r="L452" i="15"/>
  <c r="L299" i="15"/>
  <c r="L298" i="15"/>
  <c r="L297" i="15"/>
  <c r="L296" i="15"/>
  <c r="L295" i="15"/>
  <c r="L294" i="15"/>
  <c r="L292" i="15"/>
  <c r="L17" i="15"/>
  <c r="L16" i="15"/>
  <c r="L15" i="15"/>
  <c r="L452" i="14"/>
  <c r="L299" i="14"/>
  <c r="L298" i="14"/>
  <c r="L297" i="14"/>
  <c r="L296" i="14"/>
  <c r="L295" i="14"/>
  <c r="L294" i="14"/>
  <c r="L286" i="14"/>
  <c r="L285" i="14"/>
  <c r="L284" i="14"/>
  <c r="L283" i="14"/>
  <c r="L271" i="14"/>
  <c r="L270" i="14"/>
  <c r="L269" i="14"/>
  <c r="L268" i="14"/>
  <c r="L267" i="14"/>
  <c r="L266" i="14"/>
  <c r="L265" i="14"/>
  <c r="L264" i="14"/>
  <c r="L15" i="14"/>
  <c r="L14" i="14"/>
  <c r="L13" i="14"/>
  <c r="L12" i="14"/>
  <c r="A76" i="35"/>
  <c r="A78" i="35" s="1"/>
  <c r="A79" i="35" s="1"/>
  <c r="A81" i="35" s="1"/>
  <c r="B62" i="35"/>
  <c r="G2" i="45"/>
  <c r="G2" i="15"/>
  <c r="G2" i="43"/>
  <c r="H2" i="16"/>
  <c r="G2" i="14"/>
  <c r="G2" i="20"/>
  <c r="H2" i="46"/>
  <c r="O139" i="46"/>
  <c r="O227" i="46"/>
  <c r="O242" i="46"/>
  <c r="O248" i="46"/>
  <c r="O268" i="46"/>
  <c r="O276" i="46"/>
  <c r="O290" i="46"/>
  <c r="O294" i="46"/>
  <c r="O310" i="46"/>
  <c r="O322" i="46"/>
  <c r="O334" i="46"/>
  <c r="O338" i="46"/>
  <c r="O352" i="46"/>
  <c r="O356" i="46"/>
  <c r="O372" i="46"/>
  <c r="O384" i="46"/>
  <c r="O412" i="46"/>
  <c r="O424" i="46"/>
  <c r="O135" i="46"/>
  <c r="O143" i="46"/>
  <c r="O158" i="46"/>
  <c r="O190" i="46"/>
  <c r="O198" i="46"/>
  <c r="O222" i="46"/>
  <c r="O251" i="46"/>
  <c r="O258" i="46"/>
  <c r="O280" i="46"/>
  <c r="O358" i="46"/>
  <c r="O362" i="46"/>
  <c r="O374" i="46"/>
  <c r="O378" i="46"/>
  <c r="O386" i="46"/>
  <c r="O390" i="46"/>
  <c r="O394" i="46"/>
  <c r="O398" i="46"/>
  <c r="O402" i="46"/>
  <c r="O406" i="46"/>
  <c r="O410" i="46"/>
  <c r="O414" i="46"/>
  <c r="O422" i="46"/>
  <c r="O426" i="46"/>
  <c r="O430" i="46"/>
  <c r="O434" i="46"/>
  <c r="O438" i="46"/>
  <c r="O442" i="46"/>
  <c r="O446" i="46"/>
  <c r="O126" i="46"/>
  <c r="O133" i="46"/>
  <c r="O141" i="46"/>
  <c r="O144" i="46"/>
  <c r="O148" i="46"/>
  <c r="O156" i="46"/>
  <c r="O164" i="46"/>
  <c r="O172" i="46"/>
  <c r="O180" i="46"/>
  <c r="O188" i="46"/>
  <c r="O196" i="46"/>
  <c r="O204" i="46"/>
  <c r="O212" i="46"/>
  <c r="O236" i="46"/>
  <c r="O243" i="46"/>
  <c r="O250" i="46"/>
  <c r="O256" i="46"/>
  <c r="O270" i="46"/>
  <c r="O278" i="46"/>
  <c r="O285" i="46"/>
  <c r="O289" i="46"/>
  <c r="O293" i="46"/>
  <c r="O297" i="46"/>
  <c r="O309" i="46"/>
  <c r="O313" i="46"/>
  <c r="O317" i="46"/>
  <c r="O321" i="46"/>
  <c r="O325" i="46"/>
  <c r="O329" i="46"/>
  <c r="O333" i="46"/>
  <c r="O337" i="46"/>
  <c r="O341" i="46"/>
  <c r="O345" i="46"/>
  <c r="O349" i="46"/>
  <c r="O353" i="46"/>
  <c r="O357" i="46"/>
  <c r="O361" i="46"/>
  <c r="O373" i="46"/>
  <c r="O377" i="46"/>
  <c r="O381" i="46"/>
  <c r="O385" i="46"/>
  <c r="O389" i="46"/>
  <c r="O393" i="46"/>
  <c r="O397" i="46"/>
  <c r="O401" i="46"/>
  <c r="O405" i="46"/>
  <c r="O433" i="46"/>
  <c r="O437" i="46"/>
  <c r="O441" i="46"/>
  <c r="O445" i="46"/>
  <c r="O449" i="46"/>
  <c r="O154" i="46"/>
  <c r="O162" i="46"/>
  <c r="O170" i="46"/>
  <c r="O178" i="46"/>
  <c r="O186" i="46"/>
  <c r="O194" i="46"/>
  <c r="O202" i="46"/>
  <c r="O210" i="46"/>
  <c r="O218" i="46"/>
  <c r="O284" i="46"/>
  <c r="O288" i="46"/>
  <c r="O292" i="46"/>
  <c r="O296" i="46"/>
  <c r="O300" i="46"/>
  <c r="O304" i="46"/>
  <c r="O308" i="46"/>
  <c r="O312" i="46"/>
  <c r="O316" i="46"/>
  <c r="O320" i="46"/>
  <c r="O328" i="46"/>
  <c r="O336" i="46"/>
  <c r="O340" i="46"/>
  <c r="Q420" i="20"/>
  <c r="Q428" i="20"/>
  <c r="Q416" i="20"/>
  <c r="W231" i="15"/>
  <c r="W247" i="15"/>
  <c r="W263" i="15"/>
  <c r="W233" i="15"/>
  <c r="W249" i="15"/>
  <c r="W265" i="15"/>
  <c r="W281" i="15"/>
  <c r="W294" i="15"/>
  <c r="W310" i="15"/>
  <c r="W342" i="15"/>
  <c r="W358" i="15"/>
  <c r="W374" i="15"/>
  <c r="W406" i="15"/>
  <c r="W422" i="15"/>
  <c r="W438" i="15"/>
  <c r="W304" i="15"/>
  <c r="W320" i="15"/>
  <c r="W336" i="15"/>
  <c r="W368" i="15"/>
  <c r="W384" i="15"/>
  <c r="W400" i="15"/>
  <c r="W432" i="15"/>
  <c r="W448" i="15"/>
  <c r="W236" i="14"/>
  <c r="W252" i="14"/>
  <c r="W228" i="14"/>
  <c r="W260" i="14"/>
  <c r="W303" i="14"/>
  <c r="W223" i="14"/>
  <c r="W247" i="14"/>
  <c r="W255" i="14"/>
  <c r="W263" i="14"/>
  <c r="W271" i="14"/>
  <c r="W327" i="14"/>
  <c r="W227" i="14"/>
  <c r="W235" i="14"/>
  <c r="W259" i="14"/>
  <c r="W277" i="14"/>
  <c r="W275" i="14"/>
  <c r="W283" i="14"/>
  <c r="W294" i="14"/>
  <c r="W302" i="14"/>
  <c r="W318" i="14"/>
  <c r="W326" i="14"/>
  <c r="W350" i="14"/>
  <c r="W366" i="14"/>
  <c r="W374" i="14"/>
  <c r="W382" i="14"/>
  <c r="W390" i="14"/>
  <c r="W406" i="14"/>
  <c r="W422" i="14"/>
  <c r="W430" i="14"/>
  <c r="W438" i="14"/>
  <c r="W284" i="14"/>
  <c r="W292" i="14"/>
  <c r="W300" i="14"/>
  <c r="W316" i="14"/>
  <c r="W332" i="14"/>
  <c r="W356" i="14"/>
  <c r="W364" i="14"/>
  <c r="W372" i="14"/>
  <c r="W380" i="14"/>
  <c r="W396" i="14"/>
  <c r="W404" i="14"/>
  <c r="W420" i="14"/>
  <c r="W428" i="14"/>
  <c r="W436" i="14"/>
  <c r="W444" i="14"/>
  <c r="W452" i="14"/>
  <c r="O183" i="46"/>
  <c r="O404" i="46"/>
  <c r="O57" i="46"/>
  <c r="O129" i="46"/>
  <c r="O136" i="46"/>
  <c r="O167" i="46"/>
  <c r="O176" i="46"/>
  <c r="O191" i="46"/>
  <c r="O217" i="46"/>
  <c r="O225" i="46"/>
  <c r="O261" i="46"/>
  <c r="O279" i="46"/>
  <c r="O282" i="46"/>
  <c r="O323" i="46"/>
  <c r="O387" i="46"/>
  <c r="O436" i="46"/>
  <c r="O147" i="46"/>
  <c r="O161" i="46"/>
  <c r="O171" i="46"/>
  <c r="O181" i="46"/>
  <c r="O208" i="46"/>
  <c r="O233" i="46"/>
  <c r="O252" i="46"/>
  <c r="O259" i="46"/>
  <c r="O269" i="46"/>
  <c r="O339" i="46"/>
  <c r="O413" i="46"/>
  <c r="Q293" i="20"/>
  <c r="Q305" i="20"/>
  <c r="Q325" i="20"/>
  <c r="Q337" i="20"/>
  <c r="Q357" i="20"/>
  <c r="Q369" i="20"/>
  <c r="Q381" i="20"/>
  <c r="Q397" i="20"/>
  <c r="Q409" i="20"/>
  <c r="Q429" i="20"/>
  <c r="Q297" i="20"/>
  <c r="Q317" i="20"/>
  <c r="Q329" i="20"/>
  <c r="Q349" i="20"/>
  <c r="Q361" i="20"/>
  <c r="Q432" i="20"/>
  <c r="Q444" i="20"/>
  <c r="Q452" i="20"/>
  <c r="Q385" i="20"/>
  <c r="Q401" i="20"/>
  <c r="Q437" i="20"/>
  <c r="W232" i="15"/>
  <c r="W244" i="15"/>
  <c r="W253" i="15"/>
  <c r="W256" i="15"/>
  <c r="W287" i="15"/>
  <c r="W308" i="15"/>
  <c r="W311" i="15"/>
  <c r="W317" i="15"/>
  <c r="W345" i="15"/>
  <c r="W351" i="15"/>
  <c r="W356" i="15"/>
  <c r="W375" i="15"/>
  <c r="W415" i="15"/>
  <c r="W248" i="15"/>
  <c r="W251" i="15"/>
  <c r="W260" i="15"/>
  <c r="W269" i="15"/>
  <c r="W272" i="15"/>
  <c r="W278" i="15"/>
  <c r="W297" i="15"/>
  <c r="W306" i="15"/>
  <c r="W315" i="15"/>
  <c r="W327" i="15"/>
  <c r="W333" i="15"/>
  <c r="W431" i="15"/>
  <c r="W434" i="15"/>
  <c r="W436" i="15"/>
  <c r="W224" i="15"/>
  <c r="W258" i="15"/>
  <c r="W264" i="15"/>
  <c r="W276" i="15"/>
  <c r="W319" i="15"/>
  <c r="W340" i="15"/>
  <c r="W343" i="15"/>
  <c r="W349" i="15"/>
  <c r="W383" i="15"/>
  <c r="W407" i="15"/>
  <c r="W447" i="15"/>
  <c r="W450" i="15"/>
  <c r="W102" i="14"/>
  <c r="W242" i="14"/>
  <c r="W295" i="14"/>
  <c r="W299" i="14"/>
  <c r="W319" i="14"/>
  <c r="W323" i="14"/>
  <c r="W333" i="14"/>
  <c r="W347" i="14"/>
  <c r="W361" i="14"/>
  <c r="W375" i="14"/>
  <c r="W265" i="14"/>
  <c r="W226" i="14"/>
  <c r="W95" i="14"/>
  <c r="W221" i="14"/>
  <c r="W230" i="14"/>
  <c r="W274" i="14"/>
  <c r="W377" i="14"/>
  <c r="W384" i="14"/>
  <c r="W391" i="14"/>
  <c r="W234" i="14"/>
  <c r="W245" i="14"/>
  <c r="W254" i="14"/>
  <c r="W262" i="14"/>
  <c r="W273" i="14"/>
  <c r="W281" i="14"/>
  <c r="W285" i="14"/>
  <c r="W288" i="14"/>
  <c r="W297" i="14"/>
  <c r="W312" i="14"/>
  <c r="W321" i="14"/>
  <c r="W353" i="14"/>
  <c r="W365" i="14"/>
  <c r="W370" i="14"/>
  <c r="W383" i="14"/>
  <c r="W387" i="14"/>
  <c r="W393" i="14"/>
  <c r="W407" i="14"/>
  <c r="W429" i="14"/>
  <c r="W434" i="14"/>
  <c r="W451" i="14"/>
  <c r="W250" i="14"/>
  <c r="W342" i="14"/>
  <c r="W349" i="14"/>
  <c r="W357" i="14"/>
  <c r="W445" i="14"/>
  <c r="W237" i="14"/>
  <c r="W266" i="14"/>
  <c r="W276" i="14"/>
  <c r="W310" i="14"/>
  <c r="W373" i="14"/>
  <c r="W402" i="14"/>
  <c r="W423" i="14"/>
  <c r="W427" i="14"/>
  <c r="W238" i="14"/>
  <c r="W248" i="14"/>
  <c r="W291" i="14"/>
  <c r="W307" i="14"/>
  <c r="W341" i="14"/>
  <c r="W400" i="14"/>
  <c r="W416" i="14"/>
  <c r="W439" i="14"/>
  <c r="W443" i="14"/>
  <c r="W219" i="15"/>
  <c r="W222" i="15"/>
  <c r="W226" i="15"/>
  <c r="W240" i="15"/>
  <c r="W252" i="15"/>
  <c r="W267" i="15"/>
  <c r="W271" i="15"/>
  <c r="W282" i="15"/>
  <c r="W220" i="15"/>
  <c r="W221" i="15"/>
  <c r="W230" i="15"/>
  <c r="W254" i="15"/>
  <c r="W273" i="15"/>
  <c r="W280" i="15"/>
  <c r="W228" i="15"/>
  <c r="W270" i="15"/>
  <c r="W277" i="15"/>
  <c r="Q239" i="20"/>
  <c r="Q255" i="20"/>
  <c r="Q271" i="20"/>
  <c r="Q287" i="20"/>
  <c r="Q300" i="20"/>
  <c r="Q307" i="20"/>
  <c r="Q319" i="20"/>
  <c r="Q320" i="20"/>
  <c r="Q321" i="20"/>
  <c r="Q322" i="20"/>
  <c r="Q323" i="20"/>
  <c r="Q346" i="20"/>
  <c r="Q347" i="20"/>
  <c r="Q364" i="20"/>
  <c r="Q384" i="20"/>
  <c r="Q398" i="20"/>
  <c r="Q407" i="20"/>
  <c r="Q421" i="20"/>
  <c r="O177" i="46"/>
  <c r="O185" i="46"/>
  <c r="O319" i="46"/>
  <c r="O371" i="46"/>
  <c r="O432" i="46"/>
  <c r="O175" i="46"/>
  <c r="O366" i="46"/>
  <c r="Q243" i="20"/>
  <c r="Q244" i="20"/>
  <c r="Q259" i="20"/>
  <c r="Q260" i="20"/>
  <c r="Q275" i="20"/>
  <c r="Q276" i="20"/>
  <c r="Q306" i="20"/>
  <c r="Q315" i="20"/>
  <c r="Q334" i="20"/>
  <c r="Q342" i="20"/>
  <c r="Q343" i="20"/>
  <c r="Q344" i="20"/>
  <c r="Q352" i="20"/>
  <c r="Q370" i="20"/>
  <c r="Q371" i="20"/>
  <c r="Q379" i="20"/>
  <c r="Q406" i="20"/>
  <c r="Q408" i="20"/>
  <c r="Q417" i="20"/>
  <c r="Q450" i="20"/>
  <c r="Q451" i="20"/>
  <c r="O201" i="46"/>
  <c r="O205" i="46"/>
  <c r="O303" i="46"/>
  <c r="Q433" i="20"/>
  <c r="Q446" i="20"/>
  <c r="Q447" i="20"/>
  <c r="O149" i="46"/>
  <c r="O179" i="46"/>
  <c r="O184" i="46"/>
  <c r="O195" i="46"/>
  <c r="O215" i="46"/>
  <c r="O231" i="46"/>
  <c r="O245" i="46"/>
  <c r="O249" i="46"/>
  <c r="O253" i="46"/>
  <c r="O257" i="46"/>
  <c r="O267" i="46"/>
  <c r="O271" i="46"/>
  <c r="O275" i="46"/>
  <c r="O283" i="46"/>
  <c r="O286" i="46"/>
  <c r="O302" i="46"/>
  <c r="O305" i="46"/>
  <c r="O318" i="46"/>
  <c r="O326" i="46"/>
  <c r="O335" i="46"/>
  <c r="O351" i="46"/>
  <c r="O368" i="46"/>
  <c r="O399" i="46"/>
  <c r="O403" i="46"/>
  <c r="O407" i="46"/>
  <c r="O411" i="46"/>
  <c r="O415" i="46"/>
  <c r="O440" i="46"/>
  <c r="Q422" i="20"/>
  <c r="Q431" i="20"/>
  <c r="O151" i="46"/>
  <c r="O187" i="46"/>
  <c r="O207" i="46"/>
  <c r="O214" i="46"/>
  <c r="O221" i="46"/>
  <c r="O224" i="46"/>
  <c r="O228" i="46"/>
  <c r="O244" i="46"/>
  <c r="O260" i="46"/>
  <c r="O266" i="46"/>
  <c r="O274" i="46"/>
  <c r="O344" i="46"/>
  <c r="O354" i="46"/>
  <c r="O376" i="46"/>
  <c r="O380" i="46"/>
  <c r="O418" i="46"/>
  <c r="O421" i="46"/>
  <c r="O30" i="46" l="1"/>
  <c r="O54" i="46"/>
  <c r="O66" i="46"/>
  <c r="O93" i="46"/>
  <c r="O105" i="46"/>
  <c r="O117" i="46"/>
  <c r="O122" i="46"/>
  <c r="O125" i="46"/>
  <c r="O49" i="46"/>
  <c r="O33" i="46"/>
  <c r="O37" i="46"/>
  <c r="O38" i="46"/>
  <c r="O47" i="46"/>
  <c r="O24" i="46"/>
  <c r="O25" i="46"/>
  <c r="O26" i="46"/>
  <c r="O31" i="46"/>
  <c r="O14" i="46"/>
  <c r="O16" i="46"/>
  <c r="O18" i="46"/>
  <c r="O19" i="46"/>
  <c r="O21" i="46"/>
  <c r="O23" i="46"/>
  <c r="O42" i="46"/>
  <c r="O45" i="46"/>
  <c r="O46" i="46"/>
  <c r="O48" i="46"/>
  <c r="O50" i="46"/>
  <c r="O52" i="46"/>
  <c r="O53" i="46"/>
  <c r="O55" i="46"/>
  <c r="O56" i="46"/>
  <c r="O59" i="46"/>
  <c r="O89" i="46"/>
  <c r="O98" i="46"/>
  <c r="O101" i="46"/>
  <c r="O103" i="46"/>
  <c r="O121" i="46"/>
  <c r="O41" i="46"/>
  <c r="O51" i="46"/>
  <c r="O86" i="46"/>
  <c r="O90" i="46"/>
  <c r="O96" i="46"/>
  <c r="O118" i="46"/>
  <c r="O119" i="46"/>
  <c r="O13" i="46"/>
  <c r="O27" i="46"/>
  <c r="O29" i="46"/>
  <c r="O36" i="46"/>
  <c r="O40" i="46"/>
  <c r="O69" i="46"/>
  <c r="O71" i="46"/>
  <c r="O72" i="46"/>
  <c r="O73" i="46"/>
  <c r="O75" i="46"/>
  <c r="O79" i="46"/>
  <c r="O81" i="46"/>
  <c r="O82" i="46"/>
  <c r="O83" i="46"/>
  <c r="O85" i="46"/>
  <c r="O87" i="46"/>
  <c r="O94" i="46"/>
  <c r="O95" i="46"/>
  <c r="O109" i="46"/>
  <c r="O111" i="46"/>
  <c r="O113" i="46"/>
  <c r="O114" i="46"/>
  <c r="O115" i="46"/>
  <c r="O20" i="46"/>
  <c r="O58" i="46"/>
  <c r="O61" i="46"/>
  <c r="O65" i="46"/>
  <c r="O80" i="46"/>
  <c r="O84" i="46"/>
  <c r="O102" i="46"/>
  <c r="O112" i="46"/>
  <c r="O17" i="46"/>
  <c r="O34" i="46"/>
  <c r="O62" i="46"/>
  <c r="O77" i="46"/>
  <c r="O99" i="46"/>
  <c r="O106" i="46"/>
  <c r="O22" i="46"/>
  <c r="O28" i="46"/>
  <c r="O32" i="46"/>
  <c r="O35" i="46"/>
  <c r="O39" i="46"/>
  <c r="O67" i="46"/>
  <c r="O70" i="46"/>
  <c r="O74" i="46"/>
  <c r="O78" i="46"/>
  <c r="O97" i="46"/>
  <c r="O100" i="46"/>
  <c r="O110" i="46"/>
  <c r="W82" i="15"/>
  <c r="W83" i="15"/>
  <c r="W69" i="15"/>
  <c r="W16" i="15"/>
  <c r="W67" i="15"/>
  <c r="W63" i="15"/>
  <c r="W68" i="15"/>
  <c r="W71" i="15"/>
  <c r="W76" i="15"/>
  <c r="W12" i="15"/>
  <c r="W14" i="15"/>
  <c r="W15" i="15"/>
  <c r="W17" i="15"/>
  <c r="W20" i="15"/>
  <c r="W24" i="15"/>
  <c r="W40" i="15"/>
  <c r="W50" i="15"/>
  <c r="W55" i="15"/>
  <c r="W59" i="15"/>
  <c r="W60" i="15"/>
  <c r="W80" i="15"/>
  <c r="W66" i="15"/>
  <c r="W73" i="15"/>
  <c r="W74" i="15"/>
  <c r="W75" i="15"/>
  <c r="W77" i="15"/>
  <c r="W81" i="15"/>
  <c r="W45" i="15"/>
  <c r="W161" i="15"/>
  <c r="W189" i="15"/>
  <c r="W52" i="15"/>
  <c r="W178" i="15"/>
  <c r="W204" i="15"/>
  <c r="W105" i="15"/>
  <c r="W112" i="15"/>
  <c r="W113" i="15"/>
  <c r="W114" i="15"/>
  <c r="W115" i="15"/>
  <c r="W118" i="15"/>
  <c r="W120" i="15"/>
  <c r="W126" i="15"/>
  <c r="W129" i="15"/>
  <c r="W130" i="15"/>
  <c r="W131" i="15"/>
  <c r="W133" i="15"/>
  <c r="W134" i="15"/>
  <c r="W135" i="15"/>
  <c r="W138" i="15"/>
  <c r="W142" i="15"/>
  <c r="W143" i="15"/>
  <c r="W144" i="15"/>
  <c r="W145" i="15"/>
  <c r="W146" i="15"/>
  <c r="W21" i="15"/>
  <c r="W22" i="15"/>
  <c r="W28" i="15"/>
  <c r="W29" i="15"/>
  <c r="W42" i="15"/>
  <c r="W43" i="15"/>
  <c r="W57" i="15"/>
  <c r="W111" i="15"/>
  <c r="W127" i="15"/>
  <c r="W128" i="15"/>
  <c r="W170" i="15"/>
  <c r="W210" i="15"/>
  <c r="W212" i="15"/>
  <c r="W35" i="15"/>
  <c r="W37" i="15"/>
  <c r="W38" i="15"/>
  <c r="W41" i="15"/>
  <c r="W53" i="15"/>
  <c r="W54" i="15"/>
  <c r="W97" i="15"/>
  <c r="W98" i="15"/>
  <c r="W99" i="15"/>
  <c r="W101" i="15"/>
  <c r="W102" i="15"/>
  <c r="W107" i="15"/>
  <c r="W108" i="15"/>
  <c r="W122" i="15"/>
  <c r="W124" i="15"/>
  <c r="W125" i="15"/>
  <c r="W165" i="15"/>
  <c r="W167" i="15"/>
  <c r="W168" i="15"/>
  <c r="W169" i="15"/>
  <c r="W185" i="15"/>
  <c r="W186" i="15"/>
  <c r="W190" i="15"/>
  <c r="W193" i="15"/>
  <c r="W203" i="15"/>
  <c r="W205" i="15"/>
  <c r="W207" i="15"/>
  <c r="W208" i="15"/>
  <c r="W18" i="15"/>
  <c r="W19" i="15"/>
  <c r="W33" i="15"/>
  <c r="W34" i="15"/>
  <c r="W46" i="15"/>
  <c r="W48" i="15"/>
  <c r="W49" i="15"/>
  <c r="W90" i="15"/>
  <c r="W92" i="15"/>
  <c r="W93" i="15"/>
  <c r="W94" i="15"/>
  <c r="W116" i="15"/>
  <c r="W117" i="15"/>
  <c r="W119" i="15"/>
  <c r="W121" i="15"/>
  <c r="W148" i="15"/>
  <c r="W149" i="15"/>
  <c r="W150" i="15"/>
  <c r="W151" i="15"/>
  <c r="W152" i="15"/>
  <c r="W153" i="15"/>
  <c r="W155" i="15"/>
  <c r="W157" i="15"/>
  <c r="W160" i="15"/>
  <c r="W163" i="15"/>
  <c r="W172" i="15"/>
  <c r="W174" i="15"/>
  <c r="W180" i="15"/>
  <c r="W181" i="15"/>
  <c r="W182" i="15"/>
  <c r="W183" i="15"/>
  <c r="W198" i="15"/>
  <c r="W199" i="15"/>
  <c r="W200" i="15"/>
  <c r="W201" i="15"/>
  <c r="W202" i="15"/>
  <c r="W164" i="15"/>
  <c r="W31" i="15"/>
  <c r="W194" i="15"/>
  <c r="W213" i="15"/>
  <c r="W89" i="15"/>
  <c r="W13" i="15"/>
  <c r="W25" i="15"/>
  <c r="W32" i="15"/>
  <c r="W44" i="15"/>
  <c r="W58" i="15"/>
  <c r="W61" i="15"/>
  <c r="W64" i="15"/>
  <c r="W70" i="15"/>
  <c r="W78" i="15"/>
  <c r="W91" i="15"/>
  <c r="W95" i="15"/>
  <c r="W139" i="15"/>
  <c r="W147" i="15"/>
  <c r="W154" i="15"/>
  <c r="W158" i="15"/>
  <c r="W171" i="15"/>
  <c r="W176" i="15"/>
  <c r="W216" i="15"/>
  <c r="W23" i="15"/>
  <c r="W26" i="15"/>
  <c r="W30" i="15"/>
  <c r="W39" i="15"/>
  <c r="W47" i="15"/>
  <c r="W56" i="15"/>
  <c r="W62" i="15"/>
  <c r="W65" i="15"/>
  <c r="W96" i="15"/>
  <c r="W103" i="15"/>
  <c r="W106" i="15"/>
  <c r="W132" i="15"/>
  <c r="W140" i="15"/>
  <c r="W159" i="15"/>
  <c r="W162" i="15"/>
  <c r="W177" i="15"/>
  <c r="W188" i="15"/>
  <c r="W191" i="15"/>
  <c r="W197" i="15"/>
  <c r="W27" i="15"/>
  <c r="W36" i="15"/>
  <c r="W51" i="15"/>
  <c r="W72" i="15"/>
  <c r="W79" i="15"/>
  <c r="W86" i="15"/>
  <c r="W100" i="15"/>
  <c r="W104" i="15"/>
  <c r="W110" i="15"/>
  <c r="W123" i="15"/>
  <c r="W136" i="15"/>
  <c r="W137" i="15"/>
  <c r="W141" i="15"/>
  <c r="W156" i="15"/>
  <c r="W166" i="15"/>
  <c r="W141" i="14"/>
  <c r="W31" i="14"/>
  <c r="W34" i="14"/>
  <c r="W35" i="14"/>
  <c r="W80" i="14"/>
  <c r="W88" i="14"/>
  <c r="W96" i="14"/>
  <c r="W97" i="14"/>
  <c r="W104" i="14"/>
  <c r="W118" i="14"/>
  <c r="W126" i="14"/>
  <c r="W138" i="14"/>
  <c r="W201" i="14"/>
  <c r="W217" i="14"/>
  <c r="W23" i="14"/>
  <c r="W93" i="14"/>
  <c r="W148" i="14"/>
  <c r="W150" i="14"/>
  <c r="W152" i="14"/>
  <c r="W155" i="14"/>
  <c r="W156" i="14"/>
  <c r="W162" i="14"/>
  <c r="W163" i="14"/>
  <c r="W169" i="14"/>
  <c r="W177" i="14"/>
  <c r="W189" i="14"/>
  <c r="W191" i="14"/>
  <c r="W193" i="14"/>
  <c r="W204" i="14"/>
  <c r="W208" i="14"/>
  <c r="W209" i="14"/>
  <c r="W210" i="14"/>
  <c r="W16" i="14"/>
  <c r="W20" i="14"/>
  <c r="W63" i="14"/>
  <c r="W66" i="14"/>
  <c r="W68" i="14"/>
  <c r="W73" i="14"/>
  <c r="W83" i="14"/>
  <c r="W84" i="14"/>
  <c r="W87" i="14"/>
  <c r="W146" i="14"/>
  <c r="W37" i="14"/>
  <c r="W39" i="14"/>
  <c r="W41" i="14"/>
  <c r="W48" i="14"/>
  <c r="W49" i="14"/>
  <c r="W52" i="14"/>
  <c r="W53" i="14"/>
  <c r="W55" i="14"/>
  <c r="W57" i="14"/>
  <c r="W143" i="14"/>
  <c r="W144" i="14"/>
  <c r="W145" i="14"/>
  <c r="W14" i="14"/>
  <c r="W15" i="14"/>
  <c r="W60" i="14"/>
  <c r="W90" i="14"/>
  <c r="W94" i="14"/>
  <c r="W108" i="14"/>
  <c r="W110" i="14"/>
  <c r="W112" i="14"/>
  <c r="W147" i="14"/>
  <c r="W172" i="14"/>
  <c r="W194" i="14"/>
  <c r="W195" i="14"/>
  <c r="W196" i="14"/>
  <c r="W200" i="14"/>
  <c r="W212" i="14"/>
  <c r="W213" i="14"/>
  <c r="W46" i="14"/>
  <c r="W65" i="14"/>
  <c r="W69" i="14"/>
  <c r="W71" i="14"/>
  <c r="W74" i="14"/>
  <c r="W76" i="14"/>
  <c r="W77" i="14"/>
  <c r="W81" i="14"/>
  <c r="W98" i="14"/>
  <c r="W114" i="14"/>
  <c r="W151" i="14"/>
  <c r="W174" i="14"/>
  <c r="W178" i="14"/>
  <c r="W181" i="14"/>
  <c r="W182" i="14"/>
  <c r="W184" i="14"/>
  <c r="W186" i="14"/>
  <c r="W216" i="14"/>
  <c r="W218" i="14"/>
  <c r="W30" i="14"/>
  <c r="W91" i="14"/>
  <c r="W158" i="14"/>
  <c r="W45" i="14"/>
  <c r="W61" i="14"/>
  <c r="W92" i="14"/>
  <c r="W115" i="14"/>
  <c r="W119" i="14"/>
  <c r="W123" i="14"/>
  <c r="W127" i="14"/>
  <c r="W131" i="14"/>
  <c r="W134" i="14"/>
  <c r="W135" i="14"/>
  <c r="W139" i="14"/>
  <c r="W140" i="14"/>
  <c r="W175" i="14"/>
  <c r="W203" i="14"/>
  <c r="W207" i="14"/>
  <c r="W211" i="14"/>
  <c r="W215" i="14"/>
  <c r="W27" i="14"/>
  <c r="W47" i="14"/>
  <c r="W107" i="14"/>
  <c r="W160" i="14"/>
  <c r="W44" i="14"/>
  <c r="W18" i="14"/>
  <c r="W59" i="14"/>
  <c r="W82" i="14"/>
  <c r="W89" i="14"/>
  <c r="W171" i="14"/>
  <c r="W179" i="14"/>
  <c r="W12" i="14"/>
  <c r="W21" i="14"/>
  <c r="W38" i="14"/>
  <c r="W42" i="14"/>
  <c r="W50" i="14"/>
  <c r="W54" i="14"/>
  <c r="W58" i="14"/>
  <c r="W70" i="14"/>
  <c r="W78" i="14"/>
  <c r="W85" i="14"/>
  <c r="W116" i="14"/>
  <c r="W128" i="14"/>
  <c r="W149" i="14"/>
  <c r="W159" i="14"/>
  <c r="W170" i="14"/>
  <c r="W173" i="14"/>
  <c r="W176" i="14"/>
  <c r="W183" i="14"/>
  <c r="W187" i="14"/>
  <c r="W190" i="14"/>
  <c r="W197" i="14"/>
  <c r="W13" i="14"/>
  <c r="W19" i="14"/>
  <c r="W22" i="14"/>
  <c r="W25" i="14"/>
  <c r="W32" i="14"/>
  <c r="W36" i="14"/>
  <c r="W43" i="14"/>
  <c r="W51" i="14"/>
  <c r="W64" i="14"/>
  <c r="W67" i="14"/>
  <c r="W75" i="14"/>
  <c r="W79" i="14"/>
  <c r="W86" i="14"/>
  <c r="W100" i="14"/>
  <c r="W117" i="14"/>
  <c r="W120" i="14"/>
  <c r="W121" i="14"/>
  <c r="W125" i="14"/>
  <c r="W129" i="14"/>
  <c r="W133" i="14"/>
  <c r="W137" i="14"/>
  <c r="W153" i="14"/>
  <c r="W164" i="14"/>
  <c r="W167" i="14"/>
  <c r="W180" i="14"/>
  <c r="W198" i="14"/>
  <c r="W205" i="14"/>
  <c r="W17" i="14"/>
  <c r="W26" i="14"/>
  <c r="W28" i="14"/>
  <c r="W29" i="14"/>
  <c r="W33" i="14"/>
  <c r="W40" i="14"/>
  <c r="W56" i="14"/>
  <c r="W62" i="14"/>
  <c r="W72" i="14"/>
  <c r="W101" i="14"/>
  <c r="W111" i="14"/>
  <c r="W122" i="14"/>
  <c r="W130" i="14"/>
  <c r="W142" i="14"/>
  <c r="W154" i="14"/>
  <c r="W157" i="14"/>
  <c r="W161" i="14"/>
  <c r="W165" i="14"/>
  <c r="W168" i="14"/>
  <c r="W185" i="14"/>
  <c r="W192" i="14"/>
  <c r="W199" i="14"/>
  <c r="W202" i="14"/>
  <c r="W206" i="14"/>
  <c r="W214" i="14"/>
  <c r="W24" i="14"/>
  <c r="W99" i="14"/>
  <c r="W103" i="14"/>
  <c r="W105" i="14"/>
  <c r="W106" i="14"/>
  <c r="W109" i="14"/>
  <c r="W113" i="14"/>
  <c r="W124" i="14"/>
  <c r="W136" i="14"/>
  <c r="G79" i="35"/>
  <c r="B24" i="35" s="1"/>
  <c r="W173" i="15"/>
  <c r="W184" i="15"/>
  <c r="W187" i="15"/>
  <c r="W195" i="15"/>
  <c r="W209" i="15"/>
  <c r="W214" i="15"/>
  <c r="W229" i="15"/>
  <c r="W236" i="15"/>
  <c r="AA81" i="20" l="1"/>
  <c r="W81" i="20"/>
  <c r="AC81" i="20"/>
  <c r="X81" i="20"/>
  <c r="AB81" i="20"/>
  <c r="Z81" i="20"/>
  <c r="Y81" i="20"/>
  <c r="AA79" i="20"/>
  <c r="W79" i="20"/>
  <c r="AC79" i="20"/>
  <c r="X79" i="20"/>
  <c r="AB79" i="20"/>
  <c r="Z79" i="20"/>
  <c r="Y79" i="20"/>
  <c r="Z112" i="20"/>
  <c r="AB112" i="20"/>
  <c r="W112" i="20"/>
  <c r="AA112" i="20"/>
  <c r="Y112" i="20"/>
  <c r="X112" i="20"/>
  <c r="AC112" i="20"/>
  <c r="AC80" i="20"/>
  <c r="Y80" i="20"/>
  <c r="AB80" i="20"/>
  <c r="W80" i="20"/>
  <c r="X80" i="20"/>
  <c r="AA80" i="20"/>
  <c r="Z80" i="20"/>
  <c r="AB17" i="20"/>
  <c r="X17" i="20"/>
  <c r="AA17" i="20"/>
  <c r="W17" i="20"/>
  <c r="Z17" i="20"/>
  <c r="AC17" i="20"/>
  <c r="Y17" i="20"/>
  <c r="Z100" i="20"/>
  <c r="AB100" i="20"/>
  <c r="W100" i="20"/>
  <c r="AC100" i="20"/>
  <c r="AA100" i="20"/>
  <c r="X100" i="20"/>
  <c r="Y100" i="20"/>
  <c r="Z32" i="20"/>
  <c r="AC32" i="20"/>
  <c r="Y32" i="20"/>
  <c r="AB32" i="20"/>
  <c r="X32" i="20"/>
  <c r="AA32" i="20"/>
  <c r="W32" i="20"/>
  <c r="AA75" i="20"/>
  <c r="W75" i="20"/>
  <c r="AC75" i="20"/>
  <c r="X75" i="20"/>
  <c r="AB75" i="20"/>
  <c r="Z75" i="20"/>
  <c r="Y75" i="20"/>
  <c r="AA71" i="20"/>
  <c r="W71" i="20"/>
  <c r="AC71" i="20"/>
  <c r="X71" i="20"/>
  <c r="AB71" i="20"/>
  <c r="Z71" i="20"/>
  <c r="Y71" i="20"/>
  <c r="AB23" i="20"/>
  <c r="X23" i="20"/>
  <c r="AA23" i="20"/>
  <c r="W23" i="20"/>
  <c r="Z23" i="20"/>
  <c r="AC23" i="20"/>
  <c r="Y23" i="20"/>
  <c r="AA73" i="20"/>
  <c r="W73" i="20"/>
  <c r="AC73" i="20"/>
  <c r="X73" i="20"/>
  <c r="AB73" i="20"/>
  <c r="Z73" i="20"/>
  <c r="Y73" i="20"/>
  <c r="AC48" i="20"/>
  <c r="Y48" i="20"/>
  <c r="AA48" i="20"/>
  <c r="Z48" i="20"/>
  <c r="X48" i="20"/>
  <c r="AB48" i="20"/>
  <c r="W48" i="20"/>
  <c r="AB97" i="20"/>
  <c r="X97" i="20"/>
  <c r="AA97" i="20"/>
  <c r="Y97" i="20"/>
  <c r="W97" i="20"/>
  <c r="Z97" i="20"/>
  <c r="AC97" i="20"/>
  <c r="AB31" i="20"/>
  <c r="X31" i="20"/>
  <c r="AA31" i="20"/>
  <c r="W31" i="20"/>
  <c r="Z31" i="20"/>
  <c r="AC31" i="20"/>
  <c r="Y31" i="20"/>
  <c r="AC129" i="20"/>
  <c r="Y129" i="20"/>
  <c r="AB129" i="20"/>
  <c r="W129" i="20"/>
  <c r="AA129" i="20"/>
  <c r="Z129" i="20"/>
  <c r="X129" i="20"/>
  <c r="AB87" i="20"/>
  <c r="AA87" i="20"/>
  <c r="W87" i="20"/>
  <c r="Y87" i="20"/>
  <c r="X87" i="20"/>
  <c r="Z87" i="20"/>
  <c r="AC87" i="20"/>
  <c r="AB113" i="20"/>
  <c r="X113" i="20"/>
  <c r="AA113" i="20"/>
  <c r="Z113" i="20"/>
  <c r="W113" i="20"/>
  <c r="Y113" i="20"/>
  <c r="AC113" i="20"/>
  <c r="AC54" i="20"/>
  <c r="Y54" i="20"/>
  <c r="AA54" i="20"/>
  <c r="X54" i="20"/>
  <c r="Z54" i="20"/>
  <c r="AB54" i="20"/>
  <c r="W54" i="20"/>
  <c r="AC74" i="20"/>
  <c r="Y74" i="20"/>
  <c r="AB74" i="20"/>
  <c r="W74" i="20"/>
  <c r="X74" i="20"/>
  <c r="AA74" i="20"/>
  <c r="Z74" i="20"/>
  <c r="Z24" i="20"/>
  <c r="AC24" i="20"/>
  <c r="Y24" i="20"/>
  <c r="AB24" i="20"/>
  <c r="X24" i="20"/>
  <c r="AA24" i="20"/>
  <c r="W24" i="20"/>
  <c r="AA63" i="20"/>
  <c r="W63" i="20"/>
  <c r="AC63" i="20"/>
  <c r="AB63" i="20"/>
  <c r="Z63" i="20"/>
  <c r="Y63" i="20"/>
  <c r="X63" i="20"/>
  <c r="AB15" i="20"/>
  <c r="X15" i="20"/>
  <c r="Z15" i="20"/>
  <c r="AA15" i="20"/>
  <c r="W15" i="20"/>
  <c r="AC15" i="20"/>
  <c r="Y15" i="20"/>
  <c r="Z124" i="20"/>
  <c r="AB124" i="20"/>
  <c r="W124" i="20"/>
  <c r="AA124" i="20"/>
  <c r="Y124" i="20"/>
  <c r="X124" i="20"/>
  <c r="AC124" i="20"/>
  <c r="Z114" i="20"/>
  <c r="AB114" i="20"/>
  <c r="W114" i="20"/>
  <c r="AA114" i="20"/>
  <c r="AC114" i="20"/>
  <c r="X114" i="20"/>
  <c r="Y114" i="20"/>
  <c r="AC70" i="20"/>
  <c r="Y70" i="20"/>
  <c r="AB70" i="20"/>
  <c r="W70" i="20"/>
  <c r="X70" i="20"/>
  <c r="AA70" i="20"/>
  <c r="Z70" i="20"/>
  <c r="Z94" i="20"/>
  <c r="AB94" i="20"/>
  <c r="W94" i="20"/>
  <c r="AC94" i="20"/>
  <c r="AA94" i="20"/>
  <c r="X94" i="20"/>
  <c r="Y94" i="20"/>
  <c r="AB41" i="20"/>
  <c r="X41" i="20"/>
  <c r="AA41" i="20"/>
  <c r="W41" i="20"/>
  <c r="Z41" i="20"/>
  <c r="AC41" i="20"/>
  <c r="Y41" i="20"/>
  <c r="AB29" i="20"/>
  <c r="X29" i="20"/>
  <c r="AA29" i="20"/>
  <c r="W29" i="20"/>
  <c r="Z29" i="20"/>
  <c r="AC29" i="20"/>
  <c r="Y29" i="20"/>
  <c r="AB91" i="20"/>
  <c r="X91" i="20"/>
  <c r="AA91" i="20"/>
  <c r="Y91" i="20"/>
  <c r="W91" i="20"/>
  <c r="Z91" i="20"/>
  <c r="AC91" i="20"/>
  <c r="Z34" i="20"/>
  <c r="AC34" i="20"/>
  <c r="Y34" i="20"/>
  <c r="AB34" i="20"/>
  <c r="X34" i="20"/>
  <c r="AA34" i="20"/>
  <c r="W34" i="20"/>
  <c r="Z42" i="20"/>
  <c r="AC42" i="20"/>
  <c r="Y42" i="20"/>
  <c r="AB42" i="20"/>
  <c r="X42" i="20"/>
  <c r="AA42" i="20"/>
  <c r="W42" i="20"/>
  <c r="AB101" i="20"/>
  <c r="X101" i="20"/>
  <c r="AA101" i="20"/>
  <c r="Y101" i="20"/>
  <c r="W101" i="20"/>
  <c r="Z101" i="20"/>
  <c r="AC101" i="20"/>
  <c r="AA47" i="20"/>
  <c r="W47" i="20"/>
  <c r="AB47" i="20"/>
  <c r="Y47" i="20"/>
  <c r="Z47" i="20"/>
  <c r="AC47" i="20"/>
  <c r="X47" i="20"/>
  <c r="AB43" i="20"/>
  <c r="X43" i="20"/>
  <c r="AA43" i="20"/>
  <c r="W43" i="20"/>
  <c r="Z43" i="20"/>
  <c r="AC43" i="20"/>
  <c r="Y43" i="20"/>
  <c r="AB37" i="20"/>
  <c r="X37" i="20"/>
  <c r="W37" i="20"/>
  <c r="Z37" i="20"/>
  <c r="AA37" i="20"/>
  <c r="AC37" i="20"/>
  <c r="Y37" i="20"/>
  <c r="AB89" i="20"/>
  <c r="X89" i="20"/>
  <c r="AA89" i="20"/>
  <c r="Y89" i="20"/>
  <c r="W89" i="20"/>
  <c r="Z89" i="20"/>
  <c r="AC89" i="20"/>
  <c r="Z106" i="20"/>
  <c r="AB106" i="20"/>
  <c r="W106" i="20"/>
  <c r="AA106" i="20"/>
  <c r="AC106" i="20"/>
  <c r="X106" i="20"/>
  <c r="Y106" i="20"/>
  <c r="Z18" i="20"/>
  <c r="AC18" i="20"/>
  <c r="Y18" i="20"/>
  <c r="AB18" i="20"/>
  <c r="X18" i="20"/>
  <c r="AA18" i="20"/>
  <c r="W18" i="20"/>
  <c r="AB99" i="20"/>
  <c r="X99" i="20"/>
  <c r="AA99" i="20"/>
  <c r="Y99" i="20"/>
  <c r="W99" i="20"/>
  <c r="Z99" i="20"/>
  <c r="AC99" i="20"/>
  <c r="Z88" i="20"/>
  <c r="AB88" i="20"/>
  <c r="W88" i="20"/>
  <c r="AC88" i="20"/>
  <c r="AA88" i="20"/>
  <c r="X88" i="20"/>
  <c r="Y88" i="20"/>
  <c r="Z12" i="20"/>
  <c r="AC12" i="20"/>
  <c r="Y12" i="20"/>
  <c r="AB12" i="20"/>
  <c r="X12" i="20"/>
  <c r="AA12" i="20"/>
  <c r="W12" i="20"/>
  <c r="AA65" i="20"/>
  <c r="W65" i="20"/>
  <c r="AC65" i="20"/>
  <c r="X65" i="20"/>
  <c r="AB65" i="20"/>
  <c r="Z65" i="20"/>
  <c r="Y65" i="20"/>
  <c r="Z38" i="20"/>
  <c r="AC38" i="20"/>
  <c r="Y38" i="20"/>
  <c r="AB38" i="20"/>
  <c r="X38" i="20"/>
  <c r="AA38" i="20"/>
  <c r="W38" i="20"/>
  <c r="AB109" i="20"/>
  <c r="X109" i="20"/>
  <c r="AA109" i="20"/>
  <c r="Z109" i="20"/>
  <c r="W109" i="20"/>
  <c r="Y109" i="20"/>
  <c r="AC109" i="20"/>
  <c r="AB115" i="20"/>
  <c r="X115" i="20"/>
  <c r="AA115" i="20"/>
  <c r="Z115" i="20"/>
  <c r="AC115" i="20"/>
  <c r="Y115" i="20"/>
  <c r="W115" i="20"/>
  <c r="Z36" i="20"/>
  <c r="Y36" i="20"/>
  <c r="AB36" i="20"/>
  <c r="X36" i="20"/>
  <c r="AC36" i="20"/>
  <c r="AA36" i="20"/>
  <c r="W36" i="20"/>
  <c r="AB19" i="20"/>
  <c r="X19" i="20"/>
  <c r="AA19" i="20"/>
  <c r="W19" i="20"/>
  <c r="Z19" i="20"/>
  <c r="AC19" i="20"/>
  <c r="Y19" i="20"/>
  <c r="AB39" i="20"/>
  <c r="X39" i="20"/>
  <c r="AA39" i="20"/>
  <c r="W39" i="20"/>
  <c r="Z39" i="20"/>
  <c r="AC39" i="20"/>
  <c r="Y39" i="20"/>
  <c r="AB119" i="20"/>
  <c r="X119" i="20"/>
  <c r="AA119" i="20"/>
  <c r="Z119" i="20"/>
  <c r="AC119" i="20"/>
  <c r="Y119" i="20"/>
  <c r="W119" i="20"/>
  <c r="AC46" i="20"/>
  <c r="Y46" i="20"/>
  <c r="AA46" i="20"/>
  <c r="Z46" i="20"/>
  <c r="X46" i="20"/>
  <c r="AB46" i="20"/>
  <c r="W46" i="20"/>
  <c r="AA77" i="20"/>
  <c r="W77" i="20"/>
  <c r="AC77" i="20"/>
  <c r="X77" i="20"/>
  <c r="AB77" i="20"/>
  <c r="Z77" i="20"/>
  <c r="Y77" i="20"/>
  <c r="AB103" i="20"/>
  <c r="X103" i="20"/>
  <c r="AA103" i="20"/>
  <c r="Z103" i="20"/>
  <c r="AC103" i="20"/>
  <c r="Y103" i="20"/>
  <c r="W103" i="20"/>
  <c r="Z118" i="20"/>
  <c r="AB118" i="20"/>
  <c r="W118" i="20"/>
  <c r="AA118" i="20"/>
  <c r="AC118" i="20"/>
  <c r="X118" i="20"/>
  <c r="Y118" i="20"/>
  <c r="AB21" i="20"/>
  <c r="X21" i="20"/>
  <c r="AA21" i="20"/>
  <c r="W21" i="20"/>
  <c r="Z21" i="20"/>
  <c r="AC21" i="20"/>
  <c r="Y21" i="20"/>
  <c r="AB121" i="20"/>
  <c r="X121" i="20"/>
  <c r="AA121" i="20"/>
  <c r="Z121" i="20"/>
  <c r="W121" i="20"/>
  <c r="Y121" i="20"/>
  <c r="AC121" i="20"/>
  <c r="AC60" i="20"/>
  <c r="Y60" i="20"/>
  <c r="AA60" i="20"/>
  <c r="X60" i="20"/>
  <c r="Z60" i="20"/>
  <c r="AB60" i="20"/>
  <c r="W60" i="20"/>
  <c r="AA53" i="20"/>
  <c r="W53" i="20"/>
  <c r="AB53" i="20"/>
  <c r="Z53" i="20"/>
  <c r="Y53" i="20"/>
  <c r="AC53" i="20"/>
  <c r="X53" i="20"/>
  <c r="Z90" i="20"/>
  <c r="AB90" i="20"/>
  <c r="W90" i="20"/>
  <c r="AC90" i="20"/>
  <c r="AA90" i="20"/>
  <c r="X90" i="20"/>
  <c r="Y90" i="20"/>
  <c r="Z104" i="20"/>
  <c r="AB104" i="20"/>
  <c r="W104" i="20"/>
  <c r="AA104" i="20"/>
  <c r="Y104" i="20"/>
  <c r="X104" i="20"/>
  <c r="AC104" i="20"/>
  <c r="Z16" i="20"/>
  <c r="AC16" i="20"/>
  <c r="Y16" i="20"/>
  <c r="AB16" i="20"/>
  <c r="X16" i="20"/>
  <c r="AA16" i="20"/>
  <c r="W16" i="20"/>
  <c r="Z26" i="20"/>
  <c r="AB26" i="20"/>
  <c r="X26" i="20"/>
  <c r="AC26" i="20"/>
  <c r="Y26" i="20"/>
  <c r="AA26" i="20"/>
  <c r="W26" i="20"/>
  <c r="AC76" i="20"/>
  <c r="Y76" i="20"/>
  <c r="AB76" i="20"/>
  <c r="W76" i="20"/>
  <c r="X76" i="20"/>
  <c r="AA76" i="20"/>
  <c r="Z76" i="20"/>
  <c r="AB95" i="20"/>
  <c r="X95" i="20"/>
  <c r="AA95" i="20"/>
  <c r="Y95" i="20"/>
  <c r="W95" i="20"/>
  <c r="Z95" i="20"/>
  <c r="AC95" i="20"/>
  <c r="AC56" i="20"/>
  <c r="Y56" i="20"/>
  <c r="AA56" i="20"/>
  <c r="X56" i="20"/>
  <c r="Z56" i="20"/>
  <c r="AB56" i="20"/>
  <c r="W56" i="20"/>
  <c r="Z116" i="20"/>
  <c r="AB116" i="20"/>
  <c r="W116" i="20"/>
  <c r="AA116" i="20"/>
  <c r="Y116" i="20"/>
  <c r="X116" i="20"/>
  <c r="AC116" i="20"/>
  <c r="AB105" i="20"/>
  <c r="X105" i="20"/>
  <c r="AA105" i="20"/>
  <c r="Z105" i="20"/>
  <c r="W105" i="20"/>
  <c r="Y105" i="20"/>
  <c r="AC105" i="20"/>
  <c r="Z128" i="20"/>
  <c r="AB128" i="20"/>
  <c r="W128" i="20"/>
  <c r="AA128" i="20"/>
  <c r="Y128" i="20"/>
  <c r="X128" i="20"/>
  <c r="AC128" i="20"/>
  <c r="AB93" i="20"/>
  <c r="X93" i="20"/>
  <c r="AA93" i="20"/>
  <c r="Y93" i="20"/>
  <c r="W93" i="20"/>
  <c r="Z93" i="20"/>
  <c r="AC93" i="20"/>
  <c r="AA67" i="20"/>
  <c r="W67" i="20"/>
  <c r="AC67" i="20"/>
  <c r="X67" i="20"/>
  <c r="AB67" i="20"/>
  <c r="Z67" i="20"/>
  <c r="Y67" i="20"/>
  <c r="Z98" i="20"/>
  <c r="AB98" i="20"/>
  <c r="W98" i="20"/>
  <c r="AC98" i="20"/>
  <c r="AA98" i="20"/>
  <c r="X98" i="20"/>
  <c r="Y98" i="20"/>
  <c r="AB107" i="20"/>
  <c r="X107" i="20"/>
  <c r="AA107" i="20"/>
  <c r="Z107" i="20"/>
  <c r="AC107" i="20"/>
  <c r="Y107" i="20"/>
  <c r="W107" i="20"/>
  <c r="AA55" i="20"/>
  <c r="W55" i="20"/>
  <c r="AB55" i="20"/>
  <c r="Z55" i="20"/>
  <c r="Y55" i="20"/>
  <c r="AC55" i="20"/>
  <c r="X55" i="20"/>
  <c r="Z110" i="20"/>
  <c r="AB110" i="20"/>
  <c r="W110" i="20"/>
  <c r="AA110" i="20"/>
  <c r="AC110" i="20"/>
  <c r="X110" i="20"/>
  <c r="Y110" i="20"/>
  <c r="AC82" i="20"/>
  <c r="Y82" i="20"/>
  <c r="AB82" i="20"/>
  <c r="W82" i="20"/>
  <c r="X82" i="20"/>
  <c r="AA82" i="20"/>
  <c r="Z82" i="20"/>
  <c r="AA49" i="20"/>
  <c r="W49" i="20"/>
  <c r="AB49" i="20"/>
  <c r="Y49" i="20"/>
  <c r="Z49" i="20"/>
  <c r="AC49" i="20"/>
  <c r="X49" i="20"/>
  <c r="AB111" i="20"/>
  <c r="X111" i="20"/>
  <c r="AA111" i="20"/>
  <c r="Z111" i="20"/>
  <c r="AC111" i="20"/>
  <c r="Y111" i="20"/>
  <c r="W111" i="20"/>
  <c r="Z14" i="20"/>
  <c r="AB14" i="20"/>
  <c r="X14" i="20"/>
  <c r="AC14" i="20"/>
  <c r="Y14" i="20"/>
  <c r="AA14" i="20"/>
  <c r="W14" i="20"/>
  <c r="Z20" i="20"/>
  <c r="AC20" i="20"/>
  <c r="Y20" i="20"/>
  <c r="AB20" i="20"/>
  <c r="X20" i="20"/>
  <c r="AA20" i="20"/>
  <c r="W20" i="20"/>
  <c r="AA69" i="20"/>
  <c r="W69" i="20"/>
  <c r="AC69" i="20"/>
  <c r="X69" i="20"/>
  <c r="AB69" i="20"/>
  <c r="Z69" i="20"/>
  <c r="Y69" i="20"/>
  <c r="AC52" i="20"/>
  <c r="Y52" i="20"/>
  <c r="AA52" i="20"/>
  <c r="X52" i="20"/>
  <c r="Z52" i="20"/>
  <c r="AB52" i="20"/>
  <c r="W52" i="20"/>
  <c r="Z22" i="20"/>
  <c r="AC22" i="20"/>
  <c r="AB22" i="20"/>
  <c r="X22" i="20"/>
  <c r="Y22" i="20"/>
  <c r="AA22" i="20"/>
  <c r="W22" i="20"/>
  <c r="AA85" i="20"/>
  <c r="W85" i="20"/>
  <c r="Y85" i="20"/>
  <c r="AC85" i="20"/>
  <c r="X85" i="20"/>
  <c r="Z85" i="20"/>
  <c r="AB85" i="20"/>
  <c r="Z28" i="20"/>
  <c r="AC28" i="20"/>
  <c r="Y28" i="20"/>
  <c r="AB28" i="20"/>
  <c r="X28" i="20"/>
  <c r="AA28" i="20"/>
  <c r="W28" i="20"/>
  <c r="AA127" i="20"/>
  <c r="W127" i="20"/>
  <c r="Z127" i="20"/>
  <c r="Y127" i="20"/>
  <c r="AB127" i="20"/>
  <c r="X127" i="20"/>
  <c r="AC127" i="20"/>
  <c r="AC125" i="20"/>
  <c r="Y125" i="20"/>
  <c r="AB125" i="20"/>
  <c r="W125" i="20"/>
  <c r="AA125" i="20"/>
  <c r="Z125" i="20"/>
  <c r="X125" i="20"/>
  <c r="Z92" i="20"/>
  <c r="AB92" i="20"/>
  <c r="W92" i="20"/>
  <c r="AC92" i="20"/>
  <c r="AA92" i="20"/>
  <c r="X92" i="20"/>
  <c r="Y92" i="20"/>
  <c r="AB123" i="20"/>
  <c r="X123" i="20"/>
  <c r="AA123" i="20"/>
  <c r="Z123" i="20"/>
  <c r="AC123" i="20"/>
  <c r="Y123" i="20"/>
  <c r="W123" i="20"/>
  <c r="AC84" i="20"/>
  <c r="Y84" i="20"/>
  <c r="X84" i="20"/>
  <c r="AB84" i="20"/>
  <c r="W84" i="20"/>
  <c r="AA84" i="20"/>
  <c r="Z84" i="20"/>
  <c r="AA57" i="20"/>
  <c r="W57" i="20"/>
  <c r="AB57" i="20"/>
  <c r="Z57" i="20"/>
  <c r="Y57" i="20"/>
  <c r="AC57" i="20"/>
  <c r="X57" i="20"/>
  <c r="AA45" i="20"/>
  <c r="W45" i="20"/>
  <c r="AB45" i="20"/>
  <c r="Y45" i="20"/>
  <c r="Z45" i="20"/>
  <c r="AC45" i="20"/>
  <c r="X45" i="20"/>
  <c r="Z40" i="20"/>
  <c r="AC40" i="20"/>
  <c r="Y40" i="20"/>
  <c r="AB40" i="20"/>
  <c r="X40" i="20"/>
  <c r="AA40" i="20"/>
  <c r="W40" i="20"/>
  <c r="AB33" i="20"/>
  <c r="X33" i="20"/>
  <c r="AA33" i="20"/>
  <c r="W33" i="20"/>
  <c r="Z33" i="20"/>
  <c r="AC33" i="20"/>
  <c r="Y33" i="20"/>
  <c r="Z120" i="20"/>
  <c r="AB120" i="20"/>
  <c r="W120" i="20"/>
  <c r="AA120" i="20"/>
  <c r="Y120" i="20"/>
  <c r="X120" i="20"/>
  <c r="AC120" i="20"/>
  <c r="AA51" i="20"/>
  <c r="W51" i="20"/>
  <c r="AB51" i="20"/>
  <c r="Y51" i="20"/>
  <c r="Z51" i="20"/>
  <c r="AC51" i="20"/>
  <c r="X51" i="20"/>
  <c r="AC58" i="20"/>
  <c r="Y58" i="20"/>
  <c r="AA58" i="20"/>
  <c r="X58" i="20"/>
  <c r="Z58" i="20"/>
  <c r="AB58" i="20"/>
  <c r="W58" i="20"/>
  <c r="Z122" i="20"/>
  <c r="AB122" i="20"/>
  <c r="W122" i="20"/>
  <c r="AA122" i="20"/>
  <c r="AC122" i="20"/>
  <c r="X122" i="20"/>
  <c r="Y122" i="20"/>
  <c r="AA61" i="20"/>
  <c r="W61" i="20"/>
  <c r="AB61" i="20"/>
  <c r="Z61" i="20"/>
  <c r="Y61" i="20"/>
  <c r="AC61" i="20"/>
  <c r="X61" i="20"/>
  <c r="Z30" i="20"/>
  <c r="AC30" i="20"/>
  <c r="Y30" i="20"/>
  <c r="AB30" i="20"/>
  <c r="X30" i="20"/>
  <c r="AA30" i="20"/>
  <c r="W30" i="20"/>
  <c r="AC78" i="20"/>
  <c r="Y78" i="20"/>
  <c r="AB78" i="20"/>
  <c r="W78" i="20"/>
  <c r="X78" i="20"/>
  <c r="AA78" i="20"/>
  <c r="Z78" i="20"/>
  <c r="AC66" i="20"/>
  <c r="Y66" i="20"/>
  <c r="AB66" i="20"/>
  <c r="W66" i="20"/>
  <c r="X66" i="20"/>
  <c r="AA66" i="20"/>
  <c r="Z66" i="20"/>
  <c r="AB35" i="20"/>
  <c r="X35" i="20"/>
  <c r="AA35" i="20"/>
  <c r="W35" i="20"/>
  <c r="Z35" i="20"/>
  <c r="AC35" i="20"/>
  <c r="Y35" i="20"/>
  <c r="AC68" i="20"/>
  <c r="Y68" i="20"/>
  <c r="AB68" i="20"/>
  <c r="W68" i="20"/>
  <c r="X68" i="20"/>
  <c r="AA68" i="20"/>
  <c r="Z68" i="20"/>
  <c r="AC50" i="20"/>
  <c r="Y50" i="20"/>
  <c r="AA50" i="20"/>
  <c r="Z50" i="20"/>
  <c r="X50" i="20"/>
  <c r="AB50" i="20"/>
  <c r="W50" i="20"/>
  <c r="AB117" i="20"/>
  <c r="X117" i="20"/>
  <c r="AA117" i="20"/>
  <c r="Z117" i="20"/>
  <c r="W117" i="20"/>
  <c r="Y117" i="20"/>
  <c r="AC117" i="20"/>
  <c r="AC86" i="20"/>
  <c r="Y86" i="20"/>
  <c r="X86" i="20"/>
  <c r="AB86" i="20"/>
  <c r="W86" i="20"/>
  <c r="AA86" i="20"/>
  <c r="Z86" i="20"/>
  <c r="AB25" i="20"/>
  <c r="X25" i="20"/>
  <c r="AA25" i="20"/>
  <c r="W25" i="20"/>
  <c r="Z25" i="20"/>
  <c r="AC25" i="20"/>
  <c r="Y25" i="20"/>
  <c r="Z108" i="20"/>
  <c r="AB108" i="20"/>
  <c r="W108" i="20"/>
  <c r="AA108" i="20"/>
  <c r="Y108" i="20"/>
  <c r="X108" i="20"/>
  <c r="AC108" i="20"/>
  <c r="AB126" i="20"/>
  <c r="X126" i="20"/>
  <c r="Y126" i="20"/>
  <c r="AC126" i="20"/>
  <c r="W126" i="20"/>
  <c r="AA126" i="20"/>
  <c r="Z126" i="20"/>
  <c r="AC62" i="20"/>
  <c r="Y62" i="20"/>
  <c r="AA62" i="20"/>
  <c r="X62" i="20"/>
  <c r="Z62" i="20"/>
  <c r="AB62" i="20"/>
  <c r="W62" i="20"/>
  <c r="AA83" i="20"/>
  <c r="W83" i="20"/>
  <c r="Y83" i="20"/>
  <c r="AC83" i="20"/>
  <c r="X83" i="20"/>
  <c r="AB83" i="20"/>
  <c r="Z83" i="20"/>
  <c r="AC64" i="20"/>
  <c r="Y64" i="20"/>
  <c r="AB64" i="20"/>
  <c r="W64" i="20"/>
  <c r="X64" i="20"/>
  <c r="AA64" i="20"/>
  <c r="Z64" i="20"/>
  <c r="Z96" i="20"/>
  <c r="AB96" i="20"/>
  <c r="W96" i="20"/>
  <c r="AC96" i="20"/>
  <c r="AA96" i="20"/>
  <c r="Y96" i="20"/>
  <c r="X96" i="20"/>
  <c r="AB13" i="20"/>
  <c r="X13" i="20"/>
  <c r="AA13" i="20"/>
  <c r="W13" i="20"/>
  <c r="Z13" i="20"/>
  <c r="AC13" i="20"/>
  <c r="Y13" i="20"/>
  <c r="AC72" i="20"/>
  <c r="Y72" i="20"/>
  <c r="AB72" i="20"/>
  <c r="W72" i="20"/>
  <c r="X72" i="20"/>
  <c r="AA72" i="20"/>
  <c r="Z72" i="20"/>
  <c r="AC44" i="20"/>
  <c r="Y44" i="20"/>
  <c r="AA44" i="20"/>
  <c r="Z44" i="20"/>
  <c r="X44" i="20"/>
  <c r="AB44" i="20"/>
  <c r="W44" i="20"/>
  <c r="Z102" i="20"/>
  <c r="AB102" i="20"/>
  <c r="W102" i="20"/>
  <c r="AA102" i="20"/>
  <c r="AC102" i="20"/>
  <c r="X102" i="20"/>
  <c r="Y102" i="20"/>
  <c r="AA59" i="20"/>
  <c r="W59" i="20"/>
  <c r="AB59" i="20"/>
  <c r="Z59" i="20"/>
  <c r="Y59" i="20"/>
  <c r="AC59" i="20"/>
  <c r="X59" i="20"/>
  <c r="AB27" i="20"/>
  <c r="X27" i="20"/>
  <c r="Z27" i="20"/>
  <c r="AA27" i="20"/>
  <c r="W27" i="20"/>
  <c r="AC27" i="20"/>
  <c r="Y27" i="20"/>
  <c r="W137" i="16" l="1"/>
  <c r="U137" i="16"/>
  <c r="V137" i="16"/>
  <c r="T137" i="16"/>
  <c r="W171" i="16"/>
  <c r="U171" i="16"/>
  <c r="V171" i="16"/>
  <c r="T171" i="16"/>
  <c r="W106" i="16"/>
  <c r="U106" i="16"/>
  <c r="V106" i="16"/>
  <c r="T106" i="16"/>
  <c r="W114" i="16"/>
  <c r="U114" i="16"/>
  <c r="V114" i="16"/>
  <c r="T114" i="16"/>
  <c r="W122" i="16"/>
  <c r="U122" i="16"/>
  <c r="V122" i="16"/>
  <c r="T122" i="16"/>
  <c r="W166" i="16"/>
  <c r="U166" i="16"/>
  <c r="V166" i="16"/>
  <c r="T166" i="16"/>
  <c r="W128" i="16"/>
  <c r="U128" i="16"/>
  <c r="V128" i="16"/>
  <c r="T128" i="16"/>
  <c r="W13" i="16"/>
  <c r="U13" i="16"/>
  <c r="V13" i="16"/>
  <c r="T13" i="16"/>
  <c r="W172" i="16"/>
  <c r="U172" i="16"/>
  <c r="V172" i="16"/>
  <c r="T172" i="16"/>
  <c r="W125" i="16"/>
  <c r="U125" i="16"/>
  <c r="V125" i="16"/>
  <c r="T125" i="16"/>
  <c r="W202" i="16"/>
  <c r="U202" i="16"/>
  <c r="V202" i="16"/>
  <c r="T202" i="16"/>
  <c r="W201" i="16"/>
  <c r="U201" i="16"/>
  <c r="V201" i="16"/>
  <c r="T201" i="16"/>
  <c r="W146" i="16"/>
  <c r="U146" i="16"/>
  <c r="V146" i="16"/>
  <c r="T146" i="16"/>
  <c r="W165" i="16"/>
  <c r="U165" i="16"/>
  <c r="V165" i="16"/>
  <c r="T165" i="16"/>
  <c r="W140" i="16"/>
  <c r="U140" i="16"/>
  <c r="V140" i="16"/>
  <c r="T140" i="16"/>
  <c r="W103" i="16"/>
  <c r="U103" i="16"/>
  <c r="V103" i="16"/>
  <c r="T103" i="16"/>
  <c r="W86" i="16"/>
  <c r="U86" i="16"/>
  <c r="V86" i="16"/>
  <c r="T86" i="16"/>
  <c r="W78" i="16"/>
  <c r="U78" i="16"/>
  <c r="V78" i="16"/>
  <c r="T78" i="16"/>
  <c r="W51" i="16"/>
  <c r="U51" i="16"/>
  <c r="V51" i="16"/>
  <c r="T51" i="16"/>
  <c r="W126" i="16"/>
  <c r="U126" i="16"/>
  <c r="V126" i="16"/>
  <c r="T126" i="16"/>
  <c r="W79" i="16"/>
  <c r="U79" i="16"/>
  <c r="V79" i="16"/>
  <c r="T79" i="16"/>
  <c r="W16" i="16"/>
  <c r="U16" i="16"/>
  <c r="V16" i="16"/>
  <c r="T16" i="16"/>
  <c r="W211" i="16"/>
  <c r="U211" i="16"/>
  <c r="V211" i="16"/>
  <c r="T211" i="16"/>
  <c r="W80" i="16"/>
  <c r="U80" i="16"/>
  <c r="V80" i="16"/>
  <c r="T80" i="16"/>
  <c r="W184" i="16"/>
  <c r="U184" i="16"/>
  <c r="V184" i="16"/>
  <c r="T184" i="16"/>
  <c r="W160" i="16"/>
  <c r="U160" i="16"/>
  <c r="V160" i="16"/>
  <c r="T160" i="16"/>
  <c r="W218" i="16"/>
  <c r="U218" i="16"/>
  <c r="V218" i="16"/>
  <c r="T218" i="16"/>
  <c r="W21" i="16"/>
  <c r="U21" i="16"/>
  <c r="V21" i="16"/>
  <c r="T21" i="16"/>
  <c r="W87" i="16"/>
  <c r="U87" i="16"/>
  <c r="V87" i="16"/>
  <c r="T87" i="16"/>
  <c r="W217" i="16"/>
  <c r="U217" i="16"/>
  <c r="V217" i="16"/>
  <c r="T217" i="16"/>
  <c r="W82" i="16"/>
  <c r="U82" i="16"/>
  <c r="V82" i="16"/>
  <c r="T82" i="16"/>
  <c r="W164" i="16"/>
  <c r="U164" i="16"/>
  <c r="V164" i="16"/>
  <c r="T164" i="16"/>
  <c r="W150" i="16"/>
  <c r="U150" i="16"/>
  <c r="V150" i="16"/>
  <c r="T150" i="16"/>
  <c r="W102" i="16"/>
  <c r="U102" i="16"/>
  <c r="V102" i="16"/>
  <c r="T102" i="16"/>
  <c r="W123" i="16"/>
  <c r="U123" i="16"/>
  <c r="V123" i="16"/>
  <c r="T123" i="16"/>
  <c r="W130" i="16"/>
  <c r="U130" i="16"/>
  <c r="V130" i="16"/>
  <c r="T130" i="16"/>
  <c r="W138" i="16"/>
  <c r="U138" i="16"/>
  <c r="V138" i="16"/>
  <c r="T138" i="16"/>
  <c r="W43" i="16"/>
  <c r="U43" i="16"/>
  <c r="V43" i="16"/>
  <c r="T43" i="16"/>
  <c r="W17" i="16"/>
  <c r="U17" i="16"/>
  <c r="V17" i="16"/>
  <c r="T17" i="16"/>
  <c r="W189" i="16"/>
  <c r="U189" i="16"/>
  <c r="V189" i="16"/>
  <c r="T189" i="16"/>
  <c r="W185" i="16"/>
  <c r="U185" i="16"/>
  <c r="V185" i="16"/>
  <c r="T185" i="16"/>
  <c r="W77" i="16"/>
  <c r="U77" i="16"/>
  <c r="V77" i="16"/>
  <c r="T77" i="16"/>
  <c r="W22" i="16"/>
  <c r="U22" i="16"/>
  <c r="V22" i="16"/>
  <c r="T22" i="16"/>
  <c r="W159" i="16"/>
  <c r="U159" i="16"/>
  <c r="V159" i="16"/>
  <c r="T159" i="16"/>
  <c r="W197" i="16"/>
  <c r="U197" i="16"/>
  <c r="V197" i="16"/>
  <c r="T197" i="16"/>
  <c r="W61" i="16"/>
  <c r="U61" i="16"/>
  <c r="V61" i="16"/>
  <c r="T61" i="16"/>
  <c r="W112" i="16"/>
  <c r="U112" i="16"/>
  <c r="V112" i="16"/>
  <c r="T112" i="16"/>
  <c r="W105" i="16"/>
  <c r="U105" i="16"/>
  <c r="V105" i="16"/>
  <c r="T105" i="16"/>
  <c r="W117" i="16"/>
  <c r="U117" i="16"/>
  <c r="V117" i="16"/>
  <c r="T117" i="16"/>
  <c r="W40" i="16"/>
  <c r="U40" i="16"/>
  <c r="V40" i="16"/>
  <c r="T40" i="16"/>
  <c r="W142" i="16"/>
  <c r="U142" i="16"/>
  <c r="V142" i="16"/>
  <c r="T142" i="16"/>
  <c r="W127" i="16"/>
  <c r="U127" i="16"/>
  <c r="V127" i="16"/>
  <c r="T127" i="16"/>
  <c r="W148" i="16"/>
  <c r="U148" i="16"/>
  <c r="V148" i="16"/>
  <c r="T148" i="16"/>
  <c r="W115" i="16"/>
  <c r="U115" i="16"/>
  <c r="V115" i="16"/>
  <c r="T115" i="16"/>
  <c r="W70" i="16"/>
  <c r="U70" i="16"/>
  <c r="V70" i="16"/>
  <c r="T70" i="16"/>
  <c r="W214" i="16"/>
  <c r="U214" i="16"/>
  <c r="V214" i="16"/>
  <c r="T214" i="16"/>
  <c r="W209" i="16"/>
  <c r="U209" i="16"/>
  <c r="V209" i="16"/>
  <c r="T209" i="16"/>
  <c r="W52" i="16"/>
  <c r="U52" i="16"/>
  <c r="V52" i="16"/>
  <c r="T52" i="16"/>
  <c r="W25" i="16"/>
  <c r="U25" i="16"/>
  <c r="V25" i="16"/>
  <c r="T25" i="16"/>
  <c r="W14" i="16"/>
  <c r="U14" i="16"/>
  <c r="V14" i="16"/>
  <c r="T14" i="16"/>
  <c r="W109" i="16"/>
  <c r="U109" i="16"/>
  <c r="V109" i="16"/>
  <c r="T109" i="16"/>
  <c r="W136" i="16"/>
  <c r="U136" i="16"/>
  <c r="V136" i="16"/>
  <c r="T136" i="16"/>
  <c r="W210" i="16"/>
  <c r="U210" i="16"/>
  <c r="V210" i="16"/>
  <c r="T210" i="16"/>
  <c r="W163" i="16"/>
  <c r="U163" i="16"/>
  <c r="V163" i="16"/>
  <c r="T163" i="16"/>
  <c r="W212" i="16"/>
  <c r="U212" i="16"/>
  <c r="V212" i="16"/>
  <c r="T212" i="16"/>
  <c r="W49" i="16"/>
  <c r="U49" i="16"/>
  <c r="V49" i="16"/>
  <c r="T49" i="16"/>
  <c r="W149" i="16"/>
  <c r="U149" i="16"/>
  <c r="V149" i="16"/>
  <c r="T149" i="16"/>
  <c r="W111" i="16"/>
  <c r="U111" i="16"/>
  <c r="V111" i="16"/>
  <c r="T111" i="16"/>
  <c r="W151" i="16"/>
  <c r="U151" i="16"/>
  <c r="V151" i="16"/>
  <c r="T151" i="16"/>
  <c r="W27" i="16"/>
  <c r="U27" i="16"/>
  <c r="V27" i="16"/>
  <c r="T27" i="16"/>
  <c r="W108" i="16"/>
  <c r="U108" i="16"/>
  <c r="V108" i="16"/>
  <c r="T108" i="16"/>
  <c r="W143" i="16"/>
  <c r="U143" i="16"/>
  <c r="V143" i="16"/>
  <c r="T143" i="16"/>
  <c r="W193" i="16"/>
  <c r="U193" i="16"/>
  <c r="V193" i="16"/>
  <c r="T193" i="16"/>
  <c r="W30" i="16"/>
  <c r="U30" i="16"/>
  <c r="V30" i="16"/>
  <c r="T30" i="16"/>
  <c r="W53" i="16"/>
  <c r="U53" i="16"/>
  <c r="V53" i="16"/>
  <c r="T53" i="16"/>
  <c r="W42" i="16"/>
  <c r="U42" i="16"/>
  <c r="V42" i="16"/>
  <c r="T42" i="16"/>
  <c r="W48" i="16"/>
  <c r="U48" i="16"/>
  <c r="V48" i="16"/>
  <c r="T48" i="16"/>
  <c r="W198" i="16"/>
  <c r="U198" i="16"/>
  <c r="V198" i="16"/>
  <c r="T198" i="16"/>
  <c r="W147" i="16"/>
  <c r="U147" i="16"/>
  <c r="V147" i="16"/>
  <c r="T147" i="16"/>
  <c r="W120" i="16"/>
  <c r="U120" i="16"/>
  <c r="V120" i="16"/>
  <c r="T120" i="16"/>
  <c r="W44" i="16"/>
  <c r="U44" i="16"/>
  <c r="V44" i="16"/>
  <c r="T44" i="16"/>
  <c r="W98" i="16"/>
  <c r="U98" i="16"/>
  <c r="V98" i="16"/>
  <c r="T98" i="16"/>
  <c r="W92" i="16"/>
  <c r="U92" i="16"/>
  <c r="V92" i="16"/>
  <c r="T92" i="16"/>
  <c r="W208" i="16"/>
  <c r="U208" i="16"/>
  <c r="V208" i="16"/>
  <c r="T208" i="16"/>
  <c r="W204" i="16"/>
  <c r="U204" i="16"/>
  <c r="V204" i="16"/>
  <c r="T204" i="16"/>
  <c r="W38" i="16"/>
  <c r="U38" i="16"/>
  <c r="V38" i="16"/>
  <c r="T38" i="16"/>
  <c r="W65" i="16"/>
  <c r="U65" i="16"/>
  <c r="V65" i="16"/>
  <c r="T65" i="16"/>
  <c r="W104" i="16"/>
  <c r="U104" i="16"/>
  <c r="V104" i="16"/>
  <c r="T104" i="16"/>
  <c r="W158" i="16"/>
  <c r="U158" i="16"/>
  <c r="V158" i="16"/>
  <c r="T158" i="16"/>
  <c r="W36" i="16"/>
  <c r="U36" i="16"/>
  <c r="V36" i="16"/>
  <c r="T36" i="16"/>
  <c r="W50" i="16"/>
  <c r="U50" i="16"/>
  <c r="V50" i="16"/>
  <c r="T50" i="16"/>
  <c r="W181" i="16"/>
  <c r="U181" i="16"/>
  <c r="V181" i="16"/>
  <c r="T181" i="16"/>
  <c r="W154" i="16"/>
  <c r="U154" i="16"/>
  <c r="V154" i="16"/>
  <c r="T154" i="16"/>
  <c r="W59" i="16"/>
  <c r="U59" i="16"/>
  <c r="V59" i="16"/>
  <c r="T59" i="16"/>
  <c r="W83" i="16"/>
  <c r="U83" i="16"/>
  <c r="V83" i="16"/>
  <c r="T83" i="16"/>
  <c r="W135" i="16"/>
  <c r="U135" i="16"/>
  <c r="V135" i="16"/>
  <c r="T135" i="16"/>
  <c r="W101" i="16"/>
  <c r="U101" i="16"/>
  <c r="V101" i="16"/>
  <c r="T101" i="16"/>
  <c r="W155" i="16"/>
  <c r="U155" i="16"/>
  <c r="V155" i="16"/>
  <c r="T155" i="16"/>
  <c r="W100" i="16"/>
  <c r="U100" i="16"/>
  <c r="V100" i="16"/>
  <c r="T100" i="16"/>
  <c r="W194" i="16"/>
  <c r="U194" i="16"/>
  <c r="V194" i="16"/>
  <c r="T194" i="16"/>
  <c r="W55" i="16"/>
  <c r="U55" i="16"/>
  <c r="V55" i="16"/>
  <c r="T55" i="16"/>
  <c r="W66" i="16"/>
  <c r="U66" i="16"/>
  <c r="V66" i="16"/>
  <c r="T66" i="16"/>
  <c r="W113" i="16"/>
  <c r="U113" i="16"/>
  <c r="V113" i="16"/>
  <c r="T113" i="16"/>
  <c r="W68" i="16"/>
  <c r="U68" i="16"/>
  <c r="V68" i="16"/>
  <c r="T68" i="16"/>
  <c r="W124" i="16"/>
  <c r="U124" i="16"/>
  <c r="V124" i="16"/>
  <c r="T124" i="16"/>
  <c r="W31" i="16"/>
  <c r="U31" i="16"/>
  <c r="V31" i="16"/>
  <c r="T31" i="16"/>
  <c r="W206" i="16"/>
  <c r="U206" i="16"/>
  <c r="V206" i="16"/>
  <c r="T206" i="16"/>
  <c r="W46" i="16"/>
  <c r="U46" i="16"/>
  <c r="V46" i="16"/>
  <c r="T46" i="16"/>
  <c r="W39" i="16"/>
  <c r="U39" i="16"/>
  <c r="V39" i="16"/>
  <c r="T39" i="16"/>
  <c r="W216" i="16"/>
  <c r="U216" i="16"/>
  <c r="V216" i="16"/>
  <c r="T216" i="16"/>
  <c r="W73" i="16"/>
  <c r="U73" i="16"/>
  <c r="V73" i="16"/>
  <c r="T73" i="16"/>
  <c r="W41" i="16"/>
  <c r="U41" i="16"/>
  <c r="V41" i="16"/>
  <c r="T41" i="16"/>
  <c r="W95" i="16"/>
  <c r="U95" i="16"/>
  <c r="V95" i="16"/>
  <c r="T95" i="16"/>
  <c r="W173" i="16"/>
  <c r="U173" i="16"/>
  <c r="V173" i="16"/>
  <c r="T173" i="16"/>
  <c r="W94" i="16"/>
  <c r="U94" i="16"/>
  <c r="V94" i="16"/>
  <c r="T94" i="16"/>
  <c r="W174" i="16"/>
  <c r="U174" i="16"/>
  <c r="V174" i="16"/>
  <c r="T174" i="16"/>
  <c r="W91" i="16"/>
  <c r="V91" i="16"/>
  <c r="U91" i="16"/>
  <c r="T91" i="16"/>
  <c r="W156" i="16"/>
  <c r="U156" i="16"/>
  <c r="V156" i="16"/>
  <c r="T156" i="16"/>
  <c r="W213" i="16"/>
  <c r="U213" i="16"/>
  <c r="V213" i="16"/>
  <c r="T213" i="16"/>
  <c r="W183" i="16"/>
  <c r="U183" i="16"/>
  <c r="V183" i="16"/>
  <c r="T183" i="16"/>
  <c r="W188" i="16"/>
  <c r="U188" i="16"/>
  <c r="V188" i="16"/>
  <c r="T188" i="16"/>
  <c r="W71" i="16"/>
  <c r="U71" i="16"/>
  <c r="V71" i="16"/>
  <c r="T71" i="16"/>
  <c r="W131" i="16"/>
  <c r="U131" i="16"/>
  <c r="V131" i="16"/>
  <c r="T131" i="16"/>
  <c r="W199" i="16"/>
  <c r="U199" i="16"/>
  <c r="V199" i="16"/>
  <c r="T199" i="16"/>
  <c r="W28" i="16"/>
  <c r="U28" i="16"/>
  <c r="V28" i="16"/>
  <c r="T28" i="16"/>
  <c r="W45" i="16"/>
  <c r="U45" i="16"/>
  <c r="V45" i="16"/>
  <c r="T45" i="16"/>
  <c r="W132" i="16"/>
  <c r="U132" i="16"/>
  <c r="V132" i="16"/>
  <c r="T132" i="16"/>
  <c r="W67" i="16"/>
  <c r="U67" i="16"/>
  <c r="V67" i="16"/>
  <c r="T67" i="16"/>
  <c r="W89" i="16"/>
  <c r="U89" i="16"/>
  <c r="V89" i="16"/>
  <c r="T89" i="16"/>
  <c r="W177" i="16"/>
  <c r="U177" i="16"/>
  <c r="V177" i="16"/>
  <c r="T177" i="16"/>
  <c r="W90" i="16"/>
  <c r="U90" i="16"/>
  <c r="V90" i="16"/>
  <c r="T90" i="16"/>
  <c r="W129" i="16"/>
  <c r="U129" i="16"/>
  <c r="V129" i="16"/>
  <c r="T129" i="16"/>
  <c r="W60" i="16"/>
  <c r="U60" i="16"/>
  <c r="V60" i="16"/>
  <c r="T60" i="16"/>
  <c r="W84" i="16"/>
  <c r="U84" i="16"/>
  <c r="V84" i="16"/>
  <c r="T84" i="16"/>
  <c r="W20" i="16"/>
  <c r="U20" i="16"/>
  <c r="V20" i="16"/>
  <c r="T20" i="16"/>
  <c r="W99" i="16"/>
  <c r="U99" i="16"/>
  <c r="V99" i="16"/>
  <c r="T99" i="16"/>
  <c r="W56" i="16"/>
  <c r="U56" i="16"/>
  <c r="V56" i="16"/>
  <c r="T56" i="16"/>
  <c r="W169" i="16"/>
  <c r="U169" i="16"/>
  <c r="V169" i="16"/>
  <c r="T169" i="16"/>
  <c r="W76" i="16"/>
  <c r="U76" i="16"/>
  <c r="V76" i="16"/>
  <c r="T76" i="16"/>
  <c r="W118" i="16"/>
  <c r="U118" i="16"/>
  <c r="V118" i="16"/>
  <c r="T118" i="16"/>
  <c r="W74" i="16"/>
  <c r="U74" i="16"/>
  <c r="V74" i="16"/>
  <c r="T74" i="16"/>
  <c r="W81" i="16"/>
  <c r="U81" i="16"/>
  <c r="V81" i="16"/>
  <c r="T81" i="16"/>
  <c r="W179" i="16"/>
  <c r="U179" i="16"/>
  <c r="V179" i="16"/>
  <c r="T179" i="16"/>
  <c r="W175" i="16"/>
  <c r="U175" i="16"/>
  <c r="V175" i="16"/>
  <c r="T175" i="16"/>
  <c r="W195" i="16"/>
  <c r="U195" i="16"/>
  <c r="V195" i="16"/>
  <c r="T195" i="16"/>
  <c r="W57" i="16"/>
  <c r="U57" i="16"/>
  <c r="V57" i="16"/>
  <c r="T57" i="16"/>
  <c r="W93" i="16"/>
  <c r="U93" i="16"/>
  <c r="V93" i="16"/>
  <c r="T93" i="16"/>
  <c r="W110" i="16"/>
  <c r="U110" i="16"/>
  <c r="V110" i="16"/>
  <c r="T110" i="16"/>
  <c r="W168" i="16"/>
  <c r="U168" i="16"/>
  <c r="V168" i="16"/>
  <c r="T168" i="16"/>
  <c r="W107" i="16"/>
  <c r="U107" i="16"/>
  <c r="V107" i="16"/>
  <c r="T107" i="16"/>
  <c r="W207" i="16"/>
  <c r="U207" i="16"/>
  <c r="V207" i="16"/>
  <c r="T207" i="16"/>
  <c r="W63" i="16"/>
  <c r="U63" i="16"/>
  <c r="V63" i="16"/>
  <c r="T63" i="16"/>
  <c r="W75" i="16"/>
  <c r="U75" i="16"/>
  <c r="V75" i="16"/>
  <c r="T75" i="16"/>
  <c r="W121" i="16"/>
  <c r="U121" i="16"/>
  <c r="V121" i="16"/>
  <c r="T121" i="16"/>
  <c r="W186" i="16"/>
  <c r="U186" i="16"/>
  <c r="V186" i="16"/>
  <c r="T186" i="16"/>
  <c r="W176" i="16"/>
  <c r="V176" i="16"/>
  <c r="U176" i="16"/>
  <c r="T176" i="16"/>
  <c r="W215" i="16"/>
  <c r="U215" i="16"/>
  <c r="V215" i="16"/>
  <c r="T215" i="16"/>
  <c r="W64" i="16"/>
  <c r="U64" i="16"/>
  <c r="V64" i="16"/>
  <c r="T64" i="16"/>
  <c r="W162" i="16"/>
  <c r="U162" i="16"/>
  <c r="V162" i="16"/>
  <c r="T162" i="16"/>
  <c r="W161" i="16"/>
  <c r="U161" i="16"/>
  <c r="V161" i="16"/>
  <c r="T161" i="16"/>
  <c r="W152" i="16"/>
  <c r="U152" i="16"/>
  <c r="V152" i="16"/>
  <c r="T152" i="16"/>
  <c r="W96" i="16"/>
  <c r="U96" i="16"/>
  <c r="V96" i="16"/>
  <c r="T96" i="16"/>
  <c r="W85" i="16"/>
  <c r="U85" i="16"/>
  <c r="V85" i="16"/>
  <c r="T85" i="16"/>
  <c r="W139" i="16"/>
  <c r="U139" i="16"/>
  <c r="V139" i="16"/>
  <c r="T139" i="16"/>
  <c r="W24" i="16"/>
  <c r="U24" i="16"/>
  <c r="V24" i="16"/>
  <c r="T24" i="16"/>
  <c r="W190" i="16"/>
  <c r="U190" i="16"/>
  <c r="V190" i="16"/>
  <c r="T190" i="16"/>
  <c r="W58" i="16"/>
  <c r="U58" i="16"/>
  <c r="V58" i="16"/>
  <c r="T58" i="16"/>
  <c r="W180" i="16"/>
  <c r="U180" i="16"/>
  <c r="V180" i="16"/>
  <c r="T180" i="16"/>
  <c r="W170" i="16"/>
  <c r="U170" i="16"/>
  <c r="V170" i="16"/>
  <c r="T170" i="16"/>
  <c r="W37" i="16"/>
  <c r="U37" i="16"/>
  <c r="V37" i="16"/>
  <c r="T37" i="16"/>
  <c r="W12" i="16"/>
  <c r="U12" i="16"/>
  <c r="V12" i="16"/>
  <c r="T12" i="16"/>
  <c r="W203" i="16"/>
  <c r="U203" i="16"/>
  <c r="V203" i="16"/>
  <c r="T203" i="16"/>
  <c r="W178" i="16"/>
  <c r="U178" i="16"/>
  <c r="V178" i="16"/>
  <c r="T178" i="16"/>
  <c r="W69" i="16"/>
  <c r="U69" i="16"/>
  <c r="V69" i="16"/>
  <c r="T69" i="16"/>
  <c r="W134" i="16"/>
  <c r="U134" i="16"/>
  <c r="V134" i="16"/>
  <c r="T134" i="16"/>
  <c r="W33" i="16"/>
  <c r="U33" i="16"/>
  <c r="V33" i="16"/>
  <c r="T33" i="16"/>
  <c r="W145" i="16"/>
  <c r="U145" i="16"/>
  <c r="V145" i="16"/>
  <c r="T145" i="16"/>
  <c r="W167" i="16"/>
  <c r="U167" i="16"/>
  <c r="V167" i="16"/>
  <c r="T167" i="16"/>
  <c r="W19" i="16"/>
  <c r="U19" i="16"/>
  <c r="V19" i="16"/>
  <c r="T19" i="16"/>
  <c r="W191" i="16"/>
  <c r="U191" i="16"/>
  <c r="V191" i="16"/>
  <c r="T191" i="16"/>
  <c r="W32" i="16"/>
  <c r="U32" i="16"/>
  <c r="V32" i="16"/>
  <c r="T32" i="16"/>
  <c r="W153" i="16"/>
  <c r="U153" i="16"/>
  <c r="V153" i="16"/>
  <c r="T153" i="16"/>
  <c r="W182" i="16"/>
  <c r="U182" i="16"/>
  <c r="V182" i="16"/>
  <c r="T182" i="16"/>
  <c r="W97" i="16"/>
  <c r="U97" i="16"/>
  <c r="V97" i="16"/>
  <c r="T97" i="16"/>
  <c r="W15" i="16"/>
  <c r="U15" i="16"/>
  <c r="V15" i="16"/>
  <c r="T15" i="16"/>
  <c r="W133" i="16"/>
  <c r="U133" i="16"/>
  <c r="V133" i="16"/>
  <c r="T133" i="16"/>
  <c r="W54" i="16"/>
  <c r="U54" i="16"/>
  <c r="V54" i="16"/>
  <c r="T54" i="16"/>
  <c r="W23" i="16"/>
  <c r="U23" i="16"/>
  <c r="V23" i="16"/>
  <c r="T23" i="16"/>
  <c r="W192" i="16"/>
  <c r="U192" i="16"/>
  <c r="V192" i="16"/>
  <c r="T192" i="16"/>
  <c r="W116" i="16"/>
  <c r="U116" i="16"/>
  <c r="V116" i="16"/>
  <c r="T116" i="16"/>
  <c r="W34" i="16"/>
  <c r="U34" i="16"/>
  <c r="V34" i="16"/>
  <c r="T34" i="16"/>
  <c r="W144" i="16"/>
  <c r="U144" i="16"/>
  <c r="V144" i="16"/>
  <c r="T144" i="16"/>
  <c r="W47" i="16"/>
  <c r="U47" i="16"/>
  <c r="V47" i="16"/>
  <c r="T47" i="16"/>
  <c r="W119" i="16"/>
  <c r="U119" i="16"/>
  <c r="V119" i="16"/>
  <c r="T119" i="16"/>
  <c r="W26" i="16"/>
  <c r="U26" i="16"/>
  <c r="V26" i="16"/>
  <c r="T26" i="16"/>
  <c r="W205" i="16"/>
  <c r="U205" i="16"/>
  <c r="V205" i="16"/>
  <c r="T205" i="16"/>
  <c r="W72" i="16"/>
  <c r="U72" i="16"/>
  <c r="V72" i="16"/>
  <c r="T72" i="16"/>
  <c r="W62" i="16"/>
  <c r="U62" i="16"/>
  <c r="V62" i="16"/>
  <c r="T62" i="16"/>
  <c r="W88" i="16"/>
  <c r="U88" i="16"/>
  <c r="V88" i="16"/>
  <c r="T88" i="16"/>
  <c r="W29" i="16"/>
  <c r="U29" i="16"/>
  <c r="V29" i="16"/>
  <c r="T29" i="16"/>
  <c r="W35" i="16"/>
  <c r="U35" i="16"/>
  <c r="V35" i="16"/>
  <c r="T35" i="16"/>
  <c r="W141" i="16"/>
  <c r="U141" i="16"/>
  <c r="V141" i="16"/>
  <c r="T141" i="16"/>
  <c r="W200" i="16"/>
  <c r="U200" i="16"/>
  <c r="V200" i="16"/>
  <c r="T200" i="16"/>
  <c r="W196" i="16"/>
  <c r="U196" i="16"/>
  <c r="V196" i="16"/>
  <c r="T196" i="16"/>
  <c r="W18" i="16"/>
  <c r="U18" i="16"/>
  <c r="V18" i="16"/>
  <c r="T18" i="16"/>
  <c r="W187" i="16"/>
  <c r="U187" i="16"/>
  <c r="V187" i="16"/>
  <c r="T187" i="16"/>
  <c r="W157" i="16"/>
  <c r="U157" i="16"/>
  <c r="V157" i="16"/>
  <c r="T157" i="16"/>
  <c r="V97" i="20"/>
  <c r="Q97" i="20" s="1"/>
  <c r="C97" i="20"/>
  <c r="C59" i="20"/>
  <c r="V59" i="20"/>
  <c r="Q59" i="20" s="1"/>
  <c r="V126" i="20"/>
  <c r="Q126" i="20" s="1"/>
  <c r="C126" i="20"/>
  <c r="V117" i="20"/>
  <c r="Q117" i="20" s="1"/>
  <c r="C117" i="20"/>
  <c r="V50" i="20"/>
  <c r="Q50" i="20" s="1"/>
  <c r="C50" i="20"/>
  <c r="V58" i="20"/>
  <c r="Q58" i="20" s="1"/>
  <c r="C58" i="20"/>
  <c r="C84" i="20"/>
  <c r="V84" i="20"/>
  <c r="Q84" i="20" s="1"/>
  <c r="C52" i="20"/>
  <c r="V52" i="20"/>
  <c r="Q52" i="20" s="1"/>
  <c r="V49" i="20"/>
  <c r="Q49" i="20" s="1"/>
  <c r="C49" i="20"/>
  <c r="C67" i="20"/>
  <c r="V67" i="20"/>
  <c r="Q67" i="20" s="1"/>
  <c r="V93" i="20"/>
  <c r="Q93" i="20" s="1"/>
  <c r="C93" i="20"/>
  <c r="V105" i="20"/>
  <c r="Q105" i="20" s="1"/>
  <c r="C105" i="20"/>
  <c r="C95" i="20"/>
  <c r="V95" i="20"/>
  <c r="Q95" i="20" s="1"/>
  <c r="C121" i="20"/>
  <c r="V121" i="20"/>
  <c r="Q121" i="20" s="1"/>
  <c r="V77" i="20"/>
  <c r="Q77" i="20" s="1"/>
  <c r="C77" i="20"/>
  <c r="C65" i="20"/>
  <c r="V65" i="20"/>
  <c r="Q65" i="20" s="1"/>
  <c r="C99" i="20"/>
  <c r="V99" i="20"/>
  <c r="Q99" i="20" s="1"/>
  <c r="V89" i="20"/>
  <c r="Q89" i="20" s="1"/>
  <c r="C89" i="20"/>
  <c r="C91" i="20"/>
  <c r="V91" i="20"/>
  <c r="Q91" i="20" s="1"/>
  <c r="V48" i="20"/>
  <c r="Q48" i="20" s="1"/>
  <c r="C48" i="20"/>
  <c r="V73" i="20"/>
  <c r="Q73" i="20" s="1"/>
  <c r="C73" i="20"/>
  <c r="V71" i="20"/>
  <c r="Q71" i="20" s="1"/>
  <c r="C71" i="20"/>
  <c r="C75" i="20"/>
  <c r="V75" i="20"/>
  <c r="Q75" i="20" s="1"/>
  <c r="C79" i="20"/>
  <c r="V79" i="20"/>
  <c r="Q79" i="20" s="1"/>
  <c r="V81" i="20"/>
  <c r="Q81" i="20" s="1"/>
  <c r="C81" i="20"/>
  <c r="C127" i="20"/>
  <c r="V127" i="20"/>
  <c r="Q127" i="20" s="1"/>
  <c r="C85" i="20"/>
  <c r="V85" i="20"/>
  <c r="Q85" i="20" s="1"/>
  <c r="C27" i="20"/>
  <c r="V27" i="20"/>
  <c r="Q27" i="20" s="1"/>
  <c r="C44" i="20"/>
  <c r="V44" i="20"/>
  <c r="Q44" i="20" s="1"/>
  <c r="V62" i="20"/>
  <c r="Q62" i="20" s="1"/>
  <c r="C62" i="20"/>
  <c r="C61" i="20"/>
  <c r="V61" i="20"/>
  <c r="Q61" i="20" s="1"/>
  <c r="C51" i="20"/>
  <c r="V51" i="20"/>
  <c r="Q51" i="20" s="1"/>
  <c r="C45" i="20"/>
  <c r="V45" i="20"/>
  <c r="Q45" i="20" s="1"/>
  <c r="V57" i="20"/>
  <c r="Q57" i="20" s="1"/>
  <c r="C57" i="20"/>
  <c r="C123" i="20"/>
  <c r="V123" i="20"/>
  <c r="Q123" i="20" s="1"/>
  <c r="V69" i="20"/>
  <c r="Q69" i="20" s="1"/>
  <c r="C69" i="20"/>
  <c r="C111" i="20"/>
  <c r="V111" i="20"/>
  <c r="Q111" i="20" s="1"/>
  <c r="V55" i="20"/>
  <c r="Q55" i="20" s="1"/>
  <c r="C55" i="20"/>
  <c r="V107" i="20"/>
  <c r="Q107" i="20" s="1"/>
  <c r="C107" i="20"/>
  <c r="V56" i="20"/>
  <c r="Q56" i="20" s="1"/>
  <c r="C56" i="20"/>
  <c r="V53" i="20"/>
  <c r="Q53" i="20" s="1"/>
  <c r="C53" i="20"/>
  <c r="C60" i="20"/>
  <c r="V60" i="20"/>
  <c r="Q60" i="20" s="1"/>
  <c r="V103" i="20"/>
  <c r="Q103" i="20" s="1"/>
  <c r="C103" i="20"/>
  <c r="C46" i="20"/>
  <c r="V46" i="20"/>
  <c r="Q46" i="20" s="1"/>
  <c r="C119" i="20"/>
  <c r="V119" i="20"/>
  <c r="Q119" i="20" s="1"/>
  <c r="C115" i="20"/>
  <c r="V115" i="20"/>
  <c r="Q115" i="20" s="1"/>
  <c r="V109" i="20"/>
  <c r="Q109" i="20" s="1"/>
  <c r="C109" i="20"/>
  <c r="C47" i="20"/>
  <c r="V47" i="20"/>
  <c r="Q47" i="20" s="1"/>
  <c r="V101" i="20"/>
  <c r="Q101" i="20" s="1"/>
  <c r="C101" i="20"/>
  <c r="V15" i="20"/>
  <c r="Q15" i="20" s="1"/>
  <c r="C15" i="20"/>
  <c r="V54" i="20"/>
  <c r="Q54" i="20" s="1"/>
  <c r="C54" i="20"/>
  <c r="V113" i="20"/>
  <c r="Q113" i="20" s="1"/>
  <c r="C113" i="20"/>
  <c r="C87" i="20"/>
  <c r="V87" i="20"/>
  <c r="Q87" i="20" s="1"/>
  <c r="V102" i="20"/>
  <c r="Q102" i="20" s="1"/>
  <c r="C102" i="20"/>
  <c r="V72" i="20"/>
  <c r="Q72" i="20" s="1"/>
  <c r="C72" i="20"/>
  <c r="V13" i="20"/>
  <c r="Q13" i="20" s="1"/>
  <c r="C13" i="20"/>
  <c r="C96" i="20"/>
  <c r="V96" i="20"/>
  <c r="Q96" i="20" s="1"/>
  <c r="C64" i="20"/>
  <c r="V64" i="20"/>
  <c r="Q64" i="20" s="1"/>
  <c r="V108" i="20"/>
  <c r="Q108" i="20" s="1"/>
  <c r="C108" i="20"/>
  <c r="V25" i="20"/>
  <c r="Q25" i="20" s="1"/>
  <c r="C25" i="20"/>
  <c r="V86" i="20"/>
  <c r="Q86" i="20" s="1"/>
  <c r="C86" i="20"/>
  <c r="V68" i="20"/>
  <c r="Q68" i="20" s="1"/>
  <c r="C68" i="20"/>
  <c r="V35" i="20"/>
  <c r="Q35" i="20" s="1"/>
  <c r="C35" i="20"/>
  <c r="V66" i="20"/>
  <c r="Q66" i="20" s="1"/>
  <c r="C66" i="20"/>
  <c r="V78" i="20"/>
  <c r="Q78" i="20" s="1"/>
  <c r="C78" i="20"/>
  <c r="V30" i="20"/>
  <c r="Q30" i="20" s="1"/>
  <c r="C30" i="20"/>
  <c r="V122" i="20"/>
  <c r="Q122" i="20" s="1"/>
  <c r="C122" i="20"/>
  <c r="C120" i="20"/>
  <c r="V120" i="20"/>
  <c r="Q120" i="20" s="1"/>
  <c r="V33" i="20"/>
  <c r="Q33" i="20" s="1"/>
  <c r="C33" i="20"/>
  <c r="C40" i="20"/>
  <c r="V40" i="20"/>
  <c r="Q40" i="20" s="1"/>
  <c r="C92" i="20"/>
  <c r="V92" i="20"/>
  <c r="Q92" i="20" s="1"/>
  <c r="V125" i="20"/>
  <c r="Q125" i="20" s="1"/>
  <c r="C125" i="20"/>
  <c r="C28" i="20"/>
  <c r="V28" i="20"/>
  <c r="Q28" i="20" s="1"/>
  <c r="V22" i="20"/>
  <c r="Q22" i="20" s="1"/>
  <c r="C22" i="20"/>
  <c r="C20" i="20"/>
  <c r="V20" i="20"/>
  <c r="Q20" i="20" s="1"/>
  <c r="V14" i="20"/>
  <c r="Q14" i="20" s="1"/>
  <c r="C14" i="20"/>
  <c r="V82" i="20"/>
  <c r="Q82" i="20" s="1"/>
  <c r="C82" i="20"/>
  <c r="C110" i="20"/>
  <c r="V110" i="20"/>
  <c r="Q110" i="20" s="1"/>
  <c r="V98" i="20"/>
  <c r="Q98" i="20" s="1"/>
  <c r="C98" i="20"/>
  <c r="C128" i="20"/>
  <c r="V128" i="20"/>
  <c r="Q128" i="20" s="1"/>
  <c r="V116" i="20"/>
  <c r="Q116" i="20" s="1"/>
  <c r="C116" i="20"/>
  <c r="C76" i="20"/>
  <c r="V76" i="20"/>
  <c r="Q76" i="20" s="1"/>
  <c r="V26" i="20"/>
  <c r="Q26" i="20" s="1"/>
  <c r="C26" i="20"/>
  <c r="V16" i="20"/>
  <c r="Q16" i="20" s="1"/>
  <c r="C16" i="20"/>
  <c r="V104" i="20"/>
  <c r="Q104" i="20" s="1"/>
  <c r="C104" i="20"/>
  <c r="V90" i="20"/>
  <c r="Q90" i="20" s="1"/>
  <c r="C90" i="20"/>
  <c r="V21" i="20"/>
  <c r="Q21" i="20" s="1"/>
  <c r="C21" i="20"/>
  <c r="V118" i="20"/>
  <c r="Q118" i="20" s="1"/>
  <c r="C118" i="20"/>
  <c r="C39" i="20"/>
  <c r="V39" i="20"/>
  <c r="Q39" i="20" s="1"/>
  <c r="C19" i="20"/>
  <c r="V19" i="20"/>
  <c r="Q19" i="20" s="1"/>
  <c r="C36" i="20"/>
  <c r="V36" i="20"/>
  <c r="Q36" i="20" s="1"/>
  <c r="V38" i="20"/>
  <c r="Q38" i="20" s="1"/>
  <c r="C38" i="20"/>
  <c r="C12" i="20"/>
  <c r="V12" i="20"/>
  <c r="Q12" i="20" s="1"/>
  <c r="C88" i="20"/>
  <c r="V88" i="20"/>
  <c r="Q88" i="20" s="1"/>
  <c r="V18" i="20"/>
  <c r="Q18" i="20" s="1"/>
  <c r="C18" i="20"/>
  <c r="V106" i="20"/>
  <c r="Q106" i="20" s="1"/>
  <c r="C106" i="20"/>
  <c r="V43" i="20"/>
  <c r="Q43" i="20" s="1"/>
  <c r="C43" i="20"/>
  <c r="V42" i="20"/>
  <c r="Q42" i="20" s="1"/>
  <c r="C42" i="20"/>
  <c r="V34" i="20"/>
  <c r="Q34" i="20" s="1"/>
  <c r="C34" i="20"/>
  <c r="V29" i="20"/>
  <c r="Q29" i="20" s="1"/>
  <c r="C29" i="20"/>
  <c r="V41" i="20"/>
  <c r="Q41" i="20" s="1"/>
  <c r="C41" i="20"/>
  <c r="V94" i="20"/>
  <c r="Q94" i="20" s="1"/>
  <c r="C94" i="20"/>
  <c r="V70" i="20"/>
  <c r="Q70" i="20" s="1"/>
  <c r="C70" i="20"/>
  <c r="V114" i="20"/>
  <c r="Q114" i="20" s="1"/>
  <c r="C114" i="20"/>
  <c r="V124" i="20"/>
  <c r="Q124" i="20" s="1"/>
  <c r="C124" i="20"/>
  <c r="V24" i="20"/>
  <c r="Q24" i="20" s="1"/>
  <c r="C24" i="20"/>
  <c r="V74" i="20"/>
  <c r="Q74" i="20" s="1"/>
  <c r="C74" i="20"/>
  <c r="C129" i="20"/>
  <c r="V129" i="20"/>
  <c r="Q129" i="20" s="1"/>
  <c r="C31" i="20"/>
  <c r="V31" i="20"/>
  <c r="Q31" i="20" s="1"/>
  <c r="V23" i="20"/>
  <c r="Q23" i="20" s="1"/>
  <c r="C23" i="20"/>
  <c r="V32" i="20"/>
  <c r="Q32" i="20" s="1"/>
  <c r="C32" i="20"/>
  <c r="V100" i="20"/>
  <c r="Q100" i="20" s="1"/>
  <c r="C100" i="20"/>
  <c r="V17" i="20"/>
  <c r="Q17" i="20" s="1"/>
  <c r="C17" i="20"/>
  <c r="V80" i="20"/>
  <c r="Q80" i="20" s="1"/>
  <c r="C80" i="20"/>
  <c r="C112" i="20"/>
  <c r="V112" i="20"/>
  <c r="Q112" i="20" s="1"/>
  <c r="V83" i="20"/>
  <c r="Q83" i="20" s="1"/>
  <c r="C83" i="20"/>
  <c r="C37" i="20"/>
  <c r="V37" i="20"/>
  <c r="Q37" i="20" s="1"/>
  <c r="C63" i="20"/>
  <c r="V63" i="20"/>
  <c r="Q63" i="20" s="1"/>
  <c r="A193" i="14"/>
  <c r="A342" i="45"/>
  <c r="A125" i="45"/>
  <c r="A105" i="14"/>
  <c r="A176" i="45"/>
  <c r="A359" i="45"/>
  <c r="A190" i="14"/>
  <c r="A423" i="15"/>
  <c r="A307" i="16"/>
  <c r="A102" i="20"/>
  <c r="A405" i="14"/>
  <c r="A316" i="15"/>
  <c r="A263" i="14"/>
  <c r="A146" i="15"/>
  <c r="A383" i="20"/>
  <c r="A193" i="20"/>
  <c r="A195" i="20"/>
  <c r="A310" i="45"/>
  <c r="A162" i="43"/>
  <c r="A61" i="43"/>
  <c r="A180" i="14"/>
  <c r="A336" i="20"/>
  <c r="A72" i="20"/>
  <c r="A104" i="15"/>
  <c r="A443" i="43"/>
  <c r="A198" i="45"/>
  <c r="A353" i="43"/>
  <c r="A35" i="16"/>
  <c r="A44" i="15"/>
  <c r="A270" i="45"/>
  <c r="A148" i="15"/>
  <c r="A280" i="14"/>
  <c r="A44" i="45"/>
  <c r="A291" i="14"/>
  <c r="A370" i="45"/>
  <c r="A355" i="43"/>
  <c r="A24" i="43"/>
  <c r="A137" i="14"/>
  <c r="A421" i="20"/>
  <c r="A139" i="16"/>
  <c r="A437" i="14"/>
  <c r="A94" i="45"/>
  <c r="A254" i="45"/>
  <c r="A149" i="15"/>
  <c r="A220" i="45"/>
  <c r="A192" i="16"/>
  <c r="A344" i="43"/>
  <c r="A251" i="16"/>
  <c r="A87" i="15"/>
  <c r="A345" i="14"/>
  <c r="A152" i="15"/>
  <c r="A323" i="45"/>
  <c r="A335" i="43"/>
  <c r="A288" i="14"/>
  <c r="A220" i="14"/>
  <c r="A85" i="15"/>
  <c r="A250" i="16"/>
  <c r="A153" i="16"/>
  <c r="A27" i="20"/>
  <c r="A37" i="16"/>
  <c r="A116" i="16"/>
  <c r="A315" i="16"/>
  <c r="A401" i="16"/>
  <c r="A334" i="16"/>
  <c r="A388" i="14"/>
  <c r="A353" i="20"/>
  <c r="A83" i="20"/>
  <c r="A145" i="16"/>
  <c r="A290" i="15"/>
  <c r="A19" i="16"/>
  <c r="A118" i="45"/>
  <c r="A190" i="16"/>
  <c r="A140" i="15"/>
  <c r="A273" i="45"/>
  <c r="A303" i="20"/>
  <c r="A222" i="16"/>
  <c r="A19" i="43"/>
  <c r="A262" i="43"/>
  <c r="A376" i="45"/>
  <c r="A373" i="45"/>
  <c r="A32" i="16"/>
  <c r="A82" i="43"/>
  <c r="A416" i="20"/>
  <c r="A400" i="14"/>
  <c r="A406" i="15"/>
  <c r="A431" i="15"/>
  <c r="A300" i="20"/>
  <c r="A33" i="45"/>
  <c r="A415" i="15"/>
  <c r="A167" i="16"/>
  <c r="A197" i="20"/>
  <c r="A234" i="20"/>
  <c r="A404" i="16"/>
  <c r="A194" i="45"/>
  <c r="A47" i="14"/>
  <c r="A224" i="20"/>
  <c r="A444" i="43"/>
  <c r="A147" i="15"/>
  <c r="A260" i="15"/>
  <c r="A273" i="15"/>
  <c r="A55" i="14"/>
  <c r="A199" i="43"/>
  <c r="A318" i="20"/>
  <c r="A130" i="20"/>
  <c r="A362" i="16"/>
  <c r="A347" i="20"/>
  <c r="A417" i="20"/>
  <c r="A93" i="15"/>
  <c r="A91" i="15"/>
  <c r="A333" i="16"/>
  <c r="A370" i="14"/>
  <c r="A447" i="14"/>
  <c r="A356" i="43"/>
  <c r="A365" i="20"/>
  <c r="A359" i="43"/>
  <c r="A396" i="16"/>
  <c r="A365" i="45"/>
  <c r="A311" i="14"/>
  <c r="A297" i="20"/>
  <c r="A232" i="20"/>
  <c r="A258" i="43"/>
  <c r="A29" i="45"/>
  <c r="A201" i="20"/>
  <c r="A88" i="16"/>
  <c r="A228" i="15"/>
  <c r="A102" i="15"/>
  <c r="A108" i="45"/>
  <c r="A62" i="16"/>
  <c r="A177" i="20"/>
  <c r="A333" i="15"/>
  <c r="A202" i="14"/>
  <c r="A91" i="14"/>
  <c r="A69" i="45"/>
  <c r="A447" i="43"/>
  <c r="A157" i="15"/>
  <c r="A146" i="45"/>
  <c r="A191" i="16"/>
  <c r="A21" i="15"/>
  <c r="A275" i="16"/>
  <c r="A145" i="14"/>
  <c r="A44" i="20"/>
  <c r="A50" i="20"/>
  <c r="A361" i="45"/>
  <c r="A15" i="16"/>
  <c r="A323" i="15"/>
  <c r="A410" i="20"/>
  <c r="A293" i="14"/>
  <c r="A419" i="20"/>
  <c r="A56" i="45"/>
  <c r="A346" i="15"/>
  <c r="A403" i="16"/>
  <c r="A268" i="45"/>
  <c r="A143" i="43"/>
  <c r="A289" i="15"/>
  <c r="A68" i="14"/>
  <c r="A198" i="15"/>
  <c r="A92" i="45"/>
  <c r="A170" i="16"/>
  <c r="A199" i="20"/>
  <c r="A261" i="45"/>
  <c r="A149" i="14"/>
  <c r="A180" i="43"/>
  <c r="A274" i="16"/>
  <c r="A35" i="14"/>
  <c r="A294" i="45"/>
  <c r="A177" i="14"/>
  <c r="A262" i="20"/>
  <c r="A108" i="14"/>
  <c r="A211" i="20"/>
  <c r="A164" i="45"/>
  <c r="A111" i="43"/>
  <c r="A249" i="20"/>
  <c r="A263" i="15"/>
  <c r="A122" i="20"/>
  <c r="A406" i="43"/>
  <c r="A106" i="14"/>
  <c r="A90" i="45"/>
  <c r="A305" i="16"/>
  <c r="A25" i="20"/>
  <c r="A164" i="15"/>
  <c r="A141" i="16"/>
  <c r="A364" i="43"/>
  <c r="A442" i="15"/>
  <c r="A180" i="45"/>
  <c r="A366" i="15"/>
  <c r="A140" i="43"/>
  <c r="A348" i="20"/>
  <c r="A18" i="16"/>
  <c r="A117" i="20"/>
  <c r="A216" i="43"/>
  <c r="A222" i="15"/>
  <c r="A440" i="16"/>
  <c r="A448" i="43"/>
  <c r="A425" i="45"/>
  <c r="A119" i="16"/>
  <c r="A162" i="16"/>
  <c r="A451" i="45"/>
  <c r="A403" i="43"/>
  <c r="A390" i="20"/>
  <c r="A286" i="45"/>
  <c r="A126" i="20"/>
  <c r="A215" i="16"/>
  <c r="A127" i="43"/>
  <c r="A399" i="14"/>
  <c r="A299" i="14"/>
  <c r="A360" i="45"/>
  <c r="A122" i="15"/>
  <c r="A233" i="14"/>
  <c r="A270" i="15"/>
  <c r="A353" i="15"/>
  <c r="A97" i="16"/>
  <c r="A319" i="15"/>
  <c r="A82" i="15"/>
  <c r="A201" i="45"/>
  <c r="A187" i="16"/>
  <c r="A422" i="43"/>
  <c r="A298" i="14"/>
  <c r="A204" i="15"/>
  <c r="A49" i="20"/>
  <c r="A57" i="16"/>
  <c r="A204" i="14"/>
  <c r="A351" i="14"/>
  <c r="A118" i="14"/>
  <c r="A58" i="20"/>
  <c r="A310" i="14"/>
  <c r="A141" i="14"/>
  <c r="A38" i="15"/>
  <c r="A283" i="43"/>
  <c r="A226" i="45"/>
  <c r="A133" i="15"/>
  <c r="A439" i="15"/>
  <c r="A432" i="20"/>
  <c r="A105" i="45"/>
  <c r="A273" i="20"/>
  <c r="A268" i="15"/>
  <c r="A386" i="15"/>
  <c r="A153" i="20"/>
  <c r="A79" i="15"/>
  <c r="A253" i="43"/>
  <c r="A18" i="45"/>
  <c r="A125" i="43"/>
  <c r="A408" i="14"/>
  <c r="A355" i="45"/>
  <c r="A156" i="20"/>
  <c r="A398" i="43"/>
  <c r="A162" i="45"/>
  <c r="A195" i="16"/>
  <c r="A21" i="45"/>
  <c r="A420" i="14"/>
  <c r="A250" i="14"/>
  <c r="A326" i="15"/>
  <c r="A106" i="43"/>
  <c r="A45" i="14"/>
  <c r="A398" i="15"/>
  <c r="A174" i="43"/>
  <c r="A219" i="20"/>
  <c r="A339" i="20"/>
  <c r="A446" i="14"/>
  <c r="A86" i="20"/>
  <c r="A24" i="45"/>
  <c r="A292" i="43"/>
  <c r="A350" i="16"/>
  <c r="A156" i="45"/>
  <c r="A229" i="14"/>
  <c r="A47" i="16"/>
  <c r="A270" i="20"/>
  <c r="A74" i="45"/>
  <c r="A36" i="15"/>
  <c r="A331" i="16"/>
  <c r="A59" i="15"/>
  <c r="A285" i="15"/>
  <c r="A152" i="14"/>
  <c r="A316" i="16"/>
  <c r="A296" i="14"/>
  <c r="A196" i="45"/>
  <c r="A150" i="45"/>
  <c r="A357" i="14"/>
  <c r="A267" i="20"/>
  <c r="A175" i="43"/>
  <c r="A331" i="20"/>
  <c r="A155" i="45"/>
  <c r="A95" i="15"/>
  <c r="A297" i="15"/>
  <c r="A423" i="45"/>
  <c r="A110" i="16"/>
  <c r="A393" i="43"/>
  <c r="A283" i="14"/>
  <c r="A52" i="43"/>
  <c r="A322" i="45"/>
  <c r="A206" i="43"/>
  <c r="A241" i="20"/>
  <c r="A163" i="45"/>
  <c r="A351" i="15"/>
  <c r="A115" i="14"/>
  <c r="A265" i="14"/>
  <c r="A380" i="15"/>
  <c r="A162" i="20"/>
  <c r="A376" i="16"/>
  <c r="A109" i="15"/>
  <c r="A133" i="16"/>
  <c r="A360" i="16"/>
  <c r="A137" i="45"/>
  <c r="A394" i="45"/>
  <c r="A135" i="15"/>
  <c r="A154" i="15"/>
  <c r="A315" i="14"/>
  <c r="A376" i="14"/>
  <c r="A287" i="16"/>
  <c r="A315" i="43"/>
  <c r="A76" i="16"/>
  <c r="A437" i="43"/>
  <c r="A412" i="43"/>
  <c r="A183" i="15"/>
  <c r="A163" i="43"/>
  <c r="A118" i="15"/>
  <c r="A331" i="15"/>
  <c r="A134" i="14"/>
  <c r="A440" i="15"/>
  <c r="A60" i="16"/>
  <c r="A15" i="45"/>
  <c r="A94" i="16"/>
  <c r="A163" i="15"/>
  <c r="A30" i="15"/>
  <c r="A76" i="20"/>
  <c r="A442" i="16"/>
  <c r="A300" i="45"/>
  <c r="A302" i="14"/>
  <c r="A301" i="16"/>
  <c r="A357" i="16"/>
  <c r="A155" i="16"/>
  <c r="A430" i="43"/>
  <c r="A113" i="15"/>
  <c r="A133" i="20"/>
  <c r="A55" i="43"/>
  <c r="A334" i="15"/>
  <c r="A299" i="43"/>
  <c r="A352" i="20"/>
  <c r="A244" i="20"/>
  <c r="A32" i="45"/>
  <c r="A35" i="20"/>
  <c r="A231" i="43"/>
  <c r="A140" i="14"/>
  <c r="A200" i="43"/>
  <c r="A432" i="16"/>
  <c r="A17" i="45"/>
  <c r="A386" i="43"/>
  <c r="A406" i="20"/>
  <c r="A311" i="45"/>
  <c r="A380" i="14"/>
  <c r="A223" i="43"/>
  <c r="A237" i="16"/>
  <c r="A114" i="14"/>
  <c r="A241" i="45"/>
  <c r="A267" i="14"/>
  <c r="A331" i="43"/>
  <c r="A131" i="16"/>
  <c r="A392" i="16"/>
  <c r="A239" i="14"/>
  <c r="A374" i="14"/>
  <c r="A159" i="45"/>
  <c r="A242" i="43"/>
  <c r="A13" i="20"/>
  <c r="A51" i="14"/>
  <c r="A218" i="45"/>
  <c r="A381" i="20"/>
  <c r="A74" i="15"/>
  <c r="A199" i="15"/>
  <c r="A206" i="15"/>
  <c r="A331" i="45"/>
  <c r="A329" i="14"/>
  <c r="A280" i="43"/>
  <c r="A327" i="45"/>
  <c r="A188" i="15"/>
  <c r="A233" i="45"/>
  <c r="A104" i="14"/>
  <c r="A76" i="45"/>
  <c r="A96" i="20"/>
  <c r="A83" i="15"/>
  <c r="A445" i="16"/>
  <c r="A114" i="45"/>
  <c r="A192" i="15"/>
  <c r="A189" i="14"/>
  <c r="A161" i="15"/>
  <c r="A245" i="43"/>
  <c r="A184" i="20"/>
  <c r="A182" i="20"/>
  <c r="A75" i="43"/>
  <c r="A329" i="20"/>
  <c r="A168" i="15"/>
  <c r="A418" i="45"/>
  <c r="A401" i="45"/>
  <c r="A29" i="16"/>
  <c r="A312" i="45"/>
  <c r="A228" i="45"/>
  <c r="A46" i="43"/>
  <c r="A382" i="20"/>
  <c r="A381" i="15"/>
  <c r="A427" i="15"/>
  <c r="A385" i="14"/>
  <c r="A255" i="15"/>
  <c r="A442" i="14"/>
  <c r="A195" i="43"/>
  <c r="A453" i="45"/>
  <c r="A130" i="45"/>
  <c r="A281" i="14"/>
  <c r="A237" i="14"/>
  <c r="A18" i="43"/>
  <c r="A419" i="16"/>
  <c r="A400" i="45"/>
  <c r="A66" i="45"/>
  <c r="A139" i="15"/>
  <c r="A174" i="15"/>
  <c r="A335" i="15"/>
  <c r="A309" i="14"/>
  <c r="A358" i="45"/>
  <c r="A175" i="14"/>
  <c r="A68" i="20"/>
  <c r="A294" i="16"/>
  <c r="A409" i="14"/>
  <c r="A195" i="14"/>
  <c r="A342" i="14"/>
  <c r="A157" i="16"/>
  <c r="A33" i="16"/>
  <c r="A230" i="15"/>
  <c r="A152" i="16"/>
  <c r="A48" i="43"/>
  <c r="A59" i="20"/>
  <c r="A354" i="43"/>
  <c r="A364" i="15"/>
  <c r="A398" i="14"/>
  <c r="A359" i="14"/>
  <c r="A345" i="45"/>
  <c r="A377" i="20"/>
  <c r="A62" i="14"/>
  <c r="A64" i="20"/>
  <c r="A31" i="15"/>
  <c r="A34" i="15"/>
  <c r="A340" i="45"/>
  <c r="A424" i="16"/>
  <c r="A374" i="45"/>
  <c r="A322" i="20"/>
  <c r="A368" i="14"/>
  <c r="A337" i="16"/>
  <c r="A395" i="20"/>
  <c r="A147" i="43"/>
  <c r="A144" i="45"/>
  <c r="A295" i="16"/>
  <c r="A96" i="16"/>
  <c r="A182" i="16"/>
  <c r="A420" i="20"/>
  <c r="A379" i="20"/>
  <c r="A62" i="20"/>
  <c r="A438" i="16"/>
  <c r="A67" i="14"/>
  <c r="A171" i="43"/>
  <c r="A330" i="45"/>
  <c r="A111" i="20"/>
  <c r="A304" i="14"/>
  <c r="A358" i="20"/>
  <c r="A384" i="20"/>
  <c r="A305" i="43"/>
  <c r="A346" i="20"/>
  <c r="A404" i="15"/>
  <c r="A49" i="15"/>
  <c r="A355" i="20"/>
  <c r="A39" i="16"/>
  <c r="A280" i="16"/>
  <c r="A392" i="14"/>
  <c r="A360" i="20"/>
  <c r="A162" i="15"/>
  <c r="A360" i="43"/>
  <c r="A174" i="45"/>
  <c r="A426" i="43"/>
  <c r="A314" i="15"/>
  <c r="A350" i="15"/>
  <c r="A367" i="16"/>
  <c r="A375" i="14"/>
  <c r="A236" i="45"/>
  <c r="A170" i="14"/>
  <c r="A237" i="43"/>
  <c r="A214" i="14"/>
  <c r="A60" i="43"/>
  <c r="A371" i="16"/>
  <c r="A393" i="16"/>
  <c r="A98" i="43"/>
  <c r="A254" i="43"/>
  <c r="A186" i="16"/>
  <c r="A144" i="43"/>
  <c r="A445" i="43"/>
  <c r="A383" i="45"/>
  <c r="A143" i="45"/>
  <c r="A84" i="20"/>
  <c r="A151" i="14"/>
  <c r="A67" i="15"/>
  <c r="A289" i="43"/>
  <c r="A124" i="16"/>
  <c r="A98" i="14"/>
  <c r="A68" i="16"/>
  <c r="A343" i="45"/>
  <c r="A252" i="16"/>
  <c r="A172" i="14"/>
  <c r="A206" i="14"/>
  <c r="A28" i="43"/>
  <c r="A358" i="14"/>
  <c r="A58" i="16"/>
  <c r="A232" i="43"/>
  <c r="A321" i="20"/>
  <c r="A93" i="14"/>
  <c r="A421" i="16"/>
  <c r="A286" i="43"/>
  <c r="A288" i="20"/>
  <c r="A312" i="14"/>
  <c r="A336" i="16"/>
  <c r="A144" i="16"/>
  <c r="A235" i="20"/>
  <c r="A340" i="16"/>
  <c r="A304" i="43"/>
  <c r="A409" i="15"/>
  <c r="A231" i="45"/>
  <c r="A421" i="45"/>
  <c r="A144" i="20"/>
  <c r="A30" i="14"/>
  <c r="A295" i="14"/>
  <c r="A423" i="16"/>
  <c r="A51" i="45"/>
  <c r="A178" i="15"/>
  <c r="A221" i="45"/>
  <c r="A435" i="15"/>
  <c r="A438" i="45"/>
  <c r="A360" i="14"/>
  <c r="A320" i="14"/>
  <c r="A104" i="45"/>
  <c r="A224" i="14"/>
  <c r="A222" i="45"/>
  <c r="A387" i="16"/>
  <c r="A269" i="15"/>
  <c r="A295" i="43"/>
  <c r="A277" i="16"/>
  <c r="A147" i="20"/>
  <c r="A413" i="16"/>
  <c r="A148" i="20"/>
  <c r="A56" i="16"/>
  <c r="A132" i="16"/>
  <c r="A290" i="14"/>
  <c r="A53" i="45"/>
  <c r="A77" i="43"/>
  <c r="A102" i="14"/>
  <c r="A328" i="45"/>
  <c r="A57" i="43"/>
  <c r="A322" i="43"/>
  <c r="A184" i="15"/>
  <c r="A226" i="20"/>
  <c r="A31" i="16"/>
  <c r="A176" i="20"/>
  <c r="A407" i="45"/>
  <c r="A207" i="15"/>
  <c r="A326" i="45"/>
  <c r="A127" i="45"/>
  <c r="A318" i="14"/>
  <c r="A223" i="14"/>
  <c r="A173" i="14"/>
  <c r="A264" i="14"/>
  <c r="A425" i="20"/>
  <c r="A366" i="43"/>
  <c r="A421" i="15"/>
  <c r="A353" i="14"/>
  <c r="A64" i="16"/>
  <c r="A63" i="16"/>
  <c r="A235" i="16"/>
  <c r="A170" i="43"/>
  <c r="A334" i="45"/>
  <c r="A250" i="20"/>
  <c r="A363" i="16"/>
  <c r="A332" i="14"/>
  <c r="A208" i="43"/>
  <c r="A432" i="14"/>
  <c r="A252" i="15"/>
  <c r="A171" i="45"/>
  <c r="A444" i="15"/>
  <c r="A60" i="20"/>
  <c r="A419" i="43"/>
  <c r="A149" i="45"/>
  <c r="A280" i="20"/>
  <c r="A338" i="45"/>
  <c r="A66" i="16"/>
  <c r="A378" i="15"/>
  <c r="A162" i="14"/>
  <c r="A33" i="20"/>
  <c r="A157" i="43"/>
  <c r="A61" i="45"/>
  <c r="A181" i="43"/>
  <c r="A427" i="16"/>
  <c r="A317" i="20"/>
  <c r="A394" i="43"/>
  <c r="A54" i="16"/>
  <c r="A132" i="15"/>
  <c r="A43" i="45"/>
  <c r="A182" i="14"/>
  <c r="A231" i="15"/>
  <c r="A306" i="20"/>
  <c r="A442" i="43"/>
  <c r="A40" i="14"/>
  <c r="A89" i="15"/>
  <c r="A441" i="15"/>
  <c r="A122" i="45"/>
  <c r="A29" i="14"/>
  <c r="A287" i="14"/>
  <c r="A211" i="15"/>
  <c r="A301" i="43"/>
  <c r="A446" i="43"/>
  <c r="A95" i="20"/>
  <c r="A446" i="20"/>
  <c r="A330" i="43"/>
  <c r="A120" i="14"/>
  <c r="A433" i="16"/>
  <c r="A90" i="20"/>
  <c r="A297" i="43"/>
  <c r="A20" i="16"/>
  <c r="A328" i="14"/>
  <c r="A62" i="15"/>
  <c r="A399" i="43"/>
  <c r="A205" i="15"/>
  <c r="A342" i="20"/>
  <c r="A400" i="20"/>
  <c r="A116" i="45"/>
  <c r="A354" i="14"/>
  <c r="A100" i="43"/>
  <c r="A235" i="14"/>
  <c r="A77" i="45"/>
  <c r="A449" i="14"/>
  <c r="A257" i="45"/>
  <c r="A426" i="14"/>
  <c r="A342" i="43"/>
  <c r="A450" i="14"/>
  <c r="A318" i="15"/>
  <c r="A155" i="14"/>
  <c r="A311" i="20"/>
  <c r="A159" i="20"/>
  <c r="A105" i="20"/>
  <c r="A42" i="43"/>
  <c r="A215" i="14"/>
  <c r="A325" i="16"/>
  <c r="A437" i="20"/>
  <c r="A203" i="45"/>
  <c r="A439" i="14"/>
  <c r="A52" i="14"/>
  <c r="A402" i="14"/>
  <c r="A74" i="14"/>
  <c r="A430" i="15"/>
  <c r="A362" i="45"/>
  <c r="A449" i="16"/>
  <c r="A46" i="14"/>
  <c r="A409" i="16"/>
  <c r="A267" i="45"/>
  <c r="A251" i="20"/>
  <c r="A264" i="15"/>
  <c r="A216" i="16"/>
  <c r="A90" i="16"/>
  <c r="A286" i="20"/>
  <c r="A238" i="45"/>
  <c r="A363" i="45"/>
  <c r="A150" i="43"/>
  <c r="A41" i="14"/>
  <c r="A187" i="15"/>
  <c r="A422" i="20"/>
  <c r="A306" i="45"/>
  <c r="A318" i="16"/>
  <c r="A393" i="14"/>
  <c r="A303" i="14"/>
  <c r="A37" i="14"/>
  <c r="A197" i="16"/>
  <c r="A226" i="14"/>
  <c r="A265" i="20"/>
  <c r="A426" i="15"/>
  <c r="A339" i="43"/>
  <c r="A428" i="16"/>
  <c r="A397" i="43"/>
  <c r="A94" i="20"/>
  <c r="A385" i="43"/>
  <c r="A417" i="43"/>
  <c r="A103" i="14"/>
  <c r="A116" i="43"/>
  <c r="A159" i="14"/>
  <c r="A357" i="20"/>
  <c r="A205" i="43"/>
  <c r="A129" i="15"/>
  <c r="A329" i="45"/>
  <c r="A395" i="15"/>
  <c r="A295" i="15"/>
  <c r="A177" i="15"/>
  <c r="A16" i="16"/>
  <c r="A43" i="43"/>
  <c r="A59" i="43"/>
  <c r="A158" i="16"/>
  <c r="A452" i="14"/>
  <c r="A257" i="16"/>
  <c r="A298" i="15"/>
  <c r="A221" i="43"/>
  <c r="A186" i="43"/>
  <c r="A251" i="45"/>
  <c r="A166" i="14"/>
  <c r="A69" i="43"/>
  <c r="A105" i="43"/>
  <c r="A78" i="43"/>
  <c r="A96" i="43"/>
  <c r="A189" i="45"/>
  <c r="A82" i="14"/>
  <c r="A117" i="15"/>
  <c r="A133" i="43"/>
  <c r="A312" i="16"/>
  <c r="A96" i="15"/>
  <c r="A16" i="15"/>
  <c r="A203" i="15"/>
  <c r="A12" i="20"/>
  <c r="A379" i="15"/>
  <c r="A235" i="45"/>
  <c r="A384" i="14"/>
  <c r="A160" i="43"/>
  <c r="A43" i="20"/>
  <c r="A67" i="43"/>
  <c r="A189" i="16"/>
  <c r="A312" i="15"/>
  <c r="A309" i="15"/>
  <c r="A328" i="16"/>
  <c r="A400" i="15"/>
  <c r="A311" i="16"/>
  <c r="A225" i="16"/>
  <c r="A372" i="43"/>
  <c r="A346" i="14"/>
  <c r="A218" i="16"/>
  <c r="A143" i="14"/>
  <c r="A180" i="20"/>
  <c r="A193" i="45"/>
  <c r="A149" i="16"/>
  <c r="A275" i="20"/>
  <c r="A110" i="15"/>
  <c r="A12" i="14"/>
  <c r="A402" i="43"/>
  <c r="A452" i="16"/>
  <c r="A96" i="45"/>
  <c r="A231" i="14"/>
  <c r="A151" i="45"/>
  <c r="A219" i="45"/>
  <c r="A420" i="16"/>
  <c r="A38" i="20"/>
  <c r="A169" i="45"/>
  <c r="A244" i="15"/>
  <c r="A445" i="14"/>
  <c r="A350" i="45"/>
  <c r="A278" i="16"/>
  <c r="A91" i="45"/>
  <c r="A207" i="20"/>
  <c r="A332" i="45"/>
  <c r="A120" i="20"/>
  <c r="A192" i="45"/>
  <c r="A364" i="45"/>
  <c r="A266" i="15"/>
  <c r="A139" i="43"/>
  <c r="A370" i="16"/>
  <c r="A52" i="20"/>
  <c r="A399" i="16"/>
  <c r="A209" i="14"/>
  <c r="A172" i="45"/>
  <c r="A330" i="14"/>
  <c r="A137" i="43"/>
  <c r="A107" i="45"/>
  <c r="A403" i="45"/>
  <c r="A254" i="16"/>
  <c r="A91" i="43"/>
  <c r="A301" i="45"/>
  <c r="A123" i="45"/>
  <c r="A15" i="43"/>
  <c r="A366" i="14"/>
  <c r="A36" i="14"/>
  <c r="A182" i="15"/>
  <c r="A449" i="43"/>
  <c r="A377" i="16"/>
  <c r="A205" i="20"/>
  <c r="A76" i="14"/>
  <c r="A55" i="15"/>
  <c r="A187" i="45"/>
  <c r="A219" i="14"/>
  <c r="A92" i="14"/>
  <c r="A378" i="20"/>
  <c r="A242" i="16"/>
  <c r="A431" i="14"/>
  <c r="A311" i="43"/>
  <c r="A307" i="43"/>
  <c r="A27" i="45"/>
  <c r="A222" i="14"/>
  <c r="A199" i="16"/>
  <c r="A239" i="43"/>
  <c r="A277" i="14"/>
  <c r="A112" i="15"/>
  <c r="A444" i="45"/>
  <c r="A77" i="20"/>
  <c r="A229" i="15"/>
  <c r="A258" i="14"/>
  <c r="A54" i="20"/>
  <c r="A102" i="16"/>
  <c r="A183" i="20"/>
  <c r="A368" i="45"/>
  <c r="A274" i="14"/>
  <c r="A121" i="43"/>
  <c r="A107" i="15"/>
  <c r="A191" i="45"/>
  <c r="A14" i="15"/>
  <c r="A250" i="43"/>
  <c r="A44" i="43"/>
  <c r="A34" i="14"/>
  <c r="A335" i="45"/>
  <c r="A65" i="45"/>
  <c r="A57" i="14"/>
  <c r="A63" i="20"/>
  <c r="A175" i="20"/>
  <c r="A48" i="15"/>
  <c r="A21" i="14"/>
  <c r="A419" i="45"/>
  <c r="A257" i="14"/>
  <c r="A155" i="43"/>
  <c r="A113" i="43"/>
  <c r="A353" i="16"/>
  <c r="A65" i="14"/>
  <c r="A126" i="43"/>
  <c r="A207" i="43"/>
  <c r="A208" i="15"/>
  <c r="A83" i="14"/>
  <c r="A371" i="45"/>
  <c r="A343" i="16"/>
  <c r="A203" i="14"/>
  <c r="A166" i="20"/>
  <c r="A312" i="20"/>
  <c r="A381" i="16"/>
  <c r="A257" i="20"/>
  <c r="A377" i="14"/>
  <c r="A295" i="20"/>
  <c r="A339" i="16"/>
  <c r="A288" i="15"/>
  <c r="A262" i="14"/>
  <c r="A98" i="20"/>
  <c r="A349" i="45"/>
  <c r="A263" i="45"/>
  <c r="A169" i="15"/>
  <c r="A188" i="20"/>
  <c r="A120" i="16"/>
  <c r="A267" i="43"/>
  <c r="A337" i="14"/>
  <c r="A417" i="15"/>
  <c r="A441" i="16"/>
  <c r="A267" i="16"/>
  <c r="A287" i="20"/>
  <c r="A97" i="14"/>
  <c r="A121" i="45"/>
  <c r="A227" i="15"/>
  <c r="A348" i="45"/>
  <c r="A324" i="15"/>
  <c r="A307" i="15"/>
  <c r="A102" i="45"/>
  <c r="A285" i="43"/>
  <c r="A187" i="20"/>
  <c r="A198" i="16"/>
  <c r="A367" i="43"/>
  <c r="A49" i="45"/>
  <c r="A347" i="14"/>
  <c r="A230" i="43"/>
  <c r="A147" i="16"/>
  <c r="A152" i="43"/>
  <c r="A73" i="20"/>
  <c r="A235" i="15"/>
  <c r="A63" i="43"/>
  <c r="A202" i="20"/>
  <c r="A434" i="45"/>
  <c r="A278" i="20"/>
  <c r="A237" i="15"/>
  <c r="A277" i="20"/>
  <c r="A126" i="16"/>
  <c r="A171" i="16"/>
  <c r="A165" i="16"/>
  <c r="A357" i="45"/>
  <c r="A26" i="16"/>
  <c r="A205" i="16"/>
  <c r="A249" i="43"/>
  <c r="A61" i="20"/>
  <c r="A209" i="43"/>
  <c r="A75" i="16"/>
  <c r="A433" i="20"/>
  <c r="A207" i="16"/>
  <c r="A215" i="43"/>
  <c r="A190" i="20"/>
  <c r="A226" i="43"/>
  <c r="A197" i="15"/>
  <c r="A304" i="20"/>
  <c r="A180" i="16"/>
  <c r="A313" i="45"/>
  <c r="A42" i="45"/>
  <c r="A441" i="20"/>
  <c r="A161" i="14"/>
  <c r="A188" i="14"/>
  <c r="A445" i="45"/>
  <c r="A408" i="15"/>
  <c r="A446" i="45"/>
  <c r="A141" i="15"/>
  <c r="A324" i="45"/>
  <c r="A90" i="15"/>
  <c r="A256" i="43"/>
  <c r="A276" i="20"/>
  <c r="A424" i="43"/>
  <c r="A394" i="16"/>
  <c r="A394" i="20"/>
  <c r="A137" i="20"/>
  <c r="A105" i="15"/>
  <c r="A34" i="16"/>
  <c r="A139" i="14"/>
  <c r="A117" i="14"/>
  <c r="A64" i="43"/>
  <c r="A398" i="45"/>
  <c r="A143" i="15"/>
  <c r="A349" i="43"/>
  <c r="A404" i="43"/>
  <c r="A196" i="16"/>
  <c r="A356" i="45"/>
  <c r="A365" i="15"/>
  <c r="A183" i="14"/>
  <c r="A186" i="20"/>
  <c r="A81" i="45"/>
  <c r="A263" i="43"/>
  <c r="A284" i="14"/>
  <c r="A12" i="16"/>
  <c r="A68" i="45"/>
  <c r="A385" i="45"/>
  <c r="A220" i="43"/>
  <c r="A213" i="20"/>
  <c r="A25" i="15"/>
  <c r="A330" i="20"/>
  <c r="A424" i="45"/>
  <c r="A58" i="15"/>
  <c r="A447" i="15"/>
  <c r="A161" i="16"/>
  <c r="A100" i="15"/>
  <c r="A240" i="15"/>
  <c r="A183" i="45"/>
  <c r="A393" i="45"/>
  <c r="A120" i="43"/>
  <c r="A123" i="15"/>
  <c r="A301" i="14"/>
  <c r="A136" i="14"/>
  <c r="A145" i="20"/>
  <c r="A110" i="14"/>
  <c r="A170" i="15"/>
  <c r="A216" i="20"/>
  <c r="A67" i="45"/>
  <c r="A219" i="15"/>
  <c r="A59" i="45"/>
  <c r="A26" i="20"/>
  <c r="A315" i="20"/>
  <c r="A121" i="15"/>
  <c r="A297" i="45"/>
  <c r="A70" i="43"/>
  <c r="A20" i="20"/>
  <c r="A32" i="15"/>
  <c r="A104" i="20"/>
  <c r="A28" i="15"/>
  <c r="A194" i="14"/>
  <c r="A127" i="20"/>
  <c r="A53" i="43"/>
  <c r="A253" i="15"/>
  <c r="A43" i="14"/>
  <c r="A50" i="15"/>
  <c r="A237" i="20"/>
  <c r="A321" i="15"/>
  <c r="A179" i="45"/>
  <c r="A302" i="15"/>
  <c r="A341" i="15"/>
  <c r="A409" i="20"/>
  <c r="A177" i="43"/>
  <c r="A113" i="14"/>
  <c r="A417" i="16"/>
  <c r="A92" i="20"/>
  <c r="A410" i="45"/>
  <c r="A339" i="45"/>
  <c r="A253" i="16"/>
  <c r="A175" i="16"/>
  <c r="A389" i="45"/>
  <c r="A392" i="45"/>
  <c r="A28" i="16"/>
  <c r="A101" i="16"/>
  <c r="A318" i="45"/>
  <c r="A425" i="43"/>
  <c r="A373" i="15"/>
  <c r="A412" i="16"/>
  <c r="A194" i="15"/>
  <c r="A426" i="16"/>
  <c r="A308" i="16"/>
  <c r="A273" i="14"/>
  <c r="A126" i="15"/>
  <c r="A454" i="45"/>
  <c r="A312" i="43"/>
  <c r="A361" i="14"/>
  <c r="A207" i="45"/>
  <c r="A292" i="14"/>
  <c r="A89" i="14"/>
  <c r="A371" i="20"/>
  <c r="A126" i="14"/>
  <c r="A291" i="16"/>
  <c r="A349" i="15"/>
  <c r="A255" i="45"/>
  <c r="A230" i="45"/>
  <c r="A30" i="20"/>
  <c r="A405" i="20"/>
  <c r="A202" i="45"/>
  <c r="A308" i="20"/>
  <c r="A441" i="43"/>
  <c r="A93" i="45"/>
  <c r="A131" i="45"/>
  <c r="A99" i="43"/>
  <c r="A345" i="15"/>
  <c r="A183" i="16"/>
  <c r="A69" i="20"/>
  <c r="A13" i="45"/>
  <c r="A58" i="43"/>
  <c r="A23" i="45"/>
  <c r="A135" i="20"/>
  <c r="A200" i="16"/>
  <c r="A78" i="20"/>
  <c r="A316" i="43"/>
  <c r="A265" i="15"/>
  <c r="A452" i="15"/>
  <c r="A436" i="16"/>
  <c r="A281" i="43"/>
  <c r="A396" i="15"/>
  <c r="A156" i="43"/>
  <c r="A289" i="14"/>
  <c r="A97" i="43"/>
  <c r="A147" i="14"/>
  <c r="A155" i="15"/>
  <c r="A57" i="15"/>
  <c r="A329" i="43"/>
  <c r="A319" i="16"/>
  <c r="A192" i="20"/>
  <c r="A293" i="20"/>
  <c r="A23" i="15"/>
  <c r="A375" i="15"/>
  <c r="A214" i="45"/>
  <c r="A258" i="20"/>
  <c r="A204" i="45"/>
  <c r="A169" i="43"/>
  <c r="A321" i="14"/>
  <c r="A327" i="14"/>
  <c r="A213" i="43"/>
  <c r="A156" i="15"/>
  <c r="A259" i="14"/>
  <c r="A179" i="16"/>
  <c r="A125" i="20"/>
  <c r="A32" i="14"/>
  <c r="A85" i="20"/>
  <c r="A192" i="43"/>
  <c r="A154" i="16"/>
  <c r="A74" i="16"/>
  <c r="A438" i="14"/>
  <c r="A390" i="16"/>
  <c r="A169" i="16"/>
  <c r="A200" i="15"/>
  <c r="A420" i="43"/>
  <c r="A348" i="15"/>
  <c r="A293" i="15"/>
  <c r="A66" i="43"/>
  <c r="A419" i="15"/>
  <c r="A368" i="43"/>
  <c r="A157" i="20"/>
  <c r="A63" i="45"/>
  <c r="A317" i="14"/>
  <c r="A340" i="15"/>
  <c r="A221" i="14"/>
  <c r="A247" i="16"/>
  <c r="A367" i="20"/>
  <c r="A308" i="15"/>
  <c r="A28" i="20"/>
  <c r="A358" i="43"/>
  <c r="A191" i="20"/>
  <c r="A267" i="15"/>
  <c r="A338" i="43"/>
  <c r="A259" i="15"/>
  <c r="A250" i="45"/>
  <c r="A115" i="15"/>
  <c r="A15" i="15"/>
  <c r="A219" i="16"/>
  <c r="A375" i="43"/>
  <c r="A391" i="15"/>
  <c r="A90" i="14"/>
  <c r="A47" i="43"/>
  <c r="A268" i="43"/>
  <c r="A134" i="45"/>
  <c r="A77" i="14"/>
  <c r="A86" i="14"/>
  <c r="A340" i="20"/>
  <c r="A57" i="45"/>
  <c r="A300" i="16"/>
  <c r="A119" i="20"/>
  <c r="A138" i="20"/>
  <c r="A46" i="20"/>
  <c r="A338" i="20"/>
  <c r="A23" i="16"/>
  <c r="A306" i="43"/>
  <c r="A84" i="16"/>
  <c r="A354" i="16"/>
  <c r="A234" i="16"/>
  <c r="A347" i="43"/>
  <c r="A353" i="45"/>
  <c r="A404" i="14"/>
  <c r="A374" i="15"/>
  <c r="A92" i="43"/>
  <c r="A73" i="16"/>
  <c r="A294" i="14"/>
  <c r="A369" i="15"/>
  <c r="A166" i="45"/>
  <c r="A396" i="43"/>
  <c r="A334" i="43"/>
  <c r="A328" i="20"/>
  <c r="A229" i="16"/>
  <c r="A337" i="20"/>
  <c r="A366" i="45"/>
  <c r="A134" i="43"/>
  <c r="A450" i="16"/>
  <c r="A409" i="45"/>
  <c r="A271" i="45"/>
  <c r="A255" i="14"/>
  <c r="A275" i="43"/>
  <c r="A206" i="16"/>
  <c r="A452" i="20"/>
  <c r="A212" i="43"/>
  <c r="A410" i="43"/>
  <c r="A19" i="20"/>
  <c r="A15" i="14"/>
  <c r="A233" i="16"/>
  <c r="A325" i="45"/>
  <c r="A369" i="16"/>
  <c r="A341" i="43"/>
  <c r="A75" i="14"/>
  <c r="A226" i="15"/>
  <c r="A323" i="16"/>
  <c r="A278" i="45"/>
  <c r="A52" i="45"/>
  <c r="A308" i="14"/>
  <c r="A251" i="15"/>
  <c r="A89" i="16"/>
  <c r="A443" i="45"/>
  <c r="A73" i="43"/>
  <c r="A240" i="20"/>
  <c r="A190" i="43"/>
  <c r="A295" i="45"/>
  <c r="A310" i="20"/>
  <c r="A239" i="15"/>
  <c r="A227" i="43"/>
  <c r="A56" i="43"/>
  <c r="A121" i="16"/>
  <c r="A158" i="15"/>
  <c r="A431" i="43"/>
  <c r="A433" i="14"/>
  <c r="A244" i="45"/>
  <c r="A168" i="14"/>
  <c r="A184" i="45"/>
  <c r="A335" i="14"/>
  <c r="A26" i="14"/>
  <c r="A242" i="14"/>
  <c r="A444" i="20"/>
  <c r="A287" i="15"/>
  <c r="A136" i="20"/>
  <c r="A304" i="16"/>
  <c r="A361" i="20"/>
  <c r="A207" i="14"/>
  <c r="A248" i="15"/>
  <c r="A287" i="45"/>
  <c r="A324" i="14"/>
  <c r="A283" i="15"/>
  <c r="A39" i="14"/>
  <c r="A352" i="14"/>
  <c r="A171" i="20"/>
  <c r="A405" i="15"/>
  <c r="A159" i="15"/>
  <c r="A239" i="20"/>
  <c r="A407" i="15"/>
  <c r="A176" i="43"/>
  <c r="A148" i="45"/>
  <c r="A23" i="43"/>
  <c r="A80" i="45"/>
  <c r="A136" i="15"/>
  <c r="A384" i="16"/>
  <c r="A16" i="43"/>
  <c r="A108" i="15"/>
  <c r="A100" i="45"/>
  <c r="A340" i="14"/>
  <c r="A209" i="45"/>
  <c r="A343" i="14"/>
  <c r="A104" i="16"/>
  <c r="A269" i="45"/>
  <c r="A427" i="45"/>
  <c r="A286" i="16"/>
  <c r="A242" i="45"/>
  <c r="A138" i="14"/>
  <c r="A157" i="45"/>
  <c r="A268" i="20"/>
  <c r="A167" i="45"/>
  <c r="A292" i="15"/>
  <c r="A326" i="16"/>
  <c r="A120" i="15"/>
  <c r="A40" i="15"/>
  <c r="A305" i="20"/>
  <c r="A355" i="14"/>
  <c r="A142" i="43"/>
  <c r="A186" i="15"/>
  <c r="A206" i="20"/>
  <c r="A288" i="45"/>
  <c r="A348" i="14"/>
  <c r="A221" i="16"/>
  <c r="A439" i="45"/>
  <c r="A309" i="16"/>
  <c r="A372" i="16"/>
  <c r="A429" i="15"/>
  <c r="A256" i="45"/>
  <c r="A85" i="14"/>
  <c r="A135" i="16"/>
  <c r="A372" i="45"/>
  <c r="A276" i="14"/>
  <c r="A109" i="43"/>
  <c r="A99" i="45"/>
  <c r="A55" i="16"/>
  <c r="A252" i="14"/>
  <c r="A26" i="45"/>
  <c r="A89" i="20"/>
  <c r="A256" i="14"/>
  <c r="A214" i="16"/>
  <c r="A396" i="20"/>
  <c r="A399" i="20"/>
  <c r="A217" i="45"/>
  <c r="A254" i="14"/>
  <c r="A54" i="45"/>
  <c r="A69" i="15"/>
  <c r="A48" i="16"/>
  <c r="A75" i="15"/>
  <c r="A178" i="20"/>
  <c r="A234" i="43"/>
  <c r="A185" i="20"/>
  <c r="A281" i="16"/>
  <c r="A314" i="16"/>
  <c r="A213" i="45"/>
  <c r="A114" i="16"/>
  <c r="A311" i="15"/>
  <c r="A294" i="15"/>
  <c r="A420" i="45"/>
  <c r="A440" i="14"/>
  <c r="A337" i="15"/>
  <c r="A44" i="14"/>
  <c r="A227" i="45"/>
  <c r="A373" i="14"/>
  <c r="A303" i="16"/>
  <c r="A303" i="15"/>
  <c r="A377" i="45"/>
  <c r="A279" i="14"/>
  <c r="A241" i="43"/>
  <c r="A252" i="43"/>
  <c r="A344" i="14"/>
  <c r="A78" i="45"/>
  <c r="A437" i="45"/>
  <c r="A134" i="15"/>
  <c r="A324" i="16"/>
  <c r="A13" i="14"/>
  <c r="A141" i="43"/>
  <c r="A265" i="16"/>
  <c r="A142" i="16"/>
  <c r="A71" i="43"/>
  <c r="A160" i="20"/>
  <c r="A178" i="16"/>
  <c r="A255" i="43"/>
  <c r="A215" i="15"/>
  <c r="A45" i="20"/>
  <c r="A431" i="16"/>
  <c r="A204" i="43"/>
  <c r="A258" i="15"/>
  <c r="A176" i="16"/>
  <c r="A403" i="15"/>
  <c r="A59" i="14"/>
  <c r="A34" i="43"/>
  <c r="A415" i="16"/>
  <c r="A422" i="45"/>
  <c r="A283" i="20"/>
  <c r="A230" i="14"/>
  <c r="A109" i="14"/>
  <c r="A363" i="20"/>
  <c r="A309" i="20"/>
  <c r="A158" i="43"/>
  <c r="A296" i="43"/>
  <c r="A372" i="20"/>
  <c r="A151" i="20"/>
  <c r="A411" i="20"/>
  <c r="A248" i="16"/>
  <c r="A400" i="43"/>
  <c r="A305" i="14"/>
  <c r="A115" i="20"/>
  <c r="A246" i="16"/>
  <c r="A263" i="20"/>
  <c r="A407" i="16"/>
  <c r="A109" i="45"/>
  <c r="A109" i="16"/>
  <c r="A292" i="45"/>
  <c r="A31" i="20"/>
  <c r="A145" i="45"/>
  <c r="A257" i="43"/>
  <c r="A402" i="15"/>
  <c r="A271" i="15"/>
  <c r="A238" i="14"/>
  <c r="A25" i="16"/>
  <c r="A447" i="45"/>
  <c r="A435" i="43"/>
  <c r="A167" i="43"/>
  <c r="A212" i="45"/>
  <c r="A253" i="20"/>
  <c r="A411" i="16"/>
  <c r="A450" i="45"/>
  <c r="A384" i="45"/>
  <c r="A132" i="20"/>
  <c r="A418" i="14"/>
  <c r="A179" i="15"/>
  <c r="A111" i="14"/>
  <c r="A243" i="45"/>
  <c r="A181" i="20"/>
  <c r="A61" i="15"/>
  <c r="A18" i="14"/>
  <c r="A331" i="14"/>
  <c r="A384" i="15"/>
  <c r="A314" i="43"/>
  <c r="A310" i="15"/>
  <c r="A89" i="43"/>
  <c r="A227" i="20"/>
  <c r="A101" i="15"/>
  <c r="A167" i="15"/>
  <c r="A211" i="45"/>
  <c r="A66" i="20"/>
  <c r="A173" i="43"/>
  <c r="A373" i="20"/>
  <c r="A281" i="20"/>
  <c r="A212" i="14"/>
  <c r="A56" i="15"/>
  <c r="A231" i="20"/>
  <c r="A259" i="43"/>
  <c r="A165" i="15"/>
  <c r="A352" i="45"/>
  <c r="A282" i="14"/>
  <c r="A217" i="43"/>
  <c r="A71" i="45"/>
  <c r="A228" i="14"/>
  <c r="A47" i="15"/>
  <c r="A233" i="43"/>
  <c r="A130" i="14"/>
  <c r="A252" i="20"/>
  <c r="A357" i="15"/>
  <c r="A144" i="15"/>
  <c r="A178" i="43"/>
  <c r="A85" i="45"/>
  <c r="A200" i="14"/>
  <c r="A132" i="14"/>
  <c r="A374" i="43"/>
  <c r="A412" i="45"/>
  <c r="A407" i="14"/>
  <c r="A364" i="16"/>
  <c r="A95" i="45"/>
  <c r="A260" i="20"/>
  <c r="A271" i="14"/>
  <c r="A388" i="45"/>
  <c r="A18" i="20"/>
  <c r="A303" i="43"/>
  <c r="A373" i="16"/>
  <c r="A47" i="20"/>
  <c r="A261" i="14"/>
  <c r="A270" i="14"/>
  <c r="A320" i="43"/>
  <c r="A278" i="15"/>
  <c r="A227" i="14"/>
  <c r="A169" i="14"/>
  <c r="A323" i="43"/>
  <c r="A428" i="20"/>
  <c r="A254" i="20"/>
  <c r="A439" i="43"/>
  <c r="A122" i="43"/>
  <c r="A314" i="14"/>
  <c r="A450" i="20"/>
  <c r="A166" i="15"/>
  <c r="A427" i="20"/>
  <c r="A300" i="15"/>
  <c r="A266" i="20"/>
  <c r="A70" i="45"/>
  <c r="A307" i="45"/>
  <c r="A16" i="45"/>
  <c r="A393" i="20"/>
  <c r="A451" i="20"/>
  <c r="A246" i="14"/>
  <c r="A280" i="15"/>
  <c r="A99" i="20"/>
  <c r="A95" i="43"/>
  <c r="A201" i="43"/>
  <c r="A274" i="43"/>
  <c r="A308" i="43"/>
  <c r="A142" i="14"/>
  <c r="A47" i="45"/>
  <c r="A138" i="16"/>
  <c r="A97" i="15"/>
  <c r="A176" i="15"/>
  <c r="A351" i="16"/>
  <c r="A363" i="14"/>
  <c r="A325" i="43"/>
  <c r="A264" i="20"/>
  <c r="A134" i="16"/>
  <c r="A214" i="15"/>
  <c r="A116" i="14"/>
  <c r="A395" i="45"/>
  <c r="A118" i="16"/>
  <c r="A450" i="15"/>
  <c r="A185" i="15"/>
  <c r="A152" i="45"/>
  <c r="A116" i="20"/>
  <c r="A290" i="16"/>
  <c r="A93" i="20"/>
  <c r="A250" i="15"/>
  <c r="A80" i="14"/>
  <c r="A20" i="14"/>
  <c r="A146" i="14"/>
  <c r="A279" i="15"/>
  <c r="A255" i="16"/>
  <c r="A259" i="45"/>
  <c r="A418" i="43"/>
  <c r="A230" i="16"/>
  <c r="A448" i="16"/>
  <c r="A277" i="45"/>
  <c r="A279" i="43"/>
  <c r="A185" i="14"/>
  <c r="A28" i="45"/>
  <c r="A22" i="45"/>
  <c r="A415" i="43"/>
  <c r="A337" i="45"/>
  <c r="A448" i="14"/>
  <c r="A341" i="45"/>
  <c r="A56" i="14"/>
  <c r="A300" i="14"/>
  <c r="A256" i="20"/>
  <c r="A435" i="14"/>
  <c r="A268" i="14"/>
  <c r="A269" i="16"/>
  <c r="A198" i="43"/>
  <c r="A246" i="20"/>
  <c r="A424" i="20"/>
  <c r="A429" i="43"/>
  <c r="A185" i="45"/>
  <c r="A336" i="43"/>
  <c r="A262" i="15"/>
  <c r="A277" i="15"/>
  <c r="A66" i="15"/>
  <c r="A184" i="16"/>
  <c r="A193" i="43"/>
  <c r="A211" i="16"/>
  <c r="A423" i="43"/>
  <c r="A21" i="43"/>
  <c r="A397" i="45"/>
  <c r="A320" i="15"/>
  <c r="A186" i="45"/>
  <c r="A436" i="20"/>
  <c r="A221" i="20"/>
  <c r="A57" i="20"/>
  <c r="A129" i="16"/>
  <c r="A223" i="20"/>
  <c r="A261" i="43"/>
  <c r="A426" i="20"/>
  <c r="A217" i="14"/>
  <c r="A212" i="20"/>
  <c r="A363" i="15"/>
  <c r="A173" i="16"/>
  <c r="A123" i="14"/>
  <c r="A79" i="45"/>
  <c r="A81" i="43"/>
  <c r="A378" i="45"/>
  <c r="A131" i="43"/>
  <c r="A201" i="15"/>
  <c r="A45" i="16"/>
  <c r="A103" i="43"/>
  <c r="A168" i="20"/>
  <c r="A373" i="43"/>
  <c r="A352" i="15"/>
  <c r="A302" i="16"/>
  <c r="A117" i="16"/>
  <c r="A69" i="14"/>
  <c r="A428" i="14"/>
  <c r="A151" i="16"/>
  <c r="A327" i="20"/>
  <c r="A374" i="16"/>
  <c r="A391" i="43"/>
  <c r="A347" i="15"/>
  <c r="A393" i="15"/>
  <c r="A376" i="15"/>
  <c r="A210" i="45"/>
  <c r="A284" i="43"/>
  <c r="A350" i="43"/>
  <c r="A355" i="16"/>
  <c r="A272" i="14"/>
  <c r="A284" i="15"/>
  <c r="A174" i="20"/>
  <c r="A62" i="43"/>
  <c r="A343" i="43"/>
  <c r="A275" i="15"/>
  <c r="A336" i="14"/>
  <c r="A365" i="43"/>
  <c r="A245" i="45"/>
  <c r="A56" i="20"/>
  <c r="A175" i="45"/>
  <c r="A266" i="45"/>
  <c r="A124" i="20"/>
  <c r="A35" i="45"/>
  <c r="A88" i="20"/>
  <c r="A439" i="20"/>
  <c r="A87" i="14"/>
  <c r="A247" i="20"/>
  <c r="A436" i="14"/>
  <c r="A282" i="20"/>
  <c r="A361" i="16"/>
  <c r="A34" i="20"/>
  <c r="A25" i="14"/>
  <c r="A304" i="15"/>
  <c r="A343" i="15"/>
  <c r="A201" i="16"/>
  <c r="A151" i="15"/>
  <c r="A69" i="16"/>
  <c r="A260" i="43"/>
  <c r="A53" i="15"/>
  <c r="A129" i="14"/>
  <c r="A95" i="16"/>
  <c r="A289" i="20"/>
  <c r="A64" i="15"/>
  <c r="A119" i="15"/>
  <c r="A434" i="14"/>
  <c r="A27" i="43"/>
  <c r="A425" i="16"/>
  <c r="A113" i="16"/>
  <c r="A314" i="20"/>
  <c r="A260" i="16"/>
  <c r="A30" i="16"/>
  <c r="A406" i="14"/>
  <c r="A367" i="15"/>
  <c r="A170" i="45"/>
  <c r="A430" i="16"/>
  <c r="A124" i="15"/>
  <c r="A178" i="14"/>
  <c r="A369" i="14"/>
  <c r="A241" i="14"/>
  <c r="A225" i="14"/>
  <c r="A79" i="14"/>
  <c r="A37" i="15"/>
  <c r="A77" i="15"/>
  <c r="A178" i="45"/>
  <c r="A76" i="15"/>
  <c r="A210" i="15"/>
  <c r="A244" i="43"/>
  <c r="A127" i="16"/>
  <c r="A416" i="16"/>
  <c r="A306" i="16"/>
  <c r="A237" i="45"/>
  <c r="A52" i="15"/>
  <c r="A12" i="15"/>
  <c r="A421" i="43"/>
  <c r="A75" i="45"/>
  <c r="A236" i="43"/>
  <c r="A405" i="16"/>
  <c r="A355" i="15"/>
  <c r="A329" i="15"/>
  <c r="A64" i="14"/>
  <c r="A258" i="16"/>
  <c r="A320" i="45"/>
  <c r="A354" i="45"/>
  <c r="A368" i="15"/>
  <c r="A382" i="45"/>
  <c r="A173" i="20"/>
  <c r="A198" i="14"/>
  <c r="A261" i="16"/>
  <c r="A150" i="16"/>
  <c r="A87" i="43"/>
  <c r="A130" i="15"/>
  <c r="A38" i="45"/>
  <c r="A263" i="16"/>
  <c r="A38" i="43"/>
  <c r="A434" i="43"/>
  <c r="A410" i="14"/>
  <c r="A247" i="14"/>
  <c r="A124" i="45"/>
  <c r="A72" i="45"/>
  <c r="A92" i="15"/>
  <c r="A117" i="43"/>
  <c r="A232" i="45"/>
  <c r="A119" i="43"/>
  <c r="A218" i="20"/>
  <c r="A30" i="43"/>
  <c r="A328" i="43"/>
  <c r="A24" i="16"/>
  <c r="A168" i="16"/>
  <c r="A294" i="20"/>
  <c r="A81" i="14"/>
  <c r="A107" i="20"/>
  <c r="A381" i="43"/>
  <c r="A235" i="43"/>
  <c r="A60" i="14"/>
  <c r="A448" i="20"/>
  <c r="A199" i="45"/>
  <c r="A101" i="20"/>
  <c r="A220" i="15"/>
  <c r="A182" i="43"/>
  <c r="A189" i="15"/>
  <c r="A82" i="16"/>
  <c r="A100" i="20"/>
  <c r="A33" i="14"/>
  <c r="A320" i="16"/>
  <c r="A39" i="43"/>
  <c r="A107" i="14"/>
  <c r="A213" i="15"/>
  <c r="A82" i="20"/>
  <c r="A65" i="15"/>
  <c r="A303" i="45"/>
  <c r="A148" i="14"/>
  <c r="A446" i="16"/>
  <c r="A221" i="15"/>
  <c r="A62" i="45"/>
  <c r="A198" i="20"/>
  <c r="A424" i="15"/>
  <c r="A215" i="20"/>
  <c r="A206" i="45"/>
  <c r="A275" i="45"/>
  <c r="A97" i="20"/>
  <c r="A316" i="14"/>
  <c r="A413" i="14"/>
  <c r="A281" i="45"/>
  <c r="A225" i="20"/>
  <c r="A99" i="16"/>
  <c r="A37" i="20"/>
  <c r="A376" i="43"/>
  <c r="A243" i="16"/>
  <c r="A84" i="14"/>
  <c r="A329" i="16"/>
  <c r="A313" i="15"/>
  <c r="A163" i="14"/>
  <c r="A39" i="15"/>
  <c r="A258" i="45"/>
  <c r="A425" i="14"/>
  <c r="A20" i="43"/>
  <c r="A341" i="20"/>
  <c r="A418" i="16"/>
  <c r="A276" i="43"/>
  <c r="A336" i="45"/>
  <c r="A320" i="20"/>
  <c r="A297" i="14"/>
  <c r="A327" i="16"/>
  <c r="A44" i="16"/>
  <c r="A193" i="16"/>
  <c r="A52" i="16"/>
  <c r="A150" i="15"/>
  <c r="A338" i="15"/>
  <c r="A42" i="20"/>
  <c r="A362" i="15"/>
  <c r="A38" i="16"/>
  <c r="A344" i="16"/>
  <c r="A451" i="43"/>
  <c r="A115" i="43"/>
  <c r="A238" i="20"/>
  <c r="A333" i="20"/>
  <c r="A395" i="16"/>
  <c r="A208" i="45"/>
  <c r="A179" i="43"/>
  <c r="A314" i="45"/>
  <c r="A138" i="45"/>
  <c r="A378" i="14"/>
  <c r="A134" i="20"/>
  <c r="A135" i="43"/>
  <c r="A124" i="43"/>
  <c r="A145" i="43"/>
  <c r="A286" i="15"/>
  <c r="A73" i="45"/>
  <c r="A389" i="43"/>
  <c r="A389" i="16"/>
  <c r="A65" i="16"/>
  <c r="A66" i="14"/>
  <c r="A84" i="45"/>
  <c r="A328" i="15"/>
  <c r="A32" i="20"/>
  <c r="A290" i="45"/>
  <c r="A435" i="20"/>
  <c r="A321" i="45"/>
  <c r="A408" i="16"/>
  <c r="A388" i="20"/>
  <c r="A124" i="14"/>
  <c r="A324" i="20"/>
  <c r="A41" i="43"/>
  <c r="A173" i="45"/>
  <c r="A346" i="45"/>
  <c r="A112" i="14"/>
  <c r="A80" i="43"/>
  <c r="A326" i="14"/>
  <c r="A382" i="43"/>
  <c r="A418" i="15"/>
  <c r="A424" i="14"/>
  <c r="A200" i="20"/>
  <c r="A436" i="15"/>
  <c r="A220" i="16"/>
  <c r="A189" i="43"/>
  <c r="A306" i="15"/>
  <c r="A161" i="43"/>
  <c r="A243" i="20"/>
  <c r="A63" i="15"/>
  <c r="A439" i="16"/>
  <c r="A372" i="15"/>
  <c r="A115" i="16"/>
  <c r="A401" i="15"/>
  <c r="A313" i="16"/>
  <c r="A17" i="20"/>
  <c r="A197" i="14"/>
  <c r="A249" i="14"/>
  <c r="A29" i="20"/>
  <c r="A302" i="20"/>
  <c r="A42" i="14"/>
  <c r="A386" i="45"/>
  <c r="A192" i="14"/>
  <c r="A14" i="20"/>
  <c r="A420" i="15"/>
  <c r="A443" i="14"/>
  <c r="A282" i="16"/>
  <c r="A82" i="45"/>
  <c r="A217" i="16"/>
  <c r="A452" i="43"/>
  <c r="A362" i="20"/>
  <c r="A143" i="16"/>
  <c r="A427" i="43"/>
  <c r="A401" i="20"/>
  <c r="A403" i="20"/>
  <c r="A396" i="14"/>
  <c r="A244" i="14"/>
  <c r="A114" i="43"/>
  <c r="A391" i="20"/>
  <c r="A259" i="16"/>
  <c r="A130" i="16"/>
  <c r="A106" i="15"/>
  <c r="A119" i="14"/>
  <c r="A110" i="45"/>
  <c r="A338" i="16"/>
  <c r="A350" i="14"/>
  <c r="A410" i="15"/>
  <c r="A233" i="15"/>
  <c r="A399" i="45"/>
  <c r="A245" i="20"/>
  <c r="A269" i="20"/>
  <c r="A349" i="16"/>
  <c r="A285" i="16"/>
  <c r="A87" i="45"/>
  <c r="A20" i="45"/>
  <c r="A332" i="20"/>
  <c r="A288" i="43"/>
  <c r="A265" i="43"/>
  <c r="A94" i="14"/>
  <c r="A271" i="43"/>
  <c r="A164" i="20"/>
  <c r="A172" i="16"/>
  <c r="A395" i="14"/>
  <c r="A414" i="43"/>
  <c r="A370" i="15"/>
  <c r="A87" i="16"/>
  <c r="A349" i="14"/>
  <c r="A284" i="16"/>
  <c r="A101" i="14"/>
  <c r="A146" i="20"/>
  <c r="A22" i="43"/>
  <c r="A50" i="43"/>
  <c r="A298" i="20"/>
  <c r="A272" i="15"/>
  <c r="A99" i="14"/>
  <c r="A451" i="15"/>
  <c r="A440" i="20"/>
  <c r="A348" i="43"/>
  <c r="A438" i="20"/>
  <c r="A323" i="20"/>
  <c r="A17" i="43"/>
  <c r="A167" i="20"/>
  <c r="A294" i="43"/>
  <c r="A64" i="45"/>
  <c r="A243" i="43"/>
  <c r="A83" i="16"/>
  <c r="A141" i="20"/>
  <c r="A341" i="14"/>
  <c r="A188" i="43"/>
  <c r="A302" i="45"/>
  <c r="A278" i="14"/>
  <c r="A319" i="14"/>
  <c r="A345" i="16"/>
  <c r="A248" i="14"/>
  <c r="A264" i="43"/>
  <c r="A380" i="20"/>
  <c r="A447" i="20"/>
  <c r="A13" i="15"/>
  <c r="A281" i="15"/>
  <c r="A81" i="16"/>
  <c r="A410" i="16"/>
  <c r="A292" i="16"/>
  <c r="A392" i="20"/>
  <c r="A54" i="15"/>
  <c r="A356" i="20"/>
  <c r="A279" i="20"/>
  <c r="A161" i="45"/>
  <c r="A255" i="20"/>
  <c r="A179" i="20"/>
  <c r="A332" i="43"/>
  <c r="A335" i="20"/>
  <c r="A272" i="16"/>
  <c r="A27" i="16"/>
  <c r="A383" i="43"/>
  <c r="A413" i="15"/>
  <c r="A113" i="45"/>
  <c r="A153" i="14"/>
  <c r="A449" i="45"/>
  <c r="A86" i="45"/>
  <c r="A157" i="14"/>
  <c r="A225" i="15"/>
  <c r="A350" i="20"/>
  <c r="A399" i="15"/>
  <c r="A19" i="45"/>
  <c r="A356" i="15"/>
  <c r="A87" i="20"/>
  <c r="A291" i="45"/>
  <c r="A432" i="45"/>
  <c r="A216" i="14"/>
  <c r="A334" i="14"/>
  <c r="A416" i="15"/>
  <c r="A50" i="14"/>
  <c r="A381" i="14"/>
  <c r="A210" i="20"/>
  <c r="A390" i="14"/>
  <c r="A112" i="45"/>
  <c r="A387" i="20"/>
  <c r="A154" i="45"/>
  <c r="A406" i="45"/>
  <c r="A132" i="45"/>
  <c r="A316" i="20"/>
  <c r="A128" i="45"/>
  <c r="A240" i="45"/>
  <c r="A351" i="20"/>
  <c r="A290" i="20"/>
  <c r="A199" i="14"/>
  <c r="A404" i="45"/>
  <c r="A401" i="43"/>
  <c r="A404" i="20"/>
  <c r="A342" i="16"/>
  <c r="A413" i="20"/>
  <c r="A433" i="45"/>
  <c r="A246" i="45"/>
  <c r="A251" i="14"/>
  <c r="A161" i="20"/>
  <c r="A200" i="45"/>
  <c r="A154" i="43"/>
  <c r="A309" i="43"/>
  <c r="A315" i="15"/>
  <c r="A402" i="16"/>
  <c r="A46" i="45"/>
  <c r="A387" i="43"/>
  <c r="A131" i="15"/>
  <c r="A208" i="14"/>
  <c r="A138" i="43"/>
  <c r="A236" i="15"/>
  <c r="A282" i="43"/>
  <c r="A100" i="14"/>
  <c r="A407" i="20"/>
  <c r="A38" i="14"/>
  <c r="A93" i="43"/>
  <c r="A228" i="16"/>
  <c r="A275" i="14"/>
  <c r="A150" i="20"/>
  <c r="A212" i="16"/>
  <c r="A388" i="15"/>
  <c r="A229" i="43"/>
  <c r="A344" i="45"/>
  <c r="A388" i="16"/>
  <c r="A29" i="43"/>
  <c r="A415" i="45"/>
  <c r="A36" i="20"/>
  <c r="A110" i="20"/>
  <c r="A203" i="20"/>
  <c r="A313" i="14"/>
  <c r="A121" i="14"/>
  <c r="A209" i="20"/>
  <c r="A345" i="43"/>
  <c r="A123" i="20"/>
  <c r="A31" i="14"/>
  <c r="A164" i="43"/>
  <c r="A25" i="43"/>
  <c r="A181" i="45"/>
  <c r="A43" i="15"/>
  <c r="A400" i="16"/>
  <c r="A53" i="14"/>
  <c r="A362" i="43"/>
  <c r="A248" i="45"/>
  <c r="A411" i="15"/>
  <c r="A118" i="20"/>
  <c r="A211" i="43"/>
  <c r="A330" i="16"/>
  <c r="A234" i="14"/>
  <c r="A174" i="16"/>
  <c r="A197" i="43"/>
  <c r="A238" i="15"/>
  <c r="A239" i="45"/>
  <c r="A141" i="45"/>
  <c r="A370" i="43"/>
  <c r="A433" i="43"/>
  <c r="A317" i="45"/>
  <c r="A48" i="14"/>
  <c r="A110" i="43"/>
  <c r="A427" i="14"/>
  <c r="A234" i="15"/>
  <c r="A46" i="15"/>
  <c r="A16" i="14"/>
  <c r="A191" i="15"/>
  <c r="A153" i="15"/>
  <c r="A299" i="16"/>
  <c r="A215" i="45"/>
  <c r="A342" i="15"/>
  <c r="A79" i="20"/>
  <c r="A298" i="16"/>
  <c r="A441" i="45"/>
  <c r="A128" i="14"/>
  <c r="A336" i="15"/>
  <c r="A210" i="16"/>
  <c r="A195" i="15"/>
  <c r="A54" i="43"/>
  <c r="A389" i="20"/>
  <c r="A414" i="20"/>
  <c r="A390" i="43"/>
  <c r="A173" i="15"/>
  <c r="A68" i="15"/>
  <c r="A31" i="45"/>
  <c r="A184" i="14"/>
  <c r="A444" i="14"/>
  <c r="A383" i="15"/>
  <c r="A144" i="14"/>
  <c r="A164" i="14"/>
  <c r="A325" i="20"/>
  <c r="A27" i="15"/>
  <c r="A54" i="14"/>
  <c r="A380" i="45"/>
  <c r="A85" i="16"/>
  <c r="A34" i="45"/>
  <c r="A392" i="43"/>
  <c r="A351" i="43"/>
  <c r="A352" i="16"/>
  <c r="A135" i="45"/>
  <c r="A181" i="15"/>
  <c r="A333" i="45"/>
  <c r="A103" i="20"/>
  <c r="A291" i="43"/>
  <c r="A80" i="15"/>
  <c r="A88" i="14"/>
  <c r="A61" i="14"/>
  <c r="A227" i="16"/>
  <c r="A374" i="20"/>
  <c r="A252" i="45"/>
  <c r="A22" i="14"/>
  <c r="A92" i="16"/>
  <c r="A423" i="20"/>
  <c r="A364" i="14"/>
  <c r="A101" i="45"/>
  <c r="A343" i="20"/>
  <c r="A190" i="15"/>
  <c r="A359" i="15"/>
  <c r="A247" i="43"/>
  <c r="A78" i="14"/>
  <c r="A23" i="20"/>
  <c r="A339" i="15"/>
  <c r="A71" i="20"/>
  <c r="A103" i="16"/>
  <c r="A204" i="20"/>
  <c r="A65" i="20"/>
  <c r="A115" i="45"/>
  <c r="A435" i="16"/>
  <c r="A284" i="20"/>
  <c r="A417" i="14"/>
  <c r="A376" i="20"/>
  <c r="A436" i="43"/>
  <c r="A77" i="16"/>
  <c r="A288" i="16"/>
  <c r="A22" i="15"/>
  <c r="A116" i="15"/>
  <c r="A413" i="45"/>
  <c r="A140" i="45"/>
  <c r="A365" i="14"/>
  <c r="A128" i="16"/>
  <c r="A283" i="45"/>
  <c r="A228" i="20"/>
  <c r="A70" i="15"/>
  <c r="A176" i="14"/>
  <c r="A379" i="16"/>
  <c r="A80" i="16"/>
  <c r="A438" i="43"/>
  <c r="A378" i="16"/>
  <c r="A132" i="43"/>
  <c r="A369" i="20"/>
  <c r="A148" i="16"/>
  <c r="A75" i="20"/>
  <c r="A421" i="14"/>
  <c r="A449" i="15"/>
  <c r="A260" i="14"/>
  <c r="A359" i="20"/>
  <c r="A276" i="16"/>
  <c r="A98" i="45"/>
  <c r="A187" i="14"/>
  <c r="A365" i="16"/>
  <c r="A136" i="45"/>
  <c r="A438" i="15"/>
  <c r="A322" i="14"/>
  <c r="A431" i="45"/>
  <c r="A196" i="14"/>
  <c r="A305" i="15"/>
  <c r="A388" i="43"/>
  <c r="A106" i="20"/>
  <c r="A203" i="43"/>
  <c r="A212" i="15"/>
  <c r="A111" i="45"/>
  <c r="A98" i="15"/>
  <c r="A448" i="45"/>
  <c r="A391" i="45"/>
  <c r="A33" i="15"/>
  <c r="A88" i="43"/>
  <c r="A80" i="20"/>
  <c r="A230" i="20"/>
  <c r="A78" i="15"/>
  <c r="A101" i="43"/>
  <c r="A352" i="43"/>
  <c r="A306" i="14"/>
  <c r="A103" i="45"/>
  <c r="A372" i="14"/>
  <c r="A289" i="45"/>
  <c r="A167" i="14"/>
  <c r="A274" i="15"/>
  <c r="A166" i="43"/>
  <c r="A111" i="16"/>
  <c r="A344" i="20"/>
  <c r="A417" i="45"/>
  <c r="A270" i="16"/>
  <c r="A379" i="45"/>
  <c r="A261" i="15"/>
  <c r="A363" i="43"/>
  <c r="A24" i="20"/>
  <c r="A107" i="43"/>
  <c r="A408" i="43"/>
  <c r="A40" i="16"/>
  <c r="A266" i="16"/>
  <c r="A435" i="45"/>
  <c r="A112" i="16"/>
  <c r="A408" i="20"/>
  <c r="A391" i="16"/>
  <c r="A112" i="43"/>
  <c r="A361" i="43"/>
  <c r="A253" i="14"/>
  <c r="A450" i="43"/>
  <c r="A248" i="43"/>
  <c r="A260" i="45"/>
  <c r="A177" i="16"/>
  <c r="A414" i="15"/>
  <c r="A156" i="14"/>
  <c r="A394" i="15"/>
  <c r="A73" i="15"/>
  <c r="A389" i="15"/>
  <c r="A296" i="45"/>
  <c r="A347" i="45"/>
  <c r="A163" i="16"/>
  <c r="A327" i="15"/>
  <c r="A322" i="16"/>
  <c r="A125" i="15"/>
  <c r="A112" i="20"/>
  <c r="A346" i="16"/>
  <c r="A293" i="43"/>
  <c r="A145" i="15"/>
  <c r="A448" i="15"/>
  <c r="A401" i="14"/>
  <c r="A233" i="20"/>
  <c r="A191" i="43"/>
  <c r="A282" i="45"/>
  <c r="A283" i="16"/>
  <c r="A330" i="15"/>
  <c r="A209" i="15"/>
  <c r="A72" i="43"/>
  <c r="A380" i="43"/>
  <c r="A28" i="14"/>
  <c r="A223" i="16"/>
  <c r="A36" i="16"/>
  <c r="A138" i="15"/>
  <c r="A310" i="43"/>
  <c r="A434" i="15"/>
  <c r="A74" i="20"/>
  <c r="A50" i="45"/>
  <c r="A375" i="45"/>
  <c r="A224" i="15"/>
  <c r="A392" i="15"/>
  <c r="A334" i="20"/>
  <c r="A160" i="45"/>
  <c r="A264" i="16"/>
  <c r="A437" i="16"/>
  <c r="A397" i="15"/>
  <c r="A25" i="45"/>
  <c r="A397" i="14"/>
  <c r="A324" i="43"/>
  <c r="A97" i="45"/>
  <c r="A20" i="15"/>
  <c r="A22" i="16"/>
  <c r="A309" i="45"/>
  <c r="A160" i="15"/>
  <c r="A319" i="45"/>
  <c r="A149" i="20"/>
  <c r="A389" i="14"/>
  <c r="A201" i="14"/>
  <c r="A197" i="45"/>
  <c r="A238" i="43"/>
  <c r="A238" i="16"/>
  <c r="A79" i="16"/>
  <c r="A360" i="15"/>
  <c r="A307" i="20"/>
  <c r="A405" i="43"/>
  <c r="A128" i="20"/>
  <c r="A423" i="14"/>
  <c r="A236" i="14"/>
  <c r="A67" i="20"/>
  <c r="A368" i="20"/>
  <c r="A354" i="15"/>
  <c r="A411" i="14"/>
  <c r="A131" i="20"/>
  <c r="A382" i="15"/>
  <c r="A122" i="14"/>
  <c r="A51" i="16"/>
  <c r="A430" i="45"/>
  <c r="A429" i="45"/>
  <c r="A429" i="20"/>
  <c r="A21" i="16"/>
  <c r="A243" i="15"/>
  <c r="A88" i="15"/>
  <c r="A378" i="43"/>
  <c r="A279" i="45"/>
  <c r="A129" i="43"/>
  <c r="A245" i="14"/>
  <c r="A202" i="16"/>
  <c r="A21" i="20"/>
  <c r="A218" i="14"/>
  <c r="A428" i="45"/>
  <c r="A140" i="20"/>
  <c r="A383" i="14"/>
  <c r="A291" i="15"/>
  <c r="A359" i="16"/>
  <c r="A30" i="45"/>
  <c r="A55" i="20"/>
  <c r="A446" i="15"/>
  <c r="A158" i="20"/>
  <c r="A89" i="45"/>
  <c r="A325" i="15"/>
  <c r="A445" i="20"/>
  <c r="A414" i="45"/>
  <c r="A186" i="14"/>
  <c r="A279" i="16"/>
  <c r="A440" i="43"/>
  <c r="A449" i="20"/>
  <c r="A35" i="15"/>
  <c r="A51" i="15"/>
  <c r="A425" i="15"/>
  <c r="A415" i="20"/>
  <c r="A24" i="15"/>
  <c r="A451" i="16"/>
  <c r="A222" i="20"/>
  <c r="A323" i="14"/>
  <c r="A239" i="16"/>
  <c r="A367" i="45"/>
  <c r="A60" i="45"/>
  <c r="A414" i="14"/>
  <c r="A150" i="14"/>
  <c r="A415" i="14"/>
  <c r="A13" i="16"/>
  <c r="A196" i="15"/>
  <c r="A254" i="15"/>
  <c r="A188" i="45"/>
  <c r="A211" i="14"/>
  <c r="A19" i="15"/>
  <c r="A394" i="14"/>
  <c r="A159" i="43"/>
  <c r="A262" i="16"/>
  <c r="A40" i="20"/>
  <c r="A242" i="20"/>
  <c r="A99" i="15"/>
  <c r="A301" i="20"/>
  <c r="A313" i="20"/>
  <c r="A300" i="43"/>
  <c r="A106" i="45"/>
  <c r="A414" i="16"/>
  <c r="A307" i="14"/>
  <c r="A91" i="20"/>
  <c r="A158" i="14"/>
  <c r="A354" i="20"/>
  <c r="A442" i="45"/>
  <c r="A143" i="20"/>
  <c r="A249" i="15"/>
  <c r="A326" i="43"/>
  <c r="A108" i="43"/>
  <c r="A168" i="45"/>
  <c r="A304" i="45"/>
  <c r="A386" i="14"/>
  <c r="A375" i="20"/>
  <c r="A259" i="20"/>
  <c r="A377" i="15"/>
  <c r="A432" i="15"/>
  <c r="A156" i="16"/>
  <c r="A369" i="45"/>
  <c r="A168" i="43"/>
  <c r="A224" i="43"/>
  <c r="A189" i="20"/>
  <c r="A315" i="45"/>
  <c r="A83" i="45"/>
  <c r="A14" i="45"/>
  <c r="A18" i="15"/>
  <c r="A171" i="15"/>
  <c r="A240" i="43"/>
  <c r="A285" i="14"/>
  <c r="A225" i="43"/>
  <c r="A385" i="15"/>
  <c r="A122" i="16"/>
  <c r="A443" i="15"/>
  <c r="A269" i="14"/>
  <c r="A390" i="15"/>
  <c r="A55" i="45"/>
  <c r="A317" i="43"/>
  <c r="A129" i="45"/>
  <c r="A219" i="43"/>
  <c r="A375" i="16"/>
  <c r="A308" i="45"/>
  <c r="A441" i="14"/>
  <c r="A153" i="45"/>
  <c r="A216" i="15"/>
  <c r="A402" i="45"/>
  <c r="A240" i="16"/>
  <c r="A33" i="43"/>
  <c r="A102" i="43"/>
  <c r="A249" i="16"/>
  <c r="A160" i="16"/>
  <c r="A49" i="43"/>
  <c r="A318" i="43"/>
  <c r="A43" i="16"/>
  <c r="A443" i="16"/>
  <c r="A114" i="20"/>
  <c r="A272" i="45"/>
  <c r="A452" i="45"/>
  <c r="A49" i="14"/>
  <c r="A240" i="14"/>
  <c r="A274" i="20"/>
  <c r="A58" i="14"/>
  <c r="A172" i="20"/>
  <c r="A45" i="43"/>
  <c r="A128" i="43"/>
  <c r="A277" i="43"/>
  <c r="A422" i="16"/>
  <c r="A48" i="20"/>
  <c r="A296" i="15"/>
  <c r="A78" i="16"/>
  <c r="A133" i="45"/>
  <c r="A117" i="45"/>
  <c r="A266" i="14"/>
  <c r="A229" i="45"/>
  <c r="A142" i="20"/>
  <c r="A96" i="14"/>
  <c r="A93" i="16"/>
  <c r="A390" i="45"/>
  <c r="A220" i="20"/>
  <c r="A322" i="15"/>
  <c r="A251" i="43"/>
  <c r="A214" i="43"/>
  <c r="A191" i="14"/>
  <c r="A297" i="16"/>
  <c r="A81" i="20"/>
  <c r="A72" i="16"/>
  <c r="A269" i="43"/>
  <c r="A229" i="20"/>
  <c r="A325" i="14"/>
  <c r="A228" i="43"/>
  <c r="A202" i="43"/>
  <c r="A170" i="20"/>
  <c r="A387" i="15"/>
  <c r="A236" i="16"/>
  <c r="A419" i="14"/>
  <c r="A278" i="43"/>
  <c r="A81" i="15"/>
  <c r="A24" i="14"/>
  <c r="A232" i="16"/>
  <c r="A224" i="45"/>
  <c r="A16" i="20"/>
  <c r="A90" i="43"/>
  <c r="A381" i="45"/>
  <c r="A74" i="43"/>
  <c r="A137" i="15"/>
  <c r="A160" i="14"/>
  <c r="A247" i="15"/>
  <c r="A119" i="45"/>
  <c r="A326" i="20"/>
  <c r="A42" i="15"/>
  <c r="A86" i="43"/>
  <c r="A351" i="45"/>
  <c r="A61" i="16"/>
  <c r="A154" i="14"/>
  <c r="A17" i="14"/>
  <c r="A429" i="16"/>
  <c r="A14" i="14"/>
  <c r="A382" i="16"/>
  <c r="A17" i="15"/>
  <c r="A416" i="43"/>
  <c r="A249" i="45"/>
  <c r="A123" i="16"/>
  <c r="A213" i="14"/>
  <c r="A31" i="43"/>
  <c r="A434" i="20"/>
  <c r="A426" i="45"/>
  <c r="A153" i="43"/>
  <c r="A131" i="14"/>
  <c r="A402" i="20"/>
  <c r="A430" i="20"/>
  <c r="A149" i="43"/>
  <c r="A15" i="20"/>
  <c r="A382" i="14"/>
  <c r="A139" i="45"/>
  <c r="A243" i="14"/>
  <c r="A181" i="16"/>
  <c r="A299" i="20"/>
  <c r="A296" i="16"/>
  <c r="A104" i="43"/>
  <c r="A246" i="43"/>
  <c r="A396" i="45"/>
  <c r="A413" i="43"/>
  <c r="A223" i="45"/>
  <c r="A387" i="45"/>
  <c r="A169" i="20"/>
  <c r="A108" i="20"/>
  <c r="A51" i="20"/>
  <c r="A14" i="43"/>
  <c r="A366" i="20"/>
  <c r="A107" i="16"/>
  <c r="A48" i="45"/>
  <c r="A139" i="20"/>
  <c r="A416" i="45"/>
  <c r="A213" i="16"/>
  <c r="A185" i="43"/>
  <c r="A398" i="20"/>
  <c r="A26" i="15"/>
  <c r="A225" i="45"/>
  <c r="A195" i="45"/>
  <c r="A370" i="20"/>
  <c r="A218" i="15"/>
  <c r="A436" i="45"/>
  <c r="A256" i="16"/>
  <c r="A105" i="16"/>
  <c r="A222" i="43"/>
  <c r="A430" i="14"/>
  <c r="A265" i="45"/>
  <c r="A164" i="16"/>
  <c r="A39" i="20"/>
  <c r="A369" i="43"/>
  <c r="A120" i="45"/>
  <c r="A349" i="20"/>
  <c r="A379" i="14"/>
  <c r="A216" i="45"/>
  <c r="A377" i="43"/>
  <c r="A317" i="15"/>
  <c r="A142" i="15"/>
  <c r="A51" i="43"/>
  <c r="A416" i="14"/>
  <c r="A59" i="16"/>
  <c r="A98" i="16"/>
  <c r="A71" i="14"/>
  <c r="A183" i="43"/>
  <c r="A286" i="14"/>
  <c r="A26" i="43"/>
  <c r="A276" i="45"/>
  <c r="A68" i="43"/>
  <c r="A79" i="43"/>
  <c r="A103" i="15"/>
  <c r="A266" i="43"/>
  <c r="A344" i="15"/>
  <c r="A175" i="15"/>
  <c r="A42" i="16"/>
  <c r="A58" i="45"/>
  <c r="A40" i="43"/>
  <c r="A205" i="45"/>
  <c r="A291" i="20"/>
  <c r="A194" i="16"/>
  <c r="A273" i="43"/>
  <c r="A100" i="16"/>
  <c r="A224" i="16"/>
  <c r="A257" i="15"/>
  <c r="A339" i="14"/>
  <c r="A152" i="20"/>
  <c r="A437" i="15"/>
  <c r="A181" i="14"/>
  <c r="A327" i="43"/>
  <c r="A37" i="45"/>
  <c r="A319" i="43"/>
  <c r="A177" i="45"/>
  <c r="A126" i="45"/>
  <c r="A285" i="20"/>
  <c r="A205" i="14"/>
  <c r="A50" i="16"/>
  <c r="A187" i="43"/>
  <c r="A172" i="15"/>
  <c r="A210" i="14"/>
  <c r="A76" i="43"/>
  <c r="A217" i="20"/>
  <c r="A185" i="16"/>
  <c r="A223" i="15"/>
  <c r="A371" i="14"/>
  <c r="A210" i="43"/>
  <c r="A301" i="15"/>
  <c r="A418" i="20"/>
  <c r="A40" i="45"/>
  <c r="A184" i="43"/>
  <c r="A444" i="16"/>
  <c r="A293" i="45"/>
  <c r="A271" i="16"/>
  <c r="A282" i="15"/>
  <c r="A289" i="16"/>
  <c r="A451" i="14"/>
  <c r="A310" i="16"/>
  <c r="A356" i="16"/>
  <c r="A49" i="16"/>
  <c r="A333" i="14"/>
  <c r="A214" i="20"/>
  <c r="A19" i="14"/>
  <c r="A123" i="43"/>
  <c r="A88" i="45"/>
  <c r="A422" i="14"/>
  <c r="A434" i="16"/>
  <c r="A84" i="43"/>
  <c r="A273" i="16"/>
  <c r="A276" i="15"/>
  <c r="A22" i="20"/>
  <c r="A379" i="43"/>
  <c r="A203" i="16"/>
  <c r="A163" i="20"/>
  <c r="A409" i="43"/>
  <c r="A179" i="14"/>
  <c r="A23" i="14"/>
  <c r="A299" i="45"/>
  <c r="A41" i="16"/>
  <c r="A151" i="43"/>
  <c r="A84" i="15"/>
  <c r="A127" i="14"/>
  <c r="A364" i="20"/>
  <c r="A95" i="14"/>
  <c r="A411" i="43"/>
  <c r="A384" i="43"/>
  <c r="A165" i="20"/>
  <c r="A287" i="43"/>
  <c r="A412" i="15"/>
  <c r="A146" i="43"/>
  <c r="A204" i="16"/>
  <c r="A284" i="45"/>
  <c r="A70" i="16"/>
  <c r="A338" i="14"/>
  <c r="A247" i="45"/>
  <c r="A432" i="43"/>
  <c r="A433" i="15"/>
  <c r="A202" i="15"/>
  <c r="A395" i="43"/>
  <c r="A386" i="20"/>
  <c r="A67" i="16"/>
  <c r="A274" i="45"/>
  <c r="A148" i="43"/>
  <c r="A65" i="43"/>
  <c r="A85" i="43"/>
  <c r="A299" i="15"/>
  <c r="A362" i="14"/>
  <c r="A244" i="16"/>
  <c r="A361" i="15"/>
  <c r="A14" i="16"/>
  <c r="A270" i="43"/>
  <c r="A63" i="14"/>
  <c r="A333" i="43"/>
  <c r="A53" i="20"/>
  <c r="A17" i="16"/>
  <c r="A367" i="14"/>
  <c r="A45" i="15"/>
  <c r="A86" i="16"/>
  <c r="A412" i="14"/>
  <c r="A428" i="43"/>
  <c r="A387" i="14"/>
  <c r="A165" i="45"/>
  <c r="A302" i="43"/>
  <c r="A305" i="45"/>
  <c r="A298" i="45"/>
  <c r="A407" i="43"/>
  <c r="A408" i="45"/>
  <c r="A403" i="14"/>
  <c r="A368" i="16"/>
  <c r="A171" i="14"/>
  <c r="A217" i="15"/>
  <c r="A39" i="45"/>
  <c r="A272" i="43"/>
  <c r="A72" i="14"/>
  <c r="A140" i="16"/>
  <c r="A194" i="43"/>
  <c r="A431" i="20"/>
  <c r="A236" i="20"/>
  <c r="A290" i="43"/>
  <c r="A264" i="45"/>
  <c r="A272" i="20"/>
  <c r="A83" i="43"/>
  <c r="A241" i="15"/>
  <c r="A262" i="45"/>
  <c r="A385" i="20"/>
  <c r="A108" i="16"/>
  <c r="A232" i="14"/>
  <c r="A41" i="20"/>
  <c r="A196" i="20"/>
  <c r="A232" i="15"/>
  <c r="A121" i="20"/>
  <c r="A91" i="16"/>
  <c r="A111" i="15"/>
  <c r="A147" i="45"/>
  <c r="A114" i="15"/>
  <c r="A293" i="16"/>
  <c r="A371" i="15"/>
  <c r="A129" i="20"/>
  <c r="A321" i="16"/>
  <c r="A248" i="20"/>
  <c r="A208" i="16"/>
  <c r="A428" i="15"/>
  <c r="A27" i="14"/>
  <c r="A194" i="20"/>
  <c r="A319" i="20"/>
  <c r="A383" i="16"/>
  <c r="A440" i="45"/>
  <c r="A234" i="45"/>
  <c r="A154" i="20"/>
  <c r="A296" i="20"/>
  <c r="A443" i="20"/>
  <c r="A332" i="15"/>
  <c r="A133" i="14"/>
  <c r="A357" i="43"/>
  <c r="A125" i="14"/>
  <c r="A337" i="43"/>
  <c r="A35" i="43"/>
  <c r="A130" i="43"/>
  <c r="A128" i="15"/>
  <c r="A166" i="16"/>
  <c r="A46" i="16"/>
  <c r="A29" i="15"/>
  <c r="A109" i="20"/>
  <c r="A188" i="16"/>
  <c r="A358" i="16"/>
  <c r="A158" i="45"/>
  <c r="A209" i="16"/>
  <c r="A159" i="16"/>
  <c r="A136" i="43"/>
  <c r="A113" i="20"/>
  <c r="A411" i="45"/>
  <c r="A447" i="16"/>
  <c r="A127" i="15"/>
  <c r="A386" i="16"/>
  <c r="A146" i="16"/>
  <c r="A155" i="20"/>
  <c r="A172" i="43"/>
  <c r="A142" i="45"/>
  <c r="A45" i="45"/>
  <c r="A347" i="16"/>
  <c r="A356" i="14"/>
  <c r="A32" i="43"/>
  <c r="A346" i="43"/>
  <c r="A241" i="16"/>
  <c r="A442" i="20"/>
  <c r="A73" i="14"/>
  <c r="A271" i="20"/>
  <c r="A208" i="20"/>
  <c r="A261" i="20"/>
  <c r="A332" i="16"/>
  <c r="A366" i="16"/>
  <c r="A37" i="43"/>
  <c r="A316" i="45"/>
  <c r="A253" i="45"/>
  <c r="A193" i="15"/>
  <c r="A242" i="15"/>
  <c r="A71" i="16"/>
  <c r="A398" i="16"/>
  <c r="A174" i="14"/>
  <c r="A135" i="14"/>
  <c r="A180" i="15"/>
  <c r="A406" i="16"/>
  <c r="A348" i="16"/>
  <c r="A345" i="20"/>
  <c r="A445" i="15"/>
  <c r="A340" i="43"/>
  <c r="A125" i="16"/>
  <c r="A341" i="16"/>
  <c r="A41" i="45"/>
  <c r="A218" i="43"/>
  <c r="A94" i="43"/>
  <c r="A429" i="14"/>
  <c r="A246" i="15"/>
  <c r="A106" i="16"/>
  <c r="A182" i="45"/>
  <c r="A53" i="16"/>
  <c r="A137" i="16"/>
  <c r="A165" i="14"/>
  <c r="A165" i="43"/>
  <c r="A245" i="15"/>
  <c r="A268" i="16"/>
  <c r="A36" i="45"/>
  <c r="A94" i="15"/>
  <c r="A196" i="43"/>
  <c r="A385" i="16"/>
  <c r="A358" i="15"/>
  <c r="A70" i="14"/>
  <c r="A71" i="15"/>
  <c r="A226" i="16"/>
  <c r="A412" i="20"/>
  <c r="A317" i="16"/>
  <c r="A313" i="43"/>
  <c r="A72" i="15"/>
  <c r="A397" i="20"/>
  <c r="A256" i="15"/>
  <c r="A298" i="43"/>
  <c r="A70" i="20"/>
  <c r="A380" i="16"/>
  <c r="A190" i="45"/>
  <c r="A231" i="16"/>
  <c r="A118" i="43"/>
  <c r="A136" i="16"/>
  <c r="A60" i="15"/>
  <c r="A405" i="45"/>
  <c r="A86" i="15"/>
  <c r="A321" i="43"/>
  <c r="A245" i="16"/>
  <c r="A292" i="20"/>
  <c r="A391" i="14"/>
  <c r="A36" i="43"/>
  <c r="A280" i="45"/>
  <c r="A422" i="15"/>
  <c r="A397" i="16"/>
  <c r="A41" i="15"/>
  <c r="A285" i="45"/>
  <c r="A371" i="43"/>
  <c r="A335" i="16"/>
</calcChain>
</file>

<file path=xl/comments1.xml><?xml version="1.0" encoding="utf-8"?>
<comments xmlns="http://schemas.openxmlformats.org/spreadsheetml/2006/main">
  <authors>
    <author>Papi Beáta</author>
  </authors>
  <commentList>
    <comment ref="K7" authorId="0" shapeId="0">
      <text>
        <r>
          <rPr>
            <sz val="8"/>
            <color indexed="81"/>
            <rFont val="Segoe UI"/>
            <family val="2"/>
            <charset val="238"/>
          </rPr>
          <t xml:space="preserve">Pl. közületek
</t>
        </r>
      </text>
    </comment>
  </commentList>
</comments>
</file>

<file path=xl/comments2.xml><?xml version="1.0" encoding="utf-8"?>
<comments xmlns="http://schemas.openxmlformats.org/spreadsheetml/2006/main">
  <authors>
    <author>Papi Beáta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Ha nincs tisztításra átadott szennyvíz, akkor csak a "Kóddal még nem azonositott szv. telep 9999_1" választható.</t>
        </r>
        <r>
          <rPr>
            <sz val="8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Papi Beáta</author>
    <author>kd8039</author>
  </authors>
  <commentList>
    <comment ref="D8" authorId="0" shapeId="0">
      <text>
        <r>
          <rPr>
            <b/>
            <sz val="8"/>
            <color indexed="81"/>
            <rFont val="Segoe UI"/>
            <family val="2"/>
            <charset val="238"/>
          </rPr>
          <t>A "</t>
        </r>
        <r>
          <rPr>
            <b/>
            <sz val="8"/>
            <color indexed="10"/>
            <rFont val="Segoe UI"/>
            <family val="2"/>
            <charset val="238"/>
          </rPr>
          <t>d</t>
        </r>
        <r>
          <rPr>
            <b/>
            <sz val="8"/>
            <color indexed="81"/>
            <rFont val="Segoe UI"/>
            <family val="2"/>
            <charset val="238"/>
          </rPr>
          <t>"rovatban csak a tengelyen szállított folyékony hulladékot kérjük beírni.</t>
        </r>
        <r>
          <rPr>
            <sz val="8"/>
            <color indexed="81"/>
            <rFont val="Segoe UI"/>
            <family val="2"/>
            <charset val="238"/>
          </rPr>
          <t xml:space="preserve">
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 szennyvíztisztító telepeket kérjük a </t>
        </r>
        <r>
          <rPr>
            <b/>
            <sz val="8"/>
            <color indexed="10"/>
            <rFont val="Tahoma"/>
            <family val="2"/>
            <charset val="238"/>
          </rPr>
          <t>legmagasabb</t>
        </r>
        <r>
          <rPr>
            <b/>
            <sz val="8"/>
            <color indexed="81"/>
            <rFont val="Tahoma"/>
            <family val="2"/>
            <charset val="238"/>
          </rPr>
          <t xml:space="preserve"> tisztítási fokozat szerint besorolni a "</t>
        </r>
        <r>
          <rPr>
            <b/>
            <sz val="8"/>
            <color indexed="10"/>
            <rFont val="Tahoma"/>
            <family val="2"/>
            <charset val="238"/>
          </rPr>
          <t>g</t>
        </r>
        <r>
          <rPr>
            <b/>
            <sz val="8"/>
            <color indexed="81"/>
            <rFont val="Tahoma"/>
            <family val="2"/>
            <charset val="238"/>
          </rPr>
          <t>" oszlopban.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  <charset val="238"/>
          </rPr>
          <t>Átszámítás lakosegyenértékről kg/nap-ra: [(lakosegyenérték x 60g/nap)/1000]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5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6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7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8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9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0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1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2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3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4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5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6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7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8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19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0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1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2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3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4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5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6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7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8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29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0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1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2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3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4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5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6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7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8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39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0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1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2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3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3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4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5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6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7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8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49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50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51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  <comment ref="G452" authorId="0" shapeId="0">
      <text>
        <r>
          <rPr>
            <sz val="9"/>
            <color indexed="10"/>
            <rFont val="Segoe UI"/>
            <family val="2"/>
            <charset val="238"/>
          </rPr>
          <t>1</t>
        </r>
        <r>
          <rPr>
            <sz val="9"/>
            <color indexed="81"/>
            <rFont val="Segoe UI"/>
            <family val="2"/>
            <charset val="238"/>
          </rPr>
          <t xml:space="preserve"> – csak elsődleges (mechanikai) tisztítási fokozattal rendelkező telep;  
</t>
        </r>
        <r>
          <rPr>
            <sz val="9"/>
            <color indexed="10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 xml:space="preserve"> – biológiai (második) tisztítási fokozattal is rendelkező telep;   
</t>
        </r>
        <r>
          <rPr>
            <sz val="9"/>
            <color indexed="10"/>
            <rFont val="Segoe UI"/>
            <family val="2"/>
            <charset val="238"/>
          </rPr>
          <t>3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és foszfor eltávolítással együttesen is rendelkező telep;   
</t>
        </r>
        <r>
          <rPr>
            <sz val="9"/>
            <color indexed="10"/>
            <rFont val="Segoe UI"/>
            <family val="2"/>
            <charset val="238"/>
          </rPr>
          <t>4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nitrogén eltávolítással is rendelkező telep;   
</t>
        </r>
        <r>
          <rPr>
            <sz val="9"/>
            <color indexed="10"/>
            <rFont val="Segoe UI"/>
            <family val="2"/>
            <charset val="238"/>
          </rPr>
          <t>5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ezen belül: foszfor eltávolítással is rendelkező telep;   
</t>
        </r>
        <r>
          <rPr>
            <sz val="9"/>
            <color indexed="10"/>
            <rFont val="Segoe UI"/>
            <family val="2"/>
            <charset val="238"/>
          </rPr>
          <t>6</t>
        </r>
        <r>
          <rPr>
            <sz val="9"/>
            <color indexed="81"/>
            <rFont val="Segoe UI"/>
            <family val="2"/>
            <charset val="238"/>
          </rPr>
          <t xml:space="preserve"> – III. tisztítási fokozattal, máshová még nem besorolt, egyéb fejlett, III. tisztítási fokozathoz tartozó technológiával is rendelkező telep;
</t>
        </r>
      </text>
    </comment>
  </commentList>
</comments>
</file>

<file path=xl/comments4.xml><?xml version="1.0" encoding="utf-8"?>
<comments xmlns="http://schemas.openxmlformats.org/spreadsheetml/2006/main">
  <authors>
    <author>Papi Beáta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A településen közüzemi távhőszolgáltatás keretében szolgáltatott használati meleg víz (HMV) előállításához szükséges hideg ivóvíz ivóvízellátási díjakkal, díjbevételekkel és szennyvíz-elvezetési és -tisztítási díjakkal, díjbevételekkel együtt.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<sst xmlns="http://schemas.openxmlformats.org/spreadsheetml/2006/main" count="24251" uniqueCount="7758">
  <si>
    <r>
      <t>KOI</t>
    </r>
    <r>
      <rPr>
        <vertAlign val="subscript"/>
        <sz val="8"/>
        <rFont val="Arial CE"/>
        <charset val="238"/>
      </rPr>
      <t>k</t>
    </r>
  </si>
  <si>
    <r>
      <t>Ft/m</t>
    </r>
    <r>
      <rPr>
        <b/>
        <vertAlign val="superscript"/>
        <sz val="8"/>
        <rFont val="Arial CE"/>
        <charset val="238"/>
      </rPr>
      <t>3</t>
    </r>
    <r>
      <rPr>
        <b/>
        <sz val="8"/>
        <rFont val="Arial CE"/>
        <charset val="238"/>
      </rPr>
      <t xml:space="preserve"> (egész számmal)</t>
    </r>
  </si>
  <si>
    <t>Internet: www.ksh.hu→Adatszolgáltatóinknak→Nyomtatványok</t>
  </si>
  <si>
    <t>1867</t>
  </si>
  <si>
    <t>2916</t>
  </si>
  <si>
    <t>2427</t>
  </si>
  <si>
    <t>2575</t>
  </si>
  <si>
    <t>0486</t>
  </si>
  <si>
    <t>2376</t>
  </si>
  <si>
    <t>0937</t>
  </si>
  <si>
    <t>1472</t>
  </si>
  <si>
    <t>1236</t>
  </si>
  <si>
    <t>1963</t>
  </si>
  <si>
    <t>0715</t>
  </si>
  <si>
    <t>3404</t>
  </si>
  <si>
    <t>0270</t>
  </si>
  <si>
    <t>3432</t>
  </si>
  <si>
    <t>1013</t>
  </si>
  <si>
    <t>0588</t>
  </si>
  <si>
    <t>1701</t>
  </si>
  <si>
    <t>1237</t>
  </si>
  <si>
    <t>2639</t>
  </si>
  <si>
    <t>2224</t>
  </si>
  <si>
    <t>2310</t>
  </si>
  <si>
    <t>2430</t>
  </si>
  <si>
    <t>2473</t>
  </si>
  <si>
    <t>2955</t>
  </si>
  <si>
    <t>2774</t>
  </si>
  <si>
    <t>3194</t>
  </si>
  <si>
    <r>
      <t>A település (</t>
    </r>
    <r>
      <rPr>
        <b/>
        <sz val="8"/>
        <rFont val="Arial CE"/>
        <charset val="238"/>
      </rPr>
      <t>amelyről az ott keletkezett szennyvizet elvezetik</t>
    </r>
    <r>
      <rPr>
        <sz val="8"/>
        <rFont val="Arial CE"/>
        <family val="2"/>
        <charset val="238"/>
      </rPr>
      <t>)</t>
    </r>
  </si>
  <si>
    <t>Közvetle-nül a tisztító-telepre szállított folyékony hulladék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</si>
  <si>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</si>
  <si>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</si>
  <si>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</si>
  <si>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</si>
  <si>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</si>
  <si>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</si>
  <si>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</si>
  <si>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</si>
  <si>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</si>
  <si>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</si>
  <si>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</si>
  <si>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</si>
  <si>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</si>
  <si>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</si>
  <si>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</si>
  <si>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</si>
  <si>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</si>
  <si>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</si>
  <si>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</si>
  <si>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</si>
  <si>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</si>
  <si>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</si>
  <si>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</si>
  <si>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</si>
  <si>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</si>
  <si>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</si>
  <si>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</si>
  <si>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</si>
  <si>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</si>
  <si>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</si>
  <si>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</si>
  <si>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</si>
  <si>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</si>
  <si>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</si>
  <si>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</si>
  <si>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</si>
  <si>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</si>
  <si>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</si>
  <si>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</si>
  <si>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</si>
  <si>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</si>
  <si>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</si>
  <si>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</si>
  <si>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</si>
  <si>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</si>
  <si>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</si>
  <si>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</si>
  <si>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</si>
  <si>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</si>
  <si>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</si>
  <si>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</si>
  <si>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</si>
  <si>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</si>
  <si>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</si>
  <si>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</si>
  <si>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</si>
  <si>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</si>
  <si>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</si>
  <si>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</si>
  <si>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</si>
  <si>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</si>
  <si>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</si>
  <si>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</si>
  <si>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</si>
  <si>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</si>
  <si>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</si>
  <si>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</si>
  <si>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</si>
  <si>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</si>
  <si>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</si>
  <si>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</si>
  <si>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</si>
  <si>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</si>
  <si>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</si>
  <si>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</si>
  <si>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</si>
  <si>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</si>
  <si>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</si>
  <si>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</si>
  <si>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</si>
  <si>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</si>
  <si>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</si>
  <si>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</si>
  <si>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</si>
  <si>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</si>
  <si>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2506</t>
  </si>
  <si>
    <t>1507</t>
  </si>
  <si>
    <t>2857</t>
  </si>
  <si>
    <t>1916</t>
  </si>
  <si>
    <t>2205</t>
  </si>
  <si>
    <t>0358</t>
  </si>
  <si>
    <t>2145</t>
  </si>
  <si>
    <t>2750</t>
  </si>
  <si>
    <t>0847</t>
  </si>
  <si>
    <t>1606</t>
  </si>
  <si>
    <t>0587</t>
  </si>
  <si>
    <t>3225</t>
  </si>
  <si>
    <t>1531</t>
  </si>
  <si>
    <t>0380</t>
  </si>
  <si>
    <t>0446</t>
  </si>
  <si>
    <t>1008</t>
  </si>
  <si>
    <t>1953</t>
  </si>
  <si>
    <t>1650</t>
  </si>
  <si>
    <t>0477</t>
  </si>
  <si>
    <t>1136</t>
  </si>
  <si>
    <t>2093</t>
  </si>
  <si>
    <t>3351</t>
  </si>
  <si>
    <t>1022</t>
  </si>
  <si>
    <t>2225</t>
  </si>
  <si>
    <t>2054</t>
  </si>
  <si>
    <t>3101</t>
  </si>
  <si>
    <t>0900</t>
  </si>
  <si>
    <t>1471</t>
  </si>
  <si>
    <t>1994</t>
  </si>
  <si>
    <t>1979</t>
  </si>
  <si>
    <t>1675</t>
  </si>
  <si>
    <t>1800</t>
  </si>
  <si>
    <t>2201</t>
  </si>
  <si>
    <t>1630</t>
  </si>
  <si>
    <t>1043</t>
  </si>
  <si>
    <t>3008</t>
  </si>
  <si>
    <t>3127</t>
  </si>
  <si>
    <t>1304</t>
  </si>
  <si>
    <t>1375</t>
  </si>
  <si>
    <t>1179</t>
  </si>
  <si>
    <t>3423</t>
  </si>
  <si>
    <t>0853</t>
  </si>
  <si>
    <t>1648</t>
  </si>
  <si>
    <t>3403</t>
  </si>
  <si>
    <t>1954</t>
  </si>
  <si>
    <t>0736</t>
  </si>
  <si>
    <t>1826</t>
  </si>
  <si>
    <t>1571</t>
  </si>
  <si>
    <t>3349</t>
  </si>
  <si>
    <t>2387</t>
  </si>
  <si>
    <t>1019</t>
  </si>
  <si>
    <t>1772</t>
  </si>
  <si>
    <t>0338</t>
  </si>
  <si>
    <t>0577</t>
  </si>
  <si>
    <t>0814</t>
  </si>
  <si>
    <t>3376</t>
  </si>
  <si>
    <t>3123</t>
  </si>
  <si>
    <t>1532</t>
  </si>
  <si>
    <t>0244</t>
  </si>
  <si>
    <t>1200</t>
  </si>
  <si>
    <t>3106</t>
  </si>
  <si>
    <t>1731</t>
  </si>
  <si>
    <t>0301</t>
  </si>
  <si>
    <t>2304</t>
  </si>
  <si>
    <t>0662</t>
  </si>
  <si>
    <t>3301</t>
  </si>
  <si>
    <t>1155</t>
  </si>
  <si>
    <t>0560</t>
  </si>
  <si>
    <t>1681</t>
  </si>
  <si>
    <t>3336</t>
  </si>
  <si>
    <t>1356</t>
  </si>
  <si>
    <t>2364</t>
  </si>
  <si>
    <t>3255</t>
  </si>
  <si>
    <t>3323</t>
  </si>
  <si>
    <t>3057</t>
  </si>
  <si>
    <t>0970</t>
  </si>
  <si>
    <t>1593</t>
  </si>
  <si>
    <t>1864</t>
  </si>
  <si>
    <t>0206</t>
  </si>
  <si>
    <t>1656</t>
  </si>
  <si>
    <t>3043</t>
  </si>
  <si>
    <t>0963</t>
  </si>
  <si>
    <t>1459</t>
  </si>
  <si>
    <t>2977</t>
  </si>
  <si>
    <t>2672</t>
  </si>
  <si>
    <t>2944</t>
  </si>
  <si>
    <t>0209</t>
  </si>
  <si>
    <t>2562</t>
  </si>
  <si>
    <t>1796</t>
  </si>
  <si>
    <t>2703</t>
  </si>
  <si>
    <t>2686</t>
  </si>
  <si>
    <t>3096</t>
  </si>
  <si>
    <t>2330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</si>
  <si>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</si>
  <si>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</si>
  <si>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</si>
  <si>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</si>
  <si>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</si>
  <si>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</si>
  <si>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</si>
  <si>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</si>
  <si>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</si>
  <si>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</si>
  <si>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</si>
  <si>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</si>
  <si>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</si>
  <si>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</si>
  <si>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</si>
  <si>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</si>
  <si>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</si>
  <si>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</si>
  <si>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</si>
  <si>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</si>
  <si>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</si>
  <si>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</si>
  <si>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</si>
  <si>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</si>
  <si>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</si>
  <si>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</si>
  <si>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</si>
  <si>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</si>
  <si>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</si>
  <si>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</si>
  <si>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</si>
  <si>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</si>
  <si>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</si>
  <si>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</si>
  <si>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</si>
  <si>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</si>
  <si>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</si>
  <si>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</si>
  <si>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</si>
  <si>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</si>
  <si>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</si>
  <si>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</si>
  <si>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</si>
  <si>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</si>
  <si>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</si>
  <si>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</si>
  <si>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</si>
  <si>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</si>
  <si>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</si>
  <si>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</si>
  <si>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</si>
  <si>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</si>
  <si>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</si>
  <si>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</si>
  <si>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</si>
  <si>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</si>
  <si>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</si>
  <si>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</si>
  <si>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1737</t>
  </si>
  <si>
    <t>1244</t>
  </si>
  <si>
    <t>1254</t>
  </si>
  <si>
    <t>2455</t>
  </si>
  <si>
    <t>1566</t>
  </si>
  <si>
    <t>2671</t>
  </si>
  <si>
    <t>0282</t>
  </si>
  <si>
    <t>0359</t>
  </si>
  <si>
    <t>2633</t>
  </si>
  <si>
    <t>0227</t>
  </si>
  <si>
    <t>1188</t>
  </si>
  <si>
    <t>1035</t>
  </si>
  <si>
    <t>2787</t>
  </si>
  <si>
    <t>0456</t>
  </si>
  <si>
    <t>0442</t>
  </si>
  <si>
    <t>1857</t>
  </si>
  <si>
    <t>0721</t>
  </si>
  <si>
    <t>3338</t>
  </si>
  <si>
    <t>1813</t>
  </si>
  <si>
    <t>2324</t>
  </si>
  <si>
    <t>0608</t>
  </si>
  <si>
    <t>0730</t>
  </si>
  <si>
    <t>0892</t>
  </si>
  <si>
    <t>3130</t>
  </si>
  <si>
    <t>0686</t>
  </si>
  <si>
    <t>2581</t>
  </si>
  <si>
    <t>1768</t>
  </si>
  <si>
    <t>0488</t>
  </si>
  <si>
    <t>0936</t>
  </si>
  <si>
    <t>2940</t>
  </si>
  <si>
    <t>0877</t>
  </si>
  <si>
    <t>0667</t>
  </si>
  <si>
    <t>0668</t>
  </si>
  <si>
    <t>2194</t>
  </si>
  <si>
    <t>3309</t>
  </si>
  <si>
    <t>2682</t>
  </si>
  <si>
    <t>2526</t>
  </si>
  <si>
    <t>3165</t>
  </si>
  <si>
    <t>1517</t>
  </si>
  <si>
    <t>0634</t>
  </si>
  <si>
    <t>3424</t>
  </si>
  <si>
    <t>0264</t>
  </si>
  <si>
    <t>1332</t>
  </si>
  <si>
    <t>3234</t>
  </si>
  <si>
    <t>2338</t>
  </si>
  <si>
    <t>2959</t>
  </si>
  <si>
    <t>2037</t>
  </si>
  <si>
    <t>2764</t>
  </si>
  <si>
    <t>2048</t>
  </si>
  <si>
    <t>3418</t>
  </si>
  <si>
    <t>1966</t>
  </si>
  <si>
    <t>1442</t>
  </si>
  <si>
    <t>1738</t>
  </si>
  <si>
    <t>2966</t>
  </si>
  <si>
    <t>2319</t>
  </si>
  <si>
    <t>1951</t>
  </si>
  <si>
    <t>1156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</si>
  <si>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</si>
  <si>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</si>
  <si>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</si>
  <si>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</si>
  <si>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</si>
  <si>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</si>
  <si>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</si>
  <si>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</si>
  <si>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</si>
  <si>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</si>
  <si>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</si>
  <si>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</si>
  <si>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</si>
  <si>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</si>
  <si>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</si>
  <si>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</si>
  <si>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</si>
  <si>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</si>
  <si>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</si>
  <si>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</si>
  <si>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</si>
  <si>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</si>
  <si>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</si>
  <si>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</si>
  <si>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</si>
  <si>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</si>
  <si>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</si>
  <si>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</si>
  <si>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</si>
  <si>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</si>
  <si>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</si>
  <si>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0522</t>
  </si>
  <si>
    <t>3321</t>
  </si>
  <si>
    <t>2985</t>
  </si>
  <si>
    <t>2930</t>
  </si>
  <si>
    <t>1608</t>
  </si>
  <si>
    <t>0428</t>
  </si>
  <si>
    <t>1114</t>
  </si>
  <si>
    <t>3272</t>
  </si>
  <si>
    <t>1144</t>
  </si>
  <si>
    <t>1470</t>
  </si>
  <si>
    <t>0595</t>
  </si>
  <si>
    <t>1235</t>
  </si>
  <si>
    <t>0315</t>
  </si>
  <si>
    <t>3415</t>
  </si>
  <si>
    <t>3102</t>
  </si>
  <si>
    <t>1239</t>
  </si>
  <si>
    <t>2094</t>
  </si>
  <si>
    <t>0386</t>
  </si>
  <si>
    <t>1074</t>
  </si>
  <si>
    <t>2591</t>
  </si>
  <si>
    <t>0250</t>
  </si>
  <si>
    <t>0926</t>
  </si>
  <si>
    <t>1267</t>
  </si>
  <si>
    <t>1636</t>
  </si>
  <si>
    <t>0954</t>
  </si>
  <si>
    <t>3118</t>
  </si>
  <si>
    <t>2666</t>
  </si>
  <si>
    <t>1548</t>
  </si>
  <si>
    <t>2815</t>
  </si>
  <si>
    <t>2776</t>
  </si>
  <si>
    <t>0975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</si>
  <si>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</si>
  <si>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</si>
  <si>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</si>
  <si>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</si>
  <si>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</si>
  <si>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</si>
  <si>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</si>
  <si>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</si>
  <si>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</si>
  <si>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</si>
  <si>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</si>
  <si>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</si>
  <si>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</si>
  <si>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</si>
  <si>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</si>
  <si>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</si>
  <si>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</si>
  <si>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</si>
  <si>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</si>
  <si>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</si>
  <si>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</si>
  <si>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</si>
  <si>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</si>
  <si>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</si>
  <si>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</si>
  <si>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</si>
  <si>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</si>
  <si>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</si>
  <si>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</si>
  <si>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</si>
  <si>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</si>
  <si>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</si>
  <si>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</si>
  <si>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</si>
  <si>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</si>
  <si>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</si>
  <si>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</si>
  <si>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</si>
  <si>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</si>
  <si>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</si>
  <si>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</si>
  <si>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</si>
  <si>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</si>
  <si>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</si>
  <si>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</si>
  <si>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</si>
  <si>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</si>
  <si>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</si>
  <si>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</si>
  <si>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</si>
  <si>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</si>
  <si>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</si>
  <si>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</si>
  <si>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</si>
  <si>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</si>
  <si>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</si>
  <si>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</si>
  <si>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</si>
  <si>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</si>
  <si>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</si>
  <si>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</si>
  <si>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</si>
  <si>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</si>
  <si>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</si>
  <si>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2613</t>
  </si>
  <si>
    <t>2828</t>
  </si>
  <si>
    <t>0279</t>
  </si>
  <si>
    <t>0842</t>
  </si>
  <si>
    <t>1736</t>
  </si>
  <si>
    <t>0204</t>
  </si>
  <si>
    <t>2016</t>
  </si>
  <si>
    <t>2415</t>
  </si>
  <si>
    <t>2803</t>
  </si>
  <si>
    <t>0616</t>
  </si>
  <si>
    <t>0524</t>
  </si>
  <si>
    <t>2711</t>
  </si>
  <si>
    <t>2450</t>
  </si>
  <si>
    <t>3294</t>
  </si>
  <si>
    <t>2332</t>
  </si>
  <si>
    <t>0791</t>
  </si>
  <si>
    <t>0565</t>
  </si>
  <si>
    <t>0278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</si>
  <si>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</si>
  <si>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</si>
  <si>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</si>
  <si>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</si>
  <si>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</si>
  <si>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</si>
  <si>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</si>
  <si>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</si>
  <si>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</si>
  <si>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</si>
  <si>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</si>
  <si>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</si>
  <si>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</si>
  <si>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</si>
  <si>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</si>
  <si>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</si>
  <si>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</si>
  <si>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</si>
  <si>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</si>
  <si>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</si>
  <si>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</si>
  <si>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</si>
  <si>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</si>
  <si>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</si>
  <si>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</si>
  <si>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</si>
  <si>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</si>
  <si>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</si>
  <si>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</si>
  <si>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</si>
  <si>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</si>
  <si>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</si>
  <si>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</si>
  <si>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</si>
  <si>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</si>
  <si>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</si>
  <si>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</si>
  <si>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</si>
  <si>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</si>
  <si>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</si>
  <si>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</si>
  <si>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</si>
  <si>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</si>
  <si>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</si>
  <si>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</si>
  <si>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</si>
  <si>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</si>
  <si>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</si>
  <si>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</si>
  <si>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</si>
  <si>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</si>
  <si>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</si>
  <si>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</si>
  <si>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</si>
  <si>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</si>
  <si>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</si>
  <si>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</si>
  <si>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</si>
  <si>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</si>
  <si>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</si>
  <si>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</si>
  <si>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</si>
  <si>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</si>
  <si>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</si>
  <si>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</si>
  <si>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1627</t>
  </si>
  <si>
    <t>1709</t>
  </si>
  <si>
    <t>1173</t>
  </si>
  <si>
    <t>1693</t>
  </si>
  <si>
    <t>2249</t>
  </si>
  <si>
    <t>3406</t>
  </si>
  <si>
    <t>2306</t>
  </si>
  <si>
    <t>1659</t>
  </si>
  <si>
    <t>3076</t>
  </si>
  <si>
    <t>0448</t>
  </si>
  <si>
    <t>2505</t>
  </si>
  <si>
    <t>0495</t>
  </si>
  <si>
    <t>1512</t>
  </si>
  <si>
    <t>3262</t>
  </si>
  <si>
    <t>2721</t>
  </si>
  <si>
    <t>0766</t>
  </si>
  <si>
    <t>0286</t>
  </si>
  <si>
    <t>1977</t>
  </si>
  <si>
    <t>1449</t>
  </si>
  <si>
    <t>1866</t>
  </si>
  <si>
    <t>1895</t>
  </si>
  <si>
    <t>0566</t>
  </si>
  <si>
    <t>2811</t>
  </si>
  <si>
    <t>0896</t>
  </si>
  <si>
    <t>2800</t>
  </si>
  <si>
    <t>3176</t>
  </si>
  <si>
    <t>1204</t>
  </si>
  <si>
    <t>2655</t>
  </si>
  <si>
    <t>0902</t>
  </si>
  <si>
    <t>0854</t>
  </si>
  <si>
    <t>0867</t>
  </si>
  <si>
    <t>0705</t>
  </si>
  <si>
    <t>0324</t>
  </si>
  <si>
    <t>1345</t>
  </si>
  <si>
    <t>1063</t>
  </si>
  <si>
    <t>0528</t>
  </si>
  <si>
    <t>2938</t>
  </si>
  <si>
    <t>2743</t>
  </si>
  <si>
    <t>1401</t>
  </si>
  <si>
    <t>1009</t>
  </si>
  <si>
    <t>1931</t>
  </si>
  <si>
    <t>2406</t>
  </si>
  <si>
    <t>2545</t>
  </si>
  <si>
    <t>0263</t>
  </si>
  <si>
    <t>3107</t>
  </si>
  <si>
    <t>3211</t>
  </si>
  <si>
    <t>1589</t>
  </si>
  <si>
    <t>3174</t>
  </si>
  <si>
    <t>0716</t>
  </si>
  <si>
    <t>2477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</si>
  <si>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</si>
  <si>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</si>
  <si>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</si>
  <si>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</si>
  <si>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</si>
  <si>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</si>
  <si>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</si>
  <si>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</si>
  <si>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</si>
  <si>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</si>
  <si>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</si>
  <si>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</si>
  <si>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</si>
  <si>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</si>
  <si>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</si>
  <si>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</si>
  <si>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</si>
  <si>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</si>
  <si>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</si>
  <si>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</si>
  <si>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</si>
  <si>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</si>
  <si>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</si>
  <si>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</si>
  <si>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</si>
  <si>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</si>
  <si>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</si>
  <si>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</si>
  <si>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</si>
  <si>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</si>
  <si>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</si>
  <si>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</si>
  <si>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</si>
  <si>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</si>
  <si>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</si>
  <si>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</si>
  <si>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</si>
  <si>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</si>
  <si>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</si>
  <si>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</si>
  <si>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</si>
  <si>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</si>
  <si>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</si>
  <si>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</si>
  <si>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</si>
  <si>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</si>
  <si>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</si>
  <si>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</si>
  <si>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</si>
  <si>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</si>
  <si>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</si>
  <si>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</si>
  <si>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</si>
  <si>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0848</t>
  </si>
  <si>
    <t>1154</t>
  </si>
  <si>
    <t>0980</t>
  </si>
  <si>
    <t>2112</t>
  </si>
  <si>
    <t>1626</t>
  </si>
  <si>
    <t>0312</t>
  </si>
  <si>
    <t>1635</t>
  </si>
  <si>
    <t>0861</t>
  </si>
  <si>
    <t>1586</t>
  </si>
  <si>
    <t>0754</t>
  </si>
  <si>
    <t>1422</t>
  </si>
  <si>
    <t>2865</t>
  </si>
  <si>
    <t>2125</t>
  </si>
  <si>
    <t>3006</t>
  </si>
  <si>
    <t>1909</t>
  </si>
  <si>
    <t>1116</t>
  </si>
  <si>
    <t>3014</t>
  </si>
  <si>
    <t>0770</t>
  </si>
  <si>
    <t>0388</t>
  </si>
  <si>
    <t>2882</t>
  </si>
  <si>
    <t>3073</t>
  </si>
  <si>
    <t>3343</t>
  </si>
  <si>
    <t>2779</t>
  </si>
  <si>
    <t>2625</t>
  </si>
  <si>
    <t>0787</t>
  </si>
  <si>
    <t>1327</t>
  </si>
  <si>
    <t>2621</t>
  </si>
  <si>
    <t>1518</t>
  </si>
  <si>
    <t>2895</t>
  </si>
  <si>
    <t>2211</t>
  </si>
  <si>
    <t>2657</t>
  </si>
  <si>
    <t>2489</t>
  </si>
  <si>
    <t>1101</t>
  </si>
  <si>
    <t>2616</t>
  </si>
  <si>
    <t>2135</t>
  </si>
  <si>
    <t>1926</t>
  </si>
  <si>
    <t>1983</t>
  </si>
  <si>
    <t>0795</t>
  </si>
  <si>
    <t>0336</t>
  </si>
  <si>
    <t>1785</t>
  </si>
  <si>
    <t>2471</t>
  </si>
  <si>
    <t>0564</t>
  </si>
  <si>
    <t>3246</t>
  </si>
  <si>
    <t>2087</t>
  </si>
  <si>
    <t>1149</t>
  </si>
  <si>
    <t>2163</t>
  </si>
  <si>
    <t>0949</t>
  </si>
  <si>
    <t>2491</t>
  </si>
  <si>
    <t>0694</t>
  </si>
  <si>
    <t>1519</t>
  </si>
  <si>
    <t>2785</t>
  </si>
  <si>
    <t>0300</t>
  </si>
  <si>
    <t>2261</t>
  </si>
  <si>
    <t>1889</t>
  </si>
  <si>
    <t>2142</t>
  </si>
  <si>
    <t>3438</t>
  </si>
  <si>
    <t>0519</t>
  </si>
  <si>
    <t>1669</t>
  </si>
  <si>
    <t>1952</t>
  </si>
  <si>
    <t>1269</t>
  </si>
  <si>
    <t>2886</t>
  </si>
  <si>
    <t>1617</t>
  </si>
  <si>
    <t>2221</t>
  </si>
  <si>
    <t>0769</t>
  </si>
  <si>
    <t>0581</t>
  </si>
  <si>
    <t>0788</t>
  </si>
  <si>
    <t>1110</t>
  </si>
  <si>
    <t>0552</t>
  </si>
  <si>
    <t>1352</t>
  </si>
  <si>
    <t>2819</t>
  </si>
  <si>
    <t>0316</t>
  </si>
  <si>
    <t>1111</t>
  </si>
  <si>
    <t>2460</t>
  </si>
  <si>
    <t>1540</t>
  </si>
  <si>
    <t>1098</t>
  </si>
  <si>
    <t>1904</t>
  </si>
  <si>
    <t>0998</t>
  </si>
  <si>
    <t>1878</t>
  </si>
  <si>
    <t>1121</t>
  </si>
  <si>
    <t>0859</t>
  </si>
  <si>
    <t>1446</t>
  </si>
  <si>
    <t>2543</t>
  </si>
  <si>
    <t>0833</t>
  </si>
  <si>
    <t>2926</t>
  </si>
  <si>
    <t>1703</t>
  </si>
  <si>
    <t>3196</t>
  </si>
  <si>
    <t>1312</t>
  </si>
  <si>
    <t>2991</t>
  </si>
  <si>
    <t>3072</t>
  </si>
  <si>
    <t>0370</t>
  </si>
  <si>
    <t>1824</t>
  </si>
  <si>
    <t>2878</t>
  </si>
  <si>
    <t>0313</t>
  </si>
  <si>
    <t>1732</t>
  </si>
  <si>
    <t>1221</t>
  </si>
  <si>
    <t>2456</t>
  </si>
  <si>
    <t>1621</t>
  </si>
  <si>
    <t>1426</t>
  </si>
  <si>
    <t>1501</t>
  </si>
  <si>
    <t>1730</t>
  </si>
  <si>
    <t>0940</t>
  </si>
  <si>
    <t>3179</t>
  </si>
  <si>
    <t>1414</t>
  </si>
  <si>
    <t>1457</t>
  </si>
  <si>
    <t>0276</t>
  </si>
  <si>
    <t>3204</t>
  </si>
  <si>
    <t>2943</t>
  </si>
  <si>
    <t>2461</t>
  </si>
  <si>
    <t>2197</t>
  </si>
  <si>
    <t>3289</t>
  </si>
  <si>
    <t>1673</t>
  </si>
  <si>
    <t>2174</t>
  </si>
  <si>
    <t>0816</t>
  </si>
  <si>
    <t>1478</t>
  </si>
  <si>
    <t>3022</t>
  </si>
  <si>
    <t>3307</t>
  </si>
  <si>
    <t>1893</t>
  </si>
  <si>
    <t>3391</t>
  </si>
  <si>
    <t>2098</t>
  </si>
  <si>
    <t>3296</t>
  </si>
  <si>
    <t>1324</t>
  </si>
  <si>
    <t>2334</t>
  </si>
  <si>
    <t>1412</t>
  </si>
  <si>
    <t>0905</t>
  </si>
  <si>
    <t>1616</t>
  </si>
  <si>
    <t>1716</t>
  </si>
  <si>
    <t>0415</t>
  </si>
  <si>
    <t>0417</t>
  </si>
  <si>
    <t>0431</t>
  </si>
  <si>
    <t>1563</t>
  </si>
  <si>
    <t>1369</t>
  </si>
  <si>
    <t>2052</t>
  </si>
  <si>
    <t>0493</t>
  </si>
  <si>
    <t>0875</t>
  </si>
  <si>
    <t>2012</t>
  </si>
  <si>
    <t>1815</t>
  </si>
  <si>
    <t>1454</t>
  </si>
  <si>
    <t>2738</t>
  </si>
  <si>
    <t>2499</t>
  </si>
  <si>
    <t>2321</t>
  </si>
  <si>
    <t>2470</t>
  </si>
  <si>
    <t>2770</t>
  </si>
  <si>
    <t>3207</t>
  </si>
  <si>
    <t>2956</t>
  </si>
  <si>
    <t>1268</t>
  </si>
  <si>
    <t>2396</t>
  </si>
  <si>
    <t>0828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</si>
  <si>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</si>
  <si>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</si>
  <si>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</si>
  <si>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</si>
  <si>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</si>
  <si>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</si>
  <si>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</si>
  <si>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</si>
  <si>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</si>
  <si>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</si>
  <si>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</si>
  <si>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</si>
  <si>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</si>
  <si>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</si>
  <si>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</si>
  <si>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</si>
  <si>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</si>
  <si>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</si>
  <si>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</si>
  <si>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</si>
  <si>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</si>
  <si>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</si>
  <si>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</si>
  <si>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</si>
  <si>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</si>
  <si>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</si>
  <si>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</si>
  <si>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</si>
  <si>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</si>
  <si>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</si>
  <si>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</si>
  <si>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</si>
  <si>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</si>
  <si>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</si>
  <si>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</si>
  <si>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</si>
  <si>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0743</t>
  </si>
  <si>
    <t>2021</t>
  </si>
  <si>
    <t>2674</t>
  </si>
  <si>
    <t>0961</t>
  </si>
  <si>
    <t>3197</t>
  </si>
  <si>
    <t>0740</t>
  </si>
  <si>
    <t>2348</t>
  </si>
  <si>
    <t>2965</t>
  </si>
  <si>
    <t>0719</t>
  </si>
  <si>
    <t>0614</t>
  </si>
  <si>
    <t>1779</t>
  </si>
  <si>
    <t>1216</t>
  </si>
  <si>
    <t>2884</t>
  </si>
  <si>
    <t>1559</t>
  </si>
  <si>
    <t>1218</t>
  </si>
  <si>
    <t>3388</t>
  </si>
  <si>
    <t>1502</t>
  </si>
  <si>
    <t>2368</t>
  </si>
  <si>
    <t>2178</t>
  </si>
  <si>
    <t>1271</t>
  </si>
  <si>
    <t>0405</t>
  </si>
  <si>
    <t>1498</t>
  </si>
  <si>
    <t>1941</t>
  </si>
  <si>
    <t>2151</t>
  </si>
  <si>
    <t>1538</t>
  </si>
  <si>
    <t>2245</t>
  </si>
  <si>
    <t>2109</t>
  </si>
  <si>
    <t>1082</t>
  </si>
  <si>
    <t>1611</t>
  </si>
  <si>
    <t>1956</t>
  </si>
  <si>
    <t>1868</t>
  </si>
  <si>
    <t>1708</t>
  </si>
  <si>
    <t>1554</t>
  </si>
  <si>
    <t>3269</t>
  </si>
  <si>
    <t>1552</t>
  </si>
  <si>
    <t>2818</t>
  </si>
  <si>
    <t>2442</t>
  </si>
  <si>
    <t>3268</t>
  </si>
  <si>
    <t>1286</t>
  </si>
  <si>
    <t>1368</t>
  </si>
  <si>
    <t>0888</t>
  </si>
  <si>
    <t>2377</t>
  </si>
  <si>
    <t>1935</t>
  </si>
  <si>
    <t>3341</t>
  </si>
  <si>
    <t>0418</t>
  </si>
  <si>
    <t>3242</t>
  </si>
  <si>
    <t>2919</t>
  </si>
  <si>
    <t>2184</t>
  </si>
  <si>
    <t>1207</t>
  </si>
  <si>
    <t>3425</t>
  </si>
  <si>
    <t>0570</t>
  </si>
  <si>
    <t>1722</t>
  </si>
  <si>
    <t>3368</t>
  </si>
  <si>
    <t>1543</t>
  </si>
  <si>
    <t>2283</t>
  </si>
  <si>
    <t>1157</t>
  </si>
  <si>
    <t>1917</t>
  </si>
  <si>
    <t>3075</t>
  </si>
  <si>
    <t>2976</t>
  </si>
  <si>
    <t>1159</t>
  </si>
  <si>
    <t>0982</t>
  </si>
  <si>
    <t>2960</t>
  </si>
  <si>
    <t>0714</t>
  </si>
  <si>
    <t>2187</t>
  </si>
  <si>
    <t>3414</t>
  </si>
  <si>
    <t>1466</t>
  </si>
  <si>
    <t>1434</t>
  </si>
  <si>
    <t>0529</t>
  </si>
  <si>
    <t>1139</t>
  </si>
  <si>
    <t>1873</t>
  </si>
  <si>
    <t>0845</t>
  </si>
  <si>
    <t>1958</t>
  </si>
  <si>
    <t>0624</t>
  </si>
  <si>
    <t>1468</t>
  </si>
  <si>
    <t>0339</t>
  </si>
  <si>
    <t>1539</t>
  </si>
  <si>
    <t>2350</t>
  </si>
  <si>
    <t>0628</t>
  </si>
  <si>
    <t>2226</t>
  </si>
  <si>
    <t>1183</t>
  </si>
  <si>
    <t>0490</t>
  </si>
  <si>
    <t>1124</t>
  </si>
  <si>
    <t>1724</t>
  </si>
  <si>
    <t>2755</t>
  </si>
  <si>
    <t>2105</t>
  </si>
  <si>
    <t>1379</t>
  </si>
  <si>
    <t>2311</t>
  </si>
  <si>
    <t>1752</t>
  </si>
  <si>
    <t>0637</t>
  </si>
  <si>
    <t>1721</t>
  </si>
  <si>
    <t>2036</t>
  </si>
  <si>
    <t>2219</t>
  </si>
  <si>
    <t>2989</t>
  </si>
  <si>
    <t>1182</t>
  </si>
  <si>
    <t>1393</t>
  </si>
  <si>
    <t>2851</t>
  </si>
  <si>
    <t>1685</t>
  </si>
  <si>
    <t>2351</t>
  </si>
  <si>
    <t>1567</t>
  </si>
  <si>
    <t>2836</t>
  </si>
  <si>
    <t>2730</t>
  </si>
  <si>
    <t>0986</t>
  </si>
  <si>
    <t>3111</t>
  </si>
  <si>
    <t>3357</t>
  </si>
  <si>
    <t>3251</t>
  </si>
  <si>
    <t>2466</t>
  </si>
  <si>
    <t>2127</t>
  </si>
  <si>
    <t>1142</t>
  </si>
  <si>
    <t>1692</t>
  </si>
  <si>
    <t>1786</t>
  </si>
  <si>
    <t>3137</t>
  </si>
  <si>
    <t>1031</t>
  </si>
  <si>
    <t>2694</t>
  </si>
  <si>
    <t>2717</t>
  </si>
  <si>
    <t>2247</t>
  </si>
  <si>
    <t>1594</t>
  </si>
  <si>
    <t>1133</t>
  </si>
  <si>
    <t>0812</t>
  </si>
  <si>
    <t>1853</t>
  </si>
  <si>
    <t>1663</t>
  </si>
  <si>
    <t>2378</t>
  </si>
  <si>
    <t>0897</t>
  </si>
  <si>
    <t>1605</t>
  </si>
  <si>
    <t>3034</t>
  </si>
  <si>
    <t>2073</t>
  </si>
  <si>
    <t>2775</t>
  </si>
  <si>
    <t>1057</t>
  </si>
  <si>
    <t>3079</t>
  </si>
  <si>
    <t>2578</t>
  </si>
  <si>
    <t>1888</t>
  </si>
  <si>
    <t>2772</t>
  </si>
  <si>
    <t>0472</t>
  </si>
  <si>
    <t>1805</t>
  </si>
  <si>
    <t>2457</t>
  </si>
  <si>
    <t>1555</t>
  </si>
  <si>
    <t>3170</t>
  </si>
  <si>
    <t>3112</t>
  </si>
  <si>
    <t>2611</t>
  </si>
  <si>
    <t>2500</t>
  </si>
  <si>
    <t>2051</t>
  </si>
  <si>
    <t>2369</t>
  </si>
  <si>
    <t>0272</t>
  </si>
  <si>
    <t>0978</t>
  </si>
  <si>
    <t>0810</t>
  </si>
  <si>
    <t>2690</t>
  </si>
  <si>
    <t>2856</t>
  </si>
  <si>
    <t>2516</t>
  </si>
  <si>
    <t>3180</t>
  </si>
  <si>
    <t>2534</t>
  </si>
  <si>
    <t>0269</t>
  </si>
  <si>
    <t>1490</t>
  </si>
  <si>
    <t>2086</t>
  </si>
  <si>
    <t>2514</t>
  </si>
  <si>
    <t>2747</t>
  </si>
  <si>
    <t>0474</t>
  </si>
  <si>
    <t>2394</t>
  </si>
  <si>
    <t>3002</t>
  </si>
  <si>
    <t>3153</t>
  </si>
  <si>
    <t>2081</t>
  </si>
  <si>
    <t>1177</t>
  </si>
  <si>
    <t>0718</t>
  </si>
  <si>
    <t>2130</t>
  </si>
  <si>
    <t>3216</t>
  </si>
  <si>
    <t>1377</t>
  </si>
  <si>
    <t>0287</t>
  </si>
  <si>
    <t>0512</t>
  </si>
  <si>
    <t>3348</t>
  </si>
  <si>
    <t>0205</t>
  </si>
  <si>
    <t>1027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</si>
  <si>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</si>
  <si>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</si>
  <si>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</si>
  <si>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</si>
  <si>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</si>
  <si>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</si>
  <si>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</si>
  <si>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</si>
  <si>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</si>
  <si>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</si>
  <si>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</si>
  <si>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</si>
  <si>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</si>
  <si>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</si>
  <si>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</si>
  <si>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</si>
  <si>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</si>
  <si>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</si>
  <si>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</si>
  <si>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</si>
  <si>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</si>
  <si>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</si>
  <si>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</si>
  <si>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</si>
  <si>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</si>
  <si>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</si>
  <si>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</si>
  <si>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</si>
  <si>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</si>
  <si>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</si>
  <si>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</si>
  <si>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</si>
  <si>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</si>
  <si>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</si>
  <si>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</si>
  <si>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</si>
  <si>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</si>
  <si>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</si>
  <si>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</si>
  <si>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</si>
  <si>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</si>
  <si>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</si>
  <si>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</si>
  <si>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</si>
  <si>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</si>
  <si>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</si>
  <si>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</si>
  <si>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</si>
  <si>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</si>
  <si>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</si>
  <si>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</si>
  <si>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</si>
  <si>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</si>
  <si>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</si>
  <si>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</si>
  <si>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</si>
  <si>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</si>
  <si>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</si>
  <si>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</si>
  <si>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</si>
  <si>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</si>
  <si>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</si>
  <si>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</si>
  <si>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</si>
  <si>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</si>
  <si>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</si>
  <si>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</si>
  <si>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</si>
  <si>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</si>
  <si>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</si>
  <si>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</si>
  <si>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</si>
  <si>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</si>
  <si>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</si>
  <si>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</si>
  <si>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</si>
  <si>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</si>
  <si>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</si>
  <si>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</si>
  <si>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</si>
  <si>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</si>
  <si>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</si>
  <si>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</si>
  <si>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</si>
  <si>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</si>
  <si>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</si>
  <si>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</si>
  <si>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</si>
  <si>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</si>
  <si>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</si>
  <si>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</si>
  <si>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</si>
  <si>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</si>
  <si>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</si>
  <si>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</si>
  <si>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</si>
  <si>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</si>
  <si>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</si>
  <si>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</si>
  <si>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</si>
  <si>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</si>
  <si>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</si>
  <si>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</si>
  <si>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</si>
  <si>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</si>
  <si>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</si>
  <si>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</si>
  <si>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</si>
  <si>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</si>
  <si>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</si>
  <si>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</si>
  <si>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</si>
  <si>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</si>
  <si>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</si>
  <si>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</si>
  <si>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</si>
  <si>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</si>
  <si>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</si>
  <si>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</si>
  <si>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</si>
  <si>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</si>
  <si>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</si>
  <si>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</si>
  <si>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</si>
  <si>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</si>
  <si>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</si>
  <si>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</si>
  <si>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</si>
  <si>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</si>
  <si>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</si>
  <si>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</si>
  <si>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</si>
  <si>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</si>
  <si>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</si>
  <si>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</si>
  <si>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</si>
  <si>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</si>
  <si>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</si>
  <si>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</si>
  <si>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</si>
  <si>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</si>
  <si>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</si>
  <si>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</si>
  <si>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</si>
  <si>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</si>
  <si>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</si>
  <si>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</si>
  <si>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</si>
  <si>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2754</t>
  </si>
  <si>
    <t>1696</t>
  </si>
  <si>
    <t>0785</t>
  </si>
  <si>
    <t>3029</t>
  </si>
  <si>
    <t>3037</t>
  </si>
  <si>
    <t>1444</t>
  </si>
  <si>
    <t>0962</t>
  </si>
  <si>
    <t>1409</t>
  </si>
  <si>
    <t>2835</t>
  </si>
  <si>
    <t>1097</t>
  </si>
  <si>
    <t>3186</t>
  </si>
  <si>
    <t>0759</t>
  </si>
  <si>
    <t>3374</t>
  </si>
  <si>
    <t>2726</t>
  </si>
  <si>
    <t>2026</t>
  </si>
  <si>
    <t>2146</t>
  </si>
  <si>
    <t>0996</t>
  </si>
  <si>
    <t>0534</t>
  </si>
  <si>
    <t>0404</t>
  </si>
  <si>
    <t>1830</t>
  </si>
  <si>
    <t>1415</t>
  </si>
  <si>
    <t>3402</t>
  </si>
  <si>
    <t>0922</t>
  </si>
  <si>
    <t>2805</t>
  </si>
  <si>
    <t>2587</t>
  </si>
  <si>
    <t>0638</t>
  </si>
  <si>
    <t>2527</t>
  </si>
  <si>
    <t>1103</t>
  </si>
  <si>
    <t>0955</t>
  </si>
  <si>
    <t>1489</t>
  </si>
  <si>
    <t>2848</t>
  </si>
  <si>
    <t>1233</t>
  </si>
  <si>
    <t>2100</t>
  </si>
  <si>
    <t>0496</t>
  </si>
  <si>
    <t>2242</t>
  </si>
  <si>
    <t>3408</t>
  </si>
  <si>
    <t>1690</t>
  </si>
  <si>
    <t>1037</t>
  </si>
  <si>
    <t>1880</t>
  </si>
  <si>
    <t>2783</t>
  </si>
  <si>
    <t>3051</t>
  </si>
  <si>
    <t>3263</t>
  </si>
  <si>
    <t>2905</t>
  </si>
  <si>
    <t>1695</t>
  </si>
  <si>
    <t>2987</t>
  </si>
  <si>
    <t>1015</t>
  </si>
  <si>
    <t>0749</t>
  </si>
  <si>
    <t>1643</t>
  </si>
  <si>
    <t>2699</t>
  </si>
  <si>
    <t>1638</t>
  </si>
  <si>
    <t>2511</t>
  </si>
  <si>
    <t>1640</t>
  </si>
  <si>
    <t>0271</t>
  </si>
  <si>
    <t>2452</t>
  </si>
  <si>
    <t>2982</t>
  </si>
  <si>
    <t>1667</t>
  </si>
  <si>
    <t>0516</t>
  </si>
  <si>
    <t>2590</t>
  </si>
  <si>
    <t>0685</t>
  </si>
  <si>
    <t>2009</t>
  </si>
  <si>
    <t>2731</t>
  </si>
  <si>
    <t>2200</t>
  </si>
  <si>
    <t>0413</t>
  </si>
  <si>
    <t>0491</t>
  </si>
  <si>
    <t>1321</t>
  </si>
  <si>
    <t>0959</t>
  </si>
  <si>
    <t>1360</t>
  </si>
  <si>
    <t>2822</t>
  </si>
  <si>
    <t>1858</t>
  </si>
  <si>
    <t>0899</t>
  </si>
  <si>
    <t>0991</t>
  </si>
  <si>
    <t>1260</t>
  </si>
  <si>
    <t>0463</t>
  </si>
  <si>
    <t>3139</t>
  </si>
  <si>
    <t>0443</t>
  </si>
  <si>
    <t>2136</t>
  </si>
  <si>
    <t>2476</t>
  </si>
  <si>
    <t>1748</t>
  </si>
  <si>
    <t>1248</t>
  </si>
  <si>
    <t>3365</t>
  </si>
  <si>
    <t>2294</t>
  </si>
  <si>
    <t>3328</t>
  </si>
  <si>
    <t>2359</t>
  </si>
  <si>
    <t>1856</t>
  </si>
  <si>
    <t>3252</t>
  </si>
  <si>
    <t>3313</t>
  </si>
  <si>
    <t>0260</t>
  </si>
  <si>
    <t>1809</t>
  </si>
  <si>
    <t>0723</t>
  </si>
  <si>
    <t>1330</t>
  </si>
  <si>
    <t>1309</t>
  </si>
  <si>
    <t>1844</t>
  </si>
  <si>
    <t>2756</t>
  </si>
  <si>
    <t>2512</t>
  </si>
  <si>
    <t>2968</t>
  </si>
  <si>
    <t>0938</t>
  </si>
  <si>
    <t>1373</t>
  </si>
  <si>
    <t>1705</t>
  </si>
  <si>
    <t>1561</t>
  </si>
  <si>
    <t>0600</t>
  </si>
  <si>
    <t>3024</t>
  </si>
  <si>
    <t>2082</t>
  </si>
  <si>
    <t>2344</t>
  </si>
  <si>
    <t>1430</t>
  </si>
  <si>
    <t>0372</t>
  </si>
  <si>
    <t>1496</t>
  </si>
  <si>
    <t>3160</t>
  </si>
  <si>
    <t>1584</t>
  </si>
  <si>
    <t>3426</t>
  </si>
  <si>
    <t>3305</t>
  </si>
  <si>
    <t>1927</t>
  </si>
  <si>
    <t>2761</t>
  </si>
  <si>
    <t>2649</t>
  </si>
  <si>
    <t>1220</t>
  </si>
  <si>
    <t>2162</t>
  </si>
  <si>
    <t>1910</t>
  </si>
  <si>
    <t>0625</t>
  </si>
  <si>
    <t>0481</t>
  </si>
  <si>
    <t>2503</t>
  </si>
  <si>
    <t>2203</t>
  </si>
  <si>
    <t>1515</t>
  </si>
  <si>
    <t>2875</t>
  </si>
  <si>
    <t>1686</t>
  </si>
  <si>
    <t>2164</t>
  </si>
  <si>
    <t>2684</t>
  </si>
  <si>
    <t>2411</t>
  </si>
  <si>
    <t>1749</t>
  </si>
  <si>
    <t>1229</t>
  </si>
  <si>
    <t>0462</t>
  </si>
  <si>
    <t>1776</t>
  </si>
  <si>
    <t>1102</t>
  </si>
  <si>
    <t>1303</t>
  </si>
  <si>
    <t>közkifolyón át</t>
  </si>
  <si>
    <t>0111</t>
  </si>
  <si>
    <t>0112</t>
  </si>
  <si>
    <t>0113</t>
  </si>
  <si>
    <t>0114</t>
  </si>
  <si>
    <t>0115</t>
  </si>
  <si>
    <t>0116</t>
  </si>
  <si>
    <t>0119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</si>
  <si>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</si>
  <si>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</si>
  <si>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</si>
  <si>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</si>
  <si>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</si>
  <si>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</si>
  <si>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</si>
  <si>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</si>
  <si>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</si>
  <si>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</si>
  <si>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</si>
  <si>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</si>
  <si>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</si>
  <si>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</si>
  <si>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</si>
  <si>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</si>
  <si>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</si>
  <si>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</si>
  <si>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0161</t>
  </si>
  <si>
    <t>0162</t>
  </si>
  <si>
    <t>0163</t>
  </si>
  <si>
    <t>0164</t>
  </si>
  <si>
    <t>0170</t>
  </si>
  <si>
    <t>1089</t>
  </si>
  <si>
    <t>1107</t>
  </si>
  <si>
    <t>1310</t>
  </si>
  <si>
    <t>1396</t>
  </si>
  <si>
    <t>2362</t>
  </si>
  <si>
    <t>2540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</si>
  <si>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</si>
  <si>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</si>
  <si>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</si>
  <si>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</si>
  <si>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</si>
  <si>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</si>
  <si>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</si>
  <si>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</si>
  <si>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</si>
  <si>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</si>
  <si>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</si>
  <si>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</si>
  <si>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</si>
  <si>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</si>
  <si>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</si>
  <si>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</si>
  <si>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</si>
  <si>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</si>
  <si>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</si>
  <si>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</si>
  <si>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</si>
  <si>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</si>
  <si>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</si>
  <si>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</si>
  <si>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</si>
  <si>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</si>
  <si>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</si>
  <si>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</si>
  <si>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</si>
  <si>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</si>
  <si>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</si>
  <si>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</si>
  <si>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</si>
  <si>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</si>
  <si>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</si>
  <si>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</si>
  <si>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</si>
  <si>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</si>
  <si>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</si>
  <si>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</si>
  <si>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</si>
  <si>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</si>
  <si>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</si>
  <si>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</si>
  <si>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</si>
  <si>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</si>
  <si>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</si>
  <si>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</si>
  <si>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</si>
  <si>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</si>
  <si>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</si>
  <si>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</si>
  <si>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</si>
  <si>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</si>
  <si>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</si>
  <si>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</si>
  <si>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</si>
  <si>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</si>
  <si>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</si>
  <si>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</si>
  <si>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</si>
  <si>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</si>
  <si>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</si>
  <si>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</si>
  <si>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</si>
  <si>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</si>
  <si>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</si>
  <si>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</si>
  <si>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</si>
  <si>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</si>
  <si>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</si>
  <si>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</si>
  <si>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</si>
  <si>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</si>
  <si>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</si>
  <si>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</si>
  <si>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</si>
  <si>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</si>
  <si>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</si>
  <si>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</si>
  <si>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</si>
  <si>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</si>
  <si>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</si>
  <si>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</si>
  <si>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</si>
  <si>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</si>
  <si>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</si>
  <si>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</si>
  <si>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</si>
  <si>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</si>
  <si>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</si>
  <si>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</si>
  <si>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</si>
  <si>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</si>
  <si>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</si>
  <si>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</si>
  <si>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</si>
  <si>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</si>
  <si>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</si>
  <si>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</si>
  <si>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</si>
  <si>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</si>
  <si>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</si>
  <si>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</si>
  <si>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</si>
  <si>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</si>
  <si>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</si>
  <si>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</si>
  <si>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</si>
  <si>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</si>
  <si>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</si>
  <si>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</si>
  <si>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</si>
  <si>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</si>
  <si>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</si>
  <si>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</si>
  <si>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</si>
  <si>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</si>
  <si>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</si>
  <si>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</si>
  <si>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</si>
  <si>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</si>
  <si>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</si>
  <si>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</si>
  <si>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</si>
  <si>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</si>
  <si>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</si>
  <si>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</si>
  <si>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</si>
  <si>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</si>
  <si>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</si>
  <si>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</si>
  <si>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</si>
  <si>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</si>
  <si>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</si>
  <si>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</si>
  <si>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</si>
  <si>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2806</t>
  </si>
  <si>
    <t>1355</t>
  </si>
  <si>
    <t>0925</t>
  </si>
  <si>
    <t>1209</t>
  </si>
  <si>
    <t>1652</t>
  </si>
  <si>
    <t>0421</t>
  </si>
  <si>
    <t>2231</t>
  </si>
  <si>
    <t>2632</t>
  </si>
  <si>
    <t>1295</t>
  </si>
  <si>
    <t>1264</t>
  </si>
  <si>
    <t>3430</t>
  </si>
  <si>
    <t>2391</t>
  </si>
  <si>
    <t>0407</t>
  </si>
  <si>
    <t>0378</t>
  </si>
  <si>
    <t>1964</t>
  </si>
  <si>
    <t>2228</t>
  </si>
  <si>
    <t>0775</t>
  </si>
  <si>
    <t>2777</t>
  </si>
  <si>
    <t>1925</t>
  </si>
  <si>
    <t>2068</t>
  </si>
  <si>
    <t>0834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</si>
  <si>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</si>
  <si>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</si>
  <si>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</si>
  <si>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</si>
  <si>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</si>
  <si>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</si>
  <si>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</si>
  <si>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</si>
  <si>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</si>
  <si>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</si>
  <si>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</si>
  <si>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</si>
  <si>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</si>
  <si>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</si>
  <si>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</si>
  <si>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</si>
  <si>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</si>
  <si>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</si>
  <si>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</si>
  <si>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</si>
  <si>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</si>
  <si>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</si>
  <si>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</si>
  <si>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</si>
  <si>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</si>
  <si>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</si>
  <si>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</si>
  <si>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</si>
  <si>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</si>
  <si>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</si>
  <si>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</si>
  <si>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</si>
  <si>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</si>
  <si>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</si>
  <si>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</si>
  <si>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</si>
  <si>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</si>
  <si>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</si>
  <si>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</si>
  <si>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</si>
  <si>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</si>
  <si>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</si>
  <si>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</si>
  <si>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</si>
  <si>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</si>
  <si>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2736</t>
  </si>
  <si>
    <t>2538</t>
  </si>
  <si>
    <t>2874</t>
  </si>
  <si>
    <t>2375</t>
  </si>
  <si>
    <t>3099</t>
  </si>
  <si>
    <t>1408</t>
  </si>
  <si>
    <t>0449</t>
  </si>
  <si>
    <t>2020</t>
  </si>
  <si>
    <t>3253</t>
  </si>
  <si>
    <t>3213</t>
  </si>
  <si>
    <t>0860</t>
  </si>
  <si>
    <t>0551</t>
  </si>
  <si>
    <t>2320</t>
  </si>
  <si>
    <t>0880</t>
  </si>
  <si>
    <t>2341</t>
  </si>
  <si>
    <t>2676</t>
  </si>
  <si>
    <t>3278</t>
  </si>
  <si>
    <t>2078</t>
  </si>
  <si>
    <t>2564</t>
  </si>
  <si>
    <t>1763</t>
  </si>
  <si>
    <t>2309</t>
  </si>
  <si>
    <t>0852</t>
  </si>
  <si>
    <t>3074</t>
  </si>
  <si>
    <t>2420</t>
  </si>
  <si>
    <t>1262</t>
  </si>
  <si>
    <t>2911</t>
  </si>
  <si>
    <t>1821</t>
  </si>
  <si>
    <t>1998</t>
  </si>
  <si>
    <t>0360</t>
  </si>
  <si>
    <t>0738</t>
  </si>
  <si>
    <t>0412</t>
  </si>
  <si>
    <t>2347</t>
  </si>
  <si>
    <t>0515</t>
  </si>
  <si>
    <t>2577</t>
  </si>
  <si>
    <t>2656</t>
  </si>
  <si>
    <t>1424</t>
  </si>
  <si>
    <t>1382</t>
  </si>
  <si>
    <t>3058</t>
  </si>
  <si>
    <t>2380</t>
  </si>
  <si>
    <t>0550</t>
  </si>
  <si>
    <t>3121</t>
  </si>
  <si>
    <t>3247</t>
  </si>
  <si>
    <t>2504</t>
  </si>
  <si>
    <t>1148</t>
  </si>
  <si>
    <t>1598</t>
  </si>
  <si>
    <t>2005</t>
  </si>
  <si>
    <t>1807</t>
  </si>
  <si>
    <t>2033</t>
  </si>
  <si>
    <t>2914</t>
  </si>
  <si>
    <t>2507</t>
  </si>
  <si>
    <t>2896</t>
  </si>
  <si>
    <t>1287</t>
  </si>
  <si>
    <t>1562</t>
  </si>
  <si>
    <t>2872</t>
  </si>
  <si>
    <t>2753</t>
  </si>
  <si>
    <t>0660</t>
  </si>
  <si>
    <t>0341</t>
  </si>
  <si>
    <t>1854</t>
  </si>
  <si>
    <t>3260</t>
  </si>
  <si>
    <t>0485</t>
  </si>
  <si>
    <t>2185</t>
  </si>
  <si>
    <t>1944</t>
  </si>
  <si>
    <t>2128</t>
  </si>
  <si>
    <t>0483</t>
  </si>
  <si>
    <t>0152</t>
  </si>
  <si>
    <t>2388</t>
  </si>
  <si>
    <t>3332</t>
  </si>
  <si>
    <t>0851</t>
  </si>
  <si>
    <t>2909</t>
  </si>
  <si>
    <t>2572</t>
  </si>
  <si>
    <t>0261</t>
  </si>
  <si>
    <t>0717</t>
  </si>
  <si>
    <t>2796</t>
  </si>
  <si>
    <t>0656</t>
  </si>
  <si>
    <t>2969</t>
  </si>
  <si>
    <t>1488</t>
  </si>
  <si>
    <t>0684</t>
  </si>
  <si>
    <t>1326</t>
  </si>
  <si>
    <t>3171</t>
  </si>
  <si>
    <t>2298</t>
  </si>
  <si>
    <t>1908</t>
  </si>
  <si>
    <t>2480</t>
  </si>
  <si>
    <t>0289</t>
  </si>
  <si>
    <t>1495</t>
  </si>
  <si>
    <t>0254</t>
  </si>
  <si>
    <t>3199</t>
  </si>
  <si>
    <t>0240</t>
  </si>
  <si>
    <t>2124</t>
  </si>
  <si>
    <t>2171</t>
  </si>
  <si>
    <t>2559</t>
  </si>
  <si>
    <t>2139</t>
  </si>
  <si>
    <t>0538</t>
  </si>
  <si>
    <t>0868</t>
  </si>
  <si>
    <t>2870</t>
  </si>
  <si>
    <t>1325</t>
  </si>
  <si>
    <t>1874</t>
  </si>
  <si>
    <t>1485</t>
  </si>
  <si>
    <t>3132</t>
  </si>
  <si>
    <t>0364</t>
  </si>
  <si>
    <t>0659</t>
  </si>
  <si>
    <t>2964</t>
  </si>
  <si>
    <t>2191</t>
  </si>
  <si>
    <t>0636</t>
  </si>
  <si>
    <t>0303</t>
  </si>
  <si>
    <t>1600</t>
  </si>
  <si>
    <t>0612</t>
  </si>
  <si>
    <t>0752</t>
  </si>
  <si>
    <t>2861</t>
  </si>
  <si>
    <t>2812</t>
  </si>
  <si>
    <t>1741</t>
  </si>
  <si>
    <t>1361</t>
  </si>
  <si>
    <t>3239</t>
  </si>
  <si>
    <t>0915</t>
  </si>
  <si>
    <t>2273</t>
  </si>
  <si>
    <t>1238</t>
  </si>
  <si>
    <t>2860</t>
  </si>
  <si>
    <t>3003</t>
  </si>
  <si>
    <t>2169</t>
  </si>
  <si>
    <t>1588</t>
  </si>
  <si>
    <t>0815</t>
  </si>
  <si>
    <t>2766</t>
  </si>
  <si>
    <t>0293</t>
  </si>
  <si>
    <t>0292</t>
  </si>
  <si>
    <t>3383</t>
  </si>
  <si>
    <t>2536</t>
  </si>
  <si>
    <t>2106</t>
  </si>
  <si>
    <t>1256</t>
  </si>
  <si>
    <t>3150</t>
  </si>
  <si>
    <t>0958</t>
  </si>
  <si>
    <t>1861</t>
  </si>
  <si>
    <t>2773</t>
  </si>
  <si>
    <t>0786</t>
  </si>
  <si>
    <t>0207</t>
  </si>
  <si>
    <t>2107</t>
  </si>
  <si>
    <t>0918</t>
  </si>
  <si>
    <t>1160</t>
  </si>
  <si>
    <t>0953</t>
  </si>
  <si>
    <t>2410</t>
  </si>
  <si>
    <t>1587</t>
  </si>
  <si>
    <t>1045</t>
  </si>
  <si>
    <t>1476</t>
  </si>
  <si>
    <t>0311</t>
  </si>
  <si>
    <t>2053</t>
  </si>
  <si>
    <t>0761</t>
  </si>
  <si>
    <t>0410</t>
  </si>
  <si>
    <t>1920</t>
  </si>
  <si>
    <t>2634</t>
  </si>
  <si>
    <t>1461</t>
  </si>
  <si>
    <t>1670</t>
  </si>
  <si>
    <t>1718</t>
  </si>
  <si>
    <t>0425</t>
  </si>
  <si>
    <t>0943</t>
  </si>
  <si>
    <t>1086</t>
  </si>
  <si>
    <t>2451</t>
  </si>
  <si>
    <t>0348</t>
  </si>
  <si>
    <t>1072</t>
  </si>
  <si>
    <t>2244</t>
  </si>
  <si>
    <t>2049</t>
  </si>
  <si>
    <t>2891</t>
  </si>
  <si>
    <t>3387</t>
  </si>
  <si>
    <t>2426</t>
  </si>
  <si>
    <t>1282</t>
  </si>
  <si>
    <t>2601</t>
  </si>
  <si>
    <t>1661</t>
  </si>
  <si>
    <t>0298</t>
  </si>
  <si>
    <t>07</t>
  </si>
  <si>
    <t>Győr-Moson-Sopron</t>
  </si>
  <si>
    <t>08</t>
  </si>
  <si>
    <t>Hajdú-Bihar</t>
  </si>
  <si>
    <t>09</t>
  </si>
  <si>
    <t>Jász-Nagykun-Szolnok</t>
  </si>
  <si>
    <t>Komárom-Esztergom</t>
  </si>
  <si>
    <t>Pest</t>
  </si>
  <si>
    <t>Somogy</t>
  </si>
  <si>
    <t>Szabolcs-Szatmár-Bereg</t>
  </si>
  <si>
    <t>Vas</t>
  </si>
  <si>
    <t>felújított</t>
  </si>
  <si>
    <t>Hálózati csőtörések száma az év folyamán (főnyomó- és elosztó-vezetéki)</t>
  </si>
  <si>
    <t>új bekapcsolás</t>
  </si>
  <si>
    <t>megszüntetés</t>
  </si>
  <si>
    <t>Ivóvízellátási díj</t>
  </si>
  <si>
    <t>teljes költség-megtérülési</t>
  </si>
  <si>
    <t>Telekes</t>
  </si>
  <si>
    <t>Telekgerendás</t>
  </si>
  <si>
    <t>Teleki</t>
  </si>
  <si>
    <t>Telki</t>
  </si>
  <si>
    <t>Telkibánya</t>
  </si>
  <si>
    <t>3420</t>
  </si>
  <si>
    <t>0585</t>
  </si>
  <si>
    <t>1604</t>
  </si>
  <si>
    <t>0604</t>
  </si>
  <si>
    <t>0772</t>
  </si>
  <si>
    <t>0525</t>
  </si>
  <si>
    <t>2902</t>
  </si>
  <si>
    <t>2256</t>
  </si>
  <si>
    <t>2317</t>
  </si>
  <si>
    <t>3191</t>
  </si>
  <si>
    <t>3189</t>
  </si>
  <si>
    <t>3250</t>
  </si>
  <si>
    <t>2813</t>
  </si>
  <si>
    <t>3162</t>
  </si>
  <si>
    <t>2654</t>
  </si>
  <si>
    <t>1872</t>
  </si>
  <si>
    <t>2050</t>
  </si>
  <si>
    <t>1181</t>
  </si>
  <si>
    <t>1947</t>
  </si>
  <si>
    <t>2885</t>
  </si>
  <si>
    <t>1945</t>
  </si>
  <si>
    <t>1441</t>
  </si>
  <si>
    <t>3222</t>
  </si>
  <si>
    <t>1614</t>
  </si>
  <si>
    <t>0646</t>
  </si>
  <si>
    <t>1137</t>
  </si>
  <si>
    <t>1036</t>
  </si>
  <si>
    <t>0327</t>
  </si>
  <si>
    <t>1225</t>
  </si>
  <si>
    <t>1653</t>
  </si>
  <si>
    <t>1817</t>
  </si>
  <si>
    <t>1751</t>
  </si>
  <si>
    <t>1372</t>
  </si>
  <si>
    <t>2826</t>
  </si>
  <si>
    <t>2622</t>
  </si>
  <si>
    <t>0549</t>
  </si>
  <si>
    <t>0951</t>
  </si>
  <si>
    <t>2873</t>
  </si>
  <si>
    <t>2830</t>
  </si>
  <si>
    <t>0374</t>
  </si>
  <si>
    <t>1299</t>
  </si>
  <si>
    <t>2566</t>
  </si>
  <si>
    <t>1329</t>
  </si>
  <si>
    <t>1950</t>
  </si>
  <si>
    <t>2712</t>
  </si>
  <si>
    <t>0658</t>
  </si>
  <si>
    <t>1929</t>
  </si>
  <si>
    <t>0645</t>
  </si>
  <si>
    <t>1274</t>
  </si>
  <si>
    <t>1575</t>
  </si>
  <si>
    <t>3184</t>
  </si>
  <si>
    <t>1849</t>
  </si>
  <si>
    <t>1294</t>
  </si>
  <si>
    <t>1090</t>
  </si>
  <si>
    <t>0499</t>
  </si>
  <si>
    <t>1029</t>
  </si>
  <si>
    <t>0756</t>
  </si>
  <si>
    <t>3090</t>
  </si>
  <si>
    <t>2638</t>
  </si>
  <si>
    <t>0580</t>
  </si>
  <si>
    <t>0362</t>
  </si>
  <si>
    <t>0929</t>
  </si>
  <si>
    <t>0357</t>
  </si>
  <si>
    <t>0567</t>
  </si>
  <si>
    <t>2371</t>
  </si>
  <si>
    <t>0461</t>
  </si>
  <si>
    <t>0806</t>
  </si>
  <si>
    <t>1208</t>
  </si>
  <si>
    <t>0908</t>
  </si>
  <si>
    <t>1300</t>
  </si>
  <si>
    <t>2418</t>
  </si>
  <si>
    <t>2615</t>
  </si>
  <si>
    <t>1275</t>
  </si>
  <si>
    <t>0739</t>
  </si>
  <si>
    <t>1334</t>
  </si>
  <si>
    <t>0285</t>
  </si>
  <si>
    <t>0573</t>
  </si>
  <si>
    <t>3094</t>
  </si>
  <si>
    <t>1739</t>
  </si>
  <si>
    <t>1560</t>
  </si>
  <si>
    <t>2889</t>
  </si>
  <si>
    <t>2003</t>
  </si>
  <si>
    <t>2096</t>
  </si>
  <si>
    <t>1671</t>
  </si>
  <si>
    <t>0917</t>
  </si>
  <si>
    <t>1833</t>
  </si>
  <si>
    <t>2156</t>
  </si>
  <si>
    <t>1819</t>
  </si>
  <si>
    <t>1313</t>
  </si>
  <si>
    <t>0944</t>
  </si>
  <si>
    <t>1761</t>
  </si>
  <si>
    <t>1115</t>
  </si>
  <si>
    <t>3308</t>
  </si>
  <si>
    <t>0764</t>
  </si>
  <si>
    <t>0835</t>
  </si>
  <si>
    <t>2152</t>
  </si>
  <si>
    <t>0883</t>
  </si>
  <si>
    <t>1270</t>
  </si>
  <si>
    <t>0584</t>
  </si>
  <si>
    <t>2556</t>
  </si>
  <si>
    <t>1845</t>
  </si>
  <si>
    <t>2788</t>
  </si>
  <si>
    <t>2230</t>
  </si>
  <si>
    <t>1230</t>
  </si>
  <si>
    <t>1672</t>
  </si>
  <si>
    <t>0242</t>
  </si>
  <si>
    <t>1790</t>
  </si>
  <si>
    <t>3218</t>
  </si>
  <si>
    <t>1499</t>
  </si>
  <si>
    <t>3095</t>
  </si>
  <si>
    <t>3021</t>
  </si>
  <si>
    <t>1803</t>
  </si>
  <si>
    <t>2183</t>
  </si>
  <si>
    <t>0822</t>
  </si>
  <si>
    <t>1840</t>
  </si>
  <si>
    <t>2580</t>
  </si>
  <si>
    <t>0246</t>
  </si>
  <si>
    <t>2102</t>
  </si>
  <si>
    <t>0399</t>
  </si>
  <si>
    <t>2218</t>
  </si>
  <si>
    <t>0665</t>
  </si>
  <si>
    <t>0460</t>
  </si>
  <si>
    <t>0228</t>
  </si>
  <si>
    <t>1678</t>
  </si>
  <si>
    <t>1215</t>
  </si>
  <si>
    <t>1719</t>
  </si>
  <si>
    <t>0409</t>
  </si>
  <si>
    <t>2939</t>
  </si>
  <si>
    <t>0994</t>
  </si>
  <si>
    <t>3355</t>
  </si>
  <si>
    <t>3013</t>
  </si>
  <si>
    <t>1293</t>
  </si>
  <si>
    <t>2024</t>
  </si>
  <si>
    <t>1189</t>
  </si>
  <si>
    <t>0532</t>
  </si>
  <si>
    <t>2365</t>
  </si>
  <si>
    <t>2484</t>
  </si>
  <si>
    <t>1206</t>
  </si>
  <si>
    <t>0984</t>
  </si>
  <si>
    <t>1583</t>
  </si>
  <si>
    <t>0939</t>
  </si>
  <si>
    <t>2416</t>
  </si>
  <si>
    <t>2182</t>
  </si>
  <si>
    <t>3120</t>
  </si>
  <si>
    <t>2488</t>
  </si>
  <si>
    <t>1713</t>
  </si>
  <si>
    <t>2497</t>
  </si>
  <si>
    <t>1984</t>
  </si>
  <si>
    <t>1989</t>
  </si>
  <si>
    <t>0800</t>
  </si>
  <si>
    <t>0561</t>
  </si>
  <si>
    <t>0992</t>
  </si>
  <si>
    <t>0712</t>
  </si>
  <si>
    <t>1508</t>
  </si>
  <si>
    <t>1452</t>
  </si>
  <si>
    <t>1024</t>
  </si>
  <si>
    <t>0408</t>
  </si>
  <si>
    <t>0381</t>
  </si>
  <si>
    <t>1394</t>
  </si>
  <si>
    <t>0679</t>
  </si>
  <si>
    <t>1169</t>
  </si>
  <si>
    <t>2075</t>
  </si>
  <si>
    <t>2337</t>
  </si>
  <si>
    <t>2567</t>
  </si>
  <si>
    <t>2793</t>
  </si>
  <si>
    <t>0402</t>
  </si>
  <si>
    <t>0328</t>
  </si>
  <si>
    <t>3393</t>
  </si>
  <si>
    <t>1301</t>
  </si>
  <si>
    <t>0831</t>
  </si>
  <si>
    <t>0621</t>
  </si>
  <si>
    <t>3116</t>
  </si>
  <si>
    <t>3324</t>
  </si>
  <si>
    <t>2781</t>
  </si>
  <si>
    <t>2487</t>
  </si>
  <si>
    <t>2784</t>
  </si>
  <si>
    <t>1915</t>
  </si>
  <si>
    <t>2996</t>
  </si>
  <si>
    <t>2123</t>
  </si>
  <si>
    <t>1320</t>
  </si>
  <si>
    <t>1371</t>
  </si>
  <si>
    <t>0414</t>
  </si>
  <si>
    <t>0411</t>
  </si>
  <si>
    <t>2307</t>
  </si>
  <si>
    <t>1273</t>
  </si>
  <si>
    <t>1688</t>
  </si>
  <si>
    <t>3083</t>
  </si>
  <si>
    <t>0626</t>
  </si>
  <si>
    <t>2088</t>
  </si>
  <si>
    <t>3077</t>
  </si>
  <si>
    <t>1120</t>
  </si>
  <si>
    <t>0725</t>
  </si>
  <si>
    <t>2832</t>
  </si>
  <si>
    <t>2605</t>
  </si>
  <si>
    <t>1002</t>
  </si>
  <si>
    <t>1687</t>
  </si>
  <si>
    <t>3329</t>
  </si>
  <si>
    <t>3405</t>
  </si>
  <si>
    <t>3143</t>
  </si>
  <si>
    <t>3306</t>
  </si>
  <si>
    <t>0318</t>
  </si>
  <si>
    <t>2563</t>
  </si>
  <si>
    <t>1119</t>
  </si>
  <si>
    <t>1773</t>
  </si>
  <si>
    <t>2539</t>
  </si>
  <si>
    <t>1961</t>
  </si>
  <si>
    <t>2778</t>
  </si>
  <si>
    <t>1138</t>
  </si>
  <si>
    <t>0330</t>
  </si>
  <si>
    <t>2950</t>
  </si>
  <si>
    <t>1392</t>
  </si>
  <si>
    <t>2060</t>
  </si>
  <si>
    <t>2683</t>
  </si>
  <si>
    <t>0965</t>
  </si>
  <si>
    <t>3193</t>
  </si>
  <si>
    <t>1657</t>
  </si>
  <si>
    <t>0809</t>
  </si>
  <si>
    <t>0808</t>
  </si>
  <si>
    <t>3210</t>
  </si>
  <si>
    <t>2630</t>
  </si>
  <si>
    <t>2994</t>
  </si>
  <si>
    <t>2809</t>
  </si>
  <si>
    <t>0150</t>
  </si>
  <si>
    <t>0332</t>
  </si>
  <si>
    <t>0497</t>
  </si>
  <si>
    <t>2931</t>
  </si>
  <si>
    <t>0470</t>
  </si>
  <si>
    <t>0500</t>
  </si>
  <si>
    <t>0780</t>
  </si>
  <si>
    <t>0797</t>
  </si>
  <si>
    <t>1007</t>
  </si>
  <si>
    <t>2133</t>
  </si>
  <si>
    <t>3201</t>
  </si>
  <si>
    <t>2801</t>
  </si>
  <si>
    <t>0220</t>
  </si>
  <si>
    <t>1387</t>
  </si>
  <si>
    <t>3163</t>
  </si>
  <si>
    <t>0333</t>
  </si>
  <si>
    <t>3168</t>
  </si>
  <si>
    <t>1346</t>
  </si>
  <si>
    <t>0334</t>
  </si>
  <si>
    <t>2771</t>
  </si>
  <si>
    <t>2199</t>
  </si>
  <si>
    <t>0559</t>
  </si>
  <si>
    <t>0932</t>
  </si>
  <si>
    <t>1395</t>
  </si>
  <si>
    <t>1792</t>
  </si>
  <si>
    <t>0640</t>
  </si>
  <si>
    <t>2023</t>
  </si>
  <si>
    <t>1592</t>
  </si>
  <si>
    <t>1707</t>
  </si>
  <si>
    <t>0784</t>
  </si>
  <si>
    <t>0946</t>
  </si>
  <si>
    <t>1167</t>
  </si>
  <si>
    <t>2285</t>
  </si>
  <si>
    <t>2922</t>
  </si>
  <si>
    <t>2665</t>
  </si>
  <si>
    <t>1758</t>
  </si>
  <si>
    <t>1743</t>
  </si>
  <si>
    <t>2292</t>
  </si>
  <si>
    <t>3071</t>
  </si>
  <si>
    <t>2220</t>
  </si>
  <si>
    <t>2210</t>
  </si>
  <si>
    <t>1820</t>
  </si>
  <si>
    <t>1581</t>
  </si>
  <si>
    <t>1797</t>
  </si>
  <si>
    <t>2357</t>
  </si>
  <si>
    <t>2333</t>
  </si>
  <si>
    <t>2408</t>
  </si>
  <si>
    <t>2518</t>
  </si>
  <si>
    <t>1100</t>
  </si>
  <si>
    <t>2279</t>
  </si>
  <si>
    <t>2111</t>
  </si>
  <si>
    <t>1351</t>
  </si>
  <si>
    <t>0837</t>
  </si>
  <si>
    <t>2313</t>
  </si>
  <si>
    <t>1314</t>
  </si>
  <si>
    <t>1597</t>
  </si>
  <si>
    <t>0664</t>
  </si>
  <si>
    <t>0871</t>
  </si>
  <si>
    <t>1568</t>
  </si>
  <si>
    <t>1727</t>
  </si>
  <si>
    <t>0230</t>
  </si>
  <si>
    <t>2296</t>
  </si>
  <si>
    <t>3299</t>
  </si>
  <si>
    <t>0429</t>
  </si>
  <si>
    <t>2645</t>
  </si>
  <si>
    <t>1211</t>
  </si>
  <si>
    <t>2134</t>
  </si>
  <si>
    <t>1410</t>
  </si>
  <si>
    <t>0203</t>
  </si>
  <si>
    <t>0641</t>
  </si>
  <si>
    <t>3223</t>
  </si>
  <si>
    <t>3217</t>
  </si>
  <si>
    <t>2379</t>
  </si>
  <si>
    <t>2995</t>
  </si>
  <si>
    <t>0864</t>
  </si>
  <si>
    <t>0553</t>
  </si>
  <si>
    <t>3140</t>
  </si>
  <si>
    <t>0610</t>
  </si>
  <si>
    <t>2722</t>
  </si>
  <si>
    <t>2150</t>
  </si>
  <si>
    <t>0644</t>
  </si>
  <si>
    <t>1668</t>
  </si>
  <si>
    <t>0464</t>
  </si>
  <si>
    <t>1914</t>
  </si>
  <si>
    <t>0427</t>
  </si>
  <si>
    <t>0776</t>
  </si>
  <si>
    <t>0267</t>
  </si>
  <si>
    <t>2574</t>
  </si>
  <si>
    <t>0527</t>
  </si>
  <si>
    <t>0447</t>
  </si>
  <si>
    <t>1455</t>
  </si>
  <si>
    <t>1530</t>
  </si>
  <si>
    <t>2192</t>
  </si>
  <si>
    <t>3339</t>
  </si>
  <si>
    <t>0909</t>
  </si>
  <si>
    <t>2881</t>
  </si>
  <si>
    <t>2586</t>
  </si>
  <si>
    <t>1266</t>
  </si>
  <si>
    <t>1822</t>
  </si>
  <si>
    <t>2329</t>
  </si>
  <si>
    <t>1573</t>
  </si>
  <si>
    <t>2047</t>
  </si>
  <si>
    <t>1896</t>
  </si>
  <si>
    <t>0642</t>
  </si>
  <si>
    <t>1427</t>
  </si>
  <si>
    <t>0563</t>
  </si>
  <si>
    <t>2833</t>
  </si>
  <si>
    <t>0535</t>
  </si>
  <si>
    <t>0593</t>
  </si>
  <si>
    <t>0526</t>
  </si>
  <si>
    <t>1091</t>
  </si>
  <si>
    <t>0874</t>
  </si>
  <si>
    <t>1862</t>
  </si>
  <si>
    <t>2554</t>
  </si>
  <si>
    <t>0885</t>
  </si>
  <si>
    <t>2104</t>
  </si>
  <si>
    <t>2689</t>
  </si>
  <si>
    <t>0599</t>
  </si>
  <si>
    <t>0492</t>
  </si>
  <si>
    <t>2121</t>
  </si>
  <si>
    <t>2479</t>
  </si>
  <si>
    <t>1217</t>
  </si>
  <si>
    <t>1804</t>
  </si>
  <si>
    <t>3435</t>
  </si>
  <si>
    <t>3050</t>
  </si>
  <si>
    <t>3069</t>
  </si>
  <si>
    <t>1746</t>
  </si>
  <si>
    <t>3060</t>
  </si>
  <si>
    <t>0841</t>
  </si>
  <si>
    <t>2275</t>
  </si>
  <si>
    <t>3419</t>
  </si>
  <si>
    <t>0696</t>
  </si>
  <si>
    <t>2662</t>
  </si>
  <si>
    <t>1913</t>
  </si>
  <si>
    <t>1128</t>
  </si>
  <si>
    <t>2782</t>
  </si>
  <si>
    <t>3206</t>
  </si>
  <si>
    <t>2838</t>
  </si>
  <si>
    <t>0669</t>
  </si>
  <si>
    <t>1337</t>
  </si>
  <si>
    <t>2688</t>
  </si>
  <si>
    <t>1978</t>
  </si>
  <si>
    <t>0452</t>
  </si>
  <si>
    <t>2668</t>
  </si>
  <si>
    <t>3290</t>
  </si>
  <si>
    <t>2843</t>
  </si>
  <si>
    <t>1435</t>
  </si>
  <si>
    <t>1526</t>
  </si>
  <si>
    <t>1680</t>
  </si>
  <si>
    <t>2603</t>
  </si>
  <si>
    <t>2757</t>
  </si>
  <si>
    <t>3203</t>
  </si>
  <si>
    <t>1203</t>
  </si>
  <si>
    <t>1816</t>
  </si>
  <si>
    <t>1744</t>
  </si>
  <si>
    <t>1999</t>
  </si>
  <si>
    <t>2234</t>
  </si>
  <si>
    <t>2535</t>
  </si>
  <si>
    <t>1973</t>
  </si>
  <si>
    <t>1691</t>
  </si>
  <si>
    <t>1224</t>
  </si>
  <si>
    <t>1342</t>
  </si>
  <si>
    <t>2099</t>
  </si>
  <si>
    <t>2448</t>
  </si>
  <si>
    <t>2008</t>
  </si>
  <si>
    <t>1247</t>
  </si>
  <si>
    <t>0607</t>
  </si>
  <si>
    <t>1054</t>
  </si>
  <si>
    <t>3052</t>
  </si>
  <si>
    <t>3208</t>
  </si>
  <si>
    <t>1642</t>
  </si>
  <si>
    <t>1882</t>
  </si>
  <si>
    <t>2322</t>
  </si>
  <si>
    <t>0876</t>
  </si>
  <si>
    <t>2528</t>
  </si>
  <si>
    <t>3327</t>
  </si>
  <si>
    <t>2254</t>
  </si>
  <si>
    <t>2883</t>
  </si>
  <si>
    <t>0821</t>
  </si>
  <si>
    <t>0762</t>
  </si>
  <si>
    <t>2272</t>
  </si>
  <si>
    <t>2981</t>
  </si>
  <si>
    <t>2103</t>
  </si>
  <si>
    <t>1619</t>
  </si>
  <si>
    <t>2997</t>
  </si>
  <si>
    <t>2871</t>
  </si>
  <si>
    <t>1798</t>
  </si>
  <si>
    <t>1231</t>
  </si>
  <si>
    <t>3422</t>
  </si>
  <si>
    <t>2837</t>
  </si>
  <si>
    <t>2030</t>
  </si>
  <si>
    <t>3356</t>
  </si>
  <si>
    <t>2612</t>
  </si>
  <si>
    <t>1425</t>
  </si>
  <si>
    <t>0887</t>
  </si>
  <si>
    <t>2729</t>
  </si>
  <si>
    <t>0724</t>
  </si>
  <si>
    <t>1010</t>
  </si>
  <si>
    <t>2114</t>
  </si>
  <si>
    <t>0935</t>
  </si>
  <si>
    <t>0688</t>
  </si>
  <si>
    <t>2619</t>
  </si>
  <si>
    <t>1433</t>
  </si>
  <si>
    <t>0377</t>
  </si>
  <si>
    <t>0382</t>
  </si>
  <si>
    <t>1906</t>
  </si>
  <si>
    <t>3224</t>
  </si>
  <si>
    <t>0331</t>
  </si>
  <si>
    <t>1033</t>
  </si>
  <si>
    <t>2692</t>
  </si>
  <si>
    <t>0423</t>
  </si>
  <si>
    <t>2385</t>
  </si>
  <si>
    <t>1618</t>
  </si>
  <si>
    <t>0733</t>
  </si>
  <si>
    <t>2858</t>
  </si>
  <si>
    <t>0650</t>
  </si>
  <si>
    <t>1609</t>
  </si>
  <si>
    <t>3273</t>
  </si>
  <si>
    <t>0540</t>
  </si>
  <si>
    <t>0966</t>
  </si>
  <si>
    <t>3047</t>
  </si>
  <si>
    <t>1936</t>
  </si>
  <si>
    <t>2831</t>
  </si>
  <si>
    <t>2126</t>
  </si>
  <si>
    <t>1504</t>
  </si>
  <si>
    <t>1071</t>
  </si>
  <si>
    <t>1018</t>
  </si>
  <si>
    <t>2723</t>
  </si>
  <si>
    <t>0869</t>
  </si>
  <si>
    <t>3015</t>
  </si>
  <si>
    <t>2232</t>
  </si>
  <si>
    <t>0326</t>
  </si>
  <si>
    <t>0913</t>
  </si>
  <si>
    <t>2001</t>
  </si>
  <si>
    <t>1105</t>
  </si>
  <si>
    <t>3036</t>
  </si>
  <si>
    <t>2876</t>
  </si>
  <si>
    <t>2921</t>
  </si>
  <si>
    <t>0352</t>
  </si>
  <si>
    <t>1702</t>
  </si>
  <si>
    <t>1674</t>
  </si>
  <si>
    <t>2935</t>
  </si>
  <si>
    <t>0473</t>
  </si>
  <si>
    <t>1439</t>
  </si>
  <si>
    <t>2227</t>
  </si>
  <si>
    <t>1516</t>
  </si>
  <si>
    <t>0829</t>
  </si>
  <si>
    <t>2424</t>
  </si>
  <si>
    <t>2374</t>
  </si>
  <si>
    <t>0873</t>
  </si>
  <si>
    <t>2893</t>
  </si>
  <si>
    <t>2951</t>
  </si>
  <si>
    <t>0728</t>
  </si>
  <si>
    <t>2315</t>
  </si>
  <si>
    <t>2599</t>
  </si>
  <si>
    <t>3041</t>
  </si>
  <si>
    <t>2206</t>
  </si>
  <si>
    <t>0632</t>
  </si>
  <si>
    <t>2990</t>
  </si>
  <si>
    <t>összesen (c+d+e+f+k)</t>
  </si>
  <si>
    <t>település-azonosító törzsszáma (négyjegyű)</t>
  </si>
  <si>
    <t>Belső felhasz-nálás</t>
  </si>
  <si>
    <t>A településen szolgáltatott víz összesen (c+d+f+g)-(h+i+j+k)</t>
  </si>
  <si>
    <t>település-azonosító törzsszáma  (négyjegyű)</t>
  </si>
  <si>
    <t>új fektetés</t>
  </si>
  <si>
    <t>az év folyamán felújított</t>
  </si>
  <si>
    <t>meg-szüntetés</t>
  </si>
  <si>
    <t>egyesített rendszerű</t>
  </si>
  <si>
    <t>szennyvízgyűjtő-hálózat hossza (c=g+h+i)</t>
  </si>
  <si>
    <t>új bekap-csolás</t>
  </si>
  <si>
    <t>üdülő-egységek</t>
  </si>
  <si>
    <t>A szennyvízgyűjtő-hálózattal ellátott területen lévő, de nem bekapcsolt</t>
  </si>
  <si>
    <t>A szennyvízgyűjtő-hálózat (bekötővezetékek nélkül)</t>
  </si>
  <si>
    <t>mező-gazdasági, erdészeti, halászati kenységtől TEÁOR (01–03)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</si>
  <si>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</si>
  <si>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</si>
  <si>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</si>
  <si>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</si>
  <si>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</si>
  <si>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</si>
  <si>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</si>
  <si>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</si>
  <si>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</si>
  <si>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</si>
  <si>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</si>
  <si>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</si>
  <si>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</si>
  <si>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</si>
  <si>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</si>
  <si>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</si>
  <si>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</si>
  <si>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</si>
  <si>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</si>
  <si>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</si>
  <si>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</si>
  <si>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</si>
  <si>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</si>
  <si>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</si>
  <si>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</si>
  <si>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</si>
  <si>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</si>
  <si>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</si>
  <si>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</si>
  <si>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</si>
  <si>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</si>
  <si>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</si>
  <si>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</si>
  <si>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</si>
  <si>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</si>
  <si>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</si>
  <si>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</si>
  <si>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</si>
  <si>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</si>
  <si>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</si>
  <si>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</si>
  <si>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</si>
  <si>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</si>
  <si>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</si>
  <si>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</si>
  <si>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</si>
  <si>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</si>
  <si>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</si>
  <si>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</si>
  <si>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</si>
  <si>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</si>
  <si>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</si>
  <si>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</si>
  <si>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</si>
  <si>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</si>
  <si>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</si>
  <si>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</si>
  <si>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</si>
  <si>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</si>
  <si>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</si>
  <si>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</si>
  <si>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</si>
  <si>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</si>
  <si>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</si>
  <si>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</si>
  <si>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</si>
  <si>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</si>
  <si>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</si>
  <si>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</si>
  <si>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</si>
  <si>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</si>
  <si>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</si>
  <si>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</si>
  <si>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</si>
  <si>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</si>
  <si>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</si>
  <si>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</si>
  <si>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</si>
  <si>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</si>
  <si>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</si>
  <si>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</si>
  <si>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</si>
  <si>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</si>
  <si>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</si>
  <si>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</si>
  <si>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</si>
  <si>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</si>
  <si>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</si>
  <si>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</si>
  <si>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</si>
  <si>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</si>
  <si>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</si>
  <si>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</si>
  <si>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</si>
  <si>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</si>
  <si>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</si>
  <si>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</si>
  <si>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</si>
  <si>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</si>
  <si>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</si>
  <si>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</si>
  <si>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</si>
  <si>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</si>
  <si>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</si>
  <si>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</si>
  <si>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</si>
  <si>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</si>
  <si>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</si>
  <si>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</si>
  <si>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</si>
  <si>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</si>
  <si>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</si>
  <si>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</si>
  <si>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</si>
  <si>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</si>
  <si>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</si>
  <si>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</si>
  <si>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</si>
  <si>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</si>
  <si>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</si>
  <si>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</si>
  <si>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</si>
  <si>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</si>
  <si>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</si>
  <si>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</si>
  <si>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</si>
  <si>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</si>
  <si>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</si>
  <si>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</si>
  <si>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</si>
  <si>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</si>
  <si>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</si>
  <si>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</si>
  <si>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</si>
  <si>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</si>
  <si>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</si>
  <si>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</si>
  <si>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</si>
  <si>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</si>
  <si>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</si>
  <si>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</si>
  <si>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</si>
  <si>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</si>
  <si>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</si>
  <si>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</si>
  <si>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</si>
  <si>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</si>
  <si>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</si>
  <si>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</si>
  <si>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</si>
  <si>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</si>
  <si>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</si>
  <si>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</si>
  <si>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</si>
  <si>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</si>
  <si>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</si>
  <si>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</si>
  <si>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</si>
  <si>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</si>
  <si>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</si>
  <si>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</si>
  <si>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</si>
  <si>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</si>
  <si>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</si>
  <si>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</si>
  <si>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</si>
  <si>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</si>
  <si>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</si>
  <si>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</si>
  <si>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</si>
  <si>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</si>
  <si>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</si>
  <si>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</si>
  <si>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</si>
  <si>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</si>
  <si>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</si>
  <si>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</si>
  <si>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</si>
  <si>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</si>
  <si>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</si>
  <si>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</si>
  <si>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</si>
  <si>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</si>
  <si>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</si>
  <si>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</si>
  <si>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</si>
  <si>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</si>
  <si>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</si>
  <si>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</si>
  <si>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</si>
  <si>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</si>
  <si>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</si>
  <si>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</si>
  <si>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</si>
  <si>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</si>
  <si>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</si>
  <si>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3082</t>
  </si>
  <si>
    <t>2907</t>
  </si>
  <si>
    <t>0572</t>
  </si>
  <si>
    <t>0781</t>
  </si>
  <si>
    <t>2137</t>
  </si>
  <si>
    <t>2286</t>
  </si>
  <si>
    <t>1734</t>
  </si>
  <si>
    <t>1624</t>
  </si>
  <si>
    <t>2370</t>
  </si>
  <si>
    <t>1118</t>
  </si>
  <si>
    <t>3390</t>
  </si>
  <si>
    <t>1883</t>
  </si>
  <si>
    <t>1771</t>
  </si>
  <si>
    <t>3320</t>
  </si>
  <si>
    <t>3369</t>
  </si>
  <si>
    <t>2246</t>
  </si>
  <si>
    <t>0981</t>
  </si>
  <si>
    <t>0482</t>
  </si>
  <si>
    <t>2284</t>
  </si>
  <si>
    <t>0683</t>
  </si>
  <si>
    <t>2702</t>
  </si>
  <si>
    <t>3340</t>
  </si>
  <si>
    <t>1697</t>
  </si>
  <si>
    <t>0850</t>
  </si>
  <si>
    <t>2887</t>
  </si>
  <si>
    <t>2092</t>
  </si>
  <si>
    <t>1284</t>
  </si>
  <si>
    <t>1991</t>
  </si>
  <si>
    <t>0376</t>
  </si>
  <si>
    <t>1378</t>
  </si>
  <si>
    <t>1828</t>
  </si>
  <si>
    <t>0934</t>
  </si>
  <si>
    <t>2029</t>
  </si>
  <si>
    <t>3243</t>
  </si>
  <si>
    <t>1081</t>
  </si>
  <si>
    <t>2439</t>
  </si>
  <si>
    <t>2031</t>
  </si>
  <si>
    <t>2899</t>
  </si>
  <si>
    <t>2847</t>
  </si>
  <si>
    <t>2161</t>
  </si>
  <si>
    <t>3017</t>
  </si>
  <si>
    <t>0651</t>
  </si>
  <si>
    <t>1547</t>
  </si>
  <si>
    <t>3373</t>
  </si>
  <si>
    <t>1603</t>
  </si>
  <si>
    <t>1250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</si>
  <si>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</si>
  <si>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</si>
  <si>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</si>
  <si>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</si>
  <si>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</si>
  <si>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</si>
  <si>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</si>
  <si>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</si>
  <si>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</si>
  <si>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</si>
  <si>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</si>
  <si>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</si>
  <si>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</si>
  <si>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</si>
  <si>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</si>
  <si>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</si>
  <si>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</si>
  <si>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</si>
  <si>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</si>
  <si>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</si>
  <si>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</si>
  <si>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</si>
  <si>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</si>
  <si>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</si>
  <si>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</si>
  <si>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</si>
  <si>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</si>
  <si>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</si>
  <si>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</si>
  <si>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</si>
  <si>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</si>
  <si>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</si>
  <si>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</si>
  <si>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</si>
  <si>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</si>
  <si>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</si>
  <si>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</si>
  <si>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</si>
  <si>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</si>
  <si>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</si>
  <si>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</si>
  <si>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</si>
  <si>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</si>
  <si>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</si>
  <si>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</si>
  <si>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</si>
  <si>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</si>
  <si>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</si>
  <si>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</si>
  <si>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</si>
  <si>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</si>
  <si>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</si>
  <si>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</si>
  <si>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</si>
  <si>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</si>
  <si>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</si>
  <si>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</si>
  <si>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</si>
  <si>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</si>
  <si>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</si>
  <si>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</si>
  <si>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</si>
  <si>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</si>
  <si>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</si>
  <si>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</si>
  <si>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</si>
  <si>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</si>
  <si>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</si>
  <si>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</si>
  <si>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</si>
  <si>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</si>
  <si>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</si>
  <si>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</si>
  <si>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</si>
  <si>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</si>
  <si>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</si>
  <si>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</si>
  <si>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</si>
  <si>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</si>
  <si>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</si>
  <si>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</si>
  <si>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</si>
  <si>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</si>
  <si>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</si>
  <si>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</si>
  <si>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</si>
  <si>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</si>
  <si>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</si>
  <si>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</si>
  <si>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</si>
  <si>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</si>
  <si>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</si>
  <si>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</si>
  <si>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</si>
  <si>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</si>
  <si>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</si>
  <si>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</si>
  <si>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</si>
  <si>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</si>
  <si>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</si>
  <si>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</si>
  <si>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</si>
  <si>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</si>
  <si>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</si>
  <si>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</si>
  <si>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</si>
  <si>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</si>
  <si>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</si>
  <si>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</si>
  <si>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</si>
  <si>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</si>
  <si>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</si>
  <si>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</si>
  <si>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</si>
  <si>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</si>
  <si>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</si>
  <si>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</si>
  <si>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</si>
  <si>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</si>
  <si>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</si>
  <si>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</si>
  <si>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</si>
  <si>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</si>
  <si>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</si>
  <si>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</si>
  <si>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</si>
  <si>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</si>
  <si>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</si>
  <si>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</si>
  <si>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</si>
  <si>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</si>
  <si>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</si>
  <si>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</si>
  <si>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</si>
  <si>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</si>
  <si>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</si>
  <si>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</si>
  <si>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</si>
  <si>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</si>
  <si>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</si>
  <si>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</si>
  <si>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</si>
  <si>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</si>
  <si>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</si>
  <si>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</si>
  <si>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</si>
  <si>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</si>
  <si>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</si>
  <si>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</si>
  <si>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</si>
  <si>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</si>
  <si>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</si>
  <si>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</si>
  <si>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</si>
  <si>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</si>
  <si>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</si>
  <si>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</si>
  <si>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</si>
  <si>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</si>
  <si>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</si>
  <si>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</si>
  <si>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</si>
  <si>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</si>
  <si>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</si>
  <si>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</si>
  <si>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</si>
  <si>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</si>
  <si>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</si>
  <si>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</si>
  <si>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</si>
  <si>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</si>
  <si>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</si>
  <si>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</si>
  <si>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</si>
  <si>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</si>
  <si>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</si>
  <si>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</si>
  <si>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</si>
  <si>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</si>
  <si>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</si>
  <si>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</si>
  <si>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</si>
  <si>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</si>
  <si>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</si>
  <si>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</si>
  <si>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</si>
  <si>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</si>
  <si>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</si>
  <si>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</si>
  <si>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</si>
  <si>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</si>
  <si>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</si>
  <si>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</si>
  <si>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</si>
  <si>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</si>
  <si>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</si>
  <si>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</si>
  <si>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</si>
  <si>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</si>
  <si>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</si>
  <si>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</si>
  <si>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</si>
  <si>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</si>
  <si>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</si>
  <si>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</si>
  <si>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</si>
  <si>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</si>
  <si>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</si>
  <si>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</si>
  <si>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</si>
  <si>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</si>
  <si>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</si>
  <si>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</si>
  <si>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</si>
  <si>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</si>
  <si>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</si>
  <si>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</si>
  <si>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</si>
  <si>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</si>
  <si>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</si>
  <si>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</si>
  <si>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</si>
  <si>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</si>
  <si>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</si>
  <si>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</si>
  <si>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</si>
  <si>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</si>
  <si>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</si>
  <si>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</si>
  <si>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</si>
  <si>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</si>
  <si>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</si>
  <si>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</si>
  <si>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</si>
  <si>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</si>
  <si>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</si>
  <si>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</si>
  <si>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1986</t>
  </si>
  <si>
    <t>1185</t>
  </si>
  <si>
    <t>2160</t>
  </si>
  <si>
    <t>3125</t>
  </si>
  <si>
    <t>0734</t>
  </si>
  <si>
    <t>1406</t>
  </si>
  <si>
    <t>3257</t>
  </si>
  <si>
    <t>0701</t>
  </si>
  <si>
    <t>A nemlegesség oka és egyéb megjegyzés</t>
  </si>
  <si>
    <r>
      <t xml:space="preserve">Nyilvántartási szám: 
</t>
    </r>
    <r>
      <rPr>
        <b/>
        <sz val="26"/>
        <rFont val="Arial"/>
        <family val="2"/>
        <charset val="238"/>
      </rPr>
      <t>1062</t>
    </r>
  </si>
  <si>
    <t>A településre</t>
  </si>
  <si>
    <t>belföldről</t>
  </si>
  <si>
    <t>belföldre</t>
  </si>
  <si>
    <t>külföldre</t>
  </si>
  <si>
    <t>Telefon: 1/345-6000</t>
  </si>
  <si>
    <t>Törzsszám:</t>
  </si>
  <si>
    <t>Statisztikai főtevékenység:</t>
  </si>
  <si>
    <t>Megye:</t>
  </si>
  <si>
    <t>Neve:</t>
  </si>
  <si>
    <t>Címe:</t>
  </si>
  <si>
    <t>hsz.</t>
  </si>
  <si>
    <t>külföldről</t>
  </si>
  <si>
    <t>0555</t>
  </si>
  <si>
    <t>0765</t>
  </si>
  <si>
    <t>1823</t>
  </si>
  <si>
    <t>2932</t>
  </si>
  <si>
    <t>0367</t>
  </si>
  <si>
    <t>2551</t>
  </si>
  <si>
    <t>0283</t>
  </si>
  <si>
    <t>2405</t>
  </si>
  <si>
    <t>2624</t>
  </si>
  <si>
    <t>3155</t>
  </si>
  <si>
    <t>3254</t>
  </si>
  <si>
    <t>3266</t>
  </si>
  <si>
    <t>1985</t>
  </si>
  <si>
    <t>1802</t>
  </si>
  <si>
    <t>0967</t>
  </si>
  <si>
    <t>2560</t>
  </si>
  <si>
    <t>0219</t>
  </si>
  <si>
    <t>1756</t>
  </si>
  <si>
    <t>2842</t>
  </si>
  <si>
    <t>2175</t>
  </si>
  <si>
    <t>0805</t>
  </si>
  <si>
    <t>1040</t>
  </si>
  <si>
    <t>2541</t>
  </si>
  <si>
    <t>1500</t>
  </si>
  <si>
    <t>2758</t>
  </si>
  <si>
    <t>3382</t>
  </si>
  <si>
    <t>0979</t>
  </si>
  <si>
    <t>1084</t>
  </si>
  <si>
    <t>1095</t>
  </si>
  <si>
    <t>0435</t>
  </si>
  <si>
    <t>3230</t>
  </si>
  <si>
    <t>2983</t>
  </si>
  <si>
    <t>1213</t>
  </si>
  <si>
    <t>0838</t>
  </si>
  <si>
    <t>1949</t>
  </si>
  <si>
    <t>2734</t>
  </si>
  <si>
    <t>2652</t>
  </si>
  <si>
    <t>1475</t>
  </si>
  <si>
    <t>1881</t>
  </si>
  <si>
    <t>0335</t>
  </si>
  <si>
    <t>2927</t>
  </si>
  <si>
    <t>2719</t>
  </si>
  <si>
    <t>2942</t>
  </si>
  <si>
    <t>1975</t>
  </si>
  <si>
    <t>2900</t>
  </si>
  <si>
    <t>2303</t>
  </si>
  <si>
    <t>2305</t>
  </si>
  <si>
    <t>2006</t>
  </si>
  <si>
    <t>1288</t>
  </si>
  <si>
    <t>1535</t>
  </si>
  <si>
    <t>0441</t>
  </si>
  <si>
    <t>0320</t>
  </si>
  <si>
    <t>3229</t>
  </si>
  <si>
    <t>1400</t>
  </si>
  <si>
    <t>2400</t>
  </si>
  <si>
    <t>0618</t>
  </si>
  <si>
    <t>1484</t>
  </si>
  <si>
    <t>1580</t>
  </si>
  <si>
    <t>3115</t>
  </si>
  <si>
    <t>2880</t>
  </si>
  <si>
    <t>0790</t>
  </si>
  <si>
    <t>2597</t>
  </si>
  <si>
    <t>0504</t>
  </si>
  <si>
    <t>1720</t>
  </si>
  <si>
    <t>2844</t>
  </si>
  <si>
    <t>0923</t>
  </si>
  <si>
    <t>2643</t>
  </si>
  <si>
    <t>1469</t>
  </si>
  <si>
    <t>3147</t>
  </si>
  <si>
    <t>1829</t>
  </si>
  <si>
    <t>3245</t>
  </si>
  <si>
    <t>2592</t>
  </si>
  <si>
    <t>1109</t>
  </si>
  <si>
    <t>1127</t>
  </si>
  <si>
    <t>1227</t>
  </si>
  <si>
    <t>3238</t>
  </si>
  <si>
    <t>2326</t>
  </si>
  <si>
    <t>2636</t>
  </si>
  <si>
    <t>1080</t>
  </si>
  <si>
    <t>3314</t>
  </si>
  <si>
    <t>0387</t>
  </si>
  <si>
    <t>0750</t>
  </si>
  <si>
    <t>1767</t>
  </si>
  <si>
    <t>1585</t>
  </si>
  <si>
    <t>3379</t>
  </si>
  <si>
    <t>0620</t>
  </si>
  <si>
    <t>1104</t>
  </si>
  <si>
    <t>3333</t>
  </si>
  <si>
    <t>1460</t>
  </si>
  <si>
    <t>0647</t>
  </si>
  <si>
    <t>2129</t>
  </si>
  <si>
    <t>0343</t>
  </si>
  <si>
    <t>1486</t>
  </si>
  <si>
    <t>0437</t>
  </si>
  <si>
    <t>3080</t>
  </si>
  <si>
    <t>2548</t>
  </si>
  <si>
    <t>3366</t>
  </si>
  <si>
    <t>3039</t>
  </si>
  <si>
    <t>1166</t>
  </si>
  <si>
    <t>0353</t>
  </si>
  <si>
    <t>0703</t>
  </si>
  <si>
    <t>2748</t>
  </si>
  <si>
    <t>1147</t>
  </si>
  <si>
    <t>2441</t>
  </si>
  <si>
    <t>2667</t>
  </si>
  <si>
    <t>1257</t>
  </si>
  <si>
    <t>0726</t>
  </si>
  <si>
    <t>1757</t>
  </si>
  <si>
    <t>2196</t>
  </si>
  <si>
    <t>1787</t>
  </si>
  <si>
    <t>0576</t>
  </si>
  <si>
    <t>1212</t>
  </si>
  <si>
    <t>2268</t>
  </si>
  <si>
    <t>1923</t>
  </si>
  <si>
    <t>3097</t>
  </si>
  <si>
    <t>3235</t>
  </si>
  <si>
    <t>0305</t>
  </si>
  <si>
    <t>1760</t>
  </si>
  <si>
    <t>2820</t>
  </si>
  <si>
    <t>1622</t>
  </si>
  <si>
    <t>2297</t>
  </si>
  <si>
    <t>1003</t>
  </si>
  <si>
    <t>1088</t>
  </si>
  <si>
    <t>2502</t>
  </si>
  <si>
    <t>0455</t>
  </si>
  <si>
    <t>2821</t>
  </si>
  <si>
    <t>0487</t>
  </si>
  <si>
    <t>2908</t>
  </si>
  <si>
    <t>1885</t>
  </si>
  <si>
    <t>2609</t>
  </si>
  <si>
    <t>0914</t>
  </si>
  <si>
    <t>3138</t>
  </si>
  <si>
    <t>0556</t>
  </si>
  <si>
    <t>1911</t>
  </si>
  <si>
    <t>2462</t>
  </si>
  <si>
    <t>2816</t>
  </si>
  <si>
    <t>0508</t>
  </si>
  <si>
    <t>2120</t>
  </si>
  <si>
    <t>3040</t>
  </si>
  <si>
    <t>3119</t>
  </si>
  <si>
    <t>0799</t>
  </si>
  <si>
    <t>2019</t>
  </si>
  <si>
    <t>0277</t>
  </si>
  <si>
    <t>1579</t>
  </si>
  <si>
    <t>1402</t>
  </si>
  <si>
    <t>1001</t>
  </si>
  <si>
    <t>1886</t>
  </si>
  <si>
    <t>0390</t>
  </si>
  <si>
    <t>2335</t>
  </si>
  <si>
    <t>2933</t>
  </si>
  <si>
    <t>2644</t>
  </si>
  <si>
    <t>1092</t>
  </si>
  <si>
    <t>0681</t>
  </si>
  <si>
    <t>2998</t>
  </si>
  <si>
    <t>1662</t>
  </si>
  <si>
    <t>2767</t>
  </si>
  <si>
    <t>1042</t>
  </si>
  <si>
    <t>2790</t>
  </si>
  <si>
    <t>2517</t>
  </si>
  <si>
    <t>0596</t>
  </si>
  <si>
    <t>1153</t>
  </si>
  <si>
    <t>2975</t>
  </si>
  <si>
    <t>2537</t>
  </si>
  <si>
    <t>0891</t>
  </si>
  <si>
    <t>2696</t>
  </si>
  <si>
    <t>2637</t>
  </si>
  <si>
    <t>0543</t>
  </si>
  <si>
    <t>0368</t>
  </si>
  <si>
    <t>1391</t>
  </si>
  <si>
    <t>0601</t>
  </si>
  <si>
    <t>0322</t>
  </si>
  <si>
    <t>2354</t>
  </si>
  <si>
    <t>0541</t>
  </si>
  <si>
    <t>2728</t>
  </si>
  <si>
    <t>3240</t>
  </si>
  <si>
    <t>2043</t>
  </si>
  <si>
    <t>2706</t>
  </si>
  <si>
    <t>1728</t>
  </si>
  <si>
    <t>2260</t>
  </si>
  <si>
    <t>0290</t>
  </si>
  <si>
    <t>1306</t>
  </si>
  <si>
    <t>2542</t>
  </si>
  <si>
    <t>0438</t>
  </si>
  <si>
    <t>1075</t>
  </si>
  <si>
    <t>2786</t>
  </si>
  <si>
    <t>0439</t>
  </si>
  <si>
    <t>1960</t>
  </si>
  <si>
    <t>2769</t>
  </si>
  <si>
    <t>0735</t>
  </si>
  <si>
    <t>0361</t>
  </si>
  <si>
    <t>2739</t>
  </si>
  <si>
    <t>1491</t>
  </si>
  <si>
    <t>0208</t>
  </si>
  <si>
    <t>1782</t>
  </si>
  <si>
    <t>3392</t>
  </si>
  <si>
    <t>2349</t>
  </si>
  <si>
    <t>2992</t>
  </si>
  <si>
    <t>2929</t>
  </si>
  <si>
    <t>1850</t>
  </si>
  <si>
    <t>2222</t>
  </si>
  <si>
    <t>0945</t>
  </si>
  <si>
    <t>2263</t>
  </si>
  <si>
    <t>1228</t>
  </si>
  <si>
    <t>1448</t>
  </si>
  <si>
    <t>0457</t>
  </si>
  <si>
    <t>1965</t>
  </si>
  <si>
    <t>1654</t>
  </si>
  <si>
    <t>1464</t>
  </si>
  <si>
    <t>3221</t>
  </si>
  <si>
    <t>1644</t>
  </si>
  <si>
    <t>0677</t>
  </si>
  <si>
    <t>0210</t>
  </si>
  <si>
    <t>1521</t>
  </si>
  <si>
    <t>2065</t>
  </si>
  <si>
    <t>3198</t>
  </si>
  <si>
    <t>3322</t>
  </si>
  <si>
    <t>1051</t>
  </si>
  <si>
    <t>2573</t>
  </si>
  <si>
    <t>0262</t>
  </si>
  <si>
    <t>0222</t>
  </si>
  <si>
    <t>0465</t>
  </si>
  <si>
    <t>0202</t>
  </si>
  <si>
    <t>1887</t>
  </si>
  <si>
    <t>2780</t>
  </si>
  <si>
    <t>1996</t>
  </si>
  <si>
    <t>1386</t>
  </si>
  <si>
    <t>2746</t>
  </si>
  <si>
    <t>1704</t>
  </si>
  <si>
    <t>0539</t>
  </si>
  <si>
    <t>1993</t>
  </si>
  <si>
    <t>1902</t>
  </si>
  <si>
    <t>0653</t>
  </si>
  <si>
    <t>0635</t>
  </si>
  <si>
    <t>2897</t>
  </si>
  <si>
    <t>1524</t>
  </si>
  <si>
    <t>1959</t>
  </si>
  <si>
    <t>1541</t>
  </si>
  <si>
    <t>2901</t>
  </si>
  <si>
    <t>2331</t>
  </si>
  <si>
    <t>2663</t>
  </si>
  <si>
    <t>2859</t>
  </si>
  <si>
    <t>2308</t>
  </si>
  <si>
    <t>1777</t>
  </si>
  <si>
    <t>1558</t>
  </si>
  <si>
    <t>2741</t>
  </si>
  <si>
    <t>1296</t>
  </si>
  <si>
    <t>2138</t>
  </si>
  <si>
    <t>1016</t>
  </si>
  <si>
    <t>0727</t>
  </si>
  <si>
    <t>0430</t>
  </si>
  <si>
    <t>0479</t>
  </si>
  <si>
    <t>3370</t>
  </si>
  <si>
    <t>2673</t>
  </si>
  <si>
    <t>0319</t>
  </si>
  <si>
    <t>1479</t>
  </si>
  <si>
    <t>2533</t>
  </si>
  <si>
    <t>2607</t>
  </si>
  <si>
    <t>2472</t>
  </si>
  <si>
    <t>2013</t>
  </si>
  <si>
    <t>1527</t>
  </si>
  <si>
    <t>3371</t>
  </si>
  <si>
    <t>1729</t>
  </si>
  <si>
    <t>1542</t>
  </si>
  <si>
    <t>1799</t>
  </si>
  <si>
    <t>0375</t>
  </si>
  <si>
    <t>0990</t>
  </si>
  <si>
    <t>0201</t>
  </si>
  <si>
    <t>1726</t>
  </si>
  <si>
    <t>0237</t>
  </si>
  <si>
    <t>1151</t>
  </si>
  <si>
    <t>0755</t>
  </si>
  <si>
    <t>2119</t>
  </si>
  <si>
    <t>0605</t>
  </si>
  <si>
    <t>2658</t>
  </si>
  <si>
    <t>2971</t>
  </si>
  <si>
    <t>1613</t>
  </si>
  <si>
    <t>1473</t>
  </si>
  <si>
    <t>3436</t>
  </si>
  <si>
    <t>1420</t>
  </si>
  <si>
    <t>1242</t>
  </si>
  <si>
    <t>3086</t>
  </si>
  <si>
    <t>1429</t>
  </si>
  <si>
    <t>3185</t>
  </si>
  <si>
    <t>0906</t>
  </si>
  <si>
    <t>0394</t>
  </si>
  <si>
    <t>3190</t>
  </si>
  <si>
    <t>1246</t>
  </si>
  <si>
    <t>2386</t>
  </si>
  <si>
    <t>2180</t>
  </si>
  <si>
    <t>0960</t>
  </si>
  <si>
    <t>3001</t>
  </si>
  <si>
    <t>3159</t>
  </si>
  <si>
    <t>0840</t>
  </si>
  <si>
    <t>2529</t>
  </si>
  <si>
    <t>1545</t>
  </si>
  <si>
    <t>2631</t>
  </si>
  <si>
    <t>3431</t>
  </si>
  <si>
    <t>3188</t>
  </si>
  <si>
    <t>3088</t>
  </si>
  <si>
    <t>1443</t>
  </si>
  <si>
    <t>2862</t>
  </si>
  <si>
    <t>0774</t>
  </si>
  <si>
    <t>1711</t>
  </si>
  <si>
    <t>3396</t>
  </si>
  <si>
    <t>2157</t>
  </si>
  <si>
    <t>2382</t>
  </si>
  <si>
    <t>0562</t>
  </si>
  <si>
    <t>0931</t>
  </si>
  <si>
    <t>2389</t>
  </si>
  <si>
    <t>1922</t>
  </si>
  <si>
    <t>2584</t>
  </si>
  <si>
    <t>2413</t>
  </si>
  <si>
    <t>2888</t>
  </si>
  <si>
    <t>0507</t>
  </si>
  <si>
    <t>3267</t>
  </si>
  <si>
    <t>2675</t>
  </si>
  <si>
    <t>2062</t>
  </si>
  <si>
    <t>2032</t>
  </si>
  <si>
    <t>2458</t>
  </si>
  <si>
    <t>1750</t>
  </si>
  <si>
    <t>1219</t>
  </si>
  <si>
    <t>2485</t>
  </si>
  <si>
    <t>0451</t>
  </si>
  <si>
    <t>1742</t>
  </si>
  <si>
    <t>2765</t>
  </si>
  <si>
    <t>1106</t>
  </si>
  <si>
    <t>2680</t>
  </si>
  <si>
    <t>1316</t>
  </si>
  <si>
    <t>2302</t>
  </si>
  <si>
    <t>3412</t>
  </si>
  <si>
    <t>1059</t>
  </si>
  <si>
    <t>0396</t>
  </si>
  <si>
    <t>1252</t>
  </si>
  <si>
    <t>1494</t>
  </si>
  <si>
    <t>0350</t>
  </si>
  <si>
    <t>2733</t>
  </si>
  <si>
    <t>1017</t>
  </si>
  <si>
    <t>0308</t>
  </si>
  <si>
    <t>0321</t>
  </si>
  <si>
    <t>2167</t>
  </si>
  <si>
    <t>1431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</si>
  <si>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</si>
  <si>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</si>
  <si>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</si>
  <si>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</si>
  <si>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</si>
  <si>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</si>
  <si>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</si>
  <si>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</si>
  <si>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</si>
  <si>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</si>
  <si>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</si>
  <si>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</si>
  <si>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</si>
  <si>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</si>
  <si>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</si>
  <si>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</si>
  <si>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</si>
  <si>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</si>
  <si>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</si>
  <si>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</si>
  <si>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</si>
  <si>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</si>
  <si>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</si>
  <si>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</si>
  <si>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</si>
  <si>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</si>
  <si>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</si>
  <si>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</si>
  <si>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</si>
  <si>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</si>
  <si>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</si>
  <si>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</si>
  <si>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</si>
  <si>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</si>
  <si>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</si>
  <si>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</si>
  <si>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</si>
  <si>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</si>
  <si>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</si>
  <si>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</si>
  <si>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</si>
  <si>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</si>
  <si>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</si>
  <si>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</si>
  <si>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</si>
  <si>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</si>
  <si>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</si>
  <si>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</si>
  <si>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</si>
  <si>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</si>
  <si>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</si>
  <si>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</si>
  <si>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</si>
  <si>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</si>
  <si>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</si>
  <si>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</si>
  <si>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</si>
  <si>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</si>
  <si>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</si>
  <si>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</si>
  <si>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</si>
  <si>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</si>
  <si>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</si>
  <si>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</si>
  <si>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</si>
  <si>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</si>
  <si>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</si>
  <si>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</si>
  <si>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</si>
  <si>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</si>
  <si>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</si>
  <si>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</si>
  <si>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</si>
  <si>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</si>
  <si>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ezer Ft (egész számmal)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</si>
  <si>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</si>
  <si>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</si>
  <si>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</si>
  <si>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</si>
  <si>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</si>
  <si>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</si>
  <si>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</si>
  <si>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</si>
  <si>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</si>
  <si>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</si>
  <si>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</si>
  <si>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</si>
  <si>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</si>
  <si>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</si>
  <si>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</si>
  <si>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</si>
  <si>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</si>
  <si>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</si>
  <si>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</si>
  <si>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</si>
  <si>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</si>
  <si>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</si>
  <si>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</si>
  <si>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</si>
  <si>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</si>
  <si>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</si>
  <si>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</si>
  <si>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</si>
  <si>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</si>
  <si>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</si>
  <si>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</si>
  <si>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</si>
  <si>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</si>
  <si>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</si>
  <si>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</si>
  <si>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</si>
  <si>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</si>
  <si>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</si>
  <si>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</si>
  <si>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</si>
  <si>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</si>
  <si>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</si>
  <si>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</si>
  <si>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</si>
  <si>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</si>
  <si>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</si>
  <si>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</si>
  <si>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</si>
  <si>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</si>
  <si>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</si>
  <si>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</si>
  <si>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</si>
  <si>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</si>
  <si>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</si>
  <si>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</si>
  <si>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</si>
  <si>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</si>
  <si>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</si>
  <si>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</si>
  <si>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</si>
  <si>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</si>
  <si>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</si>
  <si>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</si>
  <si>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</si>
  <si>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</si>
  <si>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</si>
  <si>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</si>
  <si>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2972</t>
  </si>
  <si>
    <t>3030</t>
  </si>
  <si>
    <t>3084</t>
  </si>
  <si>
    <t>2869</t>
  </si>
  <si>
    <t>2044</t>
  </si>
  <si>
    <t>2934</t>
  </si>
  <si>
    <t>0855</t>
  </si>
  <si>
    <t>1397</t>
  </si>
  <si>
    <t>3062</t>
  </si>
  <si>
    <t>0444</t>
  </si>
  <si>
    <t>1388</t>
  </si>
  <si>
    <t>0879</t>
  </si>
  <si>
    <t>3038</t>
  </si>
  <si>
    <t>1938</t>
  </si>
  <si>
    <t>2352</t>
  </si>
  <si>
    <t>2839</t>
  </si>
  <si>
    <t>1190</t>
  </si>
  <si>
    <t>2725</t>
  </si>
  <si>
    <t>0708</t>
  </si>
  <si>
    <t>1578</t>
  </si>
  <si>
    <t>0863</t>
  </si>
  <si>
    <t>0337</t>
  </si>
  <si>
    <t>1020</t>
  </si>
  <si>
    <t>2018</t>
  </si>
  <si>
    <t>2149</t>
  </si>
  <si>
    <t>1769</t>
  </si>
  <si>
    <t>1354</t>
  </si>
  <si>
    <t>2278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</si>
  <si>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</si>
  <si>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</si>
  <si>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</si>
  <si>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</si>
  <si>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</si>
  <si>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</si>
  <si>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</si>
  <si>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</si>
  <si>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</si>
  <si>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</si>
  <si>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</si>
  <si>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</si>
  <si>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</si>
  <si>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</si>
  <si>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</si>
  <si>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</si>
  <si>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</si>
  <si>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</si>
  <si>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</si>
  <si>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</si>
  <si>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</si>
  <si>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</si>
  <si>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</si>
  <si>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</si>
  <si>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</si>
  <si>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</si>
  <si>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</si>
  <si>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</si>
  <si>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</si>
  <si>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</si>
  <si>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</si>
  <si>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</si>
  <si>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</si>
  <si>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</si>
  <si>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</si>
  <si>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</si>
  <si>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</si>
  <si>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</si>
  <si>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</si>
  <si>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2661</t>
  </si>
  <si>
    <t>0629</t>
  </si>
  <si>
    <t>2339</t>
  </si>
  <si>
    <t>2056</t>
  </si>
  <si>
    <t>1011</t>
  </si>
  <si>
    <t>1967</t>
  </si>
  <si>
    <t>0235</t>
  </si>
  <si>
    <t>1968</t>
  </si>
  <si>
    <t>2041</t>
  </si>
  <si>
    <t>2762</t>
  </si>
  <si>
    <t>0606</t>
  </si>
  <si>
    <t>3183</t>
  </si>
  <si>
    <t>0878</t>
  </si>
  <si>
    <t>2435</t>
  </si>
  <si>
    <t>1529</t>
  </si>
  <si>
    <t>1492</t>
  </si>
  <si>
    <t>3256</t>
  </si>
  <si>
    <t>1780</t>
  </si>
  <si>
    <t>3360</t>
  </si>
  <si>
    <t>1192</t>
  </si>
  <si>
    <t>3219</t>
  </si>
  <si>
    <t>0720</t>
  </si>
  <si>
    <t>2301</t>
  </si>
  <si>
    <t>2079</t>
  </si>
  <si>
    <t>2763</t>
  </si>
  <si>
    <t>1835</t>
  </si>
  <si>
    <t>2898</t>
  </si>
  <si>
    <t>2153</t>
  </si>
  <si>
    <t>1762</t>
  </si>
  <si>
    <t>2864</t>
  </si>
  <si>
    <t>2085</t>
  </si>
  <si>
    <t>3182</t>
  </si>
  <si>
    <t>1629</t>
  </si>
  <si>
    <t>3421</t>
  </si>
  <si>
    <t>2141</t>
  </si>
  <si>
    <t>1289</t>
  </si>
  <si>
    <t>1193</t>
  </si>
  <si>
    <t>2493</t>
  </si>
  <si>
    <t>0591</t>
  </si>
  <si>
    <t>3033</t>
  </si>
  <si>
    <t>1988</t>
  </si>
  <si>
    <t>0569</t>
  </si>
  <si>
    <t>1766</t>
  </si>
  <si>
    <t>0910</t>
  </si>
  <si>
    <t>0722</t>
  </si>
  <si>
    <t>0623</t>
  </si>
  <si>
    <t>0223</t>
  </si>
  <si>
    <t>2915</t>
  </si>
  <si>
    <t>1859</t>
  </si>
  <si>
    <t>3000</t>
  </si>
  <si>
    <t>2853</t>
  </si>
  <si>
    <t>0245</t>
  </si>
  <si>
    <t>0582</t>
  </si>
  <si>
    <t>1759</t>
  </si>
  <si>
    <t>2626</t>
  </si>
  <si>
    <t>0693</t>
  </si>
  <si>
    <t>1068</t>
  </si>
  <si>
    <t>2732</t>
  </si>
  <si>
    <t>3105</t>
  </si>
  <si>
    <t>0627</t>
  </si>
  <si>
    <t>1462</t>
  </si>
  <si>
    <t>3440</t>
  </si>
  <si>
    <t>0554</t>
  </si>
  <si>
    <t>1146</t>
  </si>
  <si>
    <t>1740</t>
  </si>
  <si>
    <t>0757</t>
  </si>
  <si>
    <t>2428</t>
  </si>
  <si>
    <t>2849</t>
  </si>
  <si>
    <t>0400</t>
  </si>
  <si>
    <t>0248</t>
  </si>
  <si>
    <t>3205</t>
  </si>
  <si>
    <t>2999</t>
  </si>
  <si>
    <t>2720</t>
  </si>
  <si>
    <t>1265</t>
  </si>
  <si>
    <t>2383</t>
  </si>
  <si>
    <t>1689</t>
  </si>
  <si>
    <t>1249</t>
  </si>
  <si>
    <t>1178</t>
  </si>
  <si>
    <t>1034</t>
  </si>
  <si>
    <t>1876</t>
  </si>
  <si>
    <t>3031</t>
  </si>
  <si>
    <t>3303</t>
  </si>
  <si>
    <t>3161</t>
  </si>
  <si>
    <t>0297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</si>
  <si>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</si>
  <si>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</si>
  <si>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</si>
  <si>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</si>
  <si>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</si>
  <si>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</si>
  <si>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</si>
  <si>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</si>
  <si>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</si>
  <si>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</si>
  <si>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</si>
  <si>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</si>
  <si>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</si>
  <si>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</si>
  <si>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</si>
  <si>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</si>
  <si>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</si>
  <si>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</si>
  <si>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</si>
  <si>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</si>
  <si>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</si>
  <si>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</si>
  <si>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</si>
  <si>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</si>
  <si>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</si>
  <si>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</si>
  <si>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</si>
  <si>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</si>
  <si>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</si>
  <si>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</si>
  <si>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</si>
  <si>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</si>
  <si>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</si>
  <si>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</si>
  <si>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</si>
  <si>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</si>
  <si>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</si>
  <si>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</si>
  <si>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</si>
  <si>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</si>
  <si>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</si>
  <si>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</si>
  <si>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</si>
  <si>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</si>
  <si>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</si>
  <si>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</si>
  <si>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</si>
  <si>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</si>
  <si>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</si>
  <si>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</si>
  <si>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</si>
  <si>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</si>
  <si>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</si>
  <si>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</si>
  <si>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</si>
  <si>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</si>
  <si>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</si>
  <si>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</si>
  <si>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</si>
  <si>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</si>
  <si>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</si>
  <si>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</si>
  <si>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4711</t>
  </si>
  <si>
    <t>4719</t>
  </si>
  <si>
    <t>4721</t>
  </si>
  <si>
    <t>4722</t>
  </si>
  <si>
    <t>4723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</si>
  <si>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</si>
  <si>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</si>
  <si>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</si>
  <si>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</si>
  <si>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</si>
  <si>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</si>
  <si>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</si>
  <si>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</si>
  <si>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</si>
  <si>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</si>
  <si>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</si>
  <si>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</si>
  <si>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</si>
  <si>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</si>
  <si>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</si>
  <si>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</si>
  <si>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4764</t>
  </si>
  <si>
    <t>4765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</si>
  <si>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</si>
  <si>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</si>
  <si>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</si>
  <si>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</si>
  <si>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</si>
  <si>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</si>
  <si>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</si>
  <si>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</si>
  <si>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</si>
  <si>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</si>
  <si>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</si>
  <si>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</si>
  <si>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</si>
  <si>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</si>
  <si>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</si>
  <si>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</si>
  <si>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</si>
  <si>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</si>
  <si>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</si>
  <si>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</si>
  <si>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</si>
  <si>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</si>
  <si>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</si>
  <si>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</si>
  <si>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</si>
  <si>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</si>
  <si>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</si>
  <si>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</si>
  <si>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</si>
  <si>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</si>
  <si>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</si>
  <si>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</si>
  <si>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</si>
  <si>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</si>
  <si>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</si>
  <si>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</si>
  <si>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</si>
  <si>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</si>
  <si>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</si>
  <si>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</si>
  <si>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</si>
  <si>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</si>
  <si>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</si>
  <si>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</si>
  <si>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</si>
  <si>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</si>
  <si>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</si>
  <si>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</si>
  <si>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</si>
  <si>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</si>
  <si>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</si>
  <si>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</si>
  <si>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</si>
  <si>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</si>
  <si>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</si>
  <si>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</si>
  <si>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</si>
  <si>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</si>
  <si>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</si>
  <si>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</si>
  <si>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</si>
  <si>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</si>
  <si>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</si>
  <si>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</si>
  <si>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</si>
  <si>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</si>
  <si>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</si>
  <si>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</si>
  <si>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</si>
  <si>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</si>
  <si>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</si>
  <si>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</si>
  <si>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</si>
  <si>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</si>
  <si>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</si>
  <si>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</si>
  <si>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</si>
  <si>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</si>
  <si>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</si>
  <si>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</si>
  <si>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</si>
  <si>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</si>
  <si>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</si>
  <si>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</si>
  <si>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</si>
  <si>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</si>
  <si>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</si>
  <si>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</si>
  <si>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</si>
  <si>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</si>
  <si>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</si>
  <si>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</si>
  <si>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4519</t>
  </si>
  <si>
    <t>4520</t>
  </si>
  <si>
    <t>4531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</si>
  <si>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</si>
  <si>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</si>
  <si>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</si>
  <si>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</si>
  <si>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</si>
  <si>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</si>
  <si>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</si>
  <si>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</si>
  <si>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</si>
  <si>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</si>
  <si>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</si>
  <si>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</si>
  <si>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</si>
  <si>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</si>
  <si>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</si>
  <si>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</si>
  <si>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</si>
  <si>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</si>
  <si>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</si>
  <si>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</si>
  <si>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</si>
  <si>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</si>
  <si>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</si>
  <si>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</si>
  <si>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</si>
  <si>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</si>
  <si>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</si>
  <si>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</si>
  <si>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</si>
  <si>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</si>
  <si>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</si>
  <si>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</si>
  <si>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</si>
  <si>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</si>
  <si>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</si>
  <si>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</si>
  <si>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</si>
  <si>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</si>
  <si>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</si>
  <si>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</si>
  <si>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</si>
  <si>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</si>
  <si>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</si>
  <si>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</si>
  <si>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</si>
  <si>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</si>
  <si>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</si>
  <si>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</si>
  <si>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</si>
  <si>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</si>
  <si>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</si>
  <si>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</si>
  <si>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</si>
  <si>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</si>
  <si>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</si>
  <si>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</si>
  <si>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</si>
  <si>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</si>
  <si>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</si>
  <si>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</si>
  <si>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</si>
  <si>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</si>
  <si>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</si>
  <si>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</si>
  <si>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</si>
  <si>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</si>
  <si>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</si>
  <si>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</si>
  <si>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</si>
  <si>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</si>
  <si>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</si>
  <si>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</si>
  <si>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</si>
  <si>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</si>
  <si>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</si>
  <si>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</si>
  <si>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</si>
  <si>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</si>
  <si>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</si>
  <si>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</si>
  <si>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</si>
  <si>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</si>
  <si>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</si>
  <si>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</si>
  <si>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</si>
  <si>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</si>
  <si>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</si>
  <si>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</si>
  <si>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</si>
  <si>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</si>
  <si>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</si>
  <si>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</si>
  <si>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</si>
  <si>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</si>
  <si>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</si>
  <si>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</si>
  <si>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</si>
  <si>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</si>
  <si>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</si>
  <si>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</si>
  <si>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</si>
  <si>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</si>
  <si>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</si>
  <si>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</si>
  <si>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</si>
  <si>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</si>
  <si>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</si>
  <si>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</si>
  <si>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</si>
  <si>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</si>
  <si>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</si>
  <si>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</si>
  <si>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</si>
  <si>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</si>
  <si>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</si>
  <si>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</si>
  <si>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</si>
  <si>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</si>
  <si>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</si>
  <si>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</si>
  <si>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</si>
  <si>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</si>
  <si>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</si>
  <si>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</si>
  <si>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</si>
  <si>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</si>
  <si>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</si>
  <si>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</si>
  <si>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</si>
  <si>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</si>
  <si>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</si>
  <si>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</si>
  <si>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</si>
  <si>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</si>
  <si>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</si>
  <si>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</si>
  <si>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</si>
  <si>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</si>
  <si>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</si>
  <si>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</si>
  <si>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</si>
  <si>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</si>
  <si>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</si>
  <si>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</si>
  <si>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</si>
  <si>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</si>
  <si>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</si>
  <si>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</si>
  <si>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</si>
  <si>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</si>
  <si>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</si>
  <si>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</si>
  <si>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</si>
  <si>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</si>
  <si>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</si>
  <si>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</si>
  <si>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</si>
  <si>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</si>
  <si>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</si>
  <si>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</si>
  <si>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</si>
  <si>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</si>
  <si>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</si>
  <si>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</si>
  <si>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</si>
  <si>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</si>
  <si>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</si>
  <si>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</si>
  <si>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</si>
  <si>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</si>
  <si>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</si>
  <si>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</si>
  <si>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</si>
  <si>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</si>
  <si>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</si>
  <si>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</si>
  <si>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</si>
  <si>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</si>
  <si>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</si>
  <si>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</si>
  <si>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</si>
  <si>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</si>
  <si>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</si>
  <si>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</si>
  <si>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</si>
  <si>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</si>
  <si>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</si>
  <si>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</si>
  <si>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</si>
  <si>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</si>
  <si>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</si>
  <si>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</si>
  <si>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</si>
  <si>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</si>
  <si>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</si>
  <si>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</si>
  <si>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</si>
  <si>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</si>
  <si>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</si>
  <si>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</si>
  <si>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</si>
  <si>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</si>
  <si>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</si>
  <si>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</si>
  <si>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</si>
  <si>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</si>
  <si>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</si>
  <si>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</si>
  <si>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</si>
  <si>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</si>
  <si>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</si>
  <si>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</si>
  <si>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</si>
  <si>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</si>
  <si>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</si>
  <si>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</si>
  <si>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</si>
  <si>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</si>
  <si>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</si>
  <si>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</si>
  <si>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</si>
  <si>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</si>
  <si>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</si>
  <si>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</t>
  </si>
  <si>
    <t>Bugac</t>
  </si>
  <si>
    <t>Bugacpusztaháza</t>
  </si>
  <si>
    <t>Bugyi</t>
  </si>
  <si>
    <t>0379</t>
  </si>
  <si>
    <t>0391</t>
  </si>
  <si>
    <t>0536</t>
  </si>
  <si>
    <t>2000</t>
  </si>
  <si>
    <t>0212</t>
  </si>
  <si>
    <t>2045</t>
  </si>
  <si>
    <t>0537</t>
  </si>
  <si>
    <t>2677</t>
  </si>
  <si>
    <t>1684</t>
  </si>
  <si>
    <t>1990</t>
  </si>
  <si>
    <t>2229</t>
  </si>
  <si>
    <t>0613</t>
  </si>
  <si>
    <t>0856</t>
  </si>
  <si>
    <t>2550</t>
  </si>
  <si>
    <t>3061</t>
  </si>
  <si>
    <t>2941</t>
  </si>
  <si>
    <t>1641</t>
  </si>
  <si>
    <t>1047</t>
  </si>
  <si>
    <t>0971</t>
  </si>
  <si>
    <t>2647</t>
  </si>
  <si>
    <t>2343</t>
  </si>
  <si>
    <t>3417</t>
  </si>
  <si>
    <t>3310</t>
  </si>
  <si>
    <t>1637</t>
  </si>
  <si>
    <t>2159</t>
  </si>
  <si>
    <t>3027</t>
  </si>
  <si>
    <t>2610</t>
  </si>
  <si>
    <t>2025</t>
  </si>
  <si>
    <t>1948</t>
  </si>
  <si>
    <t>1272</t>
  </si>
  <si>
    <t>3364</t>
  </si>
  <si>
    <t>0518</t>
  </si>
  <si>
    <t>2381</t>
  </si>
  <si>
    <t>3228</t>
  </si>
  <si>
    <t>3064</t>
  </si>
  <si>
    <t>2409</t>
  </si>
  <si>
    <t>2685</t>
  </si>
  <si>
    <t>1234</t>
  </si>
  <si>
    <t>0907</t>
  </si>
  <si>
    <t>0849</t>
  </si>
  <si>
    <t>1827</t>
  </si>
  <si>
    <t>1317</t>
  </si>
  <si>
    <t>1214</t>
  </si>
  <si>
    <t>3019</t>
  </si>
  <si>
    <t>2608</t>
  </si>
  <si>
    <t>2568</t>
  </si>
  <si>
    <t>0697</t>
  </si>
  <si>
    <t>2557</t>
  </si>
  <si>
    <t>2193</t>
  </si>
  <si>
    <t>2259</t>
  </si>
  <si>
    <t>3231</t>
  </si>
  <si>
    <t>0579</t>
  </si>
  <si>
    <t>0389</t>
  </si>
  <si>
    <t>2845</t>
  </si>
  <si>
    <t>0713</t>
  </si>
  <si>
    <t>1064</t>
  </si>
  <si>
    <t>1385</t>
  </si>
  <si>
    <t>2464</t>
  </si>
  <si>
    <t>0258</t>
  </si>
  <si>
    <t>2014</t>
  </si>
  <si>
    <t>3169</t>
  </si>
  <si>
    <t>1847</t>
  </si>
  <si>
    <t>1199</t>
  </si>
  <si>
    <t>1569</t>
  </si>
  <si>
    <t>3009</t>
  </si>
  <si>
    <t>1350</t>
  </si>
  <si>
    <t>3411</t>
  </si>
  <si>
    <t>2606</t>
  </si>
  <si>
    <t>0505</t>
  </si>
  <si>
    <t>0533</t>
  </si>
  <si>
    <t>2077</t>
  </si>
  <si>
    <t>0682</t>
  </si>
  <si>
    <t>2190</t>
  </si>
  <si>
    <t>0597</t>
  </si>
  <si>
    <t>1428</t>
  </si>
  <si>
    <t>1892</t>
  </si>
  <si>
    <t>1202</t>
  </si>
  <si>
    <t>0804</t>
  </si>
  <si>
    <t>3311</t>
  </si>
  <si>
    <t>0247</t>
  </si>
  <si>
    <t>0511</t>
  </si>
  <si>
    <t>3114</t>
  </si>
  <si>
    <t>2257</t>
  </si>
  <si>
    <t>0218</t>
  </si>
  <si>
    <t>0977</t>
  </si>
  <si>
    <t>0403</t>
  </si>
  <si>
    <t>2670</t>
  </si>
  <si>
    <t>3287</t>
  </si>
  <si>
    <t>2749</t>
  </si>
  <si>
    <t>3281</t>
  </si>
  <si>
    <t>1245</t>
  </si>
  <si>
    <t>2431</t>
  </si>
  <si>
    <t>2727</t>
  </si>
  <si>
    <t>2936</t>
  </si>
  <si>
    <t>2280</t>
  </si>
  <si>
    <t>2239</t>
  </si>
  <si>
    <t>3397</t>
  </si>
  <si>
    <t>3433</t>
  </si>
  <si>
    <t>0422</t>
  </si>
  <si>
    <t>0673</t>
  </si>
  <si>
    <t>2698</t>
  </si>
  <si>
    <t>2131</t>
  </si>
  <si>
    <t>1060</t>
  </si>
  <si>
    <t>0924</t>
  </si>
  <si>
    <t>1717</t>
  </si>
  <si>
    <t>2823</t>
  </si>
  <si>
    <t>3316</t>
  </si>
  <si>
    <t>2291</t>
  </si>
  <si>
    <t>2015</t>
  </si>
  <si>
    <t>2923</t>
  </si>
  <si>
    <t>1135</t>
  </si>
  <si>
    <t>0771</t>
  </si>
  <si>
    <t>3181</t>
  </si>
  <si>
    <t>1839</t>
  </si>
  <si>
    <t>1599</t>
  </si>
  <si>
    <t>3135</t>
  </si>
  <si>
    <t>1879</t>
  </si>
  <si>
    <t>2186</t>
  </si>
  <si>
    <t>3434</t>
  </si>
  <si>
    <t>1467</t>
  </si>
  <si>
    <t>1053</t>
  </si>
  <si>
    <t>0732</t>
  </si>
  <si>
    <t>1513</t>
  </si>
  <si>
    <t>3195</t>
  </si>
  <si>
    <t>2498</t>
  </si>
  <si>
    <t>0468</t>
  </si>
  <si>
    <t>3275</t>
  </si>
  <si>
    <t>1251</t>
  </si>
  <si>
    <t>0997</t>
  </si>
  <si>
    <t>1775</t>
  </si>
  <si>
    <t>0866</t>
  </si>
  <si>
    <t>0777</t>
  </si>
  <si>
    <t>3259</t>
  </si>
  <si>
    <t>0557</t>
  </si>
  <si>
    <t>0783</t>
  </si>
  <si>
    <t>2407</t>
  </si>
  <si>
    <t>1052</t>
  </si>
  <si>
    <t>0920</t>
  </si>
  <si>
    <t>2481</t>
  </si>
  <si>
    <t>3227</t>
  </si>
  <si>
    <t>1195</t>
  </si>
  <si>
    <t>1168</t>
  </si>
  <si>
    <t>2401</t>
  </si>
  <si>
    <t>0674</t>
  </si>
  <si>
    <t>2877</t>
  </si>
  <si>
    <t>3237</t>
  </si>
  <si>
    <t>1087</t>
  </si>
  <si>
    <t>3319</t>
  </si>
  <si>
    <t>2588</t>
  </si>
  <si>
    <t>3270</t>
  </si>
  <si>
    <t>3053</t>
  </si>
  <si>
    <t>2569</t>
  </si>
  <si>
    <t>1338</t>
  </si>
  <si>
    <t>2403</t>
  </si>
  <si>
    <t>2213</t>
  </si>
  <si>
    <t>0768</t>
  </si>
  <si>
    <t>1450</t>
  </si>
  <si>
    <t>0480</t>
  </si>
  <si>
    <t>0751</t>
  </si>
  <si>
    <t>3026</t>
  </si>
  <si>
    <t>1049</t>
  </si>
  <si>
    <t>2443</t>
  </si>
  <si>
    <t>1615</t>
  </si>
  <si>
    <t>2069</t>
  </si>
  <si>
    <t>0778</t>
  </si>
  <si>
    <t>0256</t>
  </si>
  <si>
    <t>2947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</si>
  <si>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</si>
  <si>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</si>
  <si>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</si>
  <si>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</si>
  <si>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</si>
  <si>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</si>
  <si>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</si>
  <si>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</si>
  <si>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</si>
  <si>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</si>
  <si>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</si>
  <si>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</si>
  <si>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</si>
  <si>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</si>
  <si>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</si>
  <si>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</si>
  <si>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</si>
  <si>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</si>
  <si>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</si>
  <si>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</si>
  <si>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</si>
  <si>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</si>
  <si>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</si>
  <si>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</si>
  <si>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</si>
  <si>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</si>
  <si>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</si>
  <si>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</si>
  <si>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</si>
  <si>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</si>
  <si>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</si>
  <si>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</si>
  <si>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</si>
  <si>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</si>
  <si>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</si>
  <si>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</si>
  <si>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</si>
  <si>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</si>
  <si>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</si>
  <si>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</si>
  <si>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</si>
  <si>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</si>
  <si>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</si>
  <si>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</si>
  <si>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</si>
  <si>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</si>
  <si>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</si>
  <si>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</si>
  <si>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</si>
  <si>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</si>
  <si>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</si>
  <si>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</si>
  <si>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</si>
  <si>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</si>
  <si>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</si>
  <si>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</si>
  <si>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</si>
  <si>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</si>
  <si>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</si>
  <si>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</si>
  <si>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</si>
  <si>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</si>
  <si>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</si>
  <si>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</si>
  <si>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</si>
  <si>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</si>
  <si>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</si>
  <si>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</si>
  <si>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</si>
  <si>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</si>
  <si>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</si>
  <si>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</si>
  <si>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</si>
  <si>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</si>
  <si>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4.</t>
  </si>
  <si>
    <t>5.</t>
  </si>
  <si>
    <t>6.</t>
  </si>
  <si>
    <t>7.</t>
  </si>
  <si>
    <t>lakossági</t>
  </si>
  <si>
    <t>állományváltozása év közben</t>
  </si>
  <si>
    <t>1458</t>
  </si>
  <si>
    <t>1073</t>
  </si>
  <si>
    <t>0893</t>
  </si>
  <si>
    <t>0898</t>
  </si>
  <si>
    <t>1514</t>
  </si>
  <si>
    <t>1240</t>
  </si>
  <si>
    <t>1676</t>
  </si>
  <si>
    <t>3091</t>
  </si>
  <si>
    <t>2177</t>
  </si>
  <si>
    <t>0813</t>
  </si>
  <si>
    <t>3285</t>
  </si>
  <si>
    <t>0927</t>
  </si>
  <si>
    <t>2701</t>
  </si>
  <si>
    <t>1841</t>
  </si>
  <si>
    <t>2181</t>
  </si>
  <si>
    <t>1014</t>
  </si>
  <si>
    <t>2678</t>
  </si>
  <si>
    <t>0941</t>
  </si>
  <si>
    <t>0252</t>
  </si>
  <si>
    <t>2852</t>
  </si>
  <si>
    <t>1725</t>
  </si>
  <si>
    <t>2620</t>
  </si>
  <si>
    <t>2912</t>
  </si>
  <si>
    <t>1066</t>
  </si>
  <si>
    <t>0706</t>
  </si>
  <si>
    <t>1143</t>
  </si>
  <si>
    <t>0663</t>
  </si>
  <si>
    <t>2949</t>
  </si>
  <si>
    <t>1418</t>
  </si>
  <si>
    <t>2258</t>
  </si>
  <si>
    <t>0288</t>
  </si>
  <si>
    <t>2495</t>
  </si>
  <si>
    <t>0226</t>
  </si>
  <si>
    <t>1788</t>
  </si>
  <si>
    <t>0919</t>
  </si>
  <si>
    <t>1832</t>
  </si>
  <si>
    <t>2039</t>
  </si>
  <si>
    <t>1030</t>
  </si>
  <si>
    <t>1533</t>
  </si>
  <si>
    <t>2034</t>
  </si>
  <si>
    <t>3070</t>
  </si>
  <si>
    <t>2834</t>
  </si>
  <si>
    <t>2710</t>
  </si>
  <si>
    <t>1432</t>
  </si>
  <si>
    <t>2598</t>
  </si>
  <si>
    <t>0469</t>
  </si>
  <si>
    <t>2664</t>
  </si>
  <si>
    <t>1665</t>
  </si>
  <si>
    <t>2937</t>
  </si>
  <si>
    <t>1163</t>
  </si>
  <si>
    <t>1210</t>
  </si>
  <si>
    <t>0224</t>
  </si>
  <si>
    <t>3007</t>
  </si>
  <si>
    <t>0707</t>
  </si>
  <si>
    <t>0575</t>
  </si>
  <si>
    <t>2681</t>
  </si>
  <si>
    <t>3122</t>
  </si>
  <si>
    <t>1851</t>
  </si>
  <si>
    <t>2440</t>
  </si>
  <si>
    <t>1113</t>
  </si>
  <si>
    <t>2600</t>
  </si>
  <si>
    <t>1843</t>
  </si>
  <si>
    <t>2501</t>
  </si>
  <si>
    <t>2207</t>
  </si>
  <si>
    <t>2027</t>
  </si>
  <si>
    <t>0501</t>
  </si>
  <si>
    <t>2642</t>
  </si>
  <si>
    <t>0586</t>
  </si>
  <si>
    <t>2475</t>
  </si>
  <si>
    <t>1364</t>
  </si>
  <si>
    <t>1335</t>
  </si>
  <si>
    <t>3342</t>
  </si>
  <si>
    <t>2879</t>
  </si>
  <si>
    <t>2028</t>
  </si>
  <si>
    <t>1574</t>
  </si>
  <si>
    <t>1765</t>
  </si>
  <si>
    <t>1523</t>
  </si>
  <si>
    <t>0598</t>
  </si>
  <si>
    <t>1649</t>
  </si>
  <si>
    <t>1023</t>
  </si>
  <si>
    <t>3042</t>
  </si>
  <si>
    <t>1044</t>
  </si>
  <si>
    <t>2740</t>
  </si>
  <si>
    <t>2594</t>
  </si>
  <si>
    <t>3295</t>
  </si>
  <si>
    <t>0609</t>
  </si>
  <si>
    <t>2035</t>
  </si>
  <si>
    <t>0467</t>
  </si>
  <si>
    <t>3304</t>
  </si>
  <si>
    <t>3232</t>
  </si>
  <si>
    <t>2549</t>
  </si>
  <si>
    <t>2827</t>
  </si>
  <si>
    <t>1503</t>
  </si>
  <si>
    <t>0280</t>
  </si>
  <si>
    <t>2299</t>
  </si>
  <si>
    <t>1852</t>
  </si>
  <si>
    <t>3394</t>
  </si>
  <si>
    <t>2963</t>
  </si>
  <si>
    <t>2360</t>
  </si>
  <si>
    <t>3098</t>
  </si>
  <si>
    <t>2532</t>
  </si>
  <si>
    <t>2250</t>
  </si>
  <si>
    <t>1348</t>
  </si>
  <si>
    <t>2855</t>
  </si>
  <si>
    <t>2265</t>
  </si>
  <si>
    <t>2582</t>
  </si>
  <si>
    <t>1870</t>
  </si>
  <si>
    <t>2179</t>
  </si>
  <si>
    <t>2423</t>
  </si>
  <si>
    <t>2011</t>
  </si>
  <si>
    <t>1085</t>
  </si>
  <si>
    <t>1186</t>
  </si>
  <si>
    <t>3358</t>
  </si>
  <si>
    <t>2158</t>
  </si>
  <si>
    <t>0844</t>
  </si>
  <si>
    <t>1349</t>
  </si>
  <si>
    <t>2546</t>
  </si>
  <si>
    <t>0617</t>
  </si>
  <si>
    <t>1576</t>
  </si>
  <si>
    <t>2513</t>
  </si>
  <si>
    <t>0666</t>
  </si>
  <si>
    <t>1537</t>
  </si>
  <si>
    <t>0231</t>
  </si>
  <si>
    <t>2325</t>
  </si>
  <si>
    <t>1997</t>
  </si>
  <si>
    <t>2419</t>
  </si>
  <si>
    <t>1898</t>
  </si>
  <si>
    <t>0274</t>
  </si>
  <si>
    <t>0323</t>
  </si>
  <si>
    <t>1255</t>
  </si>
  <si>
    <t>3399</t>
  </si>
  <si>
    <t>1025</t>
  </si>
  <si>
    <t>3427</t>
  </si>
  <si>
    <t>0912</t>
  </si>
  <si>
    <t>1783</t>
  </si>
  <si>
    <t>1243</t>
  </si>
  <si>
    <t>1664</t>
  </si>
  <si>
    <t>1897</t>
  </si>
  <si>
    <t>0695</t>
  </si>
  <si>
    <t>3220</t>
  </si>
  <si>
    <t>0454</t>
  </si>
  <si>
    <t>3271</t>
  </si>
  <si>
    <t>2993</t>
  </si>
  <si>
    <t>2074</t>
  </si>
  <si>
    <t>2264</t>
  </si>
  <si>
    <t>3325</t>
  </si>
  <si>
    <t>0817</t>
  </si>
  <si>
    <t>1358</t>
  </si>
  <si>
    <t>0974</t>
  </si>
  <si>
    <t>1328</t>
  </si>
  <si>
    <t>2970</t>
  </si>
  <si>
    <t>0801</t>
  </si>
  <si>
    <t>3172</t>
  </si>
  <si>
    <t>3359</t>
  </si>
  <si>
    <t>2984</t>
  </si>
  <si>
    <t>1398</t>
  </si>
  <si>
    <t>1582</t>
  </si>
  <si>
    <t>3276</t>
  </si>
  <si>
    <t>1791</t>
  </si>
  <si>
    <t>2436</t>
  </si>
  <si>
    <t>1164</t>
  </si>
  <si>
    <t>0603</t>
  </si>
  <si>
    <t>2432</t>
  </si>
  <si>
    <t>2147</t>
  </si>
  <si>
    <t>0758</t>
  </si>
  <si>
    <t>3089</t>
  </si>
  <si>
    <t>0295</t>
  </si>
  <si>
    <t>0881</t>
  </si>
  <si>
    <t>2328</t>
  </si>
  <si>
    <t>1632</t>
  </si>
  <si>
    <t>3167</t>
  </si>
  <si>
    <t>3331</t>
  </si>
  <si>
    <t>2353</t>
  </si>
  <si>
    <t>0284</t>
  </si>
  <si>
    <t>2241</t>
  </si>
  <si>
    <t>3067</t>
  </si>
  <si>
    <t>1899</t>
  </si>
  <si>
    <t>1125</t>
  </si>
  <si>
    <t>0988</t>
  </si>
  <si>
    <t>0948</t>
  </si>
  <si>
    <t>1065</t>
  </si>
  <si>
    <t>1241</t>
  </si>
  <si>
    <t>1534</t>
  </si>
  <si>
    <t>3144</t>
  </si>
  <si>
    <t>3164</t>
  </si>
  <si>
    <t>2523</t>
  </si>
  <si>
    <t>1918</t>
  </si>
  <si>
    <t>0214</t>
  </si>
  <si>
    <t>3401</t>
  </si>
  <si>
    <t>2202</t>
  </si>
  <si>
    <t>1793</t>
  </si>
  <si>
    <t>1463</t>
  </si>
  <si>
    <t>3302</t>
  </si>
  <si>
    <t>0459</t>
  </si>
  <si>
    <t>1099</t>
  </si>
  <si>
    <t>3416</t>
  </si>
  <si>
    <t>1706</t>
  </si>
  <si>
    <t>2948</t>
  </si>
  <si>
    <t>1511</t>
  </si>
  <si>
    <t>2208</t>
  </si>
  <si>
    <t>1976</t>
  </si>
  <si>
    <t>0957</t>
  </si>
  <si>
    <t>3264</t>
  </si>
  <si>
    <t>3286</t>
  </si>
  <si>
    <t>2565</t>
  </si>
  <si>
    <t>1261</t>
  </si>
  <si>
    <t>3141</t>
  </si>
  <si>
    <t>2924</t>
  </si>
  <si>
    <t>1764</t>
  </si>
  <si>
    <t>1842</t>
  </si>
  <si>
    <t>2957</t>
  </si>
  <si>
    <t>0383</t>
  </si>
  <si>
    <t>1184</t>
  </si>
  <si>
    <t>0346</t>
  </si>
  <si>
    <t>1117</t>
  </si>
  <si>
    <t>1981</t>
  </si>
  <si>
    <t>0310</t>
  </si>
  <si>
    <t>0857</t>
  </si>
  <si>
    <t>1934</t>
  </si>
  <si>
    <t>2173</t>
  </si>
  <si>
    <t>3157</t>
  </si>
  <si>
    <t>3226</t>
  </si>
  <si>
    <t>1474</t>
  </si>
  <si>
    <t>0234</t>
  </si>
  <si>
    <t>3209</t>
  </si>
  <si>
    <t>2055</t>
  </si>
  <si>
    <t>1366</t>
  </si>
  <si>
    <t>0542</t>
  </si>
  <si>
    <t>0793</t>
  </si>
  <si>
    <t>1263</t>
  </si>
  <si>
    <t>1942</t>
  </si>
  <si>
    <t>1905</t>
  </si>
  <si>
    <t>1890</t>
  </si>
  <si>
    <t>0241</t>
  </si>
  <si>
    <t>2724</t>
  </si>
  <si>
    <t>2288</t>
  </si>
  <si>
    <t>2438</t>
  </si>
  <si>
    <t>2449</t>
  </si>
  <si>
    <t>2629</t>
  </si>
  <si>
    <t>1733</t>
  </si>
  <si>
    <t>0865</t>
  </si>
  <si>
    <t>1305</t>
  </si>
  <si>
    <t>2300</t>
  </si>
  <si>
    <t>0825</t>
  </si>
  <si>
    <t>0251</t>
  </si>
  <si>
    <t>3277</t>
  </si>
  <si>
    <t>2243</t>
  </si>
  <si>
    <t>0744</t>
  </si>
  <si>
    <t>3136</t>
  </si>
  <si>
    <t>1745</t>
  </si>
  <si>
    <t>3018</t>
  </si>
  <si>
    <t>0216</t>
  </si>
  <si>
    <t>0544</t>
  </si>
  <si>
    <t>1061</t>
  </si>
  <si>
    <t>2640</t>
  </si>
  <si>
    <t>2233</t>
  </si>
  <si>
    <t>0985</t>
  </si>
  <si>
    <t>1655</t>
  </si>
  <si>
    <t>2714</t>
  </si>
  <si>
    <t>2399</t>
  </si>
  <si>
    <t>3249</t>
  </si>
  <si>
    <t>1302</t>
  </si>
  <si>
    <t>1028</t>
  </si>
  <si>
    <t>1126</t>
  </si>
  <si>
    <t>2596</t>
  </si>
  <si>
    <t>0689</t>
  </si>
  <si>
    <t>2118</t>
  </si>
  <si>
    <t>2295</t>
  </si>
  <si>
    <t>2463</t>
  </si>
  <si>
    <t>0811</t>
  </si>
  <si>
    <t>2768</t>
  </si>
  <si>
    <t>2467</t>
  </si>
  <si>
    <t>2372</t>
  </si>
  <si>
    <t>2422</t>
  </si>
  <si>
    <t>1451</t>
  </si>
  <si>
    <t>2854</t>
  </si>
  <si>
    <t>1384</t>
  </si>
  <si>
    <t>0633</t>
  </si>
  <si>
    <t>1308</t>
  </si>
  <si>
    <t>2524</t>
  </si>
  <si>
    <t>0419</t>
  </si>
  <si>
    <t>0354</t>
  </si>
  <si>
    <t>1374</t>
  </si>
  <si>
    <t>1666</t>
  </si>
  <si>
    <t>1046</t>
  </si>
  <si>
    <t>1789</t>
  </si>
  <si>
    <t>1453</t>
  </si>
  <si>
    <t>0763</t>
  </si>
  <si>
    <t>2361</t>
  </si>
  <si>
    <t>1380</t>
  </si>
  <si>
    <t>1353</t>
  </si>
  <si>
    <t>3055</t>
  </si>
  <si>
    <t>2660</t>
  </si>
  <si>
    <t>1551</t>
  </si>
  <si>
    <t>1161</t>
  </si>
  <si>
    <t>1076</t>
  </si>
  <si>
    <t>1290</t>
  </si>
  <si>
    <t>3297</t>
  </si>
  <si>
    <t>3016</t>
  </si>
  <si>
    <t>3113</t>
  </si>
  <si>
    <t>0894</t>
  </si>
  <si>
    <t>3065</t>
  </si>
  <si>
    <t>1683</t>
  </si>
  <si>
    <t>0574</t>
  </si>
  <si>
    <t>2604</t>
  </si>
  <si>
    <t>2010</t>
  </si>
  <si>
    <t>1814</t>
  </si>
  <si>
    <t>0680</t>
  </si>
  <si>
    <t>1123</t>
  </si>
  <si>
    <t>2345</t>
  </si>
  <si>
    <t>1553</t>
  </si>
  <si>
    <t>0699</t>
  </si>
  <si>
    <t>0995</t>
  </si>
  <si>
    <t>2585</t>
  </si>
  <si>
    <t>1957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</si>
  <si>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</si>
  <si>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</si>
  <si>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</si>
  <si>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</si>
  <si>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</si>
  <si>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</si>
  <si>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</si>
  <si>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</si>
  <si>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</si>
  <si>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</si>
  <si>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</si>
  <si>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</si>
  <si>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</si>
  <si>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</si>
  <si>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</si>
  <si>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</si>
  <si>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</si>
  <si>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</si>
  <si>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</si>
  <si>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</si>
  <si>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</si>
  <si>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</si>
  <si>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</si>
  <si>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</si>
  <si>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</si>
  <si>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</si>
  <si>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</si>
  <si>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</si>
  <si>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</si>
  <si>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</si>
  <si>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</si>
  <si>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</si>
  <si>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</si>
  <si>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</si>
  <si>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</si>
  <si>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</si>
  <si>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</si>
  <si>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</si>
  <si>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</si>
  <si>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</si>
  <si>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</si>
  <si>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</si>
  <si>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</si>
  <si>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</si>
  <si>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</si>
  <si>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</si>
  <si>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</si>
  <si>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</si>
  <si>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</si>
  <si>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</si>
  <si>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</si>
  <si>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</si>
  <si>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</si>
  <si>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</si>
  <si>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</si>
  <si>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</si>
  <si>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</si>
  <si>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3345</t>
  </si>
  <si>
    <t>2384</t>
  </si>
  <si>
    <t>2040</t>
  </si>
  <si>
    <t>2973</t>
  </si>
  <si>
    <t>2840</t>
  </si>
  <si>
    <t>0523</t>
  </si>
  <si>
    <t>1194</t>
  </si>
  <si>
    <t>1753</t>
  </si>
  <si>
    <t>2266</t>
  </si>
  <si>
    <t>1333</t>
  </si>
  <si>
    <t>0832</t>
  </si>
  <si>
    <t>1912</t>
  </si>
  <si>
    <t>2808</t>
  </si>
  <si>
    <t>3028</t>
  </si>
  <si>
    <t>2558</t>
  </si>
  <si>
    <t>0872</t>
  </si>
  <si>
    <t>2553</t>
  </si>
  <si>
    <t>0506</t>
  </si>
  <si>
    <t>1232</t>
  </si>
  <si>
    <t>1319</t>
  </si>
  <si>
    <t>2894</t>
  </si>
  <si>
    <t>3131</t>
  </si>
  <si>
    <t>1930</t>
  </si>
  <si>
    <t>1565</t>
  </si>
  <si>
    <t>1012</t>
  </si>
  <si>
    <t>0748</t>
  </si>
  <si>
    <t>3178</t>
  </si>
  <si>
    <t>0972</t>
  </si>
  <si>
    <t>1522</t>
  </si>
  <si>
    <t>2390</t>
  </si>
  <si>
    <t>0503</t>
  </si>
  <si>
    <t>0767</t>
  </si>
  <si>
    <t>3035</t>
  </si>
  <si>
    <t>0952</t>
  </si>
  <si>
    <t>1591</t>
  </si>
  <si>
    <t>1955</t>
  </si>
  <si>
    <t>3377</t>
  </si>
  <si>
    <t>1253</t>
  </si>
  <si>
    <t>1863</t>
  </si>
  <si>
    <t>1093</t>
  </si>
  <si>
    <t>1026</t>
  </si>
  <si>
    <t>2617</t>
  </si>
  <si>
    <t>0304</t>
  </si>
  <si>
    <t>1280</t>
  </si>
  <si>
    <t>1039</t>
  </si>
  <si>
    <t>2240</t>
  </si>
  <si>
    <t>3109</t>
  </si>
  <si>
    <t>0517</t>
  </si>
  <si>
    <t>1747</t>
  </si>
  <si>
    <t>2583</t>
  </si>
  <si>
    <t>1536</t>
  </si>
  <si>
    <t>1875</t>
  </si>
  <si>
    <t>2945</t>
  </si>
  <si>
    <t>2679</t>
  </si>
  <si>
    <t>0969</t>
  </si>
  <si>
    <t>0789</t>
  </si>
  <si>
    <t>2794</t>
  </si>
  <si>
    <t>1141</t>
  </si>
  <si>
    <t>1067</t>
  </si>
  <si>
    <t>1122</t>
  </si>
  <si>
    <t>2510</t>
  </si>
  <si>
    <t>2342</t>
  </si>
  <si>
    <t>0571</t>
  </si>
  <si>
    <t>1416</t>
  </si>
  <si>
    <t>2271</t>
  </si>
  <si>
    <t>0678</t>
  </si>
  <si>
    <t>1714</t>
  </si>
  <si>
    <t>0257</t>
  </si>
  <si>
    <t>0545</t>
  </si>
  <si>
    <t>0741</t>
  </si>
  <si>
    <t>0993</t>
  </si>
  <si>
    <t>2659</t>
  </si>
  <si>
    <t>1438</t>
  </si>
  <si>
    <t>2807</t>
  </si>
  <si>
    <t>3152</t>
  </si>
  <si>
    <t>2253</t>
  </si>
  <si>
    <t>3437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</si>
  <si>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</si>
  <si>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</si>
  <si>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</si>
  <si>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</si>
  <si>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</si>
  <si>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</si>
  <si>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</si>
  <si>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</si>
  <si>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</si>
  <si>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</si>
  <si>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</si>
  <si>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</si>
  <si>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</si>
  <si>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</si>
  <si>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</si>
  <si>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</si>
  <si>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</si>
  <si>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</si>
  <si>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</si>
  <si>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</si>
  <si>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</si>
  <si>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</si>
  <si>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</si>
  <si>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</si>
  <si>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</si>
  <si>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</si>
  <si>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</si>
  <si>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</si>
  <si>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</si>
  <si>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</si>
  <si>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</si>
  <si>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</si>
  <si>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</si>
  <si>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</si>
  <si>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</si>
  <si>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</si>
  <si>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</si>
  <si>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</si>
  <si>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</si>
  <si>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</si>
  <si>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2522</t>
  </si>
  <si>
    <t>2392</t>
  </si>
  <si>
    <t>2281</t>
  </si>
  <si>
    <t>0594</t>
  </si>
  <si>
    <t>2238</t>
  </si>
  <si>
    <t>2641</t>
  </si>
  <si>
    <t>2412</t>
  </si>
  <si>
    <t>2910</t>
  </si>
  <si>
    <t>0397</t>
  </si>
  <si>
    <t>1818</t>
  </si>
  <si>
    <t>0232</t>
  </si>
  <si>
    <t>1509</t>
  </si>
  <si>
    <t>2252</t>
  </si>
  <si>
    <t>1365</t>
  </si>
  <si>
    <t>2367</t>
  </si>
  <si>
    <t>1152</t>
  </si>
  <si>
    <t>2530</t>
  </si>
  <si>
    <t>0583</t>
  </si>
  <si>
    <t>2737</t>
  </si>
  <si>
    <t>3385</t>
  </si>
  <si>
    <t>0307</t>
  </si>
  <si>
    <t>1223</t>
  </si>
  <si>
    <t>1946</t>
  </si>
  <si>
    <t>2072</t>
  </si>
  <si>
    <t>2946</t>
  </si>
  <si>
    <t>0711</t>
  </si>
  <si>
    <t>2117</t>
  </si>
  <si>
    <t>0221</t>
  </si>
  <si>
    <t>1700</t>
  </si>
  <si>
    <t>0363</t>
  </si>
  <si>
    <t>0514</t>
  </si>
  <si>
    <t>0737</t>
  </si>
  <si>
    <t>3386</t>
  </si>
  <si>
    <t>2646</t>
  </si>
  <si>
    <t>1456</t>
  </si>
  <si>
    <t>1191</t>
  </si>
  <si>
    <t>3384</t>
  </si>
  <si>
    <t>1660</t>
  </si>
  <si>
    <t>2490</t>
  </si>
  <si>
    <t>2282</t>
  </si>
  <si>
    <t>2132</t>
  </si>
  <si>
    <t>1715</t>
  </si>
  <si>
    <t>2850</t>
  </si>
  <si>
    <t>1556</t>
  </si>
  <si>
    <t>1647</t>
  </si>
  <si>
    <t>0355</t>
  </si>
  <si>
    <t>3110</t>
  </si>
  <si>
    <t>2695</t>
  </si>
  <si>
    <t>1340</t>
  </si>
  <si>
    <t>0291</t>
  </si>
  <si>
    <t>0510</t>
  </si>
  <si>
    <t>2593</t>
  </si>
  <si>
    <t>1596</t>
  </si>
  <si>
    <t>2445</t>
  </si>
  <si>
    <t>3142</t>
  </si>
  <si>
    <t>1417</t>
  </si>
  <si>
    <t>0760</t>
  </si>
  <si>
    <t>2515</t>
  </si>
  <si>
    <t>2434</t>
  </si>
  <si>
    <t>0843</t>
  </si>
  <si>
    <t>2195</t>
  </si>
  <si>
    <t>2437</t>
  </si>
  <si>
    <t>2648</t>
  </si>
  <si>
    <t>0704</t>
  </si>
  <si>
    <t>0858</t>
  </si>
  <si>
    <t>2669</t>
  </si>
  <si>
    <t>2046</t>
  </si>
  <si>
    <t>2474</t>
  </si>
  <si>
    <t>0548</t>
  </si>
  <si>
    <t>0619</t>
  </si>
  <si>
    <t>3279</t>
  </si>
  <si>
    <t>0373</t>
  </si>
  <si>
    <t>2744</t>
  </si>
  <si>
    <t>2004</t>
  </si>
  <si>
    <t>1577</t>
  </si>
  <si>
    <t>0862</t>
  </si>
  <si>
    <t>1549</t>
  </si>
  <si>
    <t>0884</t>
  </si>
  <si>
    <t>1171</t>
  </si>
  <si>
    <t>2890</t>
  </si>
  <si>
    <t>0886</t>
  </si>
  <si>
    <t>3233</t>
  </si>
  <si>
    <t>0365</t>
  </si>
  <si>
    <t>3353</t>
  </si>
  <si>
    <t>2402</t>
  </si>
  <si>
    <t>0299</t>
  </si>
  <si>
    <t>1810</t>
  </si>
  <si>
    <t>1196</t>
  </si>
  <si>
    <t>2486</t>
  </si>
  <si>
    <t>1869</t>
  </si>
  <si>
    <t>statisztikai főtevékenység</t>
  </si>
  <si>
    <t>megye</t>
  </si>
  <si>
    <t>bekapcsolt lakásba, üdülőbe</t>
  </si>
  <si>
    <t>mezőgazda- ságnak, erdészetnek, halászatnak TEÁOR (01–03)</t>
  </si>
  <si>
    <t>összesen TEÁOR (05–43)</t>
  </si>
  <si>
    <t>ebből: hűtésre</t>
  </si>
  <si>
    <t>település-   azonosító   törzsszáma   (négyjegyű)</t>
  </si>
  <si>
    <t>meg-   szüntetés</t>
  </si>
  <si>
    <t>ebből: feldolgozóipar (TEÁOR 10–33)</t>
  </si>
  <si>
    <t>ebből: villamosenergia előállítására, szétosztására (TEÁOR 35.11–35.13)</t>
  </si>
  <si>
    <t>0968</t>
  </si>
  <si>
    <t>1134</t>
  </si>
  <si>
    <t>2064</t>
  </si>
  <si>
    <t>2709</t>
  </si>
  <si>
    <t>0366</t>
  </si>
  <si>
    <t>0987</t>
  </si>
  <si>
    <t>2293</t>
  </si>
  <si>
    <t>0393</t>
  </si>
  <si>
    <t>1928</t>
  </si>
  <si>
    <t>1595</t>
  </si>
  <si>
    <t>1108</t>
  </si>
  <si>
    <t>3133</t>
  </si>
  <si>
    <t>3407</t>
  </si>
  <si>
    <t>3054</t>
  </si>
  <si>
    <t>3092</t>
  </si>
  <si>
    <t>1004</t>
  </si>
  <si>
    <t>1292</t>
  </si>
  <si>
    <t>1607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</si>
  <si>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</si>
  <si>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</si>
  <si>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</si>
  <si>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</si>
  <si>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</si>
  <si>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</si>
  <si>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</si>
  <si>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</si>
  <si>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</si>
  <si>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</si>
  <si>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</si>
  <si>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</si>
  <si>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</si>
  <si>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</si>
  <si>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</si>
  <si>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</si>
  <si>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</si>
  <si>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</si>
  <si>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</si>
  <si>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</si>
  <si>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</si>
  <si>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</si>
  <si>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</si>
  <si>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</si>
  <si>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</si>
  <si>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</si>
  <si>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</si>
  <si>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</si>
  <si>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</si>
  <si>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</si>
  <si>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</si>
  <si>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</si>
  <si>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</si>
  <si>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</si>
  <si>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</si>
  <si>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</si>
  <si>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</si>
  <si>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</si>
  <si>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</si>
  <si>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</si>
  <si>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</si>
  <si>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</si>
  <si>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</si>
  <si>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</si>
  <si>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</si>
  <si>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</si>
  <si>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</si>
  <si>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</si>
  <si>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</si>
  <si>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</si>
  <si>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</si>
  <si>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</si>
  <si>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</si>
  <si>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</si>
  <si>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</si>
  <si>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</si>
  <si>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</si>
  <si>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</si>
  <si>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</si>
  <si>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</si>
  <si>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</si>
  <si>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</si>
  <si>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</si>
  <si>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</si>
  <si>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</si>
  <si>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</si>
  <si>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</si>
  <si>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</si>
  <si>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</si>
  <si>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</si>
  <si>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</si>
  <si>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</si>
  <si>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</si>
  <si>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</si>
  <si>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</si>
  <si>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</si>
  <si>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</si>
  <si>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</si>
  <si>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</si>
  <si>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</si>
  <si>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</si>
  <si>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</si>
  <si>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</si>
  <si>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</si>
  <si>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</si>
  <si>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</si>
  <si>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</si>
  <si>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</si>
  <si>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</si>
  <si>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</si>
  <si>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</si>
  <si>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</si>
  <si>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</si>
  <si>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</si>
  <si>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</si>
  <si>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</si>
  <si>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</si>
  <si>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</si>
  <si>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</si>
  <si>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</si>
  <si>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</si>
  <si>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</si>
  <si>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</si>
  <si>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</si>
  <si>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</si>
  <si>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</si>
  <si>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</si>
  <si>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</si>
  <si>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</si>
  <si>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</si>
  <si>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</si>
  <si>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</si>
  <si>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</si>
  <si>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</si>
  <si>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</si>
  <si>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</si>
  <si>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</si>
  <si>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</si>
  <si>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</si>
  <si>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</si>
  <si>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</si>
  <si>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</si>
  <si>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</si>
  <si>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</si>
  <si>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</si>
  <si>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</si>
  <si>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Magyarlak</t>
  </si>
  <si>
    <t>1860</t>
  </si>
  <si>
    <t>2188</t>
  </si>
  <si>
    <t>3381</t>
  </si>
  <si>
    <t>3151</t>
  </si>
  <si>
    <t>3248</t>
  </si>
  <si>
    <t>3108</t>
  </si>
  <si>
    <t>1677</t>
  </si>
  <si>
    <t>1482</t>
  </si>
  <si>
    <t>1226</t>
  </si>
  <si>
    <t>2276</t>
  </si>
  <si>
    <t>3317</t>
  </si>
  <si>
    <t>2042</t>
  </si>
  <si>
    <t>1698</t>
  </si>
  <si>
    <t>0930</t>
  </si>
  <si>
    <t>2799</t>
  </si>
  <si>
    <t>0983</t>
  </si>
  <si>
    <t>0450</t>
  </si>
  <si>
    <t>0807</t>
  </si>
  <si>
    <t>2745</t>
  </si>
  <si>
    <t>1510</t>
  </si>
  <si>
    <t>1150</t>
  </si>
  <si>
    <t>0356</t>
  </si>
  <si>
    <t>2570</t>
  </si>
  <si>
    <t>0709</t>
  </si>
  <si>
    <t>3284</t>
  </si>
  <si>
    <t>3200</t>
  </si>
  <si>
    <t>1323</t>
  </si>
  <si>
    <t>0904</t>
  </si>
  <si>
    <t>3361</t>
  </si>
  <si>
    <t>1544</t>
  </si>
  <si>
    <t>1445</t>
  </si>
  <si>
    <t>0792</t>
  </si>
  <si>
    <t>1297</t>
  </si>
  <si>
    <t>3158</t>
  </si>
  <si>
    <t>2312</t>
  </si>
  <si>
    <t>1865</t>
  </si>
  <si>
    <t>1006</t>
  </si>
  <si>
    <t>2216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</si>
  <si>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</si>
  <si>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</si>
  <si>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</si>
  <si>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</si>
  <si>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</si>
  <si>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</si>
  <si>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</si>
  <si>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</si>
  <si>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</si>
  <si>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</si>
  <si>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</si>
  <si>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</si>
  <si>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</si>
  <si>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</si>
  <si>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</si>
  <si>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</si>
  <si>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</si>
  <si>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</si>
  <si>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</si>
  <si>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</si>
  <si>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</si>
  <si>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</si>
  <si>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</si>
  <si>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</si>
  <si>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</si>
  <si>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</si>
  <si>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</si>
  <si>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</si>
  <si>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</si>
  <si>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</si>
  <si>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</si>
  <si>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</si>
  <si>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</si>
  <si>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</si>
  <si>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</si>
  <si>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</si>
  <si>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</si>
  <si>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</si>
  <si>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</si>
  <si>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</si>
  <si>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</si>
  <si>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</si>
  <si>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</si>
  <si>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</si>
  <si>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</si>
  <si>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</si>
  <si>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</si>
  <si>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</si>
  <si>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</si>
  <si>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</si>
  <si>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</si>
  <si>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</si>
  <si>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</si>
  <si>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</si>
  <si>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</si>
  <si>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</si>
  <si>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</si>
  <si>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</si>
  <si>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</si>
  <si>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</si>
  <si>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</si>
  <si>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</si>
  <si>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</si>
  <si>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</si>
  <si>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</si>
  <si>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</si>
  <si>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</si>
  <si>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</si>
  <si>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</si>
  <si>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</si>
  <si>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</si>
  <si>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</si>
  <si>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</si>
  <si>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</si>
  <si>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</si>
  <si>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</si>
  <si>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</si>
  <si>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</si>
  <si>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</si>
  <si>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</si>
  <si>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</si>
  <si>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</si>
  <si>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</si>
  <si>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</si>
  <si>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</si>
  <si>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</si>
  <si>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</si>
  <si>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</si>
  <si>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</si>
  <si>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</si>
  <si>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</si>
  <si>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</si>
  <si>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</si>
  <si>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</si>
  <si>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</si>
  <si>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</si>
  <si>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</si>
  <si>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</si>
  <si>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</si>
  <si>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</si>
  <si>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</si>
  <si>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</si>
  <si>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</si>
  <si>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</si>
  <si>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</si>
  <si>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</si>
  <si>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</si>
  <si>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</si>
  <si>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</si>
  <si>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</si>
  <si>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</si>
  <si>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</si>
  <si>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</si>
  <si>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</si>
  <si>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</si>
  <si>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</si>
  <si>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</si>
  <si>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</si>
  <si>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</si>
  <si>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</si>
  <si>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</si>
  <si>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</si>
  <si>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</si>
  <si>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</si>
  <si>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</si>
  <si>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</si>
  <si>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</si>
  <si>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</si>
  <si>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</si>
  <si>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</si>
  <si>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</si>
  <si>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</si>
  <si>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</si>
  <si>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</si>
  <si>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</si>
  <si>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</si>
  <si>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</si>
  <si>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</si>
  <si>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</si>
  <si>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</si>
  <si>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</si>
  <si>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m</t>
  </si>
  <si>
    <t>A kérdőívet jóváhagyó vezető adatai</t>
  </si>
  <si>
    <t xml:space="preserve">  perc</t>
  </si>
  <si>
    <t>A gazdasági szervezet adatai:</t>
  </si>
  <si>
    <t>n</t>
  </si>
  <si>
    <t>o</t>
  </si>
  <si>
    <t>A településen termelt</t>
  </si>
  <si>
    <t>átvett</t>
  </si>
  <si>
    <t>a településen</t>
  </si>
  <si>
    <t>átadott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</si>
  <si>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</si>
  <si>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</si>
  <si>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</si>
  <si>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</si>
  <si>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</si>
  <si>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</si>
  <si>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</si>
  <si>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</si>
  <si>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</si>
  <si>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</si>
  <si>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</si>
  <si>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</si>
  <si>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</si>
  <si>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</si>
  <si>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r>
      <t xml:space="preserve">A településen </t>
    </r>
    <r>
      <rPr>
        <b/>
        <sz val="8"/>
        <rFont val="Arial CE"/>
        <charset val="238"/>
      </rPr>
      <t>keletkezett,</t>
    </r>
    <r>
      <rPr>
        <sz val="8"/>
        <rFont val="Arial CE"/>
        <family val="2"/>
        <charset val="238"/>
      </rPr>
      <t xml:space="preserve"> közüzemi szennyvíz-gyűjtő rendszeren elvezetett összes szennyvíz
d = (e+f+g+h+i) = (j+k+l+m)</t>
    </r>
  </si>
  <si>
    <t>csak háztar-tásokból, lakos-ságtól</t>
  </si>
  <si>
    <t>3048</t>
  </si>
  <si>
    <t>3261</t>
  </si>
  <si>
    <t>0921</t>
  </si>
  <si>
    <t>0325</t>
  </si>
  <si>
    <t>2270</t>
  </si>
  <si>
    <t>2212</t>
  </si>
  <si>
    <t>1699</t>
  </si>
  <si>
    <t>0611</t>
  </si>
  <si>
    <t>1079</t>
  </si>
  <si>
    <t>2215</t>
  </si>
  <si>
    <t>3146</t>
  </si>
  <si>
    <t>3362</t>
  </si>
  <si>
    <t>1405</t>
  </si>
  <si>
    <t>1437</t>
  </si>
  <si>
    <t>1795</t>
  </si>
  <si>
    <t>1710</t>
  </si>
  <si>
    <t>ipari elő-tisztítótól TEÁOR (05–43)</t>
  </si>
  <si>
    <t>egyéb tevé-kenységtől (szolgál-tatások) TEÁOR (45–96)</t>
  </si>
  <si>
    <t>ipari elő-tisztítóra TEÁOR (05–43)</t>
  </si>
  <si>
    <t>települési szennyvíz-tisztítóra TEÁOR 37</t>
  </si>
  <si>
    <t>Külföldről tisztításra átvett települési szennyvíz (import)</t>
  </si>
  <si>
    <t>Haszno-sításra átadott tisztított szennyvíz</t>
  </si>
  <si>
    <t>tervezett kapacitása</t>
  </si>
  <si>
    <t>lebegő   anyag</t>
  </si>
  <si>
    <t>összes   nitrogén</t>
  </si>
  <si>
    <t>összes   foszfor</t>
  </si>
  <si>
    <t>állami és önkor-mányzati</t>
  </si>
  <si>
    <r>
      <t>Ebből (</t>
    </r>
    <r>
      <rPr>
        <b/>
        <sz val="8"/>
        <rFont val="Arial CE"/>
        <charset val="238"/>
      </rPr>
      <t>csak az adott településen keletkezett</t>
    </r>
    <r>
      <rPr>
        <sz val="8"/>
        <rFont val="Arial CE"/>
        <family val="2"/>
        <charset val="238"/>
      </rPr>
      <t xml:space="preserve"> szennyvízből):</t>
    </r>
  </si>
  <si>
    <t>külföldre (export)</t>
  </si>
  <si>
    <t>tisztításra átadott,</t>
  </si>
  <si>
    <t>lakossági átlagos</t>
  </si>
  <si>
    <t>Ivóvíz-ellátási díjbevétel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</si>
  <si>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</si>
  <si>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</si>
  <si>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</si>
  <si>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</si>
  <si>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</si>
  <si>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</si>
  <si>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</si>
  <si>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</si>
  <si>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</si>
  <si>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</si>
  <si>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</si>
  <si>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</si>
  <si>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</si>
  <si>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</si>
  <si>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</si>
  <si>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</si>
  <si>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</si>
  <si>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</si>
  <si>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</si>
  <si>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</si>
  <si>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</si>
  <si>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</si>
  <si>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</si>
  <si>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</si>
  <si>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</si>
  <si>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</si>
  <si>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</si>
  <si>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</si>
  <si>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</si>
  <si>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</si>
  <si>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</si>
  <si>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</si>
  <si>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</si>
  <si>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</si>
  <si>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</si>
  <si>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</si>
  <si>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</si>
  <si>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</si>
  <si>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</si>
  <si>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</si>
  <si>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</si>
  <si>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</si>
  <si>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</si>
  <si>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</si>
  <si>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</si>
  <si>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</si>
  <si>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</si>
  <si>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</si>
  <si>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</si>
  <si>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</si>
  <si>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</si>
  <si>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</si>
  <si>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</si>
  <si>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</si>
  <si>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</si>
  <si>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</si>
  <si>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</si>
  <si>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</si>
  <si>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</si>
  <si>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</si>
  <si>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</si>
  <si>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</si>
  <si>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</si>
  <si>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</si>
  <si>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</si>
  <si>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</si>
  <si>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</si>
  <si>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</si>
  <si>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</si>
  <si>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</si>
  <si>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</si>
  <si>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</si>
  <si>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</si>
  <si>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</si>
  <si>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</si>
  <si>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</si>
  <si>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</si>
  <si>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</si>
  <si>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</si>
  <si>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</si>
  <si>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</si>
  <si>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</si>
  <si>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</si>
  <si>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</si>
  <si>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</si>
  <si>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</si>
  <si>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</si>
  <si>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</si>
  <si>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</si>
  <si>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</si>
  <si>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</si>
  <si>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</si>
  <si>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</si>
  <si>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</si>
  <si>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</si>
  <si>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</si>
  <si>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</si>
  <si>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</si>
  <si>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</si>
  <si>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</si>
  <si>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</si>
  <si>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</si>
  <si>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</si>
  <si>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</si>
  <si>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</si>
  <si>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</si>
  <si>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</si>
  <si>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</si>
  <si>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</si>
  <si>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</si>
  <si>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</si>
  <si>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</si>
  <si>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</si>
  <si>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</si>
  <si>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</si>
  <si>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</si>
  <si>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</si>
  <si>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</si>
  <si>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</si>
  <si>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</si>
  <si>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</si>
  <si>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</si>
  <si>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</si>
  <si>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</si>
  <si>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</si>
  <si>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</si>
  <si>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</si>
  <si>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</si>
  <si>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</si>
  <si>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</si>
  <si>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</si>
  <si>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</si>
  <si>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</si>
  <si>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</si>
  <si>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</si>
  <si>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</si>
  <si>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</si>
  <si>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0406</t>
  </si>
  <si>
    <t>1525</t>
  </si>
  <si>
    <t>2829</t>
  </si>
  <si>
    <t>2084</t>
  </si>
  <si>
    <t>1625</t>
  </si>
  <si>
    <t>0578</t>
  </si>
  <si>
    <t>2623</t>
  </si>
  <si>
    <t>1487</t>
  </si>
  <si>
    <t>2007</t>
  </si>
  <si>
    <t>1937</t>
  </si>
  <si>
    <t>2433</t>
  </si>
  <si>
    <t>2904</t>
  </si>
  <si>
    <t>0433</t>
  </si>
  <si>
    <t>3352</t>
  </si>
  <si>
    <t>3010</t>
  </si>
  <si>
    <t>1694</t>
  </si>
  <si>
    <t>1505</t>
  </si>
  <si>
    <t>2066</t>
  </si>
  <si>
    <t>3375</t>
  </si>
  <si>
    <t>1344</t>
  </si>
  <si>
    <t>1140</t>
  </si>
  <si>
    <t>2735</t>
  </si>
  <si>
    <t>2076</t>
  </si>
  <si>
    <t>3012</t>
  </si>
  <si>
    <t>3056</t>
  </si>
  <si>
    <t>2176</t>
  </si>
  <si>
    <t>3087</t>
  </si>
  <si>
    <t>0498</t>
  </si>
  <si>
    <t>2576</t>
  </si>
  <si>
    <t>2393</t>
  </si>
  <si>
    <t>2979</t>
  </si>
  <si>
    <t>3049</t>
  </si>
  <si>
    <t>1601</t>
  </si>
  <si>
    <t>2713</t>
  </si>
  <si>
    <t>0369</t>
  </si>
  <si>
    <t>2561</t>
  </si>
  <si>
    <t>0773</t>
  </si>
  <si>
    <t>2038</t>
  </si>
  <si>
    <t>0746</t>
  </si>
  <si>
    <t>2363</t>
  </si>
  <si>
    <t>1480</t>
  </si>
  <si>
    <t>3187</t>
  </si>
  <si>
    <t>1572</t>
  </si>
  <si>
    <t>3023</t>
  </si>
  <si>
    <t>1175</t>
  </si>
  <si>
    <t>3283</t>
  </si>
  <si>
    <t>1610</t>
  </si>
  <si>
    <t>1962</t>
  </si>
  <si>
    <t>1383</t>
  </si>
  <si>
    <t>3085</t>
  </si>
  <si>
    <t>0347</t>
  </si>
  <si>
    <t>1755</t>
  </si>
  <si>
    <t>0420</t>
  </si>
  <si>
    <t>1187</t>
  </si>
  <si>
    <t>2628</t>
  </si>
  <si>
    <t>1132</t>
  </si>
  <si>
    <t>0568</t>
  </si>
  <si>
    <t>3032</t>
  </si>
  <si>
    <t>1943</t>
  </si>
  <si>
    <t>3265</t>
  </si>
  <si>
    <t>2356</t>
  </si>
  <si>
    <t>1837</t>
  </si>
  <si>
    <t>1174</t>
  </si>
  <si>
    <t>1281</t>
  </si>
  <si>
    <t>3103</t>
  </si>
  <si>
    <t>1884</t>
  </si>
  <si>
    <t>2508</t>
  </si>
  <si>
    <t>0657</t>
  </si>
  <si>
    <t>2903</t>
  </si>
  <si>
    <t>3166</t>
  </si>
  <si>
    <t>0426</t>
  </si>
  <si>
    <t>0344</t>
  </si>
  <si>
    <t>2752</t>
  </si>
  <si>
    <t>0213</t>
  </si>
  <si>
    <t>1322</t>
  </si>
  <si>
    <t>0466</t>
  </si>
  <si>
    <t>2198</t>
  </si>
  <si>
    <t>2090</t>
  </si>
  <si>
    <t>2446</t>
  </si>
  <si>
    <t>2214</t>
  </si>
  <si>
    <t>2421</t>
  </si>
  <si>
    <t>3337</t>
  </si>
  <si>
    <t>3128</t>
  </si>
  <si>
    <t>2425</t>
  </si>
  <si>
    <t>3059</t>
  </si>
  <si>
    <t>0266</t>
  </si>
  <si>
    <t>3175</t>
  </si>
  <si>
    <t>2155</t>
  </si>
  <si>
    <t>1628</t>
  </si>
  <si>
    <t>0453</t>
  </si>
  <si>
    <t>0475</t>
  </si>
  <si>
    <t>3063</t>
  </si>
  <si>
    <t>3045</t>
  </si>
  <si>
    <t>0281</t>
  </si>
  <si>
    <t>2693</t>
  </si>
  <si>
    <t>1778</t>
  </si>
  <si>
    <t>2825</t>
  </si>
  <si>
    <t>1096</t>
  </si>
  <si>
    <t>2571</t>
  </si>
  <si>
    <t>2395</t>
  </si>
  <si>
    <t>2791</t>
  </si>
  <si>
    <t>2101</t>
  </si>
  <si>
    <t>0329</t>
  </si>
  <si>
    <t>2952</t>
  </si>
  <si>
    <t>0901</t>
  </si>
  <si>
    <t>0782</t>
  </si>
  <si>
    <t>1055</t>
  </si>
  <si>
    <t>3439</t>
  </si>
  <si>
    <t>3156</t>
  </si>
  <si>
    <t>2404</t>
  </si>
  <si>
    <t>2589</t>
  </si>
  <si>
    <t>2251</t>
  </si>
  <si>
    <t>1602</t>
  </si>
  <si>
    <t>1848</t>
  </si>
  <si>
    <t>0890</t>
  </si>
  <si>
    <t>3428</t>
  </si>
  <si>
    <t>2650</t>
  </si>
  <si>
    <t>2718</t>
  </si>
  <si>
    <t>3280</t>
  </si>
  <si>
    <t>0999</t>
  </si>
  <si>
    <t>1094</t>
  </si>
  <si>
    <t>2494</t>
  </si>
  <si>
    <t>3292</t>
  </si>
  <si>
    <t>1971</t>
  </si>
  <si>
    <t>1557</t>
  </si>
  <si>
    <t>2217</t>
  </si>
  <si>
    <t>1277</t>
  </si>
  <si>
    <t>0445</t>
  </si>
  <si>
    <t>2110</t>
  </si>
  <si>
    <t>3236</t>
  </si>
  <si>
    <t>3293</t>
  </si>
  <si>
    <t>1723</t>
  </si>
  <si>
    <t>1403</t>
  </si>
  <si>
    <t>3173</t>
  </si>
  <si>
    <t>1506</t>
  </si>
  <si>
    <t>1465</t>
  </si>
  <si>
    <t>2398</t>
  </si>
  <si>
    <t>2846</t>
  </si>
  <si>
    <t>1987</t>
  </si>
  <si>
    <t>2716</t>
  </si>
  <si>
    <t>2140</t>
  </si>
  <si>
    <t>0630</t>
  </si>
  <si>
    <t>1651</t>
  </si>
  <si>
    <t>2986</t>
  </si>
  <si>
    <t>1497</t>
  </si>
  <si>
    <t>3148</t>
  </si>
  <si>
    <t>0631</t>
  </si>
  <si>
    <t>3318</t>
  </si>
  <si>
    <t>2707</t>
  </si>
  <si>
    <t>2614</t>
  </si>
  <si>
    <t>2552</t>
  </si>
  <si>
    <t>0676</t>
  </si>
  <si>
    <t>2798</t>
  </si>
  <si>
    <t>0824</t>
  </si>
  <si>
    <t>3354</t>
  </si>
  <si>
    <t>1370</t>
  </si>
  <si>
    <t>2760</t>
  </si>
  <si>
    <t>2340</t>
  </si>
  <si>
    <t>2520</t>
  </si>
  <si>
    <t>2483</t>
  </si>
  <si>
    <t>2892</t>
  </si>
  <si>
    <t>2917</t>
  </si>
  <si>
    <t>1041</t>
  </si>
  <si>
    <t>3378</t>
  </si>
  <si>
    <t>1419</t>
  </si>
  <si>
    <t>1919</t>
  </si>
  <si>
    <t>1645</t>
  </si>
  <si>
    <t>2358</t>
  </si>
  <si>
    <t>3066</t>
  </si>
  <si>
    <t>1612</t>
  </si>
  <si>
    <t>0670</t>
  </si>
  <si>
    <t>0531</t>
  </si>
  <si>
    <t>3020</t>
  </si>
  <si>
    <t>1679</t>
  </si>
  <si>
    <t>0989</t>
  </si>
  <si>
    <t>0476</t>
  </si>
  <si>
    <t>3025</t>
  </si>
  <si>
    <t>1436</t>
  </si>
  <si>
    <t>2223</t>
  </si>
  <si>
    <t>1336</t>
  </si>
  <si>
    <t>0639</t>
  </si>
  <si>
    <t>0502</t>
  </si>
  <si>
    <t>3100</t>
  </si>
  <si>
    <t>0547</t>
  </si>
  <si>
    <t>0530</t>
  </si>
  <si>
    <t>2287</t>
  </si>
  <si>
    <t>0416</t>
  </si>
  <si>
    <t>1165</t>
  </si>
  <si>
    <t>0729</t>
  </si>
  <si>
    <t>2653</t>
  </si>
  <si>
    <t>1129</t>
  </si>
  <si>
    <t>0655</t>
  </si>
  <si>
    <t>3395</t>
  </si>
  <si>
    <t>0661</t>
  </si>
  <si>
    <t>2113</t>
  </si>
  <si>
    <t>1550</t>
  </si>
  <si>
    <t>2627</t>
  </si>
  <si>
    <t>1347</t>
  </si>
  <si>
    <t>3298</t>
  </si>
  <si>
    <t>2061</t>
  </si>
  <si>
    <t>0798</t>
  </si>
  <si>
    <t>0340</t>
  </si>
  <si>
    <t>2346</t>
  </si>
  <si>
    <t>1205</t>
  </si>
  <si>
    <t>2327</t>
  </si>
  <si>
    <t>1357</t>
  </si>
  <si>
    <t>3282</t>
  </si>
  <si>
    <t>3363</t>
  </si>
  <si>
    <t>3202</t>
  </si>
  <si>
    <t>1970</t>
  </si>
  <si>
    <t>1423</t>
  </si>
  <si>
    <t>1735</t>
  </si>
  <si>
    <t>0243</t>
  </si>
  <si>
    <t>1359</t>
  </si>
  <si>
    <t>2789</t>
  </si>
  <si>
    <t>1940</t>
  </si>
  <si>
    <t>2316</t>
  </si>
  <si>
    <t>0296</t>
  </si>
  <si>
    <t>1062</t>
  </si>
  <si>
    <t>0802</t>
  </si>
  <si>
    <t>2209</t>
  </si>
  <si>
    <t>3288</t>
  </si>
  <si>
    <t>0753</t>
  </si>
  <si>
    <t>0870</t>
  </si>
  <si>
    <t>2397</t>
  </si>
  <si>
    <t>0827</t>
  </si>
  <si>
    <t>2708</t>
  </si>
  <si>
    <t>1315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</si>
  <si>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</si>
  <si>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</si>
  <si>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</si>
  <si>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</si>
  <si>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</si>
  <si>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</si>
  <si>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</si>
  <si>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</si>
  <si>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</si>
  <si>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</si>
  <si>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</si>
  <si>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</si>
  <si>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</si>
  <si>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</si>
  <si>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</si>
  <si>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</si>
  <si>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</si>
  <si>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</si>
  <si>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</si>
  <si>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</si>
  <si>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</si>
  <si>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</si>
  <si>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</si>
  <si>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</si>
  <si>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</si>
  <si>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</si>
  <si>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</si>
  <si>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</si>
  <si>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</si>
  <si>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</si>
  <si>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</si>
  <si>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</si>
  <si>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</si>
  <si>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</si>
  <si>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</si>
  <si>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</si>
  <si>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</si>
  <si>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</si>
  <si>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</si>
  <si>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</si>
  <si>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A településen termelt vízből a településről</t>
  </si>
  <si>
    <t>felszíni víz összesen (parti szűrésű víz nélkül)</t>
  </si>
  <si>
    <t>ebből: parti szűrésű víz</t>
  </si>
  <si>
    <t>törzsszám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</si>
  <si>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</si>
  <si>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</si>
  <si>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</si>
  <si>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</si>
  <si>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</si>
  <si>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</si>
  <si>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</si>
  <si>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</si>
  <si>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</si>
  <si>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</si>
  <si>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</si>
  <si>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</si>
  <si>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</si>
  <si>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</si>
  <si>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</si>
  <si>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</si>
  <si>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</si>
  <si>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</si>
  <si>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</si>
  <si>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</si>
  <si>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</si>
  <si>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</si>
  <si>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</si>
  <si>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</si>
  <si>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</si>
  <si>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</si>
  <si>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</si>
  <si>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</si>
  <si>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</si>
  <si>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</si>
  <si>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</si>
  <si>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</si>
  <si>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</si>
  <si>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</si>
  <si>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</si>
  <si>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</si>
  <si>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</si>
  <si>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</si>
  <si>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</si>
  <si>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</si>
  <si>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</si>
  <si>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</si>
  <si>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</si>
  <si>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</si>
  <si>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</si>
  <si>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</si>
  <si>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</si>
  <si>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</si>
  <si>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</si>
  <si>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</si>
  <si>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</si>
  <si>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</si>
  <si>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</si>
  <si>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</si>
  <si>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</si>
  <si>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</si>
  <si>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</si>
  <si>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</si>
  <si>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</si>
  <si>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</si>
  <si>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</si>
  <si>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</si>
  <si>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</si>
  <si>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</si>
  <si>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</si>
  <si>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</si>
  <si>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</si>
  <si>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</si>
  <si>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</si>
  <si>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</si>
  <si>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</si>
  <si>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</si>
  <si>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</si>
  <si>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</si>
  <si>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</si>
  <si>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</si>
  <si>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</si>
  <si>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</si>
  <si>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</si>
  <si>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</si>
  <si>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</si>
  <si>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</si>
  <si>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</si>
  <si>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</si>
  <si>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</si>
  <si>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</si>
  <si>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</si>
  <si>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</si>
  <si>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</si>
  <si>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</si>
  <si>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</si>
  <si>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</si>
  <si>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</si>
  <si>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</si>
  <si>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</si>
  <si>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</si>
  <si>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</si>
  <si>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</si>
  <si>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</si>
  <si>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</si>
  <si>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</si>
  <si>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</si>
  <si>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</si>
  <si>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</si>
  <si>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</si>
  <si>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</si>
  <si>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</si>
  <si>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</si>
  <si>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</si>
  <si>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</si>
  <si>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</si>
  <si>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</si>
  <si>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</si>
  <si>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</si>
  <si>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</si>
  <si>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</si>
  <si>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</si>
  <si>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</si>
  <si>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</si>
  <si>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</si>
  <si>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</si>
  <si>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</si>
  <si>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</si>
  <si>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</si>
  <si>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</si>
  <si>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</si>
  <si>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</si>
  <si>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</si>
  <si>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</si>
  <si>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</si>
  <si>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</si>
  <si>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</si>
  <si>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</si>
  <si>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</si>
  <si>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</si>
  <si>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</si>
  <si>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</si>
  <si>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</si>
  <si>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</si>
  <si>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</si>
  <si>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</si>
  <si>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</si>
  <si>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</si>
  <si>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</si>
  <si>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</si>
  <si>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</si>
  <si>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</si>
  <si>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</si>
  <si>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</si>
  <si>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</si>
  <si>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</si>
  <si>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</si>
  <si>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</si>
  <si>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</si>
  <si>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</si>
  <si>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</si>
  <si>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</si>
  <si>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</si>
  <si>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</si>
  <si>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</si>
  <si>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</si>
  <si>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</si>
  <si>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</si>
  <si>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</si>
  <si>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</si>
  <si>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</si>
  <si>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</si>
  <si>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</si>
  <si>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</si>
  <si>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</si>
  <si>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</si>
  <si>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</si>
  <si>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</si>
  <si>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</si>
  <si>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</si>
  <si>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</si>
  <si>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</si>
  <si>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</si>
  <si>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</si>
  <si>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</si>
  <si>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</si>
  <si>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</si>
  <si>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</si>
  <si>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</si>
  <si>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</si>
  <si>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</si>
  <si>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</si>
  <si>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</si>
  <si>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</si>
  <si>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</si>
  <si>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</si>
  <si>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</si>
  <si>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</si>
  <si>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</si>
  <si>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</si>
  <si>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</si>
  <si>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</si>
  <si>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</si>
  <si>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</si>
  <si>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</si>
  <si>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</si>
  <si>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</si>
  <si>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</si>
  <si>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</si>
  <si>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</si>
  <si>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</si>
  <si>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</si>
  <si>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</si>
  <si>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</si>
  <si>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</si>
  <si>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</si>
  <si>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</si>
  <si>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1376</t>
  </si>
  <si>
    <t>0690</t>
  </si>
  <si>
    <t>1367</t>
  </si>
  <si>
    <t>3241</t>
  </si>
  <si>
    <t>1407</t>
  </si>
  <si>
    <t>1145</t>
  </si>
  <si>
    <t>3104</t>
  </si>
  <si>
    <t>3335</t>
  </si>
  <si>
    <t>0484</t>
  </si>
  <si>
    <t>2417</t>
  </si>
  <si>
    <t>2863</t>
  </si>
  <si>
    <t>1222</t>
  </si>
  <si>
    <t>2057</t>
  </si>
  <si>
    <t>1924</t>
  </si>
  <si>
    <t>3274</t>
  </si>
  <si>
    <t>2097</t>
  </si>
  <si>
    <t>0882</t>
  </si>
  <si>
    <t>1903</t>
  </si>
  <si>
    <t>1969</t>
  </si>
  <si>
    <t>3145</t>
  </si>
  <si>
    <t>3044</t>
  </si>
  <si>
    <t>0895</t>
  </si>
  <si>
    <t>3046</t>
  </si>
  <si>
    <t>1784</t>
  </si>
  <si>
    <t>2795</t>
  </si>
  <si>
    <t>2447</t>
  </si>
  <si>
    <t>0710</t>
  </si>
  <si>
    <t>0942</t>
  </si>
  <si>
    <t>2454</t>
  </si>
  <si>
    <t>0229</t>
  </si>
  <si>
    <t>1781</t>
  </si>
  <si>
    <t>0385</t>
  </si>
  <si>
    <t>2017</t>
  </si>
  <si>
    <t>1077</t>
  </si>
  <si>
    <t>2277</t>
  </si>
  <si>
    <t>2444</t>
  </si>
  <si>
    <t>1564</t>
  </si>
  <si>
    <t>2913</t>
  </si>
  <si>
    <t>0643</t>
  </si>
  <si>
    <t>1623</t>
  </si>
  <si>
    <t>1259</t>
  </si>
  <si>
    <t>0371</t>
  </si>
  <si>
    <t>0911</t>
  </si>
  <si>
    <t>1381</t>
  </si>
  <si>
    <t>Bélavár</t>
  </si>
  <si>
    <t>Belecska</t>
  </si>
  <si>
    <t>Beled</t>
  </si>
  <si>
    <t>Beleg</t>
  </si>
  <si>
    <t>Belezna</t>
  </si>
  <si>
    <t>Bélmegyer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</si>
  <si>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</si>
  <si>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</si>
  <si>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</si>
  <si>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</si>
  <si>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</si>
  <si>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</si>
  <si>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</si>
  <si>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</si>
  <si>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</si>
  <si>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</si>
  <si>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</si>
  <si>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</si>
  <si>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</si>
  <si>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</si>
  <si>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</si>
  <si>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</si>
  <si>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</si>
  <si>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</si>
  <si>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</si>
  <si>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</si>
  <si>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</si>
  <si>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</si>
  <si>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</si>
  <si>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</si>
  <si>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</si>
  <si>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</si>
  <si>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</si>
  <si>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</si>
  <si>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</si>
  <si>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</si>
  <si>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</si>
  <si>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</si>
  <si>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</si>
  <si>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</si>
  <si>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</si>
  <si>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</si>
  <si>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</si>
  <si>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</si>
  <si>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</si>
  <si>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</si>
  <si>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</si>
  <si>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</si>
  <si>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</si>
  <si>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</si>
  <si>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</si>
  <si>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</si>
  <si>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</si>
  <si>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</si>
  <si>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</si>
  <si>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</si>
  <si>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</si>
  <si>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</si>
  <si>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</si>
  <si>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</si>
  <si>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</si>
  <si>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</si>
  <si>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</si>
  <si>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</si>
  <si>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</si>
  <si>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</si>
  <si>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</si>
  <si>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</si>
  <si>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</si>
  <si>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</si>
  <si>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</si>
  <si>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</si>
  <si>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</si>
  <si>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</si>
  <si>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</si>
  <si>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</si>
  <si>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</si>
  <si>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</si>
  <si>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</si>
  <si>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</si>
  <si>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</si>
  <si>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</si>
  <si>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</si>
  <si>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</si>
  <si>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</si>
  <si>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</si>
  <si>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</si>
  <si>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</si>
  <si>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</si>
  <si>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</si>
  <si>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</si>
  <si>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</si>
  <si>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</si>
  <si>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</si>
  <si>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</si>
  <si>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</si>
  <si>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</si>
  <si>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</si>
  <si>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</si>
  <si>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</si>
  <si>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</si>
  <si>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</si>
  <si>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</si>
  <si>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</si>
  <si>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</si>
  <si>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</si>
  <si>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</si>
  <si>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</si>
  <si>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</si>
  <si>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</si>
  <si>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</si>
  <si>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</si>
  <si>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</si>
  <si>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</si>
  <si>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</si>
  <si>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</si>
  <si>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</si>
  <si>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</si>
  <si>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</si>
  <si>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</si>
  <si>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</si>
  <si>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</si>
  <si>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</si>
  <si>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</si>
  <si>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</si>
  <si>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</si>
  <si>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</si>
  <si>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</si>
  <si>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</si>
  <si>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</si>
  <si>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</si>
  <si>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</si>
  <si>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</si>
  <si>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</si>
  <si>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</si>
  <si>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</si>
  <si>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</si>
  <si>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</si>
  <si>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</si>
  <si>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</si>
  <si>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</si>
  <si>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</si>
  <si>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</si>
  <si>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</si>
  <si>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</si>
  <si>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</si>
  <si>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</si>
  <si>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</si>
  <si>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</si>
  <si>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</si>
  <si>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</si>
  <si>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</si>
  <si>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</si>
  <si>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</si>
  <si>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</si>
  <si>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</si>
  <si>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</si>
  <si>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</si>
  <si>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</si>
  <si>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</si>
  <si>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</si>
  <si>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</si>
  <si>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</si>
  <si>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</si>
  <si>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</si>
  <si>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</si>
  <si>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</si>
  <si>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</si>
  <si>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</si>
  <si>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</si>
  <si>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</si>
  <si>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</si>
  <si>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</si>
  <si>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</si>
  <si>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</si>
  <si>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</si>
  <si>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</si>
  <si>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</si>
  <si>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</si>
  <si>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</si>
  <si>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</si>
  <si>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</si>
  <si>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</si>
  <si>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</si>
  <si>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</si>
  <si>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</si>
  <si>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</si>
  <si>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</si>
  <si>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</si>
  <si>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</si>
  <si>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</si>
  <si>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</si>
  <si>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</si>
  <si>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</si>
  <si>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</si>
  <si>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</si>
  <si>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</si>
  <si>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</si>
  <si>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</si>
  <si>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</si>
  <si>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</si>
  <si>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</si>
  <si>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</si>
  <si>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</si>
  <si>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</si>
  <si>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</si>
  <si>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</si>
  <si>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</si>
  <si>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</si>
  <si>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</si>
  <si>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</si>
  <si>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</si>
  <si>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</si>
  <si>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</si>
  <si>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</si>
  <si>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</si>
  <si>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</si>
  <si>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</si>
  <si>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</si>
  <si>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</si>
  <si>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</si>
  <si>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</si>
  <si>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</si>
  <si>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</si>
  <si>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</si>
  <si>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</si>
  <si>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</si>
  <si>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</si>
  <si>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</si>
  <si>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</si>
  <si>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</si>
  <si>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</si>
  <si>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</si>
  <si>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</si>
  <si>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</si>
  <si>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</si>
  <si>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</si>
  <si>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</si>
  <si>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</si>
  <si>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</si>
  <si>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</si>
  <si>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</si>
  <si>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</si>
  <si>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</si>
  <si>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</si>
  <si>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</si>
  <si>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</si>
  <si>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</si>
  <si>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</si>
  <si>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</si>
  <si>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</si>
  <si>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</si>
  <si>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</si>
  <si>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</si>
  <si>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</si>
  <si>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</si>
  <si>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</si>
  <si>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</si>
  <si>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</si>
  <si>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</si>
  <si>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</si>
  <si>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</si>
  <si>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</si>
  <si>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Bács-Kiskun</t>
  </si>
  <si>
    <t>03</t>
  </si>
  <si>
    <t>Baranya</t>
  </si>
  <si>
    <t>02</t>
  </si>
  <si>
    <t>04</t>
  </si>
  <si>
    <t>Borsod-Abaúj-Zemplén</t>
  </si>
  <si>
    <t>05</t>
  </si>
  <si>
    <t>01</t>
  </si>
  <si>
    <t>06</t>
  </si>
  <si>
    <t>Fejér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</si>
  <si>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</si>
  <si>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</si>
  <si>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</si>
  <si>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</si>
  <si>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</si>
  <si>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</si>
  <si>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</si>
  <si>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</si>
  <si>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</si>
  <si>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</si>
  <si>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</si>
  <si>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</si>
  <si>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</si>
  <si>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</si>
  <si>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</si>
  <si>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</si>
  <si>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</si>
  <si>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</si>
  <si>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</si>
  <si>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</si>
  <si>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</si>
  <si>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</si>
  <si>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</si>
  <si>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</si>
  <si>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</si>
  <si>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</si>
  <si>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</si>
  <si>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</si>
  <si>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</si>
  <si>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</si>
  <si>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</si>
  <si>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</si>
  <si>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</si>
  <si>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</si>
  <si>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</si>
  <si>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</si>
  <si>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</si>
  <si>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</si>
  <si>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</si>
  <si>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</si>
  <si>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</si>
  <si>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</si>
  <si>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</si>
  <si>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</si>
  <si>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</si>
  <si>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</si>
  <si>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</si>
  <si>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</si>
  <si>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</si>
  <si>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</si>
  <si>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</si>
  <si>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</si>
  <si>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</si>
  <si>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</si>
  <si>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</si>
  <si>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</si>
  <si>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</si>
  <si>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</si>
  <si>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</si>
  <si>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</si>
  <si>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</si>
  <si>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</si>
  <si>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</si>
  <si>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</si>
  <si>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</si>
  <si>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</si>
  <si>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</si>
  <si>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</si>
  <si>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</si>
  <si>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</si>
  <si>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</si>
  <si>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</si>
  <si>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</si>
  <si>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</si>
  <si>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</si>
  <si>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</si>
  <si>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</si>
  <si>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</si>
  <si>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</si>
  <si>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</si>
  <si>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</si>
  <si>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</si>
  <si>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</si>
  <si>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</si>
  <si>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</si>
  <si>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</si>
  <si>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</si>
  <si>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</si>
  <si>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</si>
  <si>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</si>
  <si>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</si>
  <si>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7.1.</t>
  </si>
  <si>
    <t>térfogata</t>
  </si>
  <si>
    <t>7.2.</t>
  </si>
  <si>
    <t>felszín alatti víz</t>
  </si>
  <si>
    <t>egyéb</t>
  </si>
  <si>
    <t>év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</si>
  <si>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</si>
  <si>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</si>
  <si>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</si>
  <si>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</si>
  <si>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</si>
  <si>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</si>
  <si>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</si>
  <si>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</si>
  <si>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</si>
  <si>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</si>
  <si>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</si>
  <si>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</si>
  <si>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</si>
  <si>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</si>
  <si>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</si>
  <si>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</si>
  <si>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</si>
  <si>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</si>
  <si>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</si>
  <si>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</si>
  <si>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</si>
  <si>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</si>
  <si>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</si>
  <si>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</si>
  <si>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</si>
  <si>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</si>
  <si>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</si>
  <si>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</si>
  <si>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</si>
  <si>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</si>
  <si>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</si>
  <si>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</si>
  <si>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</si>
  <si>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</si>
  <si>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</si>
  <si>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</si>
  <si>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</si>
  <si>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</si>
  <si>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</si>
  <si>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</si>
  <si>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</si>
  <si>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</si>
  <si>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</si>
  <si>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</si>
  <si>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</si>
  <si>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</si>
  <si>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</si>
  <si>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</si>
  <si>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</si>
  <si>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</si>
  <si>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</si>
  <si>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</si>
  <si>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</si>
  <si>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</si>
  <si>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</si>
  <si>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</si>
  <si>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</si>
  <si>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</si>
  <si>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</si>
  <si>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</si>
  <si>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</si>
  <si>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</si>
  <si>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</si>
  <si>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</si>
  <si>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</si>
  <si>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</si>
  <si>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</si>
  <si>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</si>
  <si>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</si>
  <si>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</si>
  <si>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</si>
  <si>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</si>
  <si>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</si>
  <si>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</si>
  <si>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</si>
  <si>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</si>
  <si>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</si>
  <si>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</si>
  <si>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</si>
  <si>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</si>
  <si>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</si>
  <si>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</si>
  <si>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</si>
  <si>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</si>
  <si>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</si>
  <si>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</si>
  <si>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</si>
  <si>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</si>
  <si>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</si>
  <si>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</si>
  <si>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</si>
  <si>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</si>
  <si>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</si>
  <si>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</si>
  <si>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</si>
  <si>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</si>
  <si>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</si>
  <si>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</si>
  <si>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</si>
  <si>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</si>
  <si>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</si>
  <si>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</si>
  <si>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</si>
  <si>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</si>
  <si>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</si>
  <si>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</si>
  <si>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</si>
  <si>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</si>
  <si>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</si>
  <si>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</si>
  <si>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</si>
  <si>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</si>
  <si>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</si>
  <si>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</si>
  <si>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</si>
  <si>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</si>
  <si>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</si>
  <si>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</si>
  <si>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</si>
  <si>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</si>
  <si>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</si>
  <si>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</si>
  <si>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</si>
  <si>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</si>
  <si>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</si>
  <si>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</si>
  <si>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</si>
  <si>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</si>
  <si>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</si>
  <si>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</si>
  <si>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</si>
  <si>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</si>
  <si>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</si>
  <si>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</si>
  <si>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</si>
  <si>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</si>
  <si>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</si>
  <si>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</si>
  <si>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</si>
  <si>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</si>
  <si>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</si>
  <si>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</si>
  <si>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</si>
  <si>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</si>
  <si>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</si>
  <si>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</si>
  <si>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</si>
  <si>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db</t>
  </si>
  <si>
    <t>A település</t>
  </si>
  <si>
    <t>megnevezése</t>
  </si>
  <si>
    <t>víz</t>
  </si>
  <si>
    <t>lakások</t>
  </si>
  <si>
    <t>k</t>
  </si>
  <si>
    <t>összesen</t>
  </si>
  <si>
    <t>ebből:</t>
  </si>
  <si>
    <t>a</t>
  </si>
  <si>
    <t>l</t>
  </si>
  <si>
    <t>lakosságnak</t>
  </si>
  <si>
    <t>iparnak</t>
  </si>
  <si>
    <t>Az ivóvízvezeték-hálózatba bekapcsolt</t>
  </si>
  <si>
    <t>2.</t>
  </si>
  <si>
    <t>3.</t>
  </si>
  <si>
    <t>Mátraszele</t>
  </si>
  <si>
    <t>0349</t>
  </si>
  <si>
    <t>1834</t>
  </si>
  <si>
    <t>3372</t>
  </si>
  <si>
    <t>2414</t>
  </si>
  <si>
    <t>2248</t>
  </si>
  <si>
    <t>1972</t>
  </si>
  <si>
    <t>0275</t>
  </si>
  <si>
    <t>1389</t>
  </si>
  <si>
    <t>3258</t>
  </si>
  <si>
    <t>1528</t>
  </si>
  <si>
    <t>2962</t>
  </si>
  <si>
    <t>3126</t>
  </si>
  <si>
    <t>0818</t>
  </si>
  <si>
    <t>0458</t>
  </si>
  <si>
    <t>1176</t>
  </si>
  <si>
    <t>2143</t>
  </si>
  <si>
    <t>1933</t>
  </si>
  <si>
    <t>2269</t>
  </si>
  <si>
    <t>2953</t>
  </si>
  <si>
    <t>2115</t>
  </si>
  <si>
    <t>0950</t>
  </si>
  <si>
    <t>0973</t>
  </si>
  <si>
    <t>2802</t>
  </si>
  <si>
    <t>0520</t>
  </si>
  <si>
    <t>1158</t>
  </si>
  <si>
    <t>1570</t>
  </si>
  <si>
    <t>1298</t>
  </si>
  <si>
    <t>2465</t>
  </si>
  <si>
    <t>3214</t>
  </si>
  <si>
    <t>0654</t>
  </si>
  <si>
    <t>1180</t>
  </si>
  <si>
    <t>2841</t>
  </si>
  <si>
    <t>1901</t>
  </si>
  <si>
    <t>3124</t>
  </si>
  <si>
    <t>0509</t>
  </si>
  <si>
    <t>0687</t>
  </si>
  <si>
    <t>0794</t>
  </si>
  <si>
    <t>0395</t>
  </si>
  <si>
    <t>0351</t>
  </si>
  <si>
    <t>2579</t>
  </si>
  <si>
    <t>2978</t>
  </si>
  <si>
    <t>1032</t>
  </si>
  <si>
    <t>2108</t>
  </si>
  <si>
    <t>0589</t>
  </si>
  <si>
    <t>1291</t>
  </si>
  <si>
    <t>0836</t>
  </si>
  <si>
    <t>1631</t>
  </si>
  <si>
    <t>0314</t>
  </si>
  <si>
    <t>1170</t>
  </si>
  <si>
    <t>0964</t>
  </si>
  <si>
    <t>2166</t>
  </si>
  <si>
    <t>1774</t>
  </si>
  <si>
    <t>0306</t>
  </si>
  <si>
    <t>1483</t>
  </si>
  <si>
    <t>2172</t>
  </si>
  <si>
    <t>1620</t>
  </si>
  <si>
    <t>2459</t>
  </si>
  <si>
    <t>2867</t>
  </si>
  <si>
    <t>0652</t>
  </si>
  <si>
    <t>1831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</si>
  <si>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</si>
  <si>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</si>
  <si>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</si>
  <si>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</si>
  <si>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</si>
  <si>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</si>
  <si>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</si>
  <si>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</si>
  <si>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</si>
  <si>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</si>
  <si>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</si>
  <si>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</si>
  <si>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</si>
  <si>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</si>
  <si>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</si>
  <si>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</si>
  <si>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</si>
  <si>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</si>
  <si>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</si>
  <si>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</si>
  <si>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</si>
  <si>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</si>
  <si>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</si>
  <si>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</si>
  <si>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</si>
  <si>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</si>
  <si>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</si>
  <si>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</si>
  <si>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</si>
  <si>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</si>
  <si>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</si>
  <si>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</si>
  <si>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</si>
  <si>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</si>
  <si>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</si>
  <si>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</si>
  <si>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</si>
  <si>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</si>
  <si>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</si>
  <si>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</si>
  <si>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</si>
  <si>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</si>
  <si>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</si>
  <si>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</si>
  <si>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</si>
  <si>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</si>
  <si>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</si>
  <si>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</si>
  <si>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</si>
  <si>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</si>
  <si>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</si>
  <si>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</si>
  <si>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</si>
  <si>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</si>
  <si>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</si>
  <si>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</si>
  <si>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</si>
  <si>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</si>
  <si>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</si>
  <si>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</si>
  <si>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</si>
  <si>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</si>
  <si>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</si>
  <si>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</si>
  <si>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</si>
  <si>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</si>
  <si>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</si>
  <si>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</si>
  <si>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</si>
  <si>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</si>
  <si>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</si>
  <si>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</si>
  <si>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</si>
  <si>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</si>
  <si>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</si>
  <si>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</si>
  <si>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város, község</t>
  </si>
  <si>
    <t>út, utca, tér</t>
  </si>
  <si>
    <t>hó</t>
  </si>
  <si>
    <t>nap</t>
  </si>
  <si>
    <t>Szöveges indoklás (ha a nemlegesség oka 204, feltétlenül kérjük indokolni):</t>
  </si>
  <si>
    <t>Egyéb megjegyzés:</t>
  </si>
  <si>
    <t>A kérdőív kitöltésére fordított idő:</t>
  </si>
  <si>
    <t>MHO: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</si>
  <si>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</si>
  <si>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</si>
  <si>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</si>
  <si>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</si>
  <si>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</si>
  <si>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</si>
  <si>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</si>
  <si>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</si>
  <si>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</si>
  <si>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</si>
  <si>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</si>
  <si>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</si>
  <si>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</si>
  <si>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</si>
  <si>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</si>
  <si>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</si>
  <si>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</si>
  <si>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</si>
  <si>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</si>
  <si>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</si>
  <si>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</si>
  <si>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</si>
  <si>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</si>
  <si>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</si>
  <si>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</si>
  <si>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</si>
  <si>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</si>
  <si>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</si>
  <si>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</si>
  <si>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</si>
  <si>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</si>
  <si>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</si>
  <si>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</si>
  <si>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</si>
  <si>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</si>
  <si>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</si>
  <si>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</si>
  <si>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</si>
  <si>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</si>
  <si>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</si>
  <si>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</si>
  <si>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</si>
  <si>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</si>
  <si>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</si>
  <si>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</si>
  <si>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</si>
  <si>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</si>
  <si>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</si>
  <si>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</si>
  <si>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</si>
  <si>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</si>
  <si>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</si>
  <si>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</si>
  <si>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</si>
  <si>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</si>
  <si>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</si>
  <si>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</si>
  <si>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</si>
  <si>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</si>
  <si>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</si>
  <si>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</si>
  <si>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</si>
  <si>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</si>
  <si>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</si>
  <si>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</si>
  <si>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</si>
  <si>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</si>
  <si>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</si>
  <si>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</si>
  <si>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</si>
  <si>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</si>
  <si>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</si>
  <si>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</si>
  <si>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</si>
  <si>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</si>
  <si>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</si>
  <si>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</si>
  <si>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</si>
  <si>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</si>
  <si>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</si>
  <si>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</si>
  <si>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</si>
  <si>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</si>
  <si>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</si>
  <si>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</si>
  <si>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</si>
  <si>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</si>
  <si>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</si>
  <si>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</si>
  <si>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0742</t>
  </si>
  <si>
    <t>2290</t>
  </si>
  <si>
    <t>2314</t>
  </si>
  <si>
    <t>1201</t>
  </si>
  <si>
    <t>2704</t>
  </si>
  <si>
    <t>1836</t>
  </si>
  <si>
    <t>2071</t>
  </si>
  <si>
    <t>3344</t>
  </si>
  <si>
    <t>1038</t>
  </si>
  <si>
    <t>2705</t>
  </si>
  <si>
    <t>0692</t>
  </si>
  <si>
    <t>0976</t>
  </si>
  <si>
    <t>1520</t>
  </si>
  <si>
    <t>2618</t>
  </si>
  <si>
    <t>0268</t>
  </si>
  <si>
    <t>0440</t>
  </si>
  <si>
    <t>3326</t>
  </si>
  <si>
    <t>0691</t>
  </si>
  <si>
    <t>2866</t>
  </si>
  <si>
    <t>1058</t>
  </si>
  <si>
    <t>1712</t>
  </si>
  <si>
    <t>0916</t>
  </si>
  <si>
    <t>1939</t>
  </si>
  <si>
    <t>0846</t>
  </si>
  <si>
    <t>2095</t>
  </si>
  <si>
    <t>1900</t>
  </si>
  <si>
    <t>2544</t>
  </si>
  <si>
    <t>2509</t>
  </si>
  <si>
    <t>3291</t>
  </si>
  <si>
    <t>3212</t>
  </si>
  <si>
    <t>0238</t>
  </si>
  <si>
    <t>2824</t>
  </si>
  <si>
    <t>2067</t>
  </si>
  <si>
    <t>1846</t>
  </si>
  <si>
    <t>3400</t>
  </si>
  <si>
    <t>3192</t>
  </si>
  <si>
    <t>3429</t>
  </si>
  <si>
    <t>2967</t>
  </si>
  <si>
    <t>1278</t>
  </si>
  <si>
    <t>3312</t>
  </si>
  <si>
    <t>0903</t>
  </si>
  <si>
    <t>1646</t>
  </si>
  <si>
    <t>0747</t>
  </si>
  <si>
    <t>1877</t>
  </si>
  <si>
    <t>2635</t>
  </si>
  <si>
    <t>3011</t>
  </si>
  <si>
    <t>3004</t>
  </si>
  <si>
    <t>1363</t>
  </si>
  <si>
    <t>2751</t>
  </si>
  <si>
    <t>1130</t>
  </si>
  <si>
    <t>1634</t>
  </si>
  <si>
    <t>2122</t>
  </si>
  <si>
    <t>1411</t>
  </si>
  <si>
    <t>2980</t>
  </si>
  <si>
    <t>1283</t>
  </si>
  <si>
    <t>1056</t>
  </si>
  <si>
    <t>0889</t>
  </si>
  <si>
    <t>1331</t>
  </si>
  <si>
    <t>1048</t>
  </si>
  <si>
    <t>2525</t>
  </si>
  <si>
    <t>1995</t>
  </si>
  <si>
    <t>2482</t>
  </si>
  <si>
    <t>2988</t>
  </si>
  <si>
    <t>2961</t>
  </si>
  <si>
    <t>1197</t>
  </si>
  <si>
    <t>0489</t>
  </si>
  <si>
    <t>0294</t>
  </si>
  <si>
    <t>0513</t>
  </si>
  <si>
    <t>2492</t>
  </si>
  <si>
    <t>2920</t>
  </si>
  <si>
    <t>1754</t>
  </si>
  <si>
    <t>2235</t>
  </si>
  <si>
    <t>0830</t>
  </si>
  <si>
    <t>3129</t>
  </si>
  <si>
    <t>3410</t>
  </si>
  <si>
    <t>2089</t>
  </si>
  <si>
    <t>1825</t>
  </si>
  <si>
    <t>1162</t>
  </si>
  <si>
    <t>3300</t>
  </si>
  <si>
    <t>0622</t>
  </si>
  <si>
    <t>1493</t>
  </si>
  <si>
    <t>0432</t>
  </si>
  <si>
    <t>1050</t>
  </si>
  <si>
    <t>2373</t>
  </si>
  <si>
    <t>3078</t>
  </si>
  <si>
    <t>3380</t>
  </si>
  <si>
    <t>1440</t>
  </si>
  <si>
    <t>2742</t>
  </si>
  <si>
    <t>3330</t>
  </si>
  <si>
    <t>0592</t>
  </si>
  <si>
    <t>2519</t>
  </si>
  <si>
    <t>3215</t>
  </si>
  <si>
    <t>2189</t>
  </si>
  <si>
    <t>1069</t>
  </si>
  <si>
    <t>0342</t>
  </si>
  <si>
    <t>0436</t>
  </si>
  <si>
    <t>1413</t>
  </si>
  <si>
    <t>1992</t>
  </si>
  <si>
    <t>0731</t>
  </si>
  <si>
    <t>0384</t>
  </si>
  <si>
    <t>0345</t>
  </si>
  <si>
    <t>1311</t>
  </si>
  <si>
    <t>1894</t>
  </si>
  <si>
    <t>1447</t>
  </si>
  <si>
    <t>0839</t>
  </si>
  <si>
    <t>1399</t>
  </si>
  <si>
    <t>1812</t>
  </si>
  <si>
    <t>3315</t>
  </si>
  <si>
    <t>1078</t>
  </si>
  <si>
    <t>0649</t>
  </si>
  <si>
    <t>1481</t>
  </si>
  <si>
    <t>2267</t>
  </si>
  <si>
    <t>0819</t>
  </si>
  <si>
    <t>0309</t>
  </si>
  <si>
    <t>0672</t>
  </si>
  <si>
    <t>1932</t>
  </si>
  <si>
    <t>1005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</si>
  <si>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</si>
  <si>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</si>
  <si>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</si>
  <si>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</si>
  <si>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</si>
  <si>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</si>
  <si>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</si>
  <si>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</si>
  <si>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</si>
  <si>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</si>
  <si>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</si>
  <si>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</si>
  <si>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</si>
  <si>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</si>
  <si>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</si>
  <si>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</si>
  <si>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</si>
  <si>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</si>
  <si>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</si>
  <si>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</si>
  <si>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</si>
  <si>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</si>
  <si>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</si>
  <si>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</si>
  <si>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</si>
  <si>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</si>
  <si>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</si>
  <si>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</si>
  <si>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</si>
  <si>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</si>
  <si>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</si>
  <si>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</si>
  <si>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</si>
  <si>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</si>
  <si>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</si>
  <si>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</si>
  <si>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</si>
  <si>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</si>
  <si>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</si>
  <si>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</si>
  <si>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</si>
  <si>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</si>
  <si>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</si>
  <si>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</si>
  <si>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</si>
  <si>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</si>
  <si>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</si>
  <si>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</si>
  <si>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</si>
  <si>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</si>
  <si>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</si>
  <si>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</si>
  <si>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</si>
  <si>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</si>
  <si>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</si>
  <si>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</si>
  <si>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</si>
  <si>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</si>
  <si>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</si>
  <si>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</si>
  <si>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</si>
  <si>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</si>
  <si>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</si>
  <si>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</si>
  <si>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</si>
  <si>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</si>
  <si>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</si>
  <si>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</si>
  <si>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</si>
  <si>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</si>
  <si>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</si>
  <si>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</si>
  <si>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</si>
  <si>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</si>
  <si>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</si>
  <si>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</si>
  <si>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</si>
  <si>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</si>
  <si>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</si>
  <si>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</si>
  <si>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</si>
  <si>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</si>
  <si>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</si>
  <si>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</si>
  <si>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</si>
  <si>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</si>
  <si>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</si>
  <si>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</si>
  <si>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</si>
  <si>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</si>
  <si>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</si>
  <si>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</si>
  <si>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</si>
  <si>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</si>
  <si>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</si>
  <si>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</si>
  <si>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</si>
  <si>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</si>
  <si>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</si>
  <si>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</si>
  <si>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</si>
  <si>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</si>
  <si>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</si>
  <si>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</si>
  <si>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</si>
  <si>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</si>
  <si>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</si>
  <si>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</si>
  <si>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</si>
  <si>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</si>
  <si>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</si>
  <si>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</si>
  <si>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</si>
  <si>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</si>
  <si>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</si>
  <si>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</si>
  <si>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</si>
  <si>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</si>
  <si>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</si>
  <si>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</si>
  <si>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</si>
  <si>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</si>
  <si>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</si>
  <si>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</si>
  <si>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</si>
  <si>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</si>
  <si>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</si>
  <si>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</si>
  <si>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</si>
  <si>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</si>
  <si>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</si>
  <si>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</si>
  <si>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</si>
  <si>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</si>
  <si>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</si>
  <si>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</si>
  <si>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</si>
  <si>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</si>
  <si>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</si>
  <si>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</si>
  <si>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</si>
  <si>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</si>
  <si>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</si>
  <si>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</si>
  <si>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A kérdőívet kitöltés előtt mentse el a saját gépére. 
Kérjük figyeljen az előlap rovatainak pontos és hiánytalan kitöltésére is.</t>
  </si>
  <si>
    <t>1855</t>
  </si>
  <si>
    <t>1974</t>
  </si>
  <si>
    <t>2651</t>
  </si>
  <si>
    <t>3177</t>
  </si>
  <si>
    <t>1112</t>
  </si>
  <si>
    <t>1083</t>
  </si>
  <si>
    <t>2170</t>
  </si>
  <si>
    <t>2204</t>
  </si>
  <si>
    <t>2547</t>
  </si>
  <si>
    <t>2255</t>
  </si>
  <si>
    <t>2262</t>
  </si>
  <si>
    <t>2792</t>
  </si>
  <si>
    <t>1279</t>
  </si>
  <si>
    <t>2083</t>
  </si>
  <si>
    <t>2453</t>
  </si>
  <si>
    <t>1682</t>
  </si>
  <si>
    <t>km (egy tizedesjeggyel)</t>
  </si>
  <si>
    <t>A szennyvízgyűjtő-hálózatba bekapcsolt</t>
  </si>
  <si>
    <t>neve</t>
  </si>
  <si>
    <t>e-mail címe</t>
  </si>
  <si>
    <t>gravitációs</t>
  </si>
  <si>
    <t>elválasztó rendszerű,</t>
  </si>
  <si>
    <t>KÖZPONTI STATISZTIKAI HIVATAL</t>
  </si>
  <si>
    <t>beosztása</t>
  </si>
  <si>
    <t>telefonszáma</t>
  </si>
  <si>
    <t>A kitöltő adatai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</si>
  <si>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</si>
  <si>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</si>
  <si>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</si>
  <si>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 xml:space="preserve"> 1.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</si>
  <si>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</si>
  <si>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</si>
  <si>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</si>
  <si>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</si>
  <si>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</si>
  <si>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</si>
  <si>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</si>
  <si>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</si>
  <si>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</si>
  <si>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</si>
  <si>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</si>
  <si>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</si>
  <si>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</si>
  <si>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</si>
  <si>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</si>
  <si>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</si>
  <si>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</si>
  <si>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</si>
  <si>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</si>
  <si>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</si>
  <si>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</si>
  <si>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</si>
  <si>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</si>
  <si>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</si>
  <si>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</si>
  <si>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</si>
  <si>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</si>
  <si>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</si>
  <si>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</si>
  <si>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</si>
  <si>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</si>
  <si>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</si>
  <si>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</si>
  <si>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</si>
  <si>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</si>
  <si>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</si>
  <si>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</si>
  <si>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</si>
  <si>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</si>
  <si>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</si>
  <si>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</si>
  <si>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</si>
  <si>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</si>
  <si>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</si>
  <si>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</si>
  <si>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</si>
  <si>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</si>
  <si>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</si>
  <si>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</si>
  <si>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</si>
  <si>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</si>
  <si>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</si>
  <si>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</si>
  <si>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</si>
  <si>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</si>
  <si>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</si>
  <si>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</si>
  <si>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</si>
  <si>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</si>
  <si>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</si>
  <si>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</si>
  <si>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</si>
  <si>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</si>
  <si>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</si>
  <si>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</si>
  <si>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</si>
  <si>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</si>
  <si>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</si>
  <si>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</si>
  <si>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</si>
  <si>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</si>
  <si>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</si>
  <si>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</si>
  <si>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</si>
  <si>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</si>
  <si>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</si>
  <si>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</si>
  <si>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</si>
  <si>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</si>
  <si>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</si>
  <si>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</si>
  <si>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</si>
  <si>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</si>
  <si>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</si>
  <si>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</si>
  <si>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</si>
  <si>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</si>
  <si>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</si>
  <si>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</si>
  <si>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</si>
  <si>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</si>
  <si>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</si>
  <si>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</si>
  <si>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</si>
  <si>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2070</t>
  </si>
  <si>
    <t>0434</t>
  </si>
  <si>
    <t>3409</t>
  </si>
  <si>
    <t>0255</t>
  </si>
  <si>
    <t>3134</t>
  </si>
  <si>
    <t>0478</t>
  </si>
  <si>
    <t>3367</t>
  </si>
  <si>
    <t>2814</t>
  </si>
  <si>
    <t>3441</t>
  </si>
  <si>
    <t>2954</t>
  </si>
  <si>
    <t>3334</t>
  </si>
  <si>
    <t>1362</t>
  </si>
  <si>
    <t>0702</t>
  </si>
  <si>
    <t>2154</t>
  </si>
  <si>
    <t>0215</t>
  </si>
  <si>
    <t>2521</t>
  </si>
  <si>
    <t>0796</t>
  </si>
  <si>
    <t>3398</t>
  </si>
  <si>
    <t>1891</t>
  </si>
  <si>
    <t>1198</t>
  </si>
  <si>
    <t>1921</t>
  </si>
  <si>
    <t>2759</t>
  </si>
  <si>
    <t>0671</t>
  </si>
  <si>
    <t>1390</t>
  </si>
  <si>
    <t>2810</t>
  </si>
  <si>
    <t>1590</t>
  </si>
  <si>
    <t>2355</t>
  </si>
  <si>
    <t>2797</t>
  </si>
  <si>
    <t>0471</t>
  </si>
  <si>
    <t>1794</t>
  </si>
  <si>
    <t>0236</t>
  </si>
  <si>
    <t>2165</t>
  </si>
  <si>
    <t>1276</t>
  </si>
  <si>
    <t>2602</t>
  </si>
  <si>
    <t>2595</t>
  </si>
  <si>
    <t>2918</t>
  </si>
  <si>
    <t>1639</t>
  </si>
  <si>
    <t>2906</t>
  </si>
  <si>
    <t>2144</t>
  </si>
  <si>
    <t>1477</t>
  </si>
  <si>
    <t>0398</t>
  </si>
  <si>
    <t>0249</t>
  </si>
  <si>
    <t>1811</t>
  </si>
  <si>
    <t>0558</t>
  </si>
  <si>
    <t>2059</t>
  </si>
  <si>
    <t>2274</t>
  </si>
  <si>
    <t>1000</t>
  </si>
  <si>
    <t>2148</t>
  </si>
  <si>
    <t>3389</t>
  </si>
  <si>
    <t>1838</t>
  </si>
  <si>
    <t>0648</t>
  </si>
  <si>
    <t>2091</t>
  </si>
  <si>
    <t>2318</t>
  </si>
  <si>
    <t>2687</t>
  </si>
  <si>
    <t>0928</t>
  </si>
  <si>
    <t>0521</t>
  </si>
  <si>
    <t>0826</t>
  </si>
  <si>
    <t>1285</t>
  </si>
  <si>
    <t>2715</t>
  </si>
  <si>
    <t>0265</t>
  </si>
  <si>
    <t>0947</t>
  </si>
  <si>
    <t>2697</t>
  </si>
  <si>
    <t>1546</t>
  </si>
  <si>
    <t>2237</t>
  </si>
  <si>
    <t>2168</t>
  </si>
  <si>
    <t>2478</t>
  </si>
  <si>
    <t>0424</t>
  </si>
  <si>
    <t>3093</t>
  </si>
  <si>
    <t>2058</t>
  </si>
  <si>
    <t>0700</t>
  </si>
  <si>
    <t>1343</t>
  </si>
  <si>
    <t>A település (ahol a települési szennyvíz tisztítása történik)</t>
  </si>
  <si>
    <t>Ft/m3 (egész számmal)</t>
  </si>
  <si>
    <t>A szennyvíztisztító telep</t>
  </si>
  <si>
    <t>p</t>
  </si>
  <si>
    <t>Beérkezési határidő: a tárgyévet követő március 24.</t>
  </si>
  <si>
    <r>
      <t xml:space="preserve">Beküldés módja: </t>
    </r>
    <r>
      <rPr>
        <i/>
        <sz val="10"/>
        <rFont val="Cambria"/>
        <family val="1"/>
        <charset val="238"/>
      </rPr>
      <t>a KSH ELEKTRA rendszerén keresztül – http://elektra.ksh.hu</t>
    </r>
  </si>
  <si>
    <t>tisztí-tatlanul, közvet-lenül a befoga-dóba</t>
  </si>
  <si>
    <t>szennyezőanyag tartalma</t>
  </si>
  <si>
    <t>Válassza ki azt a szennyvíztisztító telepet, amelyre a "b" oszlopban megnevezett település közüzemi szennyvízgyűjtő rendszeren összegyűjtött szennyvizének egészét, vagy egy részét vezetik tisztítás céljából</t>
  </si>
  <si>
    <t>a "c" oszlopban kiválasztott</t>
  </si>
  <si>
    <r>
      <t>Adatszolgáltatók:</t>
    </r>
    <r>
      <rPr>
        <sz val="8"/>
        <rFont val="Arial"/>
        <family val="2"/>
        <charset val="238"/>
      </rPr>
      <t xml:space="preserve"> a lakosság részére vízellátást  vagy szennyvízelvezetést és szennyvíztísztítást nyújtó regionális vízművek, az önkormányzati víz- és csatornamű-vállalatok, az önálló víz- és csatornaművel rendelkező város- és községgazdálkodási, valamint egyéb vállalkozások, intézmények, szervezetek</t>
    </r>
  </si>
  <si>
    <r>
      <t>1000 m</t>
    </r>
    <r>
      <rPr>
        <b/>
        <vertAlign val="superscript"/>
        <sz val="8"/>
        <rFont val="Arial CE"/>
        <family val="2"/>
        <charset val="238"/>
      </rPr>
      <t>3</t>
    </r>
    <r>
      <rPr>
        <b/>
        <sz val="8"/>
        <rFont val="Arial CE"/>
        <family val="2"/>
        <charset val="238"/>
      </rPr>
      <t xml:space="preserve"> (két tizedesjeggyel)</t>
    </r>
  </si>
  <si>
    <r>
      <t>1000 m</t>
    </r>
    <r>
      <rPr>
        <b/>
        <vertAlign val="superscript"/>
        <sz val="8"/>
        <rFont val="Arial CE"/>
        <family val="2"/>
        <charset val="238"/>
      </rPr>
      <t xml:space="preserve">3  </t>
    </r>
    <r>
      <rPr>
        <b/>
        <sz val="8"/>
        <rFont val="Arial CE"/>
        <family val="2"/>
        <charset val="238"/>
      </rPr>
      <t>(két tizedesjeggyel)</t>
    </r>
  </si>
  <si>
    <t>kényszer-áramol-tatású</t>
  </si>
  <si>
    <r>
      <t>1000 m</t>
    </r>
    <r>
      <rPr>
        <b/>
        <vertAlign val="superscript"/>
        <sz val="8"/>
        <rFont val="Arial CE"/>
        <family val="2"/>
        <charset val="238"/>
      </rPr>
      <t xml:space="preserve">3 </t>
    </r>
    <r>
      <rPr>
        <b/>
        <sz val="8"/>
        <rFont val="Arial CE"/>
        <family val="2"/>
        <charset val="238"/>
      </rPr>
      <t>(két tizedesjeggyel)</t>
    </r>
  </si>
  <si>
    <t>típusa*</t>
  </si>
  <si>
    <r>
      <t>BOI</t>
    </r>
    <r>
      <rPr>
        <vertAlign val="subscript"/>
        <sz val="8"/>
        <rFont val="Arial CE"/>
        <charset val="238"/>
      </rPr>
      <t>5</t>
    </r>
    <r>
      <rPr>
        <sz val="8"/>
        <rFont val="Arial CE"/>
        <charset val="238"/>
      </rPr>
      <t xml:space="preserve"> kg/nap (egész számmal)</t>
    </r>
  </si>
  <si>
    <r>
      <t>BOI</t>
    </r>
    <r>
      <rPr>
        <vertAlign val="subscript"/>
        <sz val="8"/>
        <rFont val="Arial CE"/>
        <charset val="238"/>
      </rPr>
      <t>5</t>
    </r>
  </si>
  <si>
    <t>q</t>
  </si>
  <si>
    <t>r</t>
  </si>
  <si>
    <t>s</t>
  </si>
  <si>
    <t>t</t>
  </si>
  <si>
    <t>k.tabla7="72"</t>
  </si>
  <si>
    <t>Balatonakarattya</t>
  </si>
  <si>
    <t>Budapest 04  Észak-Pest szennyvíztisztító telep 1357_1</t>
  </si>
  <si>
    <t>Budapest 23  Dél-Pest szennyvíztisztító telep 1357_2</t>
  </si>
  <si>
    <t>Budapest 21 központi szennyvíztisztító telep 1357_3</t>
  </si>
  <si>
    <t>Kóddal még nem azonositott szennyvíztisztító telep 9999_1</t>
  </si>
  <si>
    <t>Almásfüzitő központi szennyvíztisztító telep 3234_1</t>
  </si>
  <si>
    <t>Almásfüzitő MOL szennyvíztisztító telep 3234_2</t>
  </si>
  <si>
    <t>Balatonfűzfő központi szennyvíztisztító telep 0221_1</t>
  </si>
  <si>
    <t>Berente Borsodchem (Kazincbarcika) ipari szennyvíztisztító telep 3429_2</t>
  </si>
  <si>
    <t>Bőcs központi szennyvíztisztító telep 0530_1</t>
  </si>
  <si>
    <t>Dunakeszi központi szennyvíztisztító telep 1861_1</t>
  </si>
  <si>
    <t>Esztergom központi szennyvíztisztító telep 2513_1</t>
  </si>
  <si>
    <t>Esztergom ÉDV Rt. szennyvíztisztító telep 2513_2</t>
  </si>
  <si>
    <t>Fényeslitke központi szennyvíztisztító telep 2241_1</t>
  </si>
  <si>
    <t>Döge központi szennyvíztisztító telep 0364_1</t>
  </si>
  <si>
    <t>Harta központi szennyvíztisztító telep 1845_1</t>
  </si>
  <si>
    <t>Harta Állampuszta bv. szennyvíztisztító telep 1845_2</t>
  </si>
  <si>
    <t>Herend központi szennyvíztisztító telep 2365_1</t>
  </si>
  <si>
    <t>Herend Majolikagyár szennyvíztisztító telep 2365_2</t>
  </si>
  <si>
    <t>Kéked központi szennyvíztisztító telep 1526_1</t>
  </si>
  <si>
    <t>Kéked (Felsőkéked) szennyvíztisztító telep 1526_2</t>
  </si>
  <si>
    <t>Komárom központi szennyvíztisztító telep 0544_1</t>
  </si>
  <si>
    <t>Lábatlan központi szennyvíztisztító telep 1525_1</t>
  </si>
  <si>
    <t>Nyergesújfalu központi (Eternit) szennyvíztisztító telep 1535_1</t>
  </si>
  <si>
    <t>Mezőtúr új (Organica) szennyvíztisztító telep 0426_2</t>
  </si>
  <si>
    <t>Nyergesújfalu Kelet (Zoltek) szennyvíztisztító telep 1535_2</t>
  </si>
  <si>
    <t>Nyíregyháza központi szennyvíztisztító telep 1720_1</t>
  </si>
  <si>
    <t>Nyíregyháza 2. szennyvíztisztító telep 1720_2</t>
  </si>
  <si>
    <t>Onga központi szennyvíztisztító telep 2255_1</t>
  </si>
  <si>
    <t>Köröm központi szennyvíztisztító telep 2660_1</t>
  </si>
  <si>
    <t>Pilisszentkereszt központi szennyvíztisztító telep 1873_1</t>
  </si>
  <si>
    <t>Pilisszentkereszt Dobogókő szennyvíztisztító telep 1873_2</t>
  </si>
  <si>
    <t>Pusztaszabolcs központi szennyvíztisztító telep 2901_1</t>
  </si>
  <si>
    <t>Pusztaszabolcs MÁV szennyvíztisztító telep 2901_2</t>
  </si>
  <si>
    <t>Rétság központi szennyvíztisztító telep 2382_1</t>
  </si>
  <si>
    <t>Rétság régi szennyvíztisztító telep 2382_2</t>
  </si>
  <si>
    <t>Somogyszob központi szennyvíztisztító telep 1854_1</t>
  </si>
  <si>
    <t>Sopron központi szennyvíztisztító telep 0851_1</t>
  </si>
  <si>
    <t>Tiszavasvári központi szennyvíztisztító telep 0759_1</t>
  </si>
  <si>
    <t>Tiszavasvári Alkaloida szennyvíztisztító telep 0759_2</t>
  </si>
  <si>
    <t>Törökszentmiklós központi szennyvíztisztító telep 2731_1</t>
  </si>
  <si>
    <t>Törökbálint központi szennyvíztisztító telep 0685_1</t>
  </si>
  <si>
    <t>Vásárosnamény központi szennyvíztisztító telep 1832_1</t>
  </si>
  <si>
    <t>Vásárosnamény Gergelyiugornya szennyvíztisztító telep 1832_2</t>
  </si>
  <si>
    <t>Aba központi szennyvíztisztító telep 1737_1</t>
  </si>
  <si>
    <t>Abádszalók központi szennyvíztisztító telep 1244_1</t>
  </si>
  <si>
    <t>Abaliget központi szennyvíztisztító telep 1254_1</t>
  </si>
  <si>
    <t>Visonta központi szennyvíztisztító telep 3124_1</t>
  </si>
  <si>
    <t>Abaújszántó központi szennyvíztisztító telep 0359_1</t>
  </si>
  <si>
    <t>Abaújvár központi szennyvíztisztító telep 0227_1</t>
  </si>
  <si>
    <t>Győr központi szennyvíztisztító telep 2558_1</t>
  </si>
  <si>
    <t>Abod központi szennyvíztisztító telep 1035_1</t>
  </si>
  <si>
    <t>Abony központi szennyvíztisztító telep 2787_1</t>
  </si>
  <si>
    <t>Nemesgulács központi szennyvíztisztító telep 0278_1</t>
  </si>
  <si>
    <t>Ács központi szennyvíztisztító telep 0442_1</t>
  </si>
  <si>
    <t>Püspökhatvan központi szennyvíztisztító telep 2138_1</t>
  </si>
  <si>
    <t>Ácsteszér központi szennyvíztisztító telep 1813_1</t>
  </si>
  <si>
    <t>Vámosgyörk központi szennyvíztisztító telep 1458_1</t>
  </si>
  <si>
    <t>Ádánd központi szennyvíztisztító telep 0608_1</t>
  </si>
  <si>
    <t>Béb központi szennyvíztisztító telep 2290_1</t>
  </si>
  <si>
    <t>Adony központi szennyvíztisztító telep 0892_1</t>
  </si>
  <si>
    <t>Baranyahídvég központi szennyvíztisztító telep 2046_1</t>
  </si>
  <si>
    <t>Izsák központi szennyvíztisztító telep 2199_1</t>
  </si>
  <si>
    <t>Aggtelek központi szennyvíztisztító telep 0936_1</t>
  </si>
  <si>
    <t>Fertőendréd központi szennyvíztisztító telep 0948_1</t>
  </si>
  <si>
    <t>Ajak központi szennyvíztisztító telep 0877_1</t>
  </si>
  <si>
    <t>Ajka központi szennyvíztisztító telep 0667_1</t>
  </si>
  <si>
    <t>Csengőd központi szennyvíztisztító telep 1234_1</t>
  </si>
  <si>
    <t>Sajószentpéter központi szennyvíztisztító telep 1605_1</t>
  </si>
  <si>
    <t>Alattyán központi szennyvíztisztító telep 2526_1</t>
  </si>
  <si>
    <t>Albertirsa központi szennyvíztisztító telep 3165_1</t>
  </si>
  <si>
    <t>Újbarok központi szennyvíztisztító telep 1748_1</t>
  </si>
  <si>
    <t>Algyő központi szennyvíztisztító telep 3424_1</t>
  </si>
  <si>
    <t>Zalaegerszeg központi szennyvíztisztító telep 3205_1</t>
  </si>
  <si>
    <t>Kunágota központi szennyvíztisztító telep 1604_1</t>
  </si>
  <si>
    <t>Álmosd központi szennyvíztisztító telep 2764_1</t>
  </si>
  <si>
    <t>Alsóberecki központi szennyvíztisztító telep 2048_1</t>
  </si>
  <si>
    <t>Megyaszó központi szennyvíztisztító telep 2176_1</t>
  </si>
  <si>
    <t>Alsómocsolád központi szennyvíztisztító telep 1738_1</t>
  </si>
  <si>
    <t>Bátaszék központi szennyvíztisztító telep 0886_1</t>
  </si>
  <si>
    <t>Alsónémedi központi szennyvíztisztító telep 2319_1</t>
  </si>
  <si>
    <t>Keszthely központi szennyvíztisztító telep 1842_1</t>
  </si>
  <si>
    <t>Nőtincs központi szennyvíztisztító telep 2942_1</t>
  </si>
  <si>
    <t>Sátoraljaújhely központi szennyvíztisztító telep 0512_1</t>
  </si>
  <si>
    <t>Heiligenkreuz (Ausztria) szennyvíztisztító telep AT18_1</t>
  </si>
  <si>
    <t>Kazincbarcika központi szennyvíztisztító telep 0669_1</t>
  </si>
  <si>
    <t>Alsóvadász központi szennyvíztisztító telep 2981_1</t>
  </si>
  <si>
    <t>Miskolc központi szennyvíztisztító telep 3045_1</t>
  </si>
  <si>
    <t>Maklár központi szennyvíztisztító telep 2769_1</t>
  </si>
  <si>
    <t>Sárisáp központi szennyvíztisztító telep 2690_1</t>
  </si>
  <si>
    <t>Ráckeve központi szennyvíztisztító telep 1726_1</t>
  </si>
  <si>
    <t>Makó központi szennyvíztisztító telep 0735_1</t>
  </si>
  <si>
    <t>Hatvan központi szennyvíztisztító telep 2230_1</t>
  </si>
  <si>
    <t>Dunavarsány központi szennyvíztisztító telep 2053_1</t>
  </si>
  <si>
    <t>Apostag központi szennyvíztisztító telep 2114_1</t>
  </si>
  <si>
    <t>Mórichida központi szennyvíztisztító telep 0255_1</t>
  </si>
  <si>
    <t>Biharkeresztes központi szennyvíztisztító telep 1995_1</t>
  </si>
  <si>
    <t>Ásotthalom központi szennyvíztisztító telep 1033_1</t>
  </si>
  <si>
    <t>Hédervár központi szennyvíztisztító telep 1230_1</t>
  </si>
  <si>
    <t>Szikszó központi szennyvíztisztító telep 2135_1</t>
  </si>
  <si>
    <t>Kisbér központi szennyvíztisztító telep 1733_1</t>
  </si>
  <si>
    <t>Aszód központi szennyvíztisztító telep 1618_1</t>
  </si>
  <si>
    <t>Balatonfüred központi szennyvíztisztító telep 2117_1</t>
  </si>
  <si>
    <t>Dombóvár központi szennyvíztisztító telep 0768_1</t>
  </si>
  <si>
    <t>Bóly központi szennyvíztisztító telep 3315_1</t>
  </si>
  <si>
    <t>Barcs központi szennyvíztisztító telep 3279_1</t>
  </si>
  <si>
    <t>Bábolna központi szennyvíztisztító telep 1936_1</t>
  </si>
  <si>
    <t>Kapuvár központi szennyvíztisztító telep 2833_1</t>
  </si>
  <si>
    <t>Bácsalmás központi szennyvíztisztító telep 1071_1</t>
  </si>
  <si>
    <t>Bácsbokod központi szennyvíztisztító telep 1018_1</t>
  </si>
  <si>
    <t>Rábacsécsény központi szennyvíztisztító telep 3370_1</t>
  </si>
  <si>
    <t>Tata központi szennyvíztisztító telep 2012_1</t>
  </si>
  <si>
    <t>Baja központi szennyvíztisztító telep 0352_1</t>
  </si>
  <si>
    <t>Bajánsenye központi szennyvíztisztító telep 1702_1</t>
  </si>
  <si>
    <t>Epöl központi szennyvíztisztító telep 2963_1</t>
  </si>
  <si>
    <t>Pécs központi szennyvíztisztító telep 1941_1</t>
  </si>
  <si>
    <t>Réde központi szennyvíztisztító telep 3001_1</t>
  </si>
  <si>
    <t>Bakonybél központi szennyvíztisztító telep 2374_1</t>
  </si>
  <si>
    <t>Bakonycsernye központi szennyvíztisztító telep 0873_1</t>
  </si>
  <si>
    <t>Kup központi szennyvíztisztító telep 2654_1</t>
  </si>
  <si>
    <t>Dudar központi szennyvíztisztító telep 0293_1</t>
  </si>
  <si>
    <t>Bakonyszentlászló központi szennyvíztisztító telep 0594_1</t>
  </si>
  <si>
    <t>Bakonyszombathely központi szennyvíztisztító telep 2238_1</t>
  </si>
  <si>
    <t>Detek központi szennyvíztisztító telep 1052_1</t>
  </si>
  <si>
    <t>Baktalórántháza központi szennyvíztisztító telep 0232_1</t>
  </si>
  <si>
    <t>Tófej központi szennyvíztisztító telep 0534_1</t>
  </si>
  <si>
    <t>Balajt központi szennyvíztisztító telep 2252_1</t>
  </si>
  <si>
    <t>Balassagyarmat központi szennyvíztisztító telep 1365_1</t>
  </si>
  <si>
    <t>Balástya központi szennyvíztisztító telep 2367_1</t>
  </si>
  <si>
    <t>Mónosbél központi szennyvíztisztító telep 3156_1</t>
  </si>
  <si>
    <t>Balatonfőkajár központi szennyvíztisztító telep 2946_1</t>
  </si>
  <si>
    <t>Kéthely központi szennyvíztisztító telep 1117_1</t>
  </si>
  <si>
    <t>Balatonlelle központi szennyvíztisztító telep 3386_1</t>
  </si>
  <si>
    <t>Siófok központi szennyvíztisztító telep 1763_1</t>
  </si>
  <si>
    <t>Nagyvázsony központi szennyvíztisztító telep 1919_1</t>
  </si>
  <si>
    <t>Zalakomár központi szennyvíztisztító telep 1034_1</t>
  </si>
  <si>
    <t>Révfülöp központi szennyvíztisztító telep 0562_1</t>
  </si>
  <si>
    <t>Bodajk központi szennyvíztisztító telep 1825_1</t>
  </si>
  <si>
    <t>Balkány központi szennyvíztisztító telep 2695_1</t>
  </si>
  <si>
    <t>Kecskemét központi szennyvíztisztító telep 2668_1</t>
  </si>
  <si>
    <t>Balmazújváros központi szennyvíztisztító telep 0291_1</t>
  </si>
  <si>
    <t>Szombathely központi szennyvíztisztító telep 0300_1</t>
  </si>
  <si>
    <t>Gávavencsellő központi szennyvíztisztító telep 0580_1</t>
  </si>
  <si>
    <t>Bana központi szennyvíztisztító telep 3142_1</t>
  </si>
  <si>
    <t>Bánk központi szennyvíztisztító telep 2434_1</t>
  </si>
  <si>
    <t>Bánréve központi szennyvíztisztító telep 2195_1</t>
  </si>
  <si>
    <t>Dunaszekcső központi szennyvíztisztító telep 0918_1</t>
  </si>
  <si>
    <t>Dunaújváros központi szennyvíztisztító telep 0311_1</t>
  </si>
  <si>
    <t>Baracska központi szennyvíztisztító telep 0858_1</t>
  </si>
  <si>
    <t>Bátonyterenye központi szennyvíztisztító telep 3353_1</t>
  </si>
  <si>
    <t>Bátor központi szennyvíztisztító telep 2402_1</t>
  </si>
  <si>
    <t>Battonya központi szennyvíztisztító telep 1810_1</t>
  </si>
  <si>
    <t>Kalocsa központi szennyvíztisztító telep 0644_1</t>
  </si>
  <si>
    <t>Zalaszentgrót központi szennyvíztisztító telep 3252_1</t>
  </si>
  <si>
    <t>Bázakerettye központi szennyvíztisztító telep 1869_1</t>
  </si>
  <si>
    <t>Sümeg központi szennyvíztisztító telep 2559_1</t>
  </si>
  <si>
    <t>Tótszerdahely központi szennyvíztisztító telep 2511_1</t>
  </si>
  <si>
    <t>Galgaguta központi szennyvíztisztító telep 2566_1</t>
  </si>
  <si>
    <t>Becsvölgye központi szennyvíztisztító telep 1836_1</t>
  </si>
  <si>
    <t>Pápa központi szennyvíztisztító telep 3194_1</t>
  </si>
  <si>
    <t>Szerencs központi szennyvíztisztító telep 3073_1</t>
  </si>
  <si>
    <t>Békés központi szennyvíztisztító telep 0976_1</t>
  </si>
  <si>
    <t>Békéscsaba központi szennyvíztisztító telep 1520_1</t>
  </si>
  <si>
    <t>Békésszentandrás központi szennyvíztisztító telep 0268_1</t>
  </si>
  <si>
    <t>Bélapátfalva központi szennyvíztisztító telep 3326_1</t>
  </si>
  <si>
    <t>Páli központi szennyvíztisztító telep 1963_1</t>
  </si>
  <si>
    <t>Belezna központi szennyvíztisztító telep 0916_1</t>
  </si>
  <si>
    <t>Iváncsa központi szennyvíztisztító telep 1346_1</t>
  </si>
  <si>
    <t>Rédics központi szennyvíztisztító telep 3159_1</t>
  </si>
  <si>
    <t>Beregsurány központi szennyvíztisztító telep 2067_1</t>
  </si>
  <si>
    <t>Berekfürdő központi szennyvíztisztító telep 3400_1</t>
  </si>
  <si>
    <t>Beremend központi szennyvíztisztító telep 3192_1</t>
  </si>
  <si>
    <t>Berettyóújfalu központi szennyvíztisztító telep 1278_1</t>
  </si>
  <si>
    <t>Berhida központi szennyvíztisztító telep 3312_1</t>
  </si>
  <si>
    <t>Nógrád központi szennyvíztisztító telep 0435_1</t>
  </si>
  <si>
    <t>Demecser központi szennyvíztisztító telep 1775_1</t>
  </si>
  <si>
    <t>Csurgó központi szennyvíztisztító telep 2131_1</t>
  </si>
  <si>
    <t>Levelek központi szennyvíztisztító telep 3097_1</t>
  </si>
  <si>
    <t>Füzesabony központi szennyvíztisztító telep 0327_1</t>
  </si>
  <si>
    <t>Szolnok központi szennyvíztisztító telep 2785_1</t>
  </si>
  <si>
    <t>Bezedek központi szennyvíztisztító telep 1411_1</t>
  </si>
  <si>
    <t>Bezenye központi szennyvíztisztító telep 2980_1</t>
  </si>
  <si>
    <t>Biatorbágy központi szennyvíztisztító telep 0889_1</t>
  </si>
  <si>
    <t>Bicske központi szennyvíztisztító telep 1048_1</t>
  </si>
  <si>
    <t>Nagykálló központi szennyvíztisztító telep 2478_1</t>
  </si>
  <si>
    <t>Hajdúböszörmény központi szennyvíztisztító telep 0304_1</t>
  </si>
  <si>
    <t>Vértesacsa központi szennyvíztisztító telep 0275_1</t>
  </si>
  <si>
    <t>Komló központi szennyvíztisztító telep 2640_1</t>
  </si>
  <si>
    <t>Recsk központi szennyvíztisztító telep 0960_1</t>
  </si>
  <si>
    <t>Bodorfa központi szennyvíztisztító telep 0432_1</t>
  </si>
  <si>
    <t>Tokaj központi szennyvíztisztító telep 1830_1</t>
  </si>
  <si>
    <t>Sárospatak központi szennyvíztisztító telep 2747_1</t>
  </si>
  <si>
    <t>Bogács központi szennyvíztisztító telep 2519_1</t>
  </si>
  <si>
    <t>Tolna központi szennyvíztisztító telep 2527_1</t>
  </si>
  <si>
    <t>Zalaapáti központi szennyvíztisztító telep 1740_1</t>
  </si>
  <si>
    <t>Bokod központi szennyvíztisztító telep 0731_1</t>
  </si>
  <si>
    <t>Boldog központi szennyvíztisztító telep 0345_1</t>
  </si>
  <si>
    <t>Boldva központi szennyvíztisztító telep 0839_1</t>
  </si>
  <si>
    <t>Bonyhád központi szennyvíztisztító telep 0649_1</t>
  </si>
  <si>
    <t>Bonyhádvarasd központi szennyvíztisztító telep 1481_1</t>
  </si>
  <si>
    <t>Egyházashetye központi szennyvíztisztító telep 1023_1</t>
  </si>
  <si>
    <t>Borsodbóta központi szennyvíztisztító telep 3066_1</t>
  </si>
  <si>
    <t>Tiszadorogma központi szennyvíztisztító telep 0371_1</t>
  </si>
  <si>
    <t>Borsodnádasd központi szennyvíztisztító telep 0531_1</t>
  </si>
  <si>
    <t>Horpács központi szennyvíztisztító telep 1371_1</t>
  </si>
  <si>
    <t>Borszörcsök központi szennyvíztisztító telep 0476_1</t>
  </si>
  <si>
    <t>Borzavár központi szennyvíztisztító telep 3025_1</t>
  </si>
  <si>
    <t>Pálháza központi szennyvíztisztító telep 1236_1</t>
  </si>
  <si>
    <t>Chernelházadamonya központi szennyvíztisztító telep 0987_1</t>
  </si>
  <si>
    <t>Bögöte központi szennyvíztisztító telep 0729_1</t>
  </si>
  <si>
    <t>Böhönye központi szennyvíztisztító telep 2653_1</t>
  </si>
  <si>
    <t>Madocsa központi szennyvíztisztító telep 2933_1</t>
  </si>
  <si>
    <t>Budajenő központi szennyvíztisztító telep 0340_1</t>
  </si>
  <si>
    <t>Budakeszi központi szennyvíztisztító telep 1205_1</t>
  </si>
  <si>
    <t>Budaörs központi szennyvíztisztító telep 2327_1</t>
  </si>
  <si>
    <t>Bugyi központi szennyvíztisztító telep 3202_1</t>
  </si>
  <si>
    <t>Tiszabercel központi szennyvíztisztító telep 0385_1</t>
  </si>
  <si>
    <t>Bük központi szennyvíztisztító telep 0243_1</t>
  </si>
  <si>
    <t>Emőd központi szennyvíztisztító telep 0467_1</t>
  </si>
  <si>
    <t>Bükkösd központi szennyvíztisztító telep 2316_1</t>
  </si>
  <si>
    <t>Bükkszék központi szennyvíztisztító telep 0296_1</t>
  </si>
  <si>
    <t>Pétervására központi szennyvíztisztító telep 1207_1</t>
  </si>
  <si>
    <t>Cece központi szennyvíztisztító telep 1315_1</t>
  </si>
  <si>
    <t>Cegléd központi szennyvíztisztító telep 1134_1</t>
  </si>
  <si>
    <t>Ceglédbercel központi szennyvíztisztító telep 2064_1</t>
  </si>
  <si>
    <t>Celldömölk központi szennyvíztisztító telep 2709_1</t>
  </si>
  <si>
    <t>Szilaspogony központi szennyvíztisztító telep 0795_1</t>
  </si>
  <si>
    <t>Cibakháza központi szennyvíztisztító telep 2293_1</t>
  </si>
  <si>
    <t>Cigánd központi szennyvíztisztító telep 0393_1</t>
  </si>
  <si>
    <t>Csabrendek központi szennyvíztisztító telep 3092_1</t>
  </si>
  <si>
    <t>Túrricse központi szennyvíztisztító telep 0899_1</t>
  </si>
  <si>
    <t>Ivánc központi szennyvíztisztító telep 3168_1</t>
  </si>
  <si>
    <t>Csákvár központi szennyvíztisztító telep 2000_1</t>
  </si>
  <si>
    <t>Csapi központi szennyvíztisztító telep 0613_1</t>
  </si>
  <si>
    <t>Szákszend központi szennyvíztisztító telep 3351_1</t>
  </si>
  <si>
    <t>Hajós központi szennyvíztisztító telep 1875_1</t>
  </si>
  <si>
    <t>Hunyadfalva központi szennyvíztisztító telep 3405_1</t>
  </si>
  <si>
    <t>Csehimindszent központi szennyvíztisztító telep 1272_1</t>
  </si>
  <si>
    <t>Csemő központi szennyvíztisztító telep 0518_1</t>
  </si>
  <si>
    <t>Meggyeskovácsi központi szennyvíztisztító telep 2576_1</t>
  </si>
  <si>
    <t>Csenger központi szennyvíztisztító telep 3064_1</t>
  </si>
  <si>
    <t>Csengersima központi szennyvíztisztító telep 2409_1</t>
  </si>
  <si>
    <t>Csengerújfalu központi szennyvíztisztító telep 2685_1</t>
  </si>
  <si>
    <t>Tiszasas központi szennyvíztisztító telep 2149_1</t>
  </si>
  <si>
    <t>Csepreg központi szennyvíztisztító telep 1214_1</t>
  </si>
  <si>
    <t>Cserháthaláp központi szennyvíztisztító telep 2193_1</t>
  </si>
  <si>
    <t>Cserkeszőlő központi szennyvíztisztító telep 0579_1</t>
  </si>
  <si>
    <t>Szigetvár központi szennyvíztisztító telep 2657_1</t>
  </si>
  <si>
    <t>Lenti központi szennyvíztisztító telep 1257_1</t>
  </si>
  <si>
    <t>Szápár központi szennyvíztisztító telep 1648_1</t>
  </si>
  <si>
    <t>Monor központi szennyvíztisztító telep 1055_1</t>
  </si>
  <si>
    <t>Csikóstőttős központi szennyvíztisztító telep 3009_1</t>
  </si>
  <si>
    <t>Halmaj központi szennyvíztisztító telep 2794_1</t>
  </si>
  <si>
    <t>Szentendre központi szennyvíztisztító telep 1544_1</t>
  </si>
  <si>
    <t>Csolnok központi szennyvíztisztító telep 1892_1</t>
  </si>
  <si>
    <t>Hetes központi szennyvíztisztító telep 0992_1</t>
  </si>
  <si>
    <t>Csongrád központi szennyvíztisztító telep 0511_1</t>
  </si>
  <si>
    <t>Várpalota központi szennyvíztisztító telep 1143_1</t>
  </si>
  <si>
    <t>Csorna központi szennyvíztisztító telep 0403_1</t>
  </si>
  <si>
    <t>Csorvás központi szennyvíztisztító telep 2670_1</t>
  </si>
  <si>
    <t>Zalalövő központi szennyvíztisztító telep 3031_1</t>
  </si>
  <si>
    <t>Marcali központi szennyvíztisztító telep 1850_1</t>
  </si>
  <si>
    <t>Páka központi szennyvíztisztító telep 2916_1</t>
  </si>
  <si>
    <t>Csömör központi szennyvíztisztító telep 2280_1</t>
  </si>
  <si>
    <t>Kenyeri központi szennyvíztisztító telep 0993_1</t>
  </si>
  <si>
    <t>Lovászi központi szennyvíztisztító telep 2816_1</t>
  </si>
  <si>
    <t>Vác központi szennyvíztisztító telep 2493_1</t>
  </si>
  <si>
    <t>Dabas központi szennyvíztisztító telep 0924_1</t>
  </si>
  <si>
    <t>Nemesszalók központi szennyvíztisztító telep 2175_1</t>
  </si>
  <si>
    <t>Kömlőd központi szennyvíztisztító telep 0763_1</t>
  </si>
  <si>
    <t>Dág központi szennyvíztisztító telep 2291_1</t>
  </si>
  <si>
    <t>Nyáregyháza központi szennyvíztisztító telep 2303_1</t>
  </si>
  <si>
    <t>Dány központi szennyvíztisztító telep 1839_1</t>
  </si>
  <si>
    <t>Dávod központi szennyvíztisztító telep 1053_1</t>
  </si>
  <si>
    <t>Debrecen központi szennyvíztisztító telep 1513_1</t>
  </si>
  <si>
    <t>Őcsény központi szennyvíztisztító telep 0896_1</t>
  </si>
  <si>
    <t>Dédestapolcsány központi szennyvíztisztító telep 0468_1</t>
  </si>
  <si>
    <t>Lajoskomárom központi szennyvíztisztító telep 0750_1</t>
  </si>
  <si>
    <t>Dejtár központi szennyvíztisztító telep 1251_1</t>
  </si>
  <si>
    <t>Kerecsend központi szennyvíztisztító telep 2807_1</t>
  </si>
  <si>
    <t>Derecske központi szennyvíztisztító telep 0557_1</t>
  </si>
  <si>
    <t>Derekegyház központi szennyvíztisztító telep 0783_1</t>
  </si>
  <si>
    <t>Szeged központi szennyvíztisztító telep 3336_1</t>
  </si>
  <si>
    <t>Dévaványa központi szennyvíztisztító telep 2481_1</t>
  </si>
  <si>
    <t>Devecser központi szennyvíztisztító telep 3227_1</t>
  </si>
  <si>
    <t>Érd központi szennyvíztisztító telep 3098_1</t>
  </si>
  <si>
    <t>Doba központi szennyvíztisztító telep 1087_1</t>
  </si>
  <si>
    <t>Domaháza központi szennyvíztisztító telep 2569_1</t>
  </si>
  <si>
    <t>Röszke központi szennyvíztisztító telep 1316_1</t>
  </si>
  <si>
    <t>Dombrád központi szennyvíztisztító telep 1450_1</t>
  </si>
  <si>
    <t>Domoszló központi szennyvíztisztító telep 0751_1</t>
  </si>
  <si>
    <t>Dorog központi szennyvíztisztító telep 1049_1</t>
  </si>
  <si>
    <t>Dubicsány központi szennyvíztisztító telep 2766_1</t>
  </si>
  <si>
    <t>Dunaalmás központi szennyvíztisztító telep 3383_1</t>
  </si>
  <si>
    <t>Dunaharaszti központi szennyvíztisztító telep 0958_1</t>
  </si>
  <si>
    <t>Kunsziget központi szennyvíztisztító telep 3162_1</t>
  </si>
  <si>
    <t>Szomód központi szennyvíztisztító telep 2261_1</t>
  </si>
  <si>
    <t>Solt központi szennyvíztisztító telep 2911_1</t>
  </si>
  <si>
    <t>Fajsz központi szennyvíztisztító telep 0323_1</t>
  </si>
  <si>
    <t>Röjtökmuzsaj központi szennyvíztisztító telep 1106_1</t>
  </si>
  <si>
    <t>Écs központi szennyvíztisztító telep 1670_1</t>
  </si>
  <si>
    <t>Gyömrő központi szennyvíztisztító telep 2973_1</t>
  </si>
  <si>
    <t>Edelény központi szennyvíztisztító telep 1072_1</t>
  </si>
  <si>
    <t>Eger központi szennyvíztisztító telep 2049_1</t>
  </si>
  <si>
    <t>Egercsehi központi szennyvíztisztító telep 1661_1</t>
  </si>
  <si>
    <t>Szany központi szennyvíztisztító telep 0853_1</t>
  </si>
  <si>
    <t>Egyek központi szennyvíztisztító telep 1574_1</t>
  </si>
  <si>
    <t>Lövő központi szennyvíztisztító telep 3119_1</t>
  </si>
  <si>
    <t>Litke központi szennyvíztisztító telep 0487_1</t>
  </si>
  <si>
    <t>Egyházaskozár központi szennyvíztisztító telep 2740_1</t>
  </si>
  <si>
    <t>Egyházasrádóc központi szennyvíztisztító telep 2594_1</t>
  </si>
  <si>
    <t>Elek központi szennyvíztisztító telep 3295_1</t>
  </si>
  <si>
    <t>Encs központi szennyvíztisztító telep 3304_1</t>
  </si>
  <si>
    <t>Szécsény központi szennyvíztisztító telep 0662_1</t>
  </si>
  <si>
    <t>Enying központi szennyvíztisztító telep 0280_1</t>
  </si>
  <si>
    <t>Mándok központi szennyvíztisztító telep 1782_1</t>
  </si>
  <si>
    <t>Eplény központi szennyvíztisztító telep 3394_1</t>
  </si>
  <si>
    <t>Ercsi központi szennyvíztisztító telep 2360_1</t>
  </si>
  <si>
    <t>Veresegyház központi szennyvíztisztító telep 1834_1</t>
  </si>
  <si>
    <t>Érsekvadkert központi szennyvíztisztító telep 2158_1</t>
  </si>
  <si>
    <t>Esztergályhorváti központi szennyvíztisztító telep 1576_1</t>
  </si>
  <si>
    <t>Karancslapujtő központi szennyvíztisztító telep 2104_1</t>
  </si>
  <si>
    <t>Etyek központi szennyvíztisztító telep 0231_1</t>
  </si>
  <si>
    <t>Hernádszentandrás központi szennyvíztisztító telep 1713_1</t>
  </si>
  <si>
    <t>Ózd központi szennyvíztisztító telep 1449_1</t>
  </si>
  <si>
    <t>Fehérgyarmat központi szennyvíztisztító telep 1897_1</t>
  </si>
  <si>
    <t>Fehérvárcsurgó központi szennyvíztisztító telep 3220_1</t>
  </si>
  <si>
    <t>Tét központi szennyvíztisztító telep 1903_1</t>
  </si>
  <si>
    <t>Felsőcsatár központi szennyvíztisztító telep 1358_1</t>
  </si>
  <si>
    <t>Sásd központi szennyvíztisztító telep 3216_1</t>
  </si>
  <si>
    <t>Ócsa központi szennyvíztisztító telep 0407_1</t>
  </si>
  <si>
    <t>Felsővadász központi szennyvíztisztító telep 2353_1</t>
  </si>
  <si>
    <t>Klárafalva Németh Toll Kft. ip. szennyvíztisztító telep (felszámolás alatt) 0825_2</t>
  </si>
  <si>
    <t>Földes központi szennyvíztisztító telep 0325_1</t>
  </si>
  <si>
    <t>Zsáka központi szennyvíztisztító telep 0481_1</t>
  </si>
  <si>
    <t>Kölcse központi szennyvíztisztító telep 1666_1</t>
  </si>
  <si>
    <t>Nyírábrány központi szennyvíztisztító telep 3229_1</t>
  </si>
  <si>
    <t>Fülöpszállás központi szennyvíztisztító telep 1405_1</t>
  </si>
  <si>
    <t>Tunyogmatolcs központi szennyvíztisztító telep 1321_1</t>
  </si>
  <si>
    <t>Füzesgyarmat központi szennyvíztisztító telep 1225_1</t>
  </si>
  <si>
    <t>Gádoros központi szennyvíztisztító telep 0951_1</t>
  </si>
  <si>
    <t>Zalakaros központi szennyvíztisztító telep 1178_1</t>
  </si>
  <si>
    <t>Tura központi szennyvíztisztító telep 0959_1</t>
  </si>
  <si>
    <t>Zámoly központi szennyvíztisztító telep 3024_1</t>
  </si>
  <si>
    <t>Gara központi szennyvíztisztító telep 3184_1</t>
  </si>
  <si>
    <t>Garáb központi szennyvíztisztító telep 1849_1</t>
  </si>
  <si>
    <t>Gárdony központi szennyvíztisztító telep 1029_1</t>
  </si>
  <si>
    <t>Gellénháza központi szennyvíztisztító telep 0806_1</t>
  </si>
  <si>
    <t>Gelse központi szennyvíztisztító telep 1208_1</t>
  </si>
  <si>
    <t>Gelsesziget központi szennyvíztisztító telep 0908_1</t>
  </si>
  <si>
    <t>Geresdlak központi szennyvíztisztító telep 0285_1</t>
  </si>
  <si>
    <t>Gersekarát központi szennyvíztisztító telep 3094_1</t>
  </si>
  <si>
    <t>Gödöllő központi szennyvíztisztító telep 3255_1</t>
  </si>
  <si>
    <t>Gömörszőlős központi szennyvíztisztító telep 0970_1</t>
  </si>
  <si>
    <t>Gönc központi szennyvíztisztító telep 1593_1</t>
  </si>
  <si>
    <t>Görbeháza központi szennyvíztisztító telep 1656_1</t>
  </si>
  <si>
    <t>Görcsöny központi szennyvíztisztító telep 3043_1</t>
  </si>
  <si>
    <t>Himesháza központi szennyvíztisztító telep 2793_1</t>
  </si>
  <si>
    <t>Gutorfölde központi szennyvíztisztító telep 0209_1</t>
  </si>
  <si>
    <t>Gyarmat központi szennyvíztisztító telep 2686_1</t>
  </si>
  <si>
    <t>Gyermely központi szennyvíztisztító telep 0652_1</t>
  </si>
  <si>
    <t>Gyomaendrőd központi szennyvíztisztító telep 3345_1</t>
  </si>
  <si>
    <t>Gyöngyös központi szennyvíztisztító telep 0523_1</t>
  </si>
  <si>
    <t>Gyöngyöspata központi szennyvíztisztító telep 0832_1</t>
  </si>
  <si>
    <t>Gyöngyöstarján központi szennyvíztisztító telep 2808_1</t>
  </si>
  <si>
    <t>Gyönk központi szennyvíztisztító telep 3028_1</t>
  </si>
  <si>
    <t>Máza központi szennyvíztisztító telep 3375_1</t>
  </si>
  <si>
    <t>Kenézlő központi szennyvíztisztító telep 0545_1</t>
  </si>
  <si>
    <t>Záhony központi szennyvíztisztító telep 1620_1</t>
  </si>
  <si>
    <t>Győrsövényház központi szennyvíztisztító telep 1930_1</t>
  </si>
  <si>
    <t>Gyula központi szennyvíztisztító telep 0503_1</t>
  </si>
  <si>
    <t>Tapolca központi szennyvíztisztító telep 2943_1</t>
  </si>
  <si>
    <t>Ráckeresztúr központi szennyvíztisztító telep 0201_1</t>
  </si>
  <si>
    <t>Hahót központi szennyvíztisztító telep 1026_1</t>
  </si>
  <si>
    <t>Hajdúnánás központi szennyvíztisztító telep 2240_1</t>
  </si>
  <si>
    <t>Hajdúhadház központi szennyvíztisztító telep 1039_1</t>
  </si>
  <si>
    <t>Hajdúszoboszló központi szennyvíztisztító telep 0517_1</t>
  </si>
  <si>
    <t>Veszprém központi szennyvíztisztító telep 1176_1</t>
  </si>
  <si>
    <t>Mosonmagyaróvár központi szennyvíztisztító telep 0478_1</t>
  </si>
  <si>
    <t>Tököl központi szennyvíztisztító telep 2982_1</t>
  </si>
  <si>
    <t>Halmajugra központi szennyvíztisztító telep 1141_1</t>
  </si>
  <si>
    <t>Nagykölked központi szennyvíztisztító telep 3292_1</t>
  </si>
  <si>
    <t>Harc központi szennyvíztisztító telep 1416_1</t>
  </si>
  <si>
    <t>Harkány központi szennyvíztisztító telep 2152_1</t>
  </si>
  <si>
    <t>Hárskút központi szennyvíztisztító telep 2556_1</t>
  </si>
  <si>
    <t>Olasz központi szennyvíztisztító telep 1855_1</t>
  </si>
  <si>
    <t>Hegyesd központi szennyvíztisztító telep 0242_1</t>
  </si>
  <si>
    <t>Hegyeshalom központi szennyvíztisztító telep 1790_1</t>
  </si>
  <si>
    <t>Hegyháthodász központi szennyvíztisztító telep 1499_1</t>
  </si>
  <si>
    <t>Hegyhátszentjakab központi szennyvíztisztító telep 1803_1</t>
  </si>
  <si>
    <t>Hegymagas központi szennyvíztisztító telep 2580_1</t>
  </si>
  <si>
    <t>Hegymeg központi szennyvíztisztító telep 0246_1</t>
  </si>
  <si>
    <t>Mezőcsát központi szennyvíztisztító telep 1383_1</t>
  </si>
  <si>
    <t>Herceghalom központi szennyvíztisztító telep 3355_1</t>
  </si>
  <si>
    <t>Heréd központi szennyvíztisztító telep 2024_1</t>
  </si>
  <si>
    <t>Héreg központi szennyvíztisztító telep 1189_1</t>
  </si>
  <si>
    <t>Örkény központi szennyvíztisztító telep 0528_1</t>
  </si>
  <si>
    <t>Hidasnémeti központi szennyvíztisztító telep 1169_1</t>
  </si>
  <si>
    <t>Hetvehely központi szennyvíztisztító telep 0712_1</t>
  </si>
  <si>
    <t>Heves központi szennyvíztisztító telep 1452_1</t>
  </si>
  <si>
    <t>Mecseknádasd központi szennyvíztisztító telep 1344_1</t>
  </si>
  <si>
    <t>Hidvégardó központi szennyvíztisztító telep 2567_1</t>
  </si>
  <si>
    <t>Hódmezővásárhely központi szennyvíztisztító telep 0831_1</t>
  </si>
  <si>
    <t>Hollóháza központi szennyvíztisztító telep 3116_1</t>
  </si>
  <si>
    <t>Homrogd központi szennyvíztisztító telep 2123_1</t>
  </si>
  <si>
    <t>Hort központi szennyvíztisztító telep 0414_1</t>
  </si>
  <si>
    <t>Hortobágy központi szennyvíztisztító telep 0411_1</t>
  </si>
  <si>
    <t>Pornóapáti központi szennyvíztisztító telep 2036_1</t>
  </si>
  <si>
    <t>Hosszúhetény központi szennyvíztisztító telep 3083_1</t>
  </si>
  <si>
    <t>Hosszúpályi központi szennyvíztisztító telep 0626_1</t>
  </si>
  <si>
    <t>Hosszúpereszteg központi szennyvíztisztító telep 2088_1</t>
  </si>
  <si>
    <t>Hőgyész központi szennyvíztisztító telep 2605_1</t>
  </si>
  <si>
    <t>Ibrány központi szennyvíztisztító telep 2563_1</t>
  </si>
  <si>
    <t>Igal központi szennyvíztisztító telep 1119_1</t>
  </si>
  <si>
    <t>Nagykanizsa központi szennyvíztisztító telep 3093_1</t>
  </si>
  <si>
    <t>Imola központi szennyvíztisztító telep 1657_1</t>
  </si>
  <si>
    <t>Szob központi szennyvíztisztító telep 2491_1</t>
  </si>
  <si>
    <t>Iregszemcse központi szennyvíztisztító telep 0470_1</t>
  </si>
  <si>
    <t>Isaszeg központi szennyvíztisztító telep 0780_1</t>
  </si>
  <si>
    <t>Sárkeresztes központi szennyvíztisztító telep 3180_1</t>
  </si>
  <si>
    <t>Kincsesbánya központi szennyvíztisztító telep 0234_1</t>
  </si>
  <si>
    <t>Villány központi szennyvíztisztító telep 2802_1</t>
  </si>
  <si>
    <t>Ják központi szennyvíztisztító telep 1395_1</t>
  </si>
  <si>
    <t>Jánoshalma központi szennyvíztisztító telep 0946_1</t>
  </si>
  <si>
    <t>Jánosháza központi szennyvíztisztító telep 1167_1</t>
  </si>
  <si>
    <t>Jánoshida központi szennyvíztisztító telep 2285_1</t>
  </si>
  <si>
    <t>Jánossomorja központi szennyvíztisztító telep 2922_1</t>
  </si>
  <si>
    <t>Mátészalka központi szennyvíztisztító telep 1887_1</t>
  </si>
  <si>
    <t>Jásd központi szennyvíztisztító telep 1743_1</t>
  </si>
  <si>
    <t>Jászapáti központi szennyvíztisztító telep 2220_1</t>
  </si>
  <si>
    <t>Jászárokszállás központi szennyvíztisztító telep 2210_1</t>
  </si>
  <si>
    <t>Jászberény központi szennyvíztisztító telep 1820_1</t>
  </si>
  <si>
    <t>Jászfényszaru központi szennyvíztisztító telep 2333_1</t>
  </si>
  <si>
    <t>Jászszentlászló központi szennyvíztisztító telep 0837_1</t>
  </si>
  <si>
    <t>Jásztelek központi szennyvíztisztító telep 2313_1</t>
  </si>
  <si>
    <t>Székesfehérvár központi szennyvíztisztító telep 1482_1</t>
  </si>
  <si>
    <t>Szögliget központi szennyvíztisztító telep 1617_1</t>
  </si>
  <si>
    <t>Juta központi szennyvíztisztító telep 1727_1</t>
  </si>
  <si>
    <t>Kaba központi szennyvíztisztító telep 0230_1</t>
  </si>
  <si>
    <t>Kacorlak központi szennyvíztisztító telep 2296_1</t>
  </si>
  <si>
    <t>Kacsóta központi szennyvíztisztító telep 0429_1</t>
  </si>
  <si>
    <t>Kadarkút központi szennyvíztisztító telep 2645_1</t>
  </si>
  <si>
    <t>Kakucs központi szennyvíztisztító telep 3223_1</t>
  </si>
  <si>
    <t>Kállósemjén központi szennyvíztisztító telep 3140_1</t>
  </si>
  <si>
    <t>Kozmadombja központi szennyvíztisztító telep 1308_1</t>
  </si>
  <si>
    <t>Kám központi szennyvíztisztító telep 0464_1</t>
  </si>
  <si>
    <t>Vaja központi szennyvíztisztító telep 1859_1</t>
  </si>
  <si>
    <t>Kaposmérő központi szennyvíztisztító telep 1822_1</t>
  </si>
  <si>
    <t>Kaposvár központi szennyvíztisztító telep 2047_1</t>
  </si>
  <si>
    <t>Kaposszekcső központi szennyvíztisztító telep 1896_1</t>
  </si>
  <si>
    <t>Karcag központi szennyvíztisztító telep 0492_1</t>
  </si>
  <si>
    <t>Verseg központi szennyvíztisztító telep 2248_1</t>
  </si>
  <si>
    <t>Kaszaper központi szennyvíztisztító telep 2275_1</t>
  </si>
  <si>
    <t>Kaszó központi szennyvíztisztító telep 3419_1</t>
  </si>
  <si>
    <t>Nádasd központi szennyvíztisztító telep 0671_1</t>
  </si>
  <si>
    <t>Salgótarján központi szennyvíztisztító telep 2578_1</t>
  </si>
  <si>
    <t>Kecel központi szennyvíztisztító telep 1978_1</t>
  </si>
  <si>
    <t>Oroszlány központi szennyvíztisztító telep 3076_1</t>
  </si>
  <si>
    <t>Kehidakustány központi szennyvíztisztító telep 3290_1</t>
  </si>
  <si>
    <t>Kelemér központi szennyvíztisztító telep 1203_1</t>
  </si>
  <si>
    <t>Kemecse központi szennyvíztisztító telep 1999_1</t>
  </si>
  <si>
    <t>Kemenesmihályfa központi szennyvíztisztító telep 1342_1</t>
  </si>
  <si>
    <t>Kemenessömjén központi szennyvíztisztító telep 2448_1</t>
  </si>
  <si>
    <t>Kemenesszentmárton központi szennyvíztisztító telep 2008_1</t>
  </si>
  <si>
    <t>Kemenesszentpéter központi szennyvíztisztító telep 1247_1</t>
  </si>
  <si>
    <t>Kenderes központi szennyvíztisztító telep 1714_1</t>
  </si>
  <si>
    <t>Kerekharaszt központi szennyvíztisztító telep 3437_1</t>
  </si>
  <si>
    <t>Leányvár központi szennyvíztisztító telep 2548_1</t>
  </si>
  <si>
    <t>Kétegyháza központi szennyvíztisztító telep 0346_1</t>
  </si>
  <si>
    <t>Lőkösháza központi szennyvíztisztító telep 2120_1</t>
  </si>
  <si>
    <t>Királd központi szennyvíztisztító telep 3209_1</t>
  </si>
  <si>
    <t>Királyegyháza központi szennyvíztisztító telep 2055_1</t>
  </si>
  <si>
    <t>Kisbárkány központi szennyvíztisztító telep 2629_1</t>
  </si>
  <si>
    <t>Kisdobsza központi szennyvíztisztító telep 3390_1</t>
  </si>
  <si>
    <t>Kisdorog központi szennyvíztisztító telep 1771_1</t>
  </si>
  <si>
    <t>Sóshartyán központi szennyvíztisztító telep 1488_1</t>
  </si>
  <si>
    <t>Nagyigmánd központi szennyvíztisztító telep 2237_1</t>
  </si>
  <si>
    <t>Kisköre központi szennyvíztisztító telep 1828_1</t>
  </si>
  <si>
    <t>Kiskőrös központi szennyvíztisztító telep 0934_1</t>
  </si>
  <si>
    <t>Kiskunfélegyháza központi szennyvíztisztító telep 2029_1</t>
  </si>
  <si>
    <t>Kiskunhalas központi szennyvíztisztító telep 3243_1</t>
  </si>
  <si>
    <t>Kiskunlacháza központi szennyvíztisztító telep 1081_1</t>
  </si>
  <si>
    <t>Kiskunmajsa központi szennyvíztisztító telep 2439_1</t>
  </si>
  <si>
    <t>Őriszentpéter központi szennyvíztisztító telep 1063_1</t>
  </si>
  <si>
    <t>Kisrécse központi szennyvíztisztító telep 3272_1</t>
  </si>
  <si>
    <t>Kistelek központi szennyvíztisztító telep 3102_1</t>
  </si>
  <si>
    <t>Kölesd központi szennyvíztisztító telep 1046_1</t>
  </si>
  <si>
    <t>Kisújszállás központi szennyvíztisztító telep 2591_1</t>
  </si>
  <si>
    <t>Kisvárda központi szennyvíztisztító telep 0926_1</t>
  </si>
  <si>
    <t>Kisvejke központi szennyvíztisztító telep 3118_1</t>
  </si>
  <si>
    <t>Kocs központi szennyvíztisztító telep 0251_1</t>
  </si>
  <si>
    <t>Kocsord központi szennyvíztisztító telep 0744_1</t>
  </si>
  <si>
    <t>Kolontár központi szennyvíztisztító telep 3018_1</t>
  </si>
  <si>
    <t>Komádi központi szennyvíztisztító telep 0216_1</t>
  </si>
  <si>
    <t>Tuzsér központi szennyvíztisztító telep 0991_1</t>
  </si>
  <si>
    <t>Kondoros központi szennyvíztisztító telep 1028_1</t>
  </si>
  <si>
    <t>Kovácsvágás központi szennyvíztisztító telep 2854_1</t>
  </si>
  <si>
    <t>Kozárd központi szennyvíztisztító telep 1384_1</t>
  </si>
  <si>
    <t>Körmend központi szennyvíztisztító telep 1353_1</t>
  </si>
  <si>
    <t>Tatabánya központi szennyvíztisztító telep 1815_1</t>
  </si>
  <si>
    <t>Körösladány központi szennyvíztisztító telep 1161_1</t>
  </si>
  <si>
    <t>Köröstarcsa központi szennyvíztisztító telep 1290_1</t>
  </si>
  <si>
    <t>Szabadbattyán központi szennyvíztisztító telep 2870_1</t>
  </si>
  <si>
    <t>Köveskál központi szennyvíztisztító telep 2585_1</t>
  </si>
  <si>
    <t>Krasznokvajda központi szennyvíztisztító telep 1957_1</t>
  </si>
  <si>
    <t>Kunmadaras központi szennyvíztisztító telep 2317_1</t>
  </si>
  <si>
    <t>Kunpeszér központi szennyvíztisztító telep 3191_1</t>
  </si>
  <si>
    <t>Kunszentmárton központi szennyvíztisztító telep 3250_1</t>
  </si>
  <si>
    <t>Kunszentmiklós központi szennyvíztisztító telep 2813_1</t>
  </si>
  <si>
    <t>Kupa központi szennyvíztisztító telep 1872_1</t>
  </si>
  <si>
    <t>Kurd központi szennyvíztisztító telep 2050_1</t>
  </si>
  <si>
    <t>Kutasó központi szennyvíztisztító telep 1945_1</t>
  </si>
  <si>
    <t>Külsővat központi szennyvíztisztító telep 1614_1</t>
  </si>
  <si>
    <t>Ládbesenyő központi szennyvíztisztító telep 2623_1</t>
  </si>
  <si>
    <t>Lajosmizse központi szennyvíztisztító telep 1767_1</t>
  </si>
  <si>
    <t>Lak központi szennyvíztisztító telep 1585_1</t>
  </si>
  <si>
    <t>Lakitelek központi szennyvíztisztító telep 0620_1</t>
  </si>
  <si>
    <t>Mohács központi szennyvíztisztító telep 2395_1</t>
  </si>
  <si>
    <t>Veszprémvarsány központi szennyvíztisztító telep 2269_1</t>
  </si>
  <si>
    <t>Lengyel központi szennyvíztisztító telep 2441_1</t>
  </si>
  <si>
    <t>Létavértes központi szennyvíztisztító telep 0576_1</t>
  </si>
  <si>
    <t>Letenye központi szennyvíztisztító telep 1212_1</t>
  </si>
  <si>
    <t>Litér központi szennyvíztisztító telep 0455_1</t>
  </si>
  <si>
    <t>Lucfalva központi szennyvíztisztító telep 2019_1</t>
  </si>
  <si>
    <t>Ludas központi szennyvíztisztító telep 1579_1</t>
  </si>
  <si>
    <t>Mágocs központi szennyvíztisztító telep 0681_1</t>
  </si>
  <si>
    <t>Magosliget központi szennyvíztisztító telep 2998_1</t>
  </si>
  <si>
    <t>Magyarbánhegyes  központi szennyvíztisztító telep 2790_1</t>
  </si>
  <si>
    <t>Sátorhely központi szennyvíztisztító telep 3348_1</t>
  </si>
  <si>
    <t>Mánd központi szennyvíztisztító telep 0208_1</t>
  </si>
  <si>
    <t>Máriapócs központi szennyvíztisztító telep 1965_1</t>
  </si>
  <si>
    <t>Markaz központi szennyvíztisztító telep 1654_1</t>
  </si>
  <si>
    <t>Márkháza központi szennyvíztisztító telep 1464_1</t>
  </si>
  <si>
    <t>Márkó központi szennyvíztisztító telep 3221_1</t>
  </si>
  <si>
    <t>Mártély központi szennyvíztisztító telep 2573_1</t>
  </si>
  <si>
    <t>Martfű központi szennyvíztisztító telep 0262_1</t>
  </si>
  <si>
    <t>Mátraterenye központi szennyvíztisztító telep 3352_1</t>
  </si>
  <si>
    <t>Mátraszentimre központi szennyvíztisztító telep 2904_1</t>
  </si>
  <si>
    <t>Tar központi szennyvíztisztító telep 3289_1</t>
  </si>
  <si>
    <t>Medgyesegyháza központi szennyvíztisztító telep 3012_1</t>
  </si>
  <si>
    <t>Szedres központi szennyvíztisztító telep 1681_1</t>
  </si>
  <si>
    <t>Mélykút központi szennyvíztisztító telep 1601_1</t>
  </si>
  <si>
    <t>Mersevát központi szennyvíztisztító telep 1480_1</t>
  </si>
  <si>
    <t>Mesterszállás központi szennyvíztisztító telep 3023_1</t>
  </si>
  <si>
    <t>Mezőberény központi szennyvíztisztító telep 1962_1</t>
  </si>
  <si>
    <t>Mezőhegyes központi szennyvíztisztító telep 1187_1</t>
  </si>
  <si>
    <t>Mezőhék központi szennyvíztisztító telep 2628_1</t>
  </si>
  <si>
    <t>Szentistván központi szennyvíztisztító telep 2216_1</t>
  </si>
  <si>
    <t>Mezőkovácsháza központi szennyvíztisztító telep 3032_1</t>
  </si>
  <si>
    <t>Mezőkövesd központi szennyvíztisztító telep 1943_1</t>
  </si>
  <si>
    <t>Mezőszilas központi szennyvíztisztító telep 2903_1</t>
  </si>
  <si>
    <t>Milota központi szennyvíztisztító telep 3175_1</t>
  </si>
  <si>
    <t>Mindszent központi szennyvíztisztító telep 2155_1</t>
  </si>
  <si>
    <t>Pacsa központi szennyvíztisztító telep 3174_1</t>
  </si>
  <si>
    <t>Miszla központi szennyvíztisztító telep 0281_1</t>
  </si>
  <si>
    <t>Mocsa központi szennyvíztisztító telep 2693_1</t>
  </si>
  <si>
    <t>Mogyorósbánya központi szennyvíztisztító telep 2825_1</t>
  </si>
  <si>
    <t>Molnári központi szennyvíztisztító telep 2101_1</t>
  </si>
  <si>
    <t>Monaj központi szennyvíztisztító telep 0901_1</t>
  </si>
  <si>
    <t>Mór központi szennyvíztisztító telep 1848_1</t>
  </si>
  <si>
    <t>Mórahalom központi szennyvíztisztító telep 0434_1</t>
  </si>
  <si>
    <t>Murakeresztúr központi szennyvíztisztító telep 2521_1</t>
  </si>
  <si>
    <t>Nádudvar központi szennyvíztisztító telep 2810_1</t>
  </si>
  <si>
    <t>Nagyacsád központi szennyvíztisztító telep 2355_1</t>
  </si>
  <si>
    <t>Nagyatád központi szennyvíztisztító telep 1794_1</t>
  </si>
  <si>
    <t>Nagybárkány központi szennyvíztisztító telep 1639_1</t>
  </si>
  <si>
    <t>Tiszaújváros központi szennyvíztisztító telep 2835_1</t>
  </si>
  <si>
    <t>Nagycserkesz központi szennyvíztisztító telep 2274_1</t>
  </si>
  <si>
    <t>Szamosszeg központi szennyvíztisztító telep 1304_1</t>
  </si>
  <si>
    <t>Nagydorog központi szennyvíztisztító telep 1838_1</t>
  </si>
  <si>
    <t>Nagyhegyes központi szennyvíztisztító telep 0947_1</t>
  </si>
  <si>
    <t>Nagykáta központi szennyvíztisztító telep 1343_1</t>
  </si>
  <si>
    <t>Nagykeresztúr központi szennyvíztisztító telep 3428_1</t>
  </si>
  <si>
    <t>Nagykőrös központi szennyvíztisztító telep 1971_1</t>
  </si>
  <si>
    <t>Ricse központi szennyvíztisztító telep 1922_1</t>
  </si>
  <si>
    <t>Nagyszénás központi szennyvíztisztító telep 0824_1</t>
  </si>
  <si>
    <t>Nagyveleg központi szennyvíztisztító telep 2358_1</t>
  </si>
  <si>
    <t>Naszály központi szennyvíztisztító telep 2016_1</t>
  </si>
  <si>
    <t>Vése központi szennyvíztisztító telep 0818_1</t>
  </si>
  <si>
    <t>Nemesnádudvar központi szennyvíztisztító telep 3254_1</t>
  </si>
  <si>
    <t>Nick központi szennyvíztisztító telep 1084_1</t>
  </si>
  <si>
    <t>Noszlop központi szennyvíztisztító telep 1475_1</t>
  </si>
  <si>
    <t>Noszvaj központi szennyvíztisztító telep 1881_1</t>
  </si>
  <si>
    <t>Nova központi szennyvíztisztító telep 0335_1</t>
  </si>
  <si>
    <t>Nyárlőrinc központi szennyvíztisztító telep 2305_1</t>
  </si>
  <si>
    <t>Nyársapát központi szennyvíztisztító telep 2006_1</t>
  </si>
  <si>
    <t>Nyésta központi szennyvíztisztító telep 0441_1</t>
  </si>
  <si>
    <t>Nyíracsád központi szennyvíztisztító telep 1400_1</t>
  </si>
  <si>
    <t>Nyirád központi szennyvíztisztító telep 2400_1</t>
  </si>
  <si>
    <t>Nyíradony központi szennyvíztisztító telep 0618_1</t>
  </si>
  <si>
    <t>Nyírbátor központi szennyvíztisztító telep 1484_1</t>
  </si>
  <si>
    <t>Nyírbogdány központi szennyvíztisztító telep 2880_1</t>
  </si>
  <si>
    <t>Nyírlugos központi szennyvíztisztító telep 1127_1</t>
  </si>
  <si>
    <t>Nyírmada központi szennyvíztisztító telep 1227_1</t>
  </si>
  <si>
    <t>Szakoly központi szennyvíztisztító telep 0477_1</t>
  </si>
  <si>
    <t>Nyírtelek központi szennyvíztisztító telep 1355_1</t>
  </si>
  <si>
    <t>Olcsvaapáti központi szennyvíztisztító telep 1083_1</t>
  </si>
  <si>
    <t>Ópusztaszer központi szennyvíztisztító telep 1279_1</t>
  </si>
  <si>
    <t>Orfű központi szennyvíztisztító telep 1173_1</t>
  </si>
  <si>
    <t>Orosháza központi szennyvíztisztító telep 2306_1</t>
  </si>
  <si>
    <t>Ősi központi szennyvíztisztító telep 2406_1</t>
  </si>
  <si>
    <t>Öskü központi szennyvíztisztító telep 2545_1</t>
  </si>
  <si>
    <t>Pácin központi szennyvíztisztító telep 1589_1</t>
  </si>
  <si>
    <t>Paks központi szennyvíztisztító telep 0486_1</t>
  </si>
  <si>
    <t>Somberek központi szennyvíztisztító telep 2347_1</t>
  </si>
  <si>
    <t>Pányok központi szennyvíztisztító telep 2473_1</t>
  </si>
  <si>
    <t>Parádsasvár központi szennyvíztisztító telep 2021_1</t>
  </si>
  <si>
    <t>Pásztó központi szennyvíztisztító telep 0740_1</t>
  </si>
  <si>
    <t>Pat központi szennyvíztisztító telep 2965_1</t>
  </si>
  <si>
    <t>Páty központi szennyvíztisztító telep 1502_1</t>
  </si>
  <si>
    <t>Pécel központi szennyvíztisztító telep 0405_1</t>
  </si>
  <si>
    <t>Pécsvárad központi szennyvíztisztító telep 1082_1</t>
  </si>
  <si>
    <t>Perbál központi szennyvíztisztító telep 2818_1</t>
  </si>
  <si>
    <t>Peresznye központi szennyvíztisztító telep 0888_1</t>
  </si>
  <si>
    <t>Szabadegyháza központi szennyvíztisztító telep 1325_1</t>
  </si>
  <si>
    <t>Pétfürdő központi szennyvíztisztító telep 3425_1</t>
  </si>
  <si>
    <t>Petőfibánya központi szennyvíztisztító telep 3368_1</t>
  </si>
  <si>
    <t>Petrivente központi szennyvíztisztító telep 3075_1</t>
  </si>
  <si>
    <t>Pilis központi szennyvíztisztító telep 0982_1</t>
  </si>
  <si>
    <t>Pilisborosjenő központi szennyvíztisztító telep 2960_1</t>
  </si>
  <si>
    <t>Piliscsaba központi szennyvíztisztító telep 0714_1</t>
  </si>
  <si>
    <t>Pilisjászfalu központi szennyvíztisztító telep 3414_1</t>
  </si>
  <si>
    <t>Pilisvörösvár központi szennyvíztisztító telep 1434_1</t>
  </si>
  <si>
    <t>Pilisszántó központi szennyvíztisztító telep 0529_1</t>
  </si>
  <si>
    <t>Solymár központi szennyvíztisztító telep 0738_1</t>
  </si>
  <si>
    <t>Pogány központi szennyvíztisztító telep 1724_1</t>
  </si>
  <si>
    <t>Polgár központi szennyvíztisztító telep 2311_1</t>
  </si>
  <si>
    <t>Polgárdi központi szennyvíztisztító telep 1752_1</t>
  </si>
  <si>
    <t>Porcsalma központi szennyvíztisztító telep 1721_1</t>
  </si>
  <si>
    <t>Pusztacsalád központi szennyvíztisztító telep 3137_1</t>
  </si>
  <si>
    <t>Újlengyel központi szennyvíztisztító telep 1968_1</t>
  </si>
  <si>
    <t>Pusztavám központi szennyvíztisztító telep 1777_1</t>
  </si>
  <si>
    <t>Pusztazámor központi szennyvíztisztító telep 1558_1</t>
  </si>
  <si>
    <t>Putnok központi szennyvíztisztító telep 2741_1</t>
  </si>
  <si>
    <t>Püspökladány központi szennyvíztisztító telep 1016_1</t>
  </si>
  <si>
    <t>Püspökmolnári központi szennyvíztisztító telep 0727_1</t>
  </si>
  <si>
    <t>Rábahídvég központi szennyvíztisztító telep 0319_1</t>
  </si>
  <si>
    <t>Sárvár központi szennyvíztisztító telep 2130_1</t>
  </si>
  <si>
    <t>Rábatamási központi szennyvíztisztító telep 1542_1</t>
  </si>
  <si>
    <t>Rácalmás központi szennyvíztisztító telep 0990_1</t>
  </si>
  <si>
    <t>Rakamaz központi szennyvíztisztító telep 1473_1</t>
  </si>
  <si>
    <t>Répáshuta központi szennyvíztisztító telep 3188_1</t>
  </si>
  <si>
    <t>Répcelak központi szennyvíztisztító telep 3088_1</t>
  </si>
  <si>
    <t>Romhány központi szennyvíztisztító telep 1219_1</t>
  </si>
  <si>
    <t>Rózsaszentmárton központi szennyvíztisztító telep 2765_1</t>
  </si>
  <si>
    <t>Ruzsa központi szennyvíztisztító telep 0396_1</t>
  </si>
  <si>
    <t>Ságvár központi szennyvíztisztító telep 1494_1</t>
  </si>
  <si>
    <t>Sajóbábony központi szennyvíztisztító telep 0350_1</t>
  </si>
  <si>
    <t>Sajógalgóc központi szennyvíztisztító telep 1017_1</t>
  </si>
  <si>
    <t>Sály központi szennyvíztisztító telep 0472_1</t>
  </si>
  <si>
    <t>Sárbogárd központi szennyvíztisztító telep 2369_1</t>
  </si>
  <si>
    <t>Sarkad központi szennyvíztisztító telep 2856_1</t>
  </si>
  <si>
    <t>Sávoly központi szennyvíztisztító telep 0205_1</t>
  </si>
  <si>
    <t>Sellye központi szennyvíztisztító telep 2874_1</t>
  </si>
  <si>
    <t>Siklós központi szennyvíztisztító telep 0551_1</t>
  </si>
  <si>
    <t>Simontornya központi szennyvíztisztító telep 2078_1</t>
  </si>
  <si>
    <t>Sióagárd központi szennyvíztisztító telep 2564_1</t>
  </si>
  <si>
    <t>Sirok központi szennyvíztisztító telep 0852_1</t>
  </si>
  <si>
    <t>Sitke központi szennyvíztisztító telep 3074_1</t>
  </si>
  <si>
    <t>Soltvadkert központi szennyvíztisztító telep 1998_1</t>
  </si>
  <si>
    <t>Som központi szennyvíztisztító telep 0412_1</t>
  </si>
  <si>
    <t>Sormás központi szennyvíztisztító telep 0656_1</t>
  </si>
  <si>
    <t>Súr központi szennyvíztisztító telep 3199_1</t>
  </si>
  <si>
    <t>Újkígyós központi szennyvíztisztító telep 0235_1</t>
  </si>
  <si>
    <t>Szabadszállás központi szennyvíztisztító telep 2506_1</t>
  </si>
  <si>
    <t>Szabolcsveresmart központi szennyvíztisztító telep 0358_1</t>
  </si>
  <si>
    <t>Szakadát központi szennyvíztisztító telep 1531_1</t>
  </si>
  <si>
    <t>Szakáld központi szennyvíztisztító telep 0380_1</t>
  </si>
  <si>
    <t>Szálka központi szennyvíztisztító telep 1471_1</t>
  </si>
  <si>
    <t>Tass központi szennyvíztisztító telep 2052_1</t>
  </si>
  <si>
    <t>Szamoskér központi szennyvíztisztító telep 1630_1</t>
  </si>
  <si>
    <t>Szarvas központi szennyvíztisztító telep 2387_1</t>
  </si>
  <si>
    <t>Szarvaskő központi szennyvíztisztító telep 0338_1</t>
  </si>
  <si>
    <t>Százhalombatta központi szennyvíztisztító telep 1731_1</t>
  </si>
  <si>
    <t>Szeghalom központi szennyvíztisztító telep 2188_1</t>
  </si>
  <si>
    <t>Székkutas központi szennyvíztisztító telep 1226_1</t>
  </si>
  <si>
    <t>Szekszárd központi szennyvíztisztító telep 2276_1</t>
  </si>
  <si>
    <t>Szendrőlád központi szennyvíztisztító telep 2745_1</t>
  </si>
  <si>
    <t>Szente központi szennyvíztisztító telep 0904_1</t>
  </si>
  <si>
    <t>Szentes központi szennyvíztisztító telep 1445_1</t>
  </si>
  <si>
    <t>Szentkirály központi szennyvíztisztító telep 2112_1</t>
  </si>
  <si>
    <t>Szentlőrinc központi szennyvíztisztító telep 1586_1</t>
  </si>
  <si>
    <t>Szentpéterfa központi szennyvíztisztító telep 2125_1</t>
  </si>
  <si>
    <t>Szigetszentmiklós központi szennyvíztisztító telep 2895_1</t>
  </si>
  <si>
    <t>Szihalom központi szennyvíztisztító telep 1101_1</t>
  </si>
  <si>
    <t>Szilvásvárad központi szennyvíztisztító telep 0564_1</t>
  </si>
  <si>
    <t>Sződ központi szennyvíztisztító telep 1269_1</t>
  </si>
  <si>
    <t>Szuhafő központi szennyvíztisztító telep 0316_1</t>
  </si>
  <si>
    <t>Szügy központi szennyvíztisztító telep 1878_1</t>
  </si>
  <si>
    <t>Tab központi szennyvíztisztító telep 0859_1</t>
  </si>
  <si>
    <t>Táborfalva központi szennyvíztisztító telep 0833_1</t>
  </si>
  <si>
    <t>Tác központi szennyvíztisztító telep 2926_1</t>
  </si>
  <si>
    <t>Tamási központi szennyvíztisztító telep 2456_1</t>
  </si>
  <si>
    <t>Tápiószentmárton központi szennyvíztisztító telep 1457_1</t>
  </si>
  <si>
    <t>Tardona központi szennyvíztisztító telep 1478_1</t>
  </si>
  <si>
    <t>Tardos központi szennyvíztisztító telep 3022_1</t>
  </si>
  <si>
    <t>Tarján központi szennyvíztisztító telep 1893_1</t>
  </si>
  <si>
    <t>Tarnaméra központi szennyvíztisztító telep 2334_1</t>
  </si>
  <si>
    <t>Tarpa központi szennyvíztisztító telep 0431_1</t>
  </si>
  <si>
    <t>Tát központi szennyvíztisztító telep 0875_1</t>
  </si>
  <si>
    <t>Tatárszentgyörgy központi szennyvíztisztító telep 2738_1</t>
  </si>
  <si>
    <t>Telki központi szennyvíztisztító telep 0828_1</t>
  </si>
  <si>
    <t>Telkibánya központi szennyvíztisztító telep 1376_1</t>
  </si>
  <si>
    <t>Tengelic központi szennyvíztisztító telep 0690_1</t>
  </si>
  <si>
    <t>Tenk központi szennyvíztisztító telep 1407_1</t>
  </si>
  <si>
    <t>Tés központi szennyvíztisztító telep 2057_1</t>
  </si>
  <si>
    <t>Tevel központi szennyvíztisztító telep 3145_1</t>
  </si>
  <si>
    <t>Tiszacsege központi szennyvíztisztító telep 1564_1</t>
  </si>
  <si>
    <t>Tiszadada központi szennyvíztisztító telep 0643_1</t>
  </si>
  <si>
    <t>Tiszaföldvár központi szennyvíztisztító telep 1381_1</t>
  </si>
  <si>
    <t>Tiszafüred központi szennyvíztisztító telep 2972_1</t>
  </si>
  <si>
    <t>Tiszaroff központi szennyvíztisztító telep 2018_1</t>
  </si>
  <si>
    <t>Tiszakécske központi szennyvíztisztító telep 3062_1</t>
  </si>
  <si>
    <t>Tiszakeszi központi szennyvíztisztító telep 1388_1</t>
  </si>
  <si>
    <t>Tiszalök központi szennyvíztisztító telep 2352_1</t>
  </si>
  <si>
    <t>Tiszatarján központi szennyvíztisztító telep 3037_1</t>
  </si>
  <si>
    <t>Tiszatenyő központi szennyvíztisztító telep 0962_1</t>
  </si>
  <si>
    <t>Tokorcs központi szennyvíztisztító telep 0922_1</t>
  </si>
  <si>
    <t>Tomor központi szennyvíztisztító telep 1489_1</t>
  </si>
  <si>
    <t>Tornaszentandrás központi szennyvíztisztító telep 2783_1</t>
  </si>
  <si>
    <t>Tornaszentjakab központi szennyvíztisztító telep 3051_1</t>
  </si>
  <si>
    <t>Tótkomlós központi szennyvíztisztító telep 1643_1</t>
  </si>
  <si>
    <t>Túrkeve központi szennyvíztisztító telep 2822_1</t>
  </si>
  <si>
    <t>Türje központi szennyvíztisztító telep 1260_1</t>
  </si>
  <si>
    <t>Újfehértó központi szennyvíztisztító telep 2661_1</t>
  </si>
  <si>
    <t>Újléta központi szennyvíztisztító telep 2041_1</t>
  </si>
  <si>
    <t>Újszentmargita központi szennyvíztisztító telep 3256_1</t>
  </si>
  <si>
    <t>Újudvar központi szennyvíztisztító telep 3219_1</t>
  </si>
  <si>
    <t>Uraiújfalu központi szennyvíztisztító telep 2153_1</t>
  </si>
  <si>
    <t>Úrkút központi szennyvíztisztító telep 2085_1</t>
  </si>
  <si>
    <t>Vágáshuta központi szennyvíztisztító telep 2915_1</t>
  </si>
  <si>
    <t>Valkonya központi szennyvíztisztító telep 2626_1</t>
  </si>
  <si>
    <t>Vállus központi szennyvíztisztító telep 1068_1</t>
  </si>
  <si>
    <t>Vámospércs központi szennyvíztisztító telep 0898_1</t>
  </si>
  <si>
    <t>Varsád központi szennyvíztisztító telep 0663_1</t>
  </si>
  <si>
    <t>Várvölgy központi szennyvíztisztító telep 1418_1</t>
  </si>
  <si>
    <t>Vasvár központi szennyvíztisztító telep 0469_1</t>
  </si>
  <si>
    <t>Verpelét központi szennyvíztisztító telep 2414_1</t>
  </si>
  <si>
    <t>Vésztő központi szennyvíztisztító telep 2953_1</t>
  </si>
  <si>
    <t>Zalacsány központi szennyvíztisztító telep 0400_1</t>
  </si>
  <si>
    <t>Zebegény központi szennyvíztisztító telep 1496_1</t>
  </si>
  <si>
    <t>Zirc központi szennyvíztisztító telep 2649_1</t>
  </si>
  <si>
    <t>Zomba  központi szennyvíztisztító telep 2162_1</t>
  </si>
  <si>
    <t>Zsámbék központi szennyvíztisztító telep 2503_1</t>
  </si>
  <si>
    <t>Zsana központi szennyvíztisztító telep 1515_1</t>
  </si>
  <si>
    <t>Zsujta központi szennyvíztisztító telep 1102_1</t>
  </si>
  <si>
    <t>szennyvíztisztító telepének elnevezése és kódja</t>
  </si>
  <si>
    <t>Hálózati, és szol-gáltatási veszteség</t>
  </si>
  <si>
    <t>egyéb tevé-kenységekhez (TEÁOR 45–96)</t>
  </si>
  <si>
    <t>A szennyvíztisztító telepet terhelő összes tisztítatlan települési szennyvíz együttes</t>
  </si>
  <si>
    <r>
      <t xml:space="preserve">A szennyvíztisztító telepről </t>
    </r>
    <r>
      <rPr>
        <u/>
        <sz val="8"/>
        <rFont val="Arial CE"/>
        <charset val="238"/>
      </rPr>
      <t>kibocsátott</t>
    </r>
    <r>
      <rPr>
        <sz val="8"/>
        <rFont val="Arial CE"/>
        <family val="2"/>
        <charset val="238"/>
      </rPr>
      <t>, tisztított települési szennyvíz</t>
    </r>
  </si>
  <si>
    <t xml:space="preserve">  Az adatszolgáltatás a hivatalos statisztikáról szóló 2016. évi CLV. törvény 24. és 26. §-a alapján kötelező</t>
  </si>
  <si>
    <t>Ercsi-Sinatelep központi szennyvíztisztító telep 2360_2</t>
  </si>
  <si>
    <t>Ercsi-Alsó-Sinatelep központi szennyvíztisztító telep 2360_3</t>
  </si>
  <si>
    <t>Mezőtúr régi felújított szennyvíztisztító telep 0426_1</t>
  </si>
  <si>
    <t>Polgárdi Tekerespuszta szennyvíztisztító telep 1752_2</t>
  </si>
  <si>
    <t>Sajószentpéter 2. szennyvíztisztító telep 1605_2</t>
  </si>
  <si>
    <t>Apagy központi szennyvíztisztító telep 2030_1</t>
  </si>
  <si>
    <t>Baks központi szennyvíztisztító telep 2910_1</t>
  </si>
  <si>
    <t>Balotaszállás központi szennyvíztisztító telep 2593_1</t>
  </si>
  <si>
    <t>Békéssámson központi szennyvíztisztító telep 2618_1</t>
  </si>
  <si>
    <t>Bódvaszilas központi szennyvíztisztító telep 0592_1</t>
  </si>
  <si>
    <t>Bököny központi szennyvíztisztító telep 1129_1</t>
  </si>
  <si>
    <t>Csabacsűd központi szennyvíztisztító telep 3133_1</t>
  </si>
  <si>
    <t>Csanádpalota központi szennyvíztisztító telep 0537_1</t>
  </si>
  <si>
    <t>Csanytelek központi szennyvíztisztító telep 2229_1</t>
  </si>
  <si>
    <t>Csép központi szennyvíztisztító telep 1827_1</t>
  </si>
  <si>
    <t>Doboz központi szennyvíztisztító telep 3319_1</t>
  </si>
  <si>
    <t>Előszállás központi szennyvíztisztító telep 2035_1</t>
  </si>
  <si>
    <t>Encsencs központi szennyvíztisztító telep 3232_1</t>
  </si>
  <si>
    <t>Erdőtelek központi szennyvíztisztító telep 2423_1</t>
  </si>
  <si>
    <t>Fábiánsebestyén központi szennyvíztisztító telep 1997_1</t>
  </si>
  <si>
    <t>Fegyvernek központi szennyvíztisztító telep 1664_1</t>
  </si>
  <si>
    <t>Forráskút központi szennyvíztisztító telep 3302_1</t>
  </si>
  <si>
    <t>Gyöngyösoroszi-Károlytáró szennyvíztisztító telep 1333_1</t>
  </si>
  <si>
    <t>Gyulaháza központi szennyvíztisztító telep 0767_1</t>
  </si>
  <si>
    <t>Héhalom központi szennyvíztisztító telep 0399_1</t>
  </si>
  <si>
    <t>Kál központi szennyvíztisztító telep 3217_1</t>
  </si>
  <si>
    <t>Karácsond központi szennyvíztisztító telep 0593_1</t>
  </si>
  <si>
    <t>Kelebia központi szennyvíztisztító telep 2757_1</t>
  </si>
  <si>
    <t>Kisláng központi szennyvíztisztító telep 2899_1</t>
  </si>
  <si>
    <t>Kisszállás központi szennyvíztisztító telep 2815_1</t>
  </si>
  <si>
    <t>Kunadacs központi szennyvíztisztító telep 0585_1</t>
  </si>
  <si>
    <t>Kunfehértó központi szennyvíztisztító telep 2902_1</t>
  </si>
  <si>
    <t>Nagybajom központi szennyvíztisztító telep 2165_1</t>
  </si>
  <si>
    <t>Nagybarca központi szennyvíztisztító telep 2918_1</t>
  </si>
  <si>
    <t>Nagylózs központi szennyvíztisztító telep 3293_1</t>
  </si>
  <si>
    <t>Nagymágocs központi szennyvíztisztító telep 1723_1</t>
  </si>
  <si>
    <t>Nyíribrony központi szennyvíztisztító telep 1469_1</t>
  </si>
  <si>
    <t>Ófalu központi szennyvíztisztító telep 1964_1</t>
  </si>
  <si>
    <t>Oszkó központi szennyvíztisztító telep 0766_1</t>
  </si>
  <si>
    <t>Öcsöd központi szennyvíztisztító telep 2800_1</t>
  </si>
  <si>
    <t>Ököritófülpös központi szennyvíztisztító telep 3176_1</t>
  </si>
  <si>
    <t>Pincehely központi szennyvíztisztító telep 1958_1</t>
  </si>
  <si>
    <t>Pocsaj központi szennyvíztisztító telep 1183_1</t>
  </si>
  <si>
    <t>Pusztamérges központi szennyvíztisztító telep 0635_1</t>
  </si>
  <si>
    <t>Ragály központi szennyvíztisztító telep 0605_1</t>
  </si>
  <si>
    <t>Segesd központi szennyvíztisztító telep 2736_1</t>
  </si>
  <si>
    <t>Szatymaz központi szennyvíztisztító telep 1200_1</t>
  </si>
  <si>
    <t>Szegvár központi szennyvíztisztító telep 3248_1</t>
  </si>
  <si>
    <t>Taktaharkány központi szennyvíztisztító telep 1824_1</t>
  </si>
  <si>
    <t>Tiszaalpár központi szennyvíztisztító telep 2454_1</t>
  </si>
  <si>
    <t>Tiszadob központi szennyvíztisztító telep 1259_1</t>
  </si>
  <si>
    <t>Tiszalúc központi szennyvíztisztító telep 2839_1</t>
  </si>
  <si>
    <t>Tiszatelek központi szennyvíztisztító telep 1444_1</t>
  </si>
  <si>
    <t>Vácszentlászló központi szennyvíztisztító telep 0910_1</t>
  </si>
  <si>
    <t>Karád központi szennyvíztisztító telep 0526_1</t>
  </si>
  <si>
    <t>Nagyecsed központi szennyvíztisztító telep 0648_1</t>
  </si>
  <si>
    <t>Sóskút központi szennyvíztisztító telep 0684_1</t>
  </si>
  <si>
    <t>Mérk központi szennyvíztisztító telep 0746_1</t>
  </si>
  <si>
    <t>Szentlőrinckáta központi szennyvíztisztító telep 0754_1</t>
  </si>
  <si>
    <t>Hercegszántó központi szennyvíztisztító telep 1293_1</t>
  </si>
  <si>
    <t>Hodász központi szennyvíztisztító telep 1301_1</t>
  </si>
  <si>
    <t>Zalaszentmárton központi szennyvíztisztító telep 1309_1</t>
  </si>
  <si>
    <t>Bucsa központi szennyvíztisztító telep 1347_1</t>
  </si>
  <si>
    <t>Tápiószele központi szennyvíztisztító telep 1414_1</t>
  </si>
  <si>
    <t>Buják központi szennyvíztisztító telep 1423_1</t>
  </si>
  <si>
    <t>Sajókaza központi szennyvíztisztító telep 1431_1</t>
  </si>
  <si>
    <t>Németkér központi szennyvíztisztító telep 1500_1</t>
  </si>
  <si>
    <t>Hajdúszovát központi szennyvíztisztító telep 1747_1</t>
  </si>
  <si>
    <t>Jakabszállás központi szennyvíztisztító telep 1792_1</t>
  </si>
  <si>
    <t>Jászdózsa központi szennyvíztisztító telep 1797_1</t>
  </si>
  <si>
    <t>Bagamér központi szennyvíztisztító telep 2001_1</t>
  </si>
  <si>
    <t>Jászladány központi szennyvíztisztító telep 2111_1</t>
  </si>
  <si>
    <t>Sülysáp központi szennyvíztisztító telep 2171_1</t>
  </si>
  <si>
    <t>Tiszaszentimre központi szennyvíztisztító telep 2278_1</t>
  </si>
  <si>
    <t>Újiráz központi szennyvíztisztító telep 2339_1</t>
  </si>
  <si>
    <t>Pátyod központi szennyvíztisztító telep 2368_1</t>
  </si>
  <si>
    <t>Biharnagybajom központi szennyvíztisztító telep 2482_1</t>
  </si>
  <si>
    <t>Sarkadkeresztúr központi szennyvíztisztító telep 2516_1</t>
  </si>
  <si>
    <t>Magyarbóly központi szennyvíztisztító telep 2517_1</t>
  </si>
  <si>
    <t>Nagybaracska központi szennyvíztisztító telep 2595_1</t>
  </si>
  <si>
    <t>Aparhant központi szennyvíztisztító telep 2612_1</t>
  </si>
  <si>
    <t>Barlahida központi szennyvíztisztító telep 2744_1</t>
  </si>
  <si>
    <t>Tompa központi szennyvíztisztító telep 2848_1</t>
  </si>
  <si>
    <t>Nyírbogát központi szennyvíztisztító telep 3115_1</t>
  </si>
  <si>
    <t>Somogytúr központi szennyvíztisztító telep 3260_1</t>
  </si>
  <si>
    <t>Mezőladány központi szennyvíztisztító telep 3265_1</t>
  </si>
  <si>
    <t>Penyige központi szennyvíztisztító telep 3269_1</t>
  </si>
  <si>
    <t>Bugac központi szennyvíztisztító telep 3282_1</t>
  </si>
  <si>
    <t>Tarhos központi szennyvíztisztító telep 3307_1</t>
  </si>
  <si>
    <r>
      <t>1000 m</t>
    </r>
    <r>
      <rPr>
        <b/>
        <vertAlign val="superscript"/>
        <sz val="8"/>
        <rFont val="Arial CE"/>
        <charset val="238"/>
      </rPr>
      <t>3</t>
    </r>
    <r>
      <rPr>
        <b/>
        <sz val="8"/>
        <rFont val="Arial CE"/>
        <charset val="238"/>
      </rPr>
      <t xml:space="preserve">  (két tizedesjeggyel)</t>
    </r>
  </si>
  <si>
    <r>
      <t>ezer m</t>
    </r>
    <r>
      <rPr>
        <b/>
        <vertAlign val="superscript"/>
        <sz val="8"/>
        <rFont val="Arial CE"/>
        <charset val="238"/>
      </rPr>
      <t>3</t>
    </r>
    <r>
      <rPr>
        <b/>
        <sz val="8"/>
        <rFont val="Arial CE"/>
        <charset val="238"/>
      </rPr>
      <t>/év (két tizedes-jeggyel)</t>
    </r>
  </si>
  <si>
    <r>
      <t>ezer m</t>
    </r>
    <r>
      <rPr>
        <b/>
        <vertAlign val="superscript"/>
        <sz val="8"/>
        <rFont val="Arial CE"/>
        <charset val="238"/>
      </rPr>
      <t>3</t>
    </r>
    <r>
      <rPr>
        <b/>
        <sz val="8"/>
        <rFont val="Arial CE"/>
        <charset val="238"/>
      </rPr>
      <t>/év (két</t>
    </r>
    <r>
      <rPr>
        <b/>
        <sz val="8"/>
        <color indexed="10"/>
        <rFont val="Arial CE"/>
        <charset val="238"/>
      </rPr>
      <t xml:space="preserve"> </t>
    </r>
    <r>
      <rPr>
        <b/>
        <sz val="8"/>
        <rFont val="Arial CE"/>
        <charset val="238"/>
      </rPr>
      <t>tizedes-jeggyel)</t>
    </r>
  </si>
  <si>
    <t>infiltrációból vagy egyesített szennyvíz-elvezető rendszeren csapadék-vízből származó</t>
  </si>
  <si>
    <r>
      <t xml:space="preserve">Szennyvízelvezetési és -tisztítási díj (az áthárított </t>
    </r>
    <r>
      <rPr>
        <u/>
        <sz val="8"/>
        <rFont val="Arial CE"/>
        <family val="2"/>
        <charset val="238"/>
      </rPr>
      <t>nettó</t>
    </r>
    <r>
      <rPr>
        <sz val="8"/>
        <rFont val="Arial CE"/>
        <family val="2"/>
        <charset val="238"/>
      </rPr>
      <t xml:space="preserve"> vízterhelési díjjal együtt)</t>
    </r>
  </si>
  <si>
    <r>
      <t xml:space="preserve">Szennyvíz-elvezetési és -tisztítási díjbevétel (az áthárított </t>
    </r>
    <r>
      <rPr>
        <u/>
        <sz val="8"/>
        <rFont val="Arial CE"/>
        <family val="2"/>
        <charset val="238"/>
      </rPr>
      <t>nettó</t>
    </r>
    <r>
      <rPr>
        <sz val="8"/>
        <rFont val="Arial CE"/>
        <family val="2"/>
        <charset val="238"/>
      </rPr>
      <t xml:space="preserve"> vízterhelési díjból keletkező bevétellel együtt)</t>
    </r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</si>
  <si>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</si>
  <si>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 xml:space="preserve">A kitöltéssel és adattovábbítással kapcsolatban kérdéseit felteheti közvetlenül az adatgyűjtésért felelős munkatársunknak </t>
  </si>
  <si>
    <t xml:space="preserve">akár telefonon akár e-mailen </t>
  </si>
  <si>
    <r>
      <t xml:space="preserve">vagy fordulhat a KSH-ELEKTRA ügyfélszolgálathoz a </t>
    </r>
    <r>
      <rPr>
        <b/>
        <i/>
        <sz val="10"/>
        <rFont val="Cambria"/>
        <family val="1"/>
        <charset val="238"/>
      </rPr>
      <t>06 80 200 766</t>
    </r>
    <r>
      <rPr>
        <i/>
        <sz val="10"/>
        <rFont val="Cambria"/>
        <family val="1"/>
        <charset val="238"/>
      </rPr>
      <t>-os ingyenes zöld számon,</t>
    </r>
  </si>
  <si>
    <t>A településen szolgáltatott vízmennyiség (a településen közüzemi távhőszolgáltatás keretében szolgáltatott használati meleg víz (HMV) előállításához szükséges hideg ivóvíz mennyiségével együtt)</t>
  </si>
  <si>
    <t>Az ivóvízvezeték-hálózat (szállító-, főnyomó- és              elosztóvezeték, bekötővezetékek nélkül)</t>
  </si>
  <si>
    <t>Üzemelő közkifolyók száma 2018. XII. 31-én</t>
  </si>
  <si>
    <t xml:space="preserve"> Szennyvízgyűjtő-hálózat, és a szennyvízgyűjtő-hálózatba bekapcsolt lakások, üdülőegységek száma</t>
  </si>
  <si>
    <t xml:space="preserve"> Szennyvízelvezetés, szennyvízkibocsátás</t>
  </si>
  <si>
    <t>közüzemi szennyvízgyűjtő rendszeren elvezetett szennyvíz (beleértve a településen közüzemi távhőszolgáltatás keretében  szolgáltatott használati meleg víz (HMV) előállításához szükséges hideg ivóvíz mennyiségéből származó szennyvíz mennyiségét is)</t>
  </si>
  <si>
    <t xml:space="preserve"> A települési szennyvíztisztító telepek fontosabb paraméterei és a szennyezőanyag kibocsátásai</t>
  </si>
  <si>
    <t>kg/nap (két tizedesjeggyel)</t>
  </si>
  <si>
    <t>Az ivóvízellátás, szennyvíz-elvezetés, -tisztítás díja, díjbevételei (áfa nélkül)</t>
  </si>
  <si>
    <t>Az ivóvízellátás, szennyvíz-elvezetés, -tisztítás díja településenként, (áfa nélkül)</t>
  </si>
  <si>
    <t>Az ivóvízellátás, szennyvíz-elvezetés, -tisztítás díjbevételei adatszolgáltató szerint, (áfa nélkül)</t>
  </si>
  <si>
    <t xml:space="preserve"> Víztermelés</t>
  </si>
  <si>
    <t xml:space="preserve"> Szolgáltatott vízmennyiség</t>
  </si>
  <si>
    <t xml:space="preserve"> Ivóvízvezeték-hálózat, és az ivóvízvezeték-hálózatba bekapcsolt lakások, üdülőegységek száma</t>
  </si>
  <si>
    <t xml:space="preserve"> TELEPÜLÉSI VÍZELLÁTÁS, SZENNYVÍZELVEZETÉS ÉS SZENNYVÍZTISZTÍTÁS  
2019</t>
  </si>
  <si>
    <t>(www.ksh.hu/munkatarsak_elerhetosegei_2020),</t>
  </si>
  <si>
    <r>
      <t>illetve írásban a honlapról elérhető „</t>
    </r>
    <r>
      <rPr>
        <b/>
        <i/>
        <sz val="10"/>
        <rFont val="Cambria"/>
        <family val="1"/>
        <charset val="238"/>
      </rPr>
      <t>Lépjen velünk kapcsolatba</t>
    </r>
    <r>
      <rPr>
        <i/>
        <sz val="10"/>
        <rFont val="Cambria"/>
        <family val="1"/>
        <charset val="238"/>
      </rPr>
      <t xml:space="preserve">” rendszeren keresztül </t>
    </r>
  </si>
  <si>
    <t>(https://kapcsolat.ksh.hu/ContactCenter/index.xhtml).</t>
  </si>
  <si>
    <t>2020.</t>
  </si>
  <si>
    <r>
      <t>Az adatszolgáltatás a Stt. felhatalmazása alapján kiadott Országos Statisztikai Adatfelvételi Programról szóló Korm. rendelet alapján történik, figyelemmel a</t>
    </r>
    <r>
      <rPr>
        <sz val="8"/>
        <color indexed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91/271/EGK és a 2000/60/EK irányelvekre.</t>
    </r>
  </si>
  <si>
    <t>hossza 2019. XII. 31-én</t>
  </si>
  <si>
    <t>száma
2019. XII. 31-én</t>
  </si>
  <si>
    <t>üdülőegységek száma összesen    2019. XII. 31-én</t>
  </si>
  <si>
    <t>A 2019. XII. 31-ei szennyvízgyűjtő-hálózatból</t>
  </si>
  <si>
    <t>hossza
2019. XII. 31-én</t>
  </si>
  <si>
    <t>száma 2019. XII. 31-én</t>
  </si>
  <si>
    <t>Budapest 21 központi szennyvíztisztító telep 1357_3 1357_3</t>
  </si>
  <si>
    <t>Gyöngyösoroszi-Károlytáró szennyvíztisztító telep 1333_1 1333_1</t>
  </si>
  <si>
    <t>Polgárdi Tekerespuszta szennyvíztisztító telep 1752_2 1752_2</t>
  </si>
  <si>
    <t>Szentendre központi szennyvíztisztító telep 1544_1 1544_1</t>
  </si>
  <si>
    <t>Jászberényi Központi Szennyvíztelep 1820_1</t>
  </si>
  <si>
    <t>Nagybörzsöny Központi Szennyvíztisztító telep 1477_1 1477_1</t>
  </si>
  <si>
    <t>Rád központi szennyvíztisztító telep 0237_1 0237_1</t>
  </si>
  <si>
    <t>Kaba központi szennyvíztisztító telep 0230_1 0230_1</t>
  </si>
  <si>
    <t>19</t>
  </si>
  <si>
    <t>VASIVÍZ Vas Megyei Víz- és Csatornamű Zártkörűen Működő Részvénytársaság</t>
  </si>
  <si>
    <t>Rákóczi Ferenc u.</t>
  </si>
  <si>
    <t>Kovácsné Nyári Gizella</t>
  </si>
  <si>
    <t>gazdasági igazgató</t>
  </si>
  <si>
    <t>0694516204</t>
  </si>
  <si>
    <t>nyarig@vasiviz.hu</t>
  </si>
  <si>
    <t>Rácz Mónika</t>
  </si>
  <si>
    <t>controlling asszisztens</t>
  </si>
  <si>
    <t>0694516213</t>
  </si>
  <si>
    <t>racz.monika@vasiviz.hu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</si>
</sst>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9">
    <font>
      <sz val="12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8"/>
      <name val="Arial CE"/>
      <charset val="238"/>
    </font>
    <font>
      <u/>
      <sz val="7.2"/>
      <color indexed="12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4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charset val="238"/>
    </font>
    <font>
      <i/>
      <sz val="7"/>
      <name val="Arial"/>
      <family val="2"/>
      <charset val="238"/>
    </font>
    <font>
      <i/>
      <sz val="6"/>
      <name val="Arial CE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8"/>
      <name val="Arial CE"/>
      <family val="2"/>
      <charset val="238"/>
    </font>
    <font>
      <b/>
      <sz val="7"/>
      <name val="Arial"/>
      <family val="2"/>
      <charset val="238"/>
    </font>
    <font>
      <b/>
      <sz val="26"/>
      <name val="Arial"/>
      <family val="2"/>
      <charset val="238"/>
    </font>
    <font>
      <sz val="6.5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1"/>
      <name val="Arial CE"/>
      <charset val="238"/>
    </font>
    <font>
      <sz val="10"/>
      <color indexed="8"/>
      <name val="Arial"/>
      <family val="2"/>
      <charset val="238"/>
    </font>
    <font>
      <b/>
      <vertAlign val="superscript"/>
      <sz val="8"/>
      <name val="Arial CE"/>
      <charset val="238"/>
    </font>
    <font>
      <vertAlign val="subscript"/>
      <sz val="8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sz val="10"/>
      <name val="Cambria"/>
      <family val="1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8"/>
      <color indexed="10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name val="Arial"/>
      <family val="2"/>
      <charset val="238"/>
    </font>
    <font>
      <u/>
      <sz val="8"/>
      <name val="Arial CE"/>
      <charset val="238"/>
    </font>
    <font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i/>
      <sz val="10"/>
      <color indexed="12"/>
      <name val="Cambria"/>
      <family val="1"/>
      <charset val="238"/>
    </font>
    <font>
      <b/>
      <sz val="8"/>
      <color indexed="10"/>
      <name val="Arial CE"/>
      <charset val="238"/>
    </font>
    <font>
      <u/>
      <sz val="8"/>
      <name val="Arial CE"/>
      <family val="2"/>
      <charset val="238"/>
    </font>
    <font>
      <sz val="12"/>
      <name val="Arial CE"/>
      <family val="2"/>
      <charset val="238"/>
    </font>
    <font>
      <sz val="7"/>
      <name val="Tw Cen MT"/>
      <family val="2"/>
      <charset val="238"/>
    </font>
    <font>
      <sz val="10"/>
      <color theme="1"/>
      <name val="Arial"/>
      <family val="2"/>
      <charset val="238"/>
    </font>
    <font>
      <sz val="8"/>
      <color rgb="FFFFFFFF"/>
      <name val="Arial CE"/>
      <family val="2"/>
      <charset val="238"/>
    </font>
    <font>
      <sz val="8"/>
      <color rgb="FFFFFFFF"/>
      <name val="Arial"/>
      <family val="2"/>
      <charset val="238"/>
    </font>
    <font>
      <sz val="10"/>
      <color rgb="FFFFFFFF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MS Sans Serif"/>
      <charset val="238"/>
    </font>
    <font>
      <sz val="10"/>
      <color theme="0"/>
      <name val="Arial CE"/>
      <charset val="238"/>
    </font>
    <font>
      <sz val="8"/>
      <color theme="0"/>
      <name val="Arial"/>
      <family val="2"/>
      <charset val="238"/>
    </font>
    <font>
      <sz val="8"/>
      <color theme="0"/>
      <name val="Arial CE"/>
      <charset val="238"/>
    </font>
    <font>
      <sz val="9"/>
      <color theme="0"/>
      <name val="Arial CE"/>
      <charset val="238"/>
    </font>
    <font>
      <sz val="8"/>
      <color theme="0"/>
      <name val="Calibri"/>
      <family val="2"/>
      <charset val="238"/>
    </font>
    <font>
      <sz val="8"/>
      <color theme="0"/>
      <name val="Arial CE"/>
      <family val="2"/>
      <charset val="238"/>
    </font>
    <font>
      <b/>
      <i/>
      <sz val="10"/>
      <color rgb="FF0000FF"/>
      <name val="Cambria"/>
      <family val="1"/>
      <charset val="238"/>
    </font>
    <font>
      <sz val="8"/>
      <color theme="1" tint="4.9989318521683403E-2"/>
      <name val="Arial CE"/>
      <family val="2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8"/>
      </left>
      <right/>
      <top/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4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1" fillId="0" borderId="0"/>
    <xf numFmtId="0" fontId="41" fillId="0" borderId="0"/>
    <xf numFmtId="0" fontId="8" fillId="0" borderId="0"/>
    <xf numFmtId="0" fontId="1" fillId="0" borderId="0"/>
    <xf numFmtId="0" fontId="78" fillId="0" borderId="0"/>
  </cellStyleXfs>
  <cellXfs count="4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8" fillId="0" borderId="0" xfId="6"/>
    <xf numFmtId="0" fontId="8" fillId="0" borderId="0" xfId="5"/>
    <xf numFmtId="0" fontId="8" fillId="0" borderId="0" xfId="5" applyBorder="1"/>
    <xf numFmtId="0" fontId="11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left" vertical="top" wrapText="1"/>
    </xf>
    <xf numFmtId="0" fontId="8" fillId="0" borderId="0" xfId="5" applyBorder="1" applyAlignment="1">
      <alignment vertical="center"/>
    </xf>
    <xf numFmtId="0" fontId="8" fillId="0" borderId="1" xfId="5" applyBorder="1" applyAlignment="1">
      <alignment horizontal="left"/>
    </xf>
    <xf numFmtId="0" fontId="9" fillId="0" borderId="1" xfId="5" applyFont="1" applyBorder="1" applyAlignment="1">
      <alignment horizontal="left" vertical="top" wrapText="1"/>
    </xf>
    <xf numFmtId="0" fontId="16" fillId="0" borderId="0" xfId="5" applyFont="1" applyBorder="1"/>
    <xf numFmtId="0" fontId="8" fillId="0" borderId="2" xfId="5" applyBorder="1"/>
    <xf numFmtId="0" fontId="8" fillId="0" borderId="1" xfId="5" applyBorder="1"/>
    <xf numFmtId="0" fontId="8" fillId="0" borderId="1" xfId="5" applyBorder="1" applyAlignment="1">
      <alignment horizontal="right" vertical="center"/>
    </xf>
    <xf numFmtId="0" fontId="8" fillId="0" borderId="3" xfId="5" applyBorder="1"/>
    <xf numFmtId="0" fontId="21" fillId="0" borderId="0" xfId="5" applyFont="1"/>
    <xf numFmtId="0" fontId="24" fillId="0" borderId="0" xfId="5" applyFont="1" applyBorder="1" applyAlignment="1">
      <alignment horizontal="center" wrapText="1"/>
    </xf>
    <xf numFmtId="0" fontId="23" fillId="0" borderId="0" xfId="5" applyFont="1" applyBorder="1"/>
    <xf numFmtId="0" fontId="25" fillId="0" borderId="0" xfId="5" applyFont="1" applyBorder="1" applyAlignment="1">
      <alignment horizontal="center"/>
    </xf>
    <xf numFmtId="0" fontId="11" fillId="0" borderId="0" xfId="5" applyFont="1" applyBorder="1"/>
    <xf numFmtId="0" fontId="19" fillId="0" borderId="0" xfId="5" applyFont="1" applyBorder="1"/>
    <xf numFmtId="0" fontId="26" fillId="0" borderId="0" xfId="5" applyFont="1" applyAlignment="1">
      <alignment horizontal="center"/>
    </xf>
    <xf numFmtId="0" fontId="8" fillId="0" borderId="4" xfId="6" applyBorder="1" applyAlignment="1">
      <alignment horizontal="left"/>
    </xf>
    <xf numFmtId="0" fontId="8" fillId="0" borderId="5" xfId="6" applyBorder="1" applyAlignment="1">
      <alignment horizontal="left"/>
    </xf>
    <xf numFmtId="0" fontId="8" fillId="0" borderId="6" xfId="6" applyBorder="1" applyAlignment="1">
      <alignment horizontal="left"/>
    </xf>
    <xf numFmtId="0" fontId="8" fillId="0" borderId="0" xfId="6" applyBorder="1" applyAlignment="1">
      <alignment horizontal="left"/>
    </xf>
    <xf numFmtId="0" fontId="8" fillId="0" borderId="2" xfId="6" applyBorder="1" applyAlignment="1">
      <alignment horizontal="left"/>
    </xf>
    <xf numFmtId="0" fontId="8" fillId="0" borderId="1" xfId="6" applyBorder="1" applyAlignment="1">
      <alignment horizontal="left"/>
    </xf>
    <xf numFmtId="0" fontId="13" fillId="0" borderId="5" xfId="5" applyFont="1" applyBorder="1" applyAlignment="1">
      <alignment horizontal="center" vertical="center" wrapText="1"/>
    </xf>
    <xf numFmtId="0" fontId="8" fillId="0" borderId="0" xfId="5" applyBorder="1" applyAlignment="1">
      <alignment horizontal="right" vertical="center"/>
    </xf>
    <xf numFmtId="0" fontId="8" fillId="0" borderId="6" xfId="5" applyFont="1" applyBorder="1"/>
    <xf numFmtId="0" fontId="8" fillId="0" borderId="0" xfId="5" applyFont="1" applyBorder="1"/>
    <xf numFmtId="0" fontId="8" fillId="0" borderId="7" xfId="5" applyFont="1" applyBorder="1"/>
    <xf numFmtId="0" fontId="1" fillId="0" borderId="0" xfId="13" applyFill="1" applyProtection="1"/>
    <xf numFmtId="0" fontId="1" fillId="0" borderId="0" xfId="13" applyProtection="1"/>
    <xf numFmtId="0" fontId="10" fillId="0" borderId="0" xfId="5" applyFont="1" applyBorder="1"/>
    <xf numFmtId="0" fontId="30" fillId="0" borderId="1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12" fillId="0" borderId="1" xfId="5" applyFont="1" applyBorder="1" applyAlignment="1">
      <alignment horizontal="center" vertical="center"/>
    </xf>
    <xf numFmtId="0" fontId="33" fillId="0" borderId="8" xfId="0" applyFont="1" applyBorder="1" applyAlignment="1">
      <alignment horizontal="center"/>
    </xf>
    <xf numFmtId="0" fontId="3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4" xfId="0" applyFill="1" applyBorder="1" applyProtection="1"/>
    <xf numFmtId="0" fontId="37" fillId="0" borderId="5" xfId="0" applyFont="1" applyBorder="1" applyAlignment="1" applyProtection="1">
      <alignment horizontal="left" vertical="center" wrapText="1"/>
    </xf>
    <xf numFmtId="0" fontId="37" fillId="0" borderId="13" xfId="0" applyFont="1" applyBorder="1" applyAlignment="1" applyProtection="1">
      <alignment horizontal="left" vertical="center" wrapText="1"/>
    </xf>
    <xf numFmtId="0" fontId="0" fillId="0" borderId="0" xfId="0" applyFill="1" applyProtection="1"/>
    <xf numFmtId="0" fontId="8" fillId="0" borderId="6" xfId="6" applyFill="1" applyBorder="1" applyProtection="1"/>
    <xf numFmtId="0" fontId="14" fillId="0" borderId="0" xfId="6" applyFont="1" applyFill="1" applyBorder="1" applyAlignment="1" applyProtection="1">
      <alignment horizontal="left" vertical="center"/>
    </xf>
    <xf numFmtId="0" fontId="8" fillId="0" borderId="0" xfId="6" applyFill="1" applyBorder="1" applyProtection="1"/>
    <xf numFmtId="0" fontId="14" fillId="0" borderId="0" xfId="6" applyFont="1" applyFill="1" applyBorder="1" applyAlignment="1" applyProtection="1">
      <alignment horizontal="right" vertical="center"/>
    </xf>
    <xf numFmtId="0" fontId="8" fillId="0" borderId="7" xfId="6" applyFill="1" applyBorder="1" applyProtection="1"/>
    <xf numFmtId="49" fontId="31" fillId="0" borderId="0" xfId="6" applyNumberFormat="1" applyFont="1" applyFill="1" applyBorder="1" applyAlignment="1" applyProtection="1">
      <alignment horizontal="center" vertical="center"/>
    </xf>
    <xf numFmtId="0" fontId="14" fillId="0" borderId="0" xfId="6" applyFont="1" applyFill="1" applyBorder="1" applyProtection="1"/>
    <xf numFmtId="0" fontId="19" fillId="0" borderId="0" xfId="0" applyFont="1" applyFill="1" applyBorder="1" applyAlignment="1" applyProtection="1">
      <alignment horizontal="left" wrapText="1"/>
    </xf>
    <xf numFmtId="0" fontId="0" fillId="0" borderId="6" xfId="0" applyFill="1" applyBorder="1" applyProtection="1"/>
    <xf numFmtId="0" fontId="8" fillId="0" borderId="7" xfId="7" applyFill="1" applyBorder="1" applyProtection="1"/>
    <xf numFmtId="0" fontId="8" fillId="0" borderId="6" xfId="7" applyFill="1" applyBorder="1" applyProtection="1"/>
    <xf numFmtId="0" fontId="8" fillId="0" borderId="0" xfId="7" applyFill="1" applyBorder="1" applyProtection="1"/>
    <xf numFmtId="49" fontId="12" fillId="0" borderId="0" xfId="7" applyNumberFormat="1" applyFont="1" applyFill="1" applyBorder="1" applyAlignment="1" applyProtection="1">
      <alignment horizontal="center" vertical="center"/>
    </xf>
    <xf numFmtId="0" fontId="16" fillId="0" borderId="0" xfId="7" applyFont="1" applyFill="1" applyBorder="1" applyAlignment="1" applyProtection="1"/>
    <xf numFmtId="0" fontId="16" fillId="0" borderId="0" xfId="7" applyFont="1" applyFill="1" applyBorder="1" applyProtection="1"/>
    <xf numFmtId="0" fontId="17" fillId="0" borderId="0" xfId="7" applyFont="1" applyFill="1" applyBorder="1" applyAlignment="1" applyProtection="1">
      <alignment horizontal="left" vertical="top"/>
    </xf>
    <xf numFmtId="0" fontId="14" fillId="0" borderId="0" xfId="7" applyFont="1" applyFill="1" applyBorder="1" applyAlignment="1" applyProtection="1">
      <alignment horizontal="left" vertical="center"/>
    </xf>
    <xf numFmtId="0" fontId="15" fillId="0" borderId="0" xfId="7" applyFont="1" applyFill="1" applyBorder="1" applyAlignment="1" applyProtection="1">
      <alignment horizontal="left" vertical="top"/>
    </xf>
    <xf numFmtId="0" fontId="15" fillId="0" borderId="0" xfId="7" applyFont="1" applyFill="1" applyBorder="1" applyProtection="1"/>
    <xf numFmtId="0" fontId="15" fillId="0" borderId="0" xfId="7" applyFont="1" applyFill="1" applyBorder="1" applyAlignment="1" applyProtection="1">
      <alignment horizontal="left" vertical="center"/>
    </xf>
    <xf numFmtId="0" fontId="18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8" fillId="0" borderId="2" xfId="7" applyFill="1" applyBorder="1" applyProtection="1"/>
    <xf numFmtId="0" fontId="19" fillId="0" borderId="1" xfId="7" applyFont="1" applyFill="1" applyBorder="1" applyProtection="1"/>
    <xf numFmtId="0" fontId="19" fillId="0" borderId="1" xfId="7" applyFont="1" applyFill="1" applyBorder="1" applyAlignment="1" applyProtection="1">
      <alignment horizontal="right" vertical="center"/>
    </xf>
    <xf numFmtId="0" fontId="3" fillId="0" borderId="1" xfId="7" applyFont="1" applyFill="1" applyBorder="1" applyAlignment="1" applyProtection="1">
      <alignment horizontal="center" vertical="center"/>
    </xf>
    <xf numFmtId="0" fontId="8" fillId="0" borderId="1" xfId="7" applyFill="1" applyBorder="1" applyProtection="1"/>
    <xf numFmtId="0" fontId="8" fillId="0" borderId="3" xfId="7" applyFill="1" applyBorder="1" applyProtection="1"/>
    <xf numFmtId="0" fontId="21" fillId="0" borderId="0" xfId="6" applyFont="1" applyProtection="1"/>
    <xf numFmtId="0" fontId="21" fillId="0" borderId="0" xfId="0" applyFont="1" applyFill="1" applyProtection="1"/>
    <xf numFmtId="0" fontId="11" fillId="0" borderId="0" xfId="5" applyFont="1" applyFill="1" applyBorder="1" applyProtection="1"/>
    <xf numFmtId="0" fontId="39" fillId="0" borderId="0" xfId="5" applyFont="1" applyFill="1" applyBorder="1" applyAlignment="1" applyProtection="1">
      <alignment horizontal="center" vertical="center"/>
    </xf>
    <xf numFmtId="0" fontId="25" fillId="0" borderId="0" xfId="5" applyFont="1" applyFill="1" applyBorder="1" applyAlignment="1" applyProtection="1">
      <alignment horizontal="center"/>
    </xf>
    <xf numFmtId="0" fontId="16" fillId="0" borderId="0" xfId="5" applyFont="1" applyFill="1" applyBorder="1" applyAlignment="1" applyProtection="1">
      <alignment vertical="top" wrapText="1"/>
    </xf>
    <xf numFmtId="0" fontId="8" fillId="0" borderId="0" xfId="5" applyFill="1" applyBorder="1" applyProtection="1"/>
    <xf numFmtId="0" fontId="8" fillId="0" borderId="0" xfId="6" applyFill="1" applyProtection="1"/>
    <xf numFmtId="0" fontId="11" fillId="2" borderId="4" xfId="5" applyFont="1" applyFill="1" applyBorder="1" applyProtection="1"/>
    <xf numFmtId="0" fontId="11" fillId="2" borderId="5" xfId="5" applyFont="1" applyFill="1" applyBorder="1" applyProtection="1"/>
    <xf numFmtId="0" fontId="8" fillId="2" borderId="5" xfId="5" applyFill="1" applyBorder="1" applyProtection="1"/>
    <xf numFmtId="0" fontId="8" fillId="2" borderId="14" xfId="5" applyFill="1" applyBorder="1" applyProtection="1"/>
    <xf numFmtId="0" fontId="8" fillId="2" borderId="13" xfId="5" applyFill="1" applyBorder="1" applyProtection="1"/>
    <xf numFmtId="0" fontId="8" fillId="0" borderId="0" xfId="5" applyFill="1" applyProtection="1"/>
    <xf numFmtId="0" fontId="9" fillId="2" borderId="6" xfId="5" applyFont="1" applyFill="1" applyBorder="1" applyAlignment="1" applyProtection="1">
      <alignment horizontal="left" vertical="center"/>
    </xf>
    <xf numFmtId="0" fontId="10" fillId="2" borderId="0" xfId="5" applyFont="1" applyFill="1" applyBorder="1" applyAlignment="1" applyProtection="1">
      <alignment horizontal="left"/>
    </xf>
    <xf numFmtId="0" fontId="8" fillId="2" borderId="0" xfId="5" applyFill="1" applyBorder="1" applyProtection="1"/>
    <xf numFmtId="0" fontId="8" fillId="2" borderId="7" xfId="5" applyFill="1" applyBorder="1" applyProtection="1"/>
    <xf numFmtId="0" fontId="10" fillId="2" borderId="2" xfId="5" applyFont="1" applyFill="1" applyBorder="1" applyAlignment="1" applyProtection="1">
      <alignment horizontal="left" wrapText="1"/>
    </xf>
    <xf numFmtId="0" fontId="10" fillId="2" borderId="1" xfId="5" applyFont="1" applyFill="1" applyBorder="1" applyAlignment="1" applyProtection="1">
      <alignment horizontal="left" wrapText="1"/>
    </xf>
    <xf numFmtId="0" fontId="8" fillId="2" borderId="1" xfId="5" applyFill="1" applyBorder="1" applyProtection="1"/>
    <xf numFmtId="0" fontId="19" fillId="2" borderId="1" xfId="5" applyFont="1" applyFill="1" applyBorder="1" applyAlignment="1" applyProtection="1">
      <alignment horizontal="right" vertical="center"/>
    </xf>
    <xf numFmtId="0" fontId="19" fillId="2" borderId="3" xfId="5" applyFont="1" applyFill="1" applyBorder="1" applyAlignment="1" applyProtection="1">
      <alignment horizontal="right" vertical="center"/>
    </xf>
    <xf numFmtId="3" fontId="35" fillId="3" borderId="11" xfId="0" applyNumberFormat="1" applyFont="1" applyFill="1" applyBorder="1" applyAlignment="1" applyProtection="1">
      <alignment vertical="center" shrinkToFit="1"/>
    </xf>
    <xf numFmtId="1" fontId="35" fillId="3" borderId="11" xfId="0" applyNumberFormat="1" applyFont="1" applyFill="1" applyBorder="1" applyAlignment="1" applyProtection="1">
      <alignment horizontal="center" vertical="center" shrinkToFit="1"/>
    </xf>
    <xf numFmtId="3" fontId="12" fillId="4" borderId="11" xfId="0" applyNumberFormat="1" applyFont="1" applyFill="1" applyBorder="1" applyAlignment="1" applyProtection="1">
      <alignment vertical="center" shrinkToFit="1"/>
      <protection locked="0"/>
    </xf>
    <xf numFmtId="0" fontId="12" fillId="4" borderId="11" xfId="0" applyNumberFormat="1" applyFont="1" applyFill="1" applyBorder="1" applyAlignment="1" applyProtection="1">
      <alignment vertical="center" shrinkToFit="1"/>
      <protection locked="0"/>
    </xf>
    <xf numFmtId="164" fontId="12" fillId="4" borderId="11" xfId="0" applyNumberFormat="1" applyFont="1" applyFill="1" applyBorder="1" applyAlignment="1" applyProtection="1">
      <alignment vertical="center" shrinkToFit="1"/>
      <protection locked="0"/>
    </xf>
    <xf numFmtId="164" fontId="35" fillId="3" borderId="11" xfId="0" applyNumberFormat="1" applyFont="1" applyFill="1" applyBorder="1" applyAlignment="1" applyProtection="1">
      <alignment vertical="center" shrinkToFit="1"/>
    </xf>
    <xf numFmtId="0" fontId="3" fillId="0" borderId="0" xfId="0" applyFont="1" applyAlignment="1">
      <alignment horizontal="center" shrinkToFit="1"/>
    </xf>
    <xf numFmtId="0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5" applyFont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/>
    <xf numFmtId="0" fontId="33" fillId="0" borderId="15" xfId="0" applyFont="1" applyBorder="1" applyAlignment="1">
      <alignment horizontal="center"/>
    </xf>
    <xf numFmtId="0" fontId="8" fillId="0" borderId="1" xfId="6" applyBorder="1"/>
    <xf numFmtId="0" fontId="8" fillId="0" borderId="4" xfId="5" applyFont="1" applyBorder="1"/>
    <xf numFmtId="0" fontId="25" fillId="0" borderId="5" xfId="5" applyFont="1" applyBorder="1" applyAlignment="1">
      <alignment horizontal="left" vertical="top" wrapText="1"/>
    </xf>
    <xf numFmtId="0" fontId="27" fillId="0" borderId="5" xfId="4" applyFont="1" applyBorder="1"/>
    <xf numFmtId="0" fontId="18" fillId="0" borderId="5" xfId="4" applyFont="1" applyBorder="1" applyAlignment="1">
      <alignment vertical="center"/>
    </xf>
    <xf numFmtId="0" fontId="16" fillId="0" borderId="5" xfId="5" applyFont="1" applyBorder="1"/>
    <xf numFmtId="0" fontId="8" fillId="0" borderId="5" xfId="5" applyFont="1" applyBorder="1"/>
    <xf numFmtId="0" fontId="8" fillId="0" borderId="13" xfId="5" applyFont="1" applyBorder="1"/>
    <xf numFmtId="0" fontId="22" fillId="0" borderId="0" xfId="4" applyFont="1" applyBorder="1" applyAlignment="1">
      <alignment vertical="center"/>
    </xf>
    <xf numFmtId="0" fontId="16" fillId="0" borderId="0" xfId="5" applyFont="1" applyBorder="1" applyAlignment="1">
      <alignment horizontal="right" vertical="center"/>
    </xf>
    <xf numFmtId="0" fontId="8" fillId="0" borderId="16" xfId="5" applyBorder="1"/>
    <xf numFmtId="0" fontId="8" fillId="0" borderId="16" xfId="5" applyBorder="1" applyAlignment="1">
      <alignment horizontal="right" vertical="center"/>
    </xf>
    <xf numFmtId="0" fontId="47" fillId="0" borderId="0" xfId="5" applyFont="1" applyBorder="1" applyAlignment="1">
      <alignment horizontal="left"/>
    </xf>
    <xf numFmtId="0" fontId="64" fillId="3" borderId="0" xfId="0" applyFont="1" applyFill="1"/>
    <xf numFmtId="49" fontId="3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3" fontId="35" fillId="0" borderId="0" xfId="0" applyNumberFormat="1" applyFont="1" applyFill="1" applyBorder="1" applyAlignment="1" applyProtection="1">
      <alignment vertical="center" shrinkToFit="1"/>
    </xf>
    <xf numFmtId="0" fontId="64" fillId="5" borderId="0" xfId="0" applyFont="1" applyFill="1"/>
    <xf numFmtId="0" fontId="65" fillId="0" borderId="0" xfId="0" applyFont="1" applyAlignment="1"/>
    <xf numFmtId="0" fontId="64" fillId="0" borderId="0" xfId="0" applyFont="1"/>
    <xf numFmtId="0" fontId="66" fillId="0" borderId="0" xfId="0" applyFont="1"/>
    <xf numFmtId="0" fontId="36" fillId="0" borderId="5" xfId="7" applyFont="1" applyBorder="1" applyAlignment="1" applyProtection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 applyProtection="1">
      <alignment vertical="center" shrinkToFit="1"/>
      <protection locked="0"/>
    </xf>
    <xf numFmtId="2" fontId="35" fillId="3" borderId="11" xfId="0" applyNumberFormat="1" applyFont="1" applyFill="1" applyBorder="1" applyAlignment="1" applyProtection="1">
      <alignment vertical="center" shrinkToFit="1"/>
    </xf>
    <xf numFmtId="0" fontId="18" fillId="0" borderId="0" xfId="0" applyFont="1"/>
    <xf numFmtId="2" fontId="12" fillId="4" borderId="18" xfId="0" applyNumberFormat="1" applyFont="1" applyFill="1" applyBorder="1" applyAlignment="1" applyProtection="1">
      <alignment vertical="center" shrinkToFit="1"/>
      <protection locked="0"/>
    </xf>
    <xf numFmtId="2" fontId="12" fillId="4" borderId="17" xfId="0" applyNumberFormat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3" fontId="12" fillId="4" borderId="18" xfId="0" applyNumberFormat="1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8" fillId="0" borderId="0" xfId="5" applyFont="1" applyBorder="1" applyAlignment="1" applyProtection="1">
      <alignment horizontal="center" vertical="center"/>
    </xf>
    <xf numFmtId="0" fontId="20" fillId="0" borderId="1" xfId="5" applyFont="1" applyBorder="1" applyAlignment="1" applyProtection="1">
      <alignment horizontal="center" vertical="center"/>
    </xf>
    <xf numFmtId="0" fontId="20" fillId="0" borderId="16" xfId="5" applyFont="1" applyBorder="1" applyAlignment="1" applyProtection="1">
      <alignment horizontal="center" vertical="center"/>
    </xf>
    <xf numFmtId="165" fontId="18" fillId="6" borderId="2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vertical="center" shrinkToFit="1"/>
    </xf>
    <xf numFmtId="0" fontId="10" fillId="0" borderId="0" xfId="0" applyFont="1" applyAlignment="1"/>
    <xf numFmtId="0" fontId="67" fillId="0" borderId="0" xfId="7" applyFont="1" applyProtection="1"/>
    <xf numFmtId="0" fontId="67" fillId="0" borderId="0" xfId="7" applyFont="1" applyAlignment="1" applyProtection="1">
      <alignment horizontal="left"/>
    </xf>
    <xf numFmtId="0" fontId="68" fillId="0" borderId="0" xfId="0" applyFont="1" applyFill="1" applyBorder="1" applyProtection="1"/>
    <xf numFmtId="0" fontId="67" fillId="0" borderId="0" xfId="0" applyFont="1" applyFill="1" applyBorder="1" applyProtection="1"/>
    <xf numFmtId="0" fontId="67" fillId="0" borderId="0" xfId="0" applyFont="1" applyFill="1" applyProtection="1"/>
    <xf numFmtId="0" fontId="67" fillId="0" borderId="0" xfId="0" applyNumberFormat="1" applyFont="1" applyBorder="1" applyProtection="1"/>
    <xf numFmtId="0" fontId="68" fillId="0" borderId="0" xfId="0" applyFont="1" applyFill="1" applyBorder="1" applyAlignment="1" applyProtection="1">
      <alignment horizontal="left"/>
    </xf>
    <xf numFmtId="0" fontId="67" fillId="0" borderId="0" xfId="5" applyFont="1"/>
    <xf numFmtId="49" fontId="69" fillId="0" borderId="0" xfId="0" applyNumberFormat="1" applyFont="1"/>
    <xf numFmtId="0" fontId="70" fillId="0" borderId="0" xfId="0" applyFont="1"/>
    <xf numFmtId="0" fontId="71" fillId="0" borderId="0" xfId="10" applyFont="1" applyFill="1" applyBorder="1" applyAlignment="1"/>
    <xf numFmtId="0" fontId="72" fillId="0" borderId="0" xfId="0" applyFont="1" applyFill="1" applyAlignment="1"/>
    <xf numFmtId="0" fontId="73" fillId="0" borderId="0" xfId="0" applyFont="1"/>
    <xf numFmtId="49" fontId="73" fillId="0" borderId="0" xfId="0" applyNumberFormat="1" applyFont="1" applyAlignment="1">
      <alignment horizontal="center"/>
    </xf>
    <xf numFmtId="0" fontId="71" fillId="0" borderId="0" xfId="11" applyFont="1" applyFill="1" applyBorder="1" applyAlignment="1"/>
    <xf numFmtId="0" fontId="71" fillId="0" borderId="0" xfId="6" applyFont="1"/>
    <xf numFmtId="0" fontId="71" fillId="0" borderId="0" xfId="5" applyFont="1"/>
    <xf numFmtId="0" fontId="72" fillId="0" borderId="0" xfId="0" applyFont="1" applyFill="1" applyBorder="1" applyProtection="1"/>
    <xf numFmtId="0" fontId="72" fillId="0" borderId="0" xfId="0" applyFont="1" applyFill="1" applyProtection="1"/>
    <xf numFmtId="0" fontId="72" fillId="0" borderId="0" xfId="13" applyFont="1" applyFill="1" applyProtection="1"/>
    <xf numFmtId="0" fontId="72" fillId="0" borderId="0" xfId="13" applyFont="1" applyProtection="1"/>
    <xf numFmtId="0" fontId="71" fillId="0" borderId="0" xfId="9" applyFont="1" applyAlignment="1">
      <alignment vertical="center"/>
    </xf>
    <xf numFmtId="0" fontId="71" fillId="0" borderId="0" xfId="9" applyFont="1"/>
    <xf numFmtId="0" fontId="71" fillId="0" borderId="0" xfId="5" applyFont="1" applyFill="1" applyBorder="1" applyProtection="1"/>
    <xf numFmtId="0" fontId="71" fillId="0" borderId="0" xfId="6" applyFont="1" applyFill="1" applyProtection="1"/>
    <xf numFmtId="0" fontId="71" fillId="0" borderId="0" xfId="5" applyFont="1" applyFill="1" applyProtection="1"/>
    <xf numFmtId="0" fontId="71" fillId="0" borderId="0" xfId="7" applyFont="1" applyProtection="1"/>
    <xf numFmtId="0" fontId="71" fillId="0" borderId="0" xfId="0" applyFont="1" applyFill="1" applyProtection="1"/>
    <xf numFmtId="49" fontId="70" fillId="0" borderId="0" xfId="0" applyNumberFormat="1" applyFont="1"/>
    <xf numFmtId="0" fontId="72" fillId="0" borderId="0" xfId="0" applyFont="1" applyFill="1" applyBorder="1" applyAlignment="1"/>
    <xf numFmtId="0" fontId="74" fillId="0" borderId="0" xfId="0" applyFont="1" applyBorder="1" applyAlignment="1"/>
    <xf numFmtId="0" fontId="74" fillId="0" borderId="0" xfId="3" applyFont="1" applyFill="1" applyBorder="1" applyAlignment="1"/>
    <xf numFmtId="0" fontId="75" fillId="0" borderId="0" xfId="0" applyFont="1" applyBorder="1"/>
    <xf numFmtId="0" fontId="71" fillId="0" borderId="0" xfId="0" applyFont="1" applyAlignment="1"/>
    <xf numFmtId="0" fontId="75" fillId="0" borderId="0" xfId="0" applyFont="1"/>
    <xf numFmtId="0" fontId="48" fillId="0" borderId="21" xfId="5" applyFont="1" applyBorder="1"/>
    <xf numFmtId="0" fontId="48" fillId="0" borderId="22" xfId="5" applyFont="1" applyBorder="1"/>
    <xf numFmtId="0" fontId="48" fillId="0" borderId="22" xfId="5" applyFont="1" applyBorder="1" applyAlignment="1">
      <alignment horizontal="right" vertical="center"/>
    </xf>
    <xf numFmtId="0" fontId="48" fillId="0" borderId="23" xfId="5" applyFont="1" applyBorder="1"/>
    <xf numFmtId="0" fontId="49" fillId="0" borderId="0" xfId="5" applyFont="1"/>
    <xf numFmtId="0" fontId="48" fillId="0" borderId="24" xfId="5" applyFont="1" applyBorder="1"/>
    <xf numFmtId="0" fontId="47" fillId="0" borderId="0" xfId="5" applyFont="1" applyBorder="1" applyAlignment="1">
      <alignment horizontal="left" wrapText="1"/>
    </xf>
    <xf numFmtId="0" fontId="48" fillId="0" borderId="0" xfId="5" applyFont="1" applyBorder="1"/>
    <xf numFmtId="0" fontId="48" fillId="0" borderId="0" xfId="5" applyFont="1" applyBorder="1" applyAlignment="1"/>
    <xf numFmtId="0" fontId="47" fillId="0" borderId="0" xfId="0" applyFont="1" applyBorder="1" applyAlignment="1">
      <alignment horizontal="left"/>
    </xf>
    <xf numFmtId="0" fontId="48" fillId="0" borderId="0" xfId="0" applyFont="1" applyBorder="1" applyAlignment="1"/>
    <xf numFmtId="0" fontId="48" fillId="0" borderId="0" xfId="12" applyFont="1" applyBorder="1" applyAlignment="1"/>
    <xf numFmtId="0" fontId="48" fillId="0" borderId="25" xfId="5" applyFont="1" applyBorder="1"/>
    <xf numFmtId="0" fontId="47" fillId="0" borderId="0" xfId="0" applyFont="1" applyBorder="1" applyAlignment="1"/>
    <xf numFmtId="0" fontId="48" fillId="0" borderId="25" xfId="5" applyFont="1" applyBorder="1" applyAlignment="1"/>
    <xf numFmtId="0" fontId="48" fillId="0" borderId="26" xfId="5" applyFont="1" applyBorder="1"/>
    <xf numFmtId="0" fontId="47" fillId="0" borderId="27" xfId="12" applyFont="1" applyBorder="1" applyAlignment="1"/>
    <xf numFmtId="0" fontId="48" fillId="0" borderId="27" xfId="5" applyFont="1" applyBorder="1"/>
    <xf numFmtId="0" fontId="47" fillId="0" borderId="27" xfId="5" applyFont="1" applyBorder="1" applyAlignment="1">
      <alignment horizontal="left" wrapText="1"/>
    </xf>
    <xf numFmtId="0" fontId="48" fillId="0" borderId="27" xfId="0" applyFont="1" applyBorder="1" applyAlignment="1">
      <alignment horizontal="left"/>
    </xf>
    <xf numFmtId="0" fontId="48" fillId="0" borderId="27" xfId="5" applyFont="1" applyBorder="1" applyAlignment="1"/>
    <xf numFmtId="0" fontId="48" fillId="0" borderId="27" xfId="0" applyFont="1" applyBorder="1" applyAlignment="1"/>
    <xf numFmtId="0" fontId="48" fillId="0" borderId="27" xfId="12" applyFont="1" applyBorder="1" applyAlignment="1"/>
    <xf numFmtId="0" fontId="48" fillId="0" borderId="28" xfId="5" applyFont="1" applyBorder="1"/>
    <xf numFmtId="2" fontId="18" fillId="6" borderId="11" xfId="0" applyNumberFormat="1" applyFont="1" applyFill="1" applyBorder="1" applyAlignment="1" applyProtection="1">
      <alignment horizontal="right"/>
      <protection locked="0"/>
    </xf>
    <xf numFmtId="2" fontId="18" fillId="6" borderId="20" xfId="0" applyNumberFormat="1" applyFont="1" applyFill="1" applyBorder="1" applyAlignment="1" applyProtection="1">
      <alignment horizontal="right"/>
      <protection locked="0"/>
    </xf>
    <xf numFmtId="0" fontId="76" fillId="0" borderId="0" xfId="0" applyFont="1"/>
    <xf numFmtId="0" fontId="64" fillId="5" borderId="0" xfId="0" applyFont="1" applyFill="1" applyBorder="1" applyAlignment="1">
      <alignment horizontal="center"/>
    </xf>
    <xf numFmtId="2" fontId="64" fillId="5" borderId="0" xfId="0" applyNumberFormat="1" applyFont="1" applyFill="1"/>
    <xf numFmtId="1" fontId="64" fillId="5" borderId="0" xfId="0" applyNumberFormat="1" applyFont="1" applyFill="1" applyBorder="1" applyAlignment="1">
      <alignment horizontal="center"/>
    </xf>
    <xf numFmtId="164" fontId="64" fillId="5" borderId="0" xfId="0" applyNumberFormat="1" applyFont="1" applyFill="1"/>
    <xf numFmtId="1" fontId="64" fillId="5" borderId="0" xfId="0" applyNumberFormat="1" applyFont="1" applyFill="1"/>
    <xf numFmtId="0" fontId="64" fillId="5" borderId="0" xfId="0" applyFont="1" applyFill="1" applyBorder="1" applyAlignment="1">
      <alignment horizontal="center" wrapText="1"/>
    </xf>
    <xf numFmtId="3" fontId="64" fillId="5" borderId="0" xfId="0" applyNumberFormat="1" applyFont="1" applyFill="1"/>
    <xf numFmtId="2" fontId="64" fillId="5" borderId="0" xfId="0" applyNumberFormat="1" applyFont="1" applyFill="1" applyBorder="1"/>
    <xf numFmtId="0" fontId="64" fillId="5" borderId="0" xfId="0" applyFont="1" applyFill="1" applyBorder="1"/>
    <xf numFmtId="0" fontId="8" fillId="0" borderId="0" xfId="5" applyNumberFormat="1"/>
    <xf numFmtId="49" fontId="8" fillId="0" borderId="0" xfId="5" applyNumberFormat="1"/>
    <xf numFmtId="0" fontId="48" fillId="0" borderId="22" xfId="5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/>
    </xf>
    <xf numFmtId="0" fontId="48" fillId="0" borderId="27" xfId="0" applyFont="1" applyBorder="1" applyAlignment="1" applyProtection="1">
      <alignment horizontal="center"/>
    </xf>
    <xf numFmtId="0" fontId="3" fillId="0" borderId="0" xfId="0" applyNumberFormat="1" applyFont="1"/>
    <xf numFmtId="49" fontId="3" fillId="0" borderId="0" xfId="0" applyNumberFormat="1" applyFont="1"/>
    <xf numFmtId="0" fontId="3" fillId="0" borderId="0" xfId="0" applyNumberFormat="1" applyFont="1" applyBorder="1"/>
    <xf numFmtId="0" fontId="64" fillId="0" borderId="0" xfId="0" applyNumberFormat="1" applyFont="1"/>
    <xf numFmtId="0" fontId="3" fillId="0" borderId="0" xfId="0" applyNumberFormat="1" applyFont="1" applyFill="1" applyBorder="1"/>
    <xf numFmtId="0" fontId="12" fillId="4" borderId="11" xfId="0" applyFont="1" applyFill="1" applyBorder="1" applyAlignment="1" applyProtection="1">
      <alignment vertical="center" shrinkToFit="1"/>
      <protection locked="0"/>
    </xf>
    <xf numFmtId="1" fontId="12" fillId="4" borderId="11" xfId="0" applyNumberFormat="1" applyFont="1" applyFill="1" applyBorder="1" applyAlignment="1" applyProtection="1">
      <alignment vertical="center" shrinkToFit="1"/>
      <protection locked="0"/>
    </xf>
    <xf numFmtId="0" fontId="12" fillId="4" borderId="11" xfId="0" applyFont="1" applyFill="1" applyBorder="1" applyAlignment="1" applyProtection="1">
      <alignment vertical="center"/>
      <protection locked="0"/>
    </xf>
    <xf numFmtId="2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4" fontId="12" fillId="4" borderId="11" xfId="0" applyNumberFormat="1" applyFont="1" applyFill="1" applyBorder="1" applyAlignment="1" applyProtection="1">
      <alignment vertical="center" shrinkToFit="1"/>
      <protection locked="0"/>
    </xf>
    <xf numFmtId="0" fontId="38" fillId="3" borderId="10" xfId="6" applyNumberFormat="1" applyFont="1" applyFill="1" applyBorder="1" applyAlignment="1" applyProtection="1">
      <alignment horizontal="center" vertical="center"/>
    </xf>
    <xf numFmtId="0" fontId="38" fillId="3" borderId="17" xfId="6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 wrapText="1"/>
    </xf>
    <xf numFmtId="49" fontId="31" fillId="4" borderId="4" xfId="0" applyNumberFormat="1" applyFont="1" applyFill="1" applyBorder="1" applyAlignment="1" applyProtection="1">
      <alignment horizontal="left" vertical="top" wrapText="1"/>
      <protection locked="0"/>
    </xf>
    <xf numFmtId="49" fontId="31" fillId="4" borderId="5" xfId="0" applyNumberFormat="1" applyFont="1" applyFill="1" applyBorder="1" applyAlignment="1" applyProtection="1">
      <alignment horizontal="left" vertical="top" wrapText="1"/>
      <protection locked="0"/>
    </xf>
    <xf numFmtId="49" fontId="31" fillId="4" borderId="13" xfId="0" applyNumberFormat="1" applyFont="1" applyFill="1" applyBorder="1" applyAlignment="1" applyProtection="1">
      <alignment horizontal="left" vertical="top" wrapText="1"/>
      <protection locked="0"/>
    </xf>
    <xf numFmtId="49" fontId="31" fillId="4" borderId="2" xfId="0" applyNumberFormat="1" applyFont="1" applyFill="1" applyBorder="1" applyAlignment="1" applyProtection="1">
      <alignment horizontal="left" vertical="top" wrapText="1"/>
      <protection locked="0"/>
    </xf>
    <xf numFmtId="49" fontId="31" fillId="4" borderId="1" xfId="0" applyNumberFormat="1" applyFont="1" applyFill="1" applyBorder="1" applyAlignment="1" applyProtection="1">
      <alignment horizontal="left" vertical="top" wrapText="1"/>
      <protection locked="0"/>
    </xf>
    <xf numFmtId="49" fontId="31" fillId="4" borderId="3" xfId="0" applyNumberFormat="1" applyFont="1" applyFill="1" applyBorder="1" applyAlignment="1" applyProtection="1">
      <alignment horizontal="left" vertical="top" wrapText="1"/>
      <protection locked="0"/>
    </xf>
    <xf numFmtId="49" fontId="31" fillId="4" borderId="10" xfId="6" applyNumberFormat="1" applyFont="1" applyFill="1" applyBorder="1" applyAlignment="1" applyProtection="1">
      <alignment horizontal="center" vertical="center"/>
      <protection locked="0"/>
    </xf>
    <xf numFmtId="49" fontId="31" fillId="4" borderId="17" xfId="6" applyNumberFormat="1" applyFont="1" applyFill="1" applyBorder="1" applyAlignment="1" applyProtection="1">
      <alignment horizontal="center" vertical="center"/>
      <protection locked="0"/>
    </xf>
    <xf numFmtId="0" fontId="16" fillId="0" borderId="0" xfId="5" applyFont="1" applyAlignment="1">
      <alignment horizontal="right"/>
    </xf>
    <xf numFmtId="0" fontId="23" fillId="0" borderId="11" xfId="9" applyFont="1" applyBorder="1" applyAlignment="1">
      <alignment horizontal="center" vertical="center"/>
    </xf>
    <xf numFmtId="49" fontId="31" fillId="4" borderId="14" xfId="6" applyNumberFormat="1" applyFont="1" applyFill="1" applyBorder="1" applyAlignment="1" applyProtection="1">
      <alignment horizontal="center" vertical="center"/>
      <protection locked="0"/>
    </xf>
    <xf numFmtId="49" fontId="31" fillId="4" borderId="11" xfId="5" applyNumberFormat="1" applyFont="1" applyFill="1" applyBorder="1" applyAlignment="1" applyProtection="1">
      <alignment horizontal="center" vertical="center" wrapText="1"/>
      <protection locked="0"/>
    </xf>
    <xf numFmtId="49" fontId="31" fillId="4" borderId="11" xfId="9" applyNumberFormat="1" applyFont="1" applyFill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4" xfId="5" applyFont="1" applyBorder="1" applyAlignment="1">
      <alignment horizontal="right"/>
    </xf>
    <xf numFmtId="0" fontId="48" fillId="0" borderId="0" xfId="5" applyFont="1" applyBorder="1" applyAlignment="1">
      <alignment horizontal="right"/>
    </xf>
    <xf numFmtId="0" fontId="16" fillId="4" borderId="4" xfId="5" applyFont="1" applyFill="1" applyBorder="1" applyAlignment="1" applyProtection="1">
      <alignment vertical="top" wrapText="1"/>
      <protection locked="0"/>
    </xf>
    <xf numFmtId="0" fontId="16" fillId="4" borderId="5" xfId="5" applyFont="1" applyFill="1" applyBorder="1" applyAlignment="1" applyProtection="1">
      <alignment vertical="top" wrapText="1"/>
      <protection locked="0"/>
    </xf>
    <xf numFmtId="0" fontId="16" fillId="4" borderId="13" xfId="5" applyFont="1" applyFill="1" applyBorder="1" applyAlignment="1" applyProtection="1">
      <alignment vertical="top" wrapText="1"/>
      <protection locked="0"/>
    </xf>
    <xf numFmtId="0" fontId="16" fillId="4" borderId="6" xfId="5" applyFont="1" applyFill="1" applyBorder="1" applyAlignment="1" applyProtection="1">
      <alignment vertical="top" wrapText="1"/>
      <protection locked="0"/>
    </xf>
    <xf numFmtId="0" fontId="16" fillId="4" borderId="0" xfId="5" applyFont="1" applyFill="1" applyBorder="1" applyAlignment="1" applyProtection="1">
      <alignment vertical="top" wrapText="1"/>
      <protection locked="0"/>
    </xf>
    <xf numFmtId="0" fontId="16" fillId="4" borderId="7" xfId="5" applyFont="1" applyFill="1" applyBorder="1" applyAlignment="1" applyProtection="1">
      <alignment vertical="top" wrapText="1"/>
      <protection locked="0"/>
    </xf>
    <xf numFmtId="0" fontId="16" fillId="4" borderId="2" xfId="5" applyFont="1" applyFill="1" applyBorder="1" applyAlignment="1" applyProtection="1">
      <alignment vertical="top" wrapText="1"/>
      <protection locked="0"/>
    </xf>
    <xf numFmtId="0" fontId="16" fillId="4" borderId="1" xfId="5" applyFont="1" applyFill="1" applyBorder="1" applyAlignment="1" applyProtection="1">
      <alignment vertical="top" wrapText="1"/>
      <protection locked="0"/>
    </xf>
    <xf numFmtId="0" fontId="16" fillId="4" borderId="3" xfId="5" applyFont="1" applyFill="1" applyBorder="1" applyAlignment="1" applyProtection="1">
      <alignment vertical="top" wrapText="1"/>
      <protection locked="0"/>
    </xf>
    <xf numFmtId="0" fontId="39" fillId="0" borderId="0" xfId="5" applyFont="1" applyBorder="1" applyAlignment="1">
      <alignment horizontal="center" vertical="center"/>
    </xf>
    <xf numFmtId="0" fontId="26" fillId="0" borderId="0" xfId="5" applyFont="1" applyAlignment="1">
      <alignment horizontal="left"/>
    </xf>
    <xf numFmtId="0" fontId="8" fillId="0" borderId="5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/>
    </xf>
    <xf numFmtId="0" fontId="28" fillId="0" borderId="4" xfId="6" applyFont="1" applyBorder="1" applyAlignment="1">
      <alignment horizontal="center" vertical="center" wrapText="1"/>
    </xf>
    <xf numFmtId="0" fontId="28" fillId="0" borderId="5" xfId="6" applyFont="1" applyBorder="1" applyAlignment="1">
      <alignment horizontal="center" vertical="center" wrapText="1"/>
    </xf>
    <xf numFmtId="0" fontId="28" fillId="0" borderId="13" xfId="6" applyFont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28" fillId="0" borderId="0" xfId="6" applyFont="1" applyBorder="1" applyAlignment="1">
      <alignment horizontal="center" vertical="center" wrapText="1"/>
    </xf>
    <xf numFmtId="0" fontId="28" fillId="0" borderId="7" xfId="6" applyFont="1" applyBorder="1" applyAlignment="1">
      <alignment horizontal="center" vertical="center" wrapText="1"/>
    </xf>
    <xf numFmtId="0" fontId="28" fillId="0" borderId="2" xfId="6" applyFont="1" applyBorder="1" applyAlignment="1">
      <alignment horizontal="center" vertical="center" wrapText="1"/>
    </xf>
    <xf numFmtId="0" fontId="28" fillId="0" borderId="1" xfId="6" applyFont="1" applyBorder="1" applyAlignment="1">
      <alignment horizontal="center" vertical="center" wrapText="1"/>
    </xf>
    <xf numFmtId="0" fontId="28" fillId="0" borderId="3" xfId="6" applyFont="1" applyBorder="1" applyAlignment="1">
      <alignment horizontal="center" vertical="center" wrapText="1"/>
    </xf>
    <xf numFmtId="0" fontId="54" fillId="0" borderId="4" xfId="6" applyFont="1" applyBorder="1" applyAlignment="1">
      <alignment horizontal="center" vertical="center" wrapText="1"/>
    </xf>
    <xf numFmtId="0" fontId="54" fillId="0" borderId="5" xfId="6" applyFont="1" applyBorder="1" applyAlignment="1">
      <alignment horizontal="center" vertical="center" wrapText="1"/>
    </xf>
    <xf numFmtId="0" fontId="54" fillId="0" borderId="13" xfId="6" applyFont="1" applyBorder="1" applyAlignment="1">
      <alignment horizontal="center" vertical="center" wrapText="1"/>
    </xf>
    <xf numFmtId="0" fontId="54" fillId="0" borderId="6" xfId="6" applyFont="1" applyBorder="1" applyAlignment="1">
      <alignment horizontal="center" vertical="center" wrapText="1"/>
    </xf>
    <xf numFmtId="0" fontId="54" fillId="0" borderId="0" xfId="6" applyFont="1" applyBorder="1" applyAlignment="1">
      <alignment horizontal="center" vertical="center" wrapText="1"/>
    </xf>
    <xf numFmtId="0" fontId="54" fillId="0" borderId="7" xfId="6" applyFont="1" applyBorder="1" applyAlignment="1">
      <alignment horizontal="center" vertical="center" wrapText="1"/>
    </xf>
    <xf numFmtId="0" fontId="54" fillId="0" borderId="2" xfId="6" applyFont="1" applyBorder="1" applyAlignment="1">
      <alignment horizontal="center" vertical="center" wrapText="1"/>
    </xf>
    <xf numFmtId="0" fontId="54" fillId="0" borderId="1" xfId="6" applyFont="1" applyBorder="1" applyAlignment="1">
      <alignment horizontal="center" vertical="center" wrapText="1"/>
    </xf>
    <xf numFmtId="0" fontId="54" fillId="0" borderId="3" xfId="6" applyFont="1" applyBorder="1" applyAlignment="1">
      <alignment horizontal="center" vertical="center" wrapText="1"/>
    </xf>
    <xf numFmtId="0" fontId="22" fillId="2" borderId="10" xfId="5" applyFont="1" applyFill="1" applyBorder="1" applyAlignment="1">
      <alignment horizontal="center" wrapText="1"/>
    </xf>
    <xf numFmtId="0" fontId="22" fillId="2" borderId="14" xfId="5" applyFont="1" applyFill="1" applyBorder="1" applyAlignment="1">
      <alignment horizontal="center" wrapText="1"/>
    </xf>
    <xf numFmtId="0" fontId="22" fillId="2" borderId="17" xfId="5" applyFont="1" applyFill="1" applyBorder="1" applyAlignment="1">
      <alignment horizontal="center" wrapText="1"/>
    </xf>
    <xf numFmtId="0" fontId="10" fillId="0" borderId="4" xfId="5" applyNumberFormat="1" applyFont="1" applyBorder="1" applyAlignment="1">
      <alignment horizontal="left" vertical="center" wrapText="1" indent="1"/>
    </xf>
    <xf numFmtId="0" fontId="19" fillId="0" borderId="5" xfId="5" applyNumberFormat="1" applyFont="1" applyBorder="1" applyAlignment="1">
      <alignment horizontal="left" vertical="center" wrapText="1" indent="1"/>
    </xf>
    <xf numFmtId="0" fontId="19" fillId="0" borderId="13" xfId="5" applyNumberFormat="1" applyFont="1" applyBorder="1" applyAlignment="1">
      <alignment horizontal="left" vertical="center" wrapText="1" indent="1"/>
    </xf>
    <xf numFmtId="0" fontId="19" fillId="0" borderId="6" xfId="5" applyNumberFormat="1" applyFont="1" applyBorder="1" applyAlignment="1">
      <alignment horizontal="left" vertical="center" wrapText="1" indent="1"/>
    </xf>
    <xf numFmtId="0" fontId="19" fillId="0" borderId="0" xfId="5" applyNumberFormat="1" applyFont="1" applyBorder="1" applyAlignment="1">
      <alignment horizontal="left" vertical="center" wrapText="1" indent="1"/>
    </xf>
    <xf numFmtId="0" fontId="19" fillId="0" borderId="7" xfId="5" applyNumberFormat="1" applyFont="1" applyBorder="1" applyAlignment="1">
      <alignment horizontal="left" vertical="center" wrapText="1" indent="1"/>
    </xf>
    <xf numFmtId="0" fontId="19" fillId="0" borderId="2" xfId="5" applyNumberFormat="1" applyFont="1" applyBorder="1" applyAlignment="1">
      <alignment horizontal="left" vertical="center" wrapText="1" indent="1"/>
    </xf>
    <xf numFmtId="0" fontId="19" fillId="0" borderId="1" xfId="5" applyNumberFormat="1" applyFont="1" applyBorder="1" applyAlignment="1">
      <alignment horizontal="left" vertical="center" wrapText="1" indent="1"/>
    </xf>
    <xf numFmtId="0" fontId="19" fillId="0" borderId="3" xfId="5" applyNumberFormat="1" applyFont="1" applyBorder="1" applyAlignment="1">
      <alignment horizontal="left" vertical="center" wrapText="1" indent="1"/>
    </xf>
    <xf numFmtId="0" fontId="58" fillId="0" borderId="24" xfId="1" applyFont="1" applyBorder="1" applyAlignment="1" applyProtection="1">
      <alignment horizontal="center"/>
    </xf>
    <xf numFmtId="0" fontId="58" fillId="0" borderId="0" xfId="1" applyFont="1" applyBorder="1" applyAlignment="1" applyProtection="1">
      <alignment horizontal="center"/>
    </xf>
    <xf numFmtId="0" fontId="58" fillId="0" borderId="25" xfId="1" applyFont="1" applyBorder="1" applyAlignment="1" applyProtection="1">
      <alignment horizontal="center"/>
    </xf>
    <xf numFmtId="0" fontId="62" fillId="0" borderId="4" xfId="8" applyFont="1" applyBorder="1" applyAlignment="1">
      <alignment horizontal="center" vertical="center" wrapText="1"/>
    </xf>
    <xf numFmtId="0" fontId="62" fillId="0" borderId="5" xfId="8" applyFont="1" applyBorder="1" applyAlignment="1">
      <alignment horizontal="center" vertical="center" wrapText="1"/>
    </xf>
    <xf numFmtId="0" fontId="62" fillId="0" borderId="13" xfId="8" applyFont="1" applyBorder="1" applyAlignment="1">
      <alignment horizontal="center" vertical="center" wrapText="1"/>
    </xf>
    <xf numFmtId="0" fontId="62" fillId="0" borderId="6" xfId="8" applyFont="1" applyBorder="1" applyAlignment="1">
      <alignment horizontal="center" vertical="center" wrapText="1"/>
    </xf>
    <xf numFmtId="0" fontId="62" fillId="0" borderId="0" xfId="8" applyFont="1" applyBorder="1" applyAlignment="1">
      <alignment horizontal="center" vertical="center" wrapText="1"/>
    </xf>
    <xf numFmtId="0" fontId="62" fillId="0" borderId="7" xfId="8" applyFont="1" applyBorder="1" applyAlignment="1">
      <alignment horizontal="center" vertical="center" wrapText="1"/>
    </xf>
    <xf numFmtId="0" fontId="62" fillId="0" borderId="2" xfId="8" applyFont="1" applyBorder="1" applyAlignment="1">
      <alignment horizontal="center" vertical="center" wrapText="1"/>
    </xf>
    <xf numFmtId="0" fontId="62" fillId="0" borderId="1" xfId="8" applyFont="1" applyBorder="1" applyAlignment="1">
      <alignment horizontal="center" vertical="center" wrapText="1"/>
    </xf>
    <xf numFmtId="0" fontId="62" fillId="0" borderId="3" xfId="8" applyFont="1" applyBorder="1" applyAlignment="1">
      <alignment horizontal="center" vertical="center" wrapText="1"/>
    </xf>
    <xf numFmtId="0" fontId="9" fillId="0" borderId="4" xfId="5" applyFont="1" applyBorder="1" applyAlignment="1">
      <alignment horizontal="left" vertical="center" wrapText="1" indent="1"/>
    </xf>
    <xf numFmtId="0" fontId="9" fillId="0" borderId="5" xfId="5" applyFont="1" applyBorder="1" applyAlignment="1">
      <alignment horizontal="left" vertical="center" wrapText="1" indent="1"/>
    </xf>
    <xf numFmtId="0" fontId="9" fillId="0" borderId="13" xfId="5" applyFont="1" applyBorder="1" applyAlignment="1">
      <alignment horizontal="left" vertical="center" wrapText="1" indent="1"/>
    </xf>
    <xf numFmtId="0" fontId="9" fillId="0" borderId="6" xfId="5" applyFont="1" applyBorder="1" applyAlignment="1">
      <alignment horizontal="left" vertical="center" wrapText="1" indent="1"/>
    </xf>
    <xf numFmtId="0" fontId="9" fillId="0" borderId="0" xfId="5" applyFont="1" applyBorder="1" applyAlignment="1">
      <alignment horizontal="left" vertical="center" wrapText="1" indent="1"/>
    </xf>
    <xf numFmtId="0" fontId="9" fillId="0" borderId="7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9" fillId="0" borderId="1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1" fontId="31" fillId="4" borderId="10" xfId="6" applyNumberFormat="1" applyFont="1" applyFill="1" applyBorder="1" applyAlignment="1" applyProtection="1">
      <alignment horizontal="center" vertical="center"/>
      <protection locked="0"/>
    </xf>
    <xf numFmtId="1" fontId="31" fillId="4" borderId="14" xfId="6" applyNumberFormat="1" applyFont="1" applyFill="1" applyBorder="1" applyAlignment="1" applyProtection="1">
      <alignment horizontal="center" vertical="center"/>
      <protection locked="0"/>
    </xf>
    <xf numFmtId="1" fontId="31" fillId="4" borderId="17" xfId="6" applyNumberFormat="1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horizontal="center" vertical="center" wrapText="1"/>
      <protection locked="0"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6" applyFont="1" applyFill="1" applyBorder="1" applyAlignment="1" applyProtection="1">
      <alignment horizontal="center"/>
    </xf>
    <xf numFmtId="0" fontId="31" fillId="4" borderId="10" xfId="0" applyFont="1" applyFill="1" applyBorder="1" applyAlignment="1" applyProtection="1">
      <alignment horizontal="center" vertical="center"/>
      <protection locked="0"/>
    </xf>
    <xf numFmtId="0" fontId="31" fillId="4" borderId="14" xfId="0" applyFont="1" applyFill="1" applyBorder="1" applyAlignment="1" applyProtection="1">
      <alignment horizontal="center" vertical="center"/>
      <protection locked="0"/>
    </xf>
    <xf numFmtId="0" fontId="31" fillId="4" borderId="17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wrapText="1"/>
    </xf>
    <xf numFmtId="3" fontId="31" fillId="4" borderId="10" xfId="5" applyNumberFormat="1" applyFont="1" applyFill="1" applyBorder="1" applyAlignment="1" applyProtection="1">
      <alignment horizontal="center" vertical="center"/>
      <protection locked="0"/>
    </xf>
    <xf numFmtId="3" fontId="31" fillId="4" borderId="14" xfId="5" applyNumberFormat="1" applyFont="1" applyFill="1" applyBorder="1" applyAlignment="1" applyProtection="1">
      <alignment horizontal="center" vertical="center"/>
      <protection locked="0"/>
    </xf>
    <xf numFmtId="3" fontId="31" fillId="4" borderId="17" xfId="5" applyNumberFormat="1" applyFont="1" applyFill="1" applyBorder="1" applyAlignment="1" applyProtection="1">
      <alignment horizontal="center" vertical="center"/>
      <protection locked="0"/>
    </xf>
    <xf numFmtId="0" fontId="19" fillId="2" borderId="0" xfId="5" applyFont="1" applyFill="1" applyBorder="1" applyAlignment="1" applyProtection="1">
      <alignment horizontal="left" vertical="center"/>
    </xf>
    <xf numFmtId="1" fontId="67" fillId="0" borderId="0" xfId="0" applyNumberFormat="1" applyFont="1" applyBorder="1" applyAlignment="1" applyProtection="1">
      <alignment horizontal="center"/>
    </xf>
    <xf numFmtId="0" fontId="67" fillId="0" borderId="0" xfId="0" applyNumberFormat="1" applyFont="1" applyBorder="1" applyAlignment="1" applyProtection="1">
      <alignment horizontal="center"/>
    </xf>
    <xf numFmtId="0" fontId="67" fillId="0" borderId="0" xfId="0" applyNumberFormat="1" applyFont="1" applyFill="1" applyBorder="1" applyAlignment="1" applyProtection="1">
      <alignment horizontal="center"/>
    </xf>
    <xf numFmtId="0" fontId="16" fillId="0" borderId="0" xfId="5" applyFont="1" applyAlignment="1">
      <alignment horizontal="left"/>
    </xf>
    <xf numFmtId="0" fontId="36" fillId="0" borderId="14" xfId="7" applyFont="1" applyBorder="1" applyAlignment="1" applyProtection="1">
      <alignment horizontal="center" wrapText="1"/>
    </xf>
    <xf numFmtId="0" fontId="23" fillId="0" borderId="10" xfId="9" applyFont="1" applyBorder="1" applyAlignment="1">
      <alignment horizontal="center" vertical="center"/>
    </xf>
    <xf numFmtId="0" fontId="23" fillId="0" borderId="14" xfId="9" applyFont="1" applyBorder="1" applyAlignment="1">
      <alignment horizontal="center" vertical="center"/>
    </xf>
    <xf numFmtId="0" fontId="23" fillId="0" borderId="17" xfId="9" applyFont="1" applyBorder="1" applyAlignment="1">
      <alignment horizontal="center" vertical="center"/>
    </xf>
    <xf numFmtId="49" fontId="31" fillId="4" borderId="10" xfId="9" applyNumberFormat="1" applyFont="1" applyFill="1" applyBorder="1" applyAlignment="1" applyProtection="1">
      <alignment horizontal="center" vertical="center" wrapText="1"/>
      <protection locked="0"/>
    </xf>
    <xf numFmtId="49" fontId="31" fillId="4" borderId="14" xfId="9" applyNumberFormat="1" applyFont="1" applyFill="1" applyBorder="1" applyAlignment="1" applyProtection="1">
      <alignment horizontal="center" vertical="center" wrapText="1"/>
      <protection locked="0"/>
    </xf>
    <xf numFmtId="49" fontId="31" fillId="4" borderId="17" xfId="9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/>
    </xf>
    <xf numFmtId="0" fontId="31" fillId="4" borderId="10" xfId="6" applyFont="1" applyFill="1" applyBorder="1" applyAlignment="1" applyProtection="1">
      <alignment horizontal="center" vertical="center"/>
      <protection locked="0"/>
    </xf>
    <xf numFmtId="0" fontId="31" fillId="4" borderId="14" xfId="6" applyFont="1" applyFill="1" applyBorder="1" applyAlignment="1" applyProtection="1">
      <alignment horizontal="center" vertical="center"/>
      <protection locked="0"/>
    </xf>
    <xf numFmtId="0" fontId="31" fillId="4" borderId="17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left" wrapText="1"/>
    </xf>
    <xf numFmtId="0" fontId="48" fillId="0" borderId="24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2" fillId="0" borderId="0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3" fillId="0" borderId="33" xfId="0" applyFont="1" applyBorder="1"/>
    <xf numFmtId="0" fontId="33" fillId="0" borderId="0" xfId="0" applyFont="1"/>
    <xf numFmtId="0" fontId="61" fillId="0" borderId="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</cellXfs>
  <cellStyles count="15">
    <cellStyle name="Hivatkozás" xfId="1" builtinId="8"/>
    <cellStyle name="Normál" xfId="0" builtinId="0"/>
    <cellStyle name="Normál 2" xfId="2"/>
    <cellStyle name="Normál 7" xfId="14"/>
    <cellStyle name="Normál_6. táblához" xfId="3"/>
    <cellStyle name="Normál_elektrás_elolap" xfId="4"/>
    <cellStyle name="Normál_előlapok" xfId="5"/>
    <cellStyle name="Normál_előlaptervek" xfId="6"/>
    <cellStyle name="Normál_előlapterveklegujabb" xfId="7"/>
    <cellStyle name="Normál_k021868" xfId="8"/>
    <cellStyle name="Normál_Másolat - előlaptervek" xfId="9"/>
    <cellStyle name="Normál_Munka1" xfId="10"/>
    <cellStyle name="Normál_szennyvíztelepek" xfId="11"/>
    <cellStyle name="Normál_szocialis_tombelolap" xfId="12"/>
    <cellStyle name="Normál_ujelolap" xfId="13"/>
  </cellStyles>
  <dxfs count="4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sh.hu/docs/hun/info/02osap/2019/kitoltesi/d191062.do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 macro="" textlink="">
      <xdr:nvSpPr>
        <xdr:cNvPr id="55781" name="Line 1"/>
        <xdr:cNvSpPr>
          <a:spLocks noChangeShapeType="1"/>
        </xdr:cNvSpPr>
      </xdr:nvSpPr>
      <xdr:spPr bwMode="auto">
        <a:xfrm>
          <a:off x="705802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55782" name="Line 2"/>
        <xdr:cNvSpPr>
          <a:spLocks noChangeShapeType="1"/>
        </xdr:cNvSpPr>
      </xdr:nvSpPr>
      <xdr:spPr bwMode="auto">
        <a:xfrm>
          <a:off x="0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55783" name="Line 3"/>
        <xdr:cNvSpPr>
          <a:spLocks noChangeShapeType="1"/>
        </xdr:cNvSpPr>
      </xdr:nvSpPr>
      <xdr:spPr bwMode="auto">
        <a:xfrm>
          <a:off x="7058025" y="822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55784" name="Line 4"/>
        <xdr:cNvSpPr>
          <a:spLocks noChangeShapeType="1"/>
        </xdr:cNvSpPr>
      </xdr:nvSpPr>
      <xdr:spPr bwMode="auto">
        <a:xfrm>
          <a:off x="7058025" y="772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55785" name="Line 5"/>
        <xdr:cNvSpPr>
          <a:spLocks noChangeShapeType="1"/>
        </xdr:cNvSpPr>
      </xdr:nvSpPr>
      <xdr:spPr bwMode="auto">
        <a:xfrm>
          <a:off x="7058025" y="772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 macro="" textlink="">
      <xdr:nvSpPr>
        <xdr:cNvPr id="55786" name="Line 6"/>
        <xdr:cNvSpPr>
          <a:spLocks noChangeShapeType="1"/>
        </xdr:cNvSpPr>
      </xdr:nvSpPr>
      <xdr:spPr bwMode="auto">
        <a:xfrm>
          <a:off x="7058025" y="1042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44</xdr:col>
      <xdr:colOff>46990</xdr:colOff>
      <xdr:row>1</xdr:row>
      <xdr:rowOff>11430</xdr:rowOff>
    </xdr:from>
    <xdr:to>
      <xdr:col>47</xdr:col>
      <xdr:colOff>301104</xdr:colOff>
      <xdr:row>13</xdr:row>
      <xdr:rowOff>49540</xdr:rowOff>
    </xdr:to>
    <xdr:sp macro="" textlink="">
      <xdr:nvSpPr>
        <xdr:cNvPr id="24594" name="Rectangle 18"/>
        <xdr:cNvSpPr>
          <a:spLocks noChangeArrowheads="1"/>
        </xdr:cNvSpPr>
      </xdr:nvSpPr>
      <xdr:spPr bwMode="auto">
        <a:xfrm>
          <a:off x="6969760" y="19050"/>
          <a:ext cx="1984395" cy="1955810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Kérjük kitöltés előtt olvassa el:</a:t>
          </a:r>
          <a:endParaRPr lang="hu-HU" sz="9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● 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kérdőíven belüli navigációt megkönnyítheti, ha az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Eszközök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hu-HU" sz="900" b="0" i="0" u="none" strike="noStrike" baseline="0">
              <a:solidFill>
                <a:srgbClr val="000000"/>
              </a:solidFill>
              <a:latin typeface="Wingdings 3"/>
              <a:cs typeface="Arial CE"/>
            </a:rPr>
            <a:t>]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Beállítások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menü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Szerkesztés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fülén az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Enter után továbblép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opciót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Jobbra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irányra állítja át.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● 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Javasoljuk továbbá az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Eszközök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hu-HU" sz="900" b="0" i="0" u="none" strike="noStrike" baseline="0">
              <a:solidFill>
                <a:srgbClr val="000000"/>
              </a:solidFill>
              <a:latin typeface="Wingdings 3"/>
              <a:cs typeface="Arial CE"/>
            </a:rPr>
            <a:t>]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Beállítások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menü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Szerkesztés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fülén a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Cellaértékek automatikus kiegészítése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opciót kikapcsolni.</a:t>
          </a:r>
          <a:endParaRPr lang="hu-HU" sz="9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●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 kérdőív több munkalapból áll! </a:t>
          </a:r>
          <a:r>
            <a:rPr lang="hu-HU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további oldalakat a képernyő alsó részében lévő munkalap-fülekre kattintva nyithatja meg.</a:t>
          </a:r>
        </a:p>
        <a:p>
          <a:pPr algn="just" rtl="0">
            <a:lnSpc>
              <a:spcPts val="800"/>
            </a:lnSpc>
            <a:defRPr sz="1000"/>
          </a:pPr>
          <a:endParaRPr lang="hu-HU" sz="9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lnSpc>
              <a:spcPts val="800"/>
            </a:lnSpc>
            <a:defRPr sz="1000"/>
          </a:pPr>
          <a:endParaRPr lang="hu-HU" sz="9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 fPrintsWithSheet="0"/>
  </xdr:twoCellAnchor>
  <xdr:twoCellAnchor editAs="absolute">
    <xdr:from>
      <xdr:col>44</xdr:col>
      <xdr:colOff>66040</xdr:colOff>
      <xdr:row>48</xdr:row>
      <xdr:rowOff>26670</xdr:rowOff>
    </xdr:from>
    <xdr:to>
      <xdr:col>45</xdr:col>
      <xdr:colOff>395392</xdr:colOff>
      <xdr:row>53</xdr:row>
      <xdr:rowOff>129571</xdr:rowOff>
    </xdr:to>
    <xdr:sp macro="" textlink="">
      <xdr:nvSpPr>
        <xdr:cNvPr id="24595" name="Rectangle 19"/>
        <xdr:cNvSpPr>
          <a:spLocks noChangeArrowheads="1"/>
        </xdr:cNvSpPr>
      </xdr:nvSpPr>
      <xdr:spPr bwMode="auto">
        <a:xfrm>
          <a:off x="6981190" y="6979920"/>
          <a:ext cx="907453" cy="960151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 macro="" textlink="">
      <xdr:nvSpPr>
        <xdr:cNvPr id="55789" name="Line 20"/>
        <xdr:cNvSpPr>
          <a:spLocks noChangeShapeType="1"/>
        </xdr:cNvSpPr>
      </xdr:nvSpPr>
      <xdr:spPr bwMode="auto">
        <a:xfrm>
          <a:off x="7058025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 macro="" textlink="">
      <xdr:nvSpPr>
        <xdr:cNvPr id="55790" name="Line 21"/>
        <xdr:cNvSpPr>
          <a:spLocks noChangeShapeType="1"/>
        </xdr:cNvSpPr>
      </xdr:nvSpPr>
      <xdr:spPr bwMode="auto">
        <a:xfrm>
          <a:off x="7058025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 macro="" textlink="">
      <xdr:nvSpPr>
        <xdr:cNvPr id="55791" name="Line 22"/>
        <xdr:cNvSpPr>
          <a:spLocks noChangeShapeType="1"/>
        </xdr:cNvSpPr>
      </xdr:nvSpPr>
      <xdr:spPr bwMode="auto">
        <a:xfrm>
          <a:off x="7058025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 macro="" textlink="">
      <xdr:nvSpPr>
        <xdr:cNvPr id="55792" name="Line 23"/>
        <xdr:cNvSpPr>
          <a:spLocks noChangeShapeType="1"/>
        </xdr:cNvSpPr>
      </xdr:nvSpPr>
      <xdr:spPr bwMode="auto">
        <a:xfrm>
          <a:off x="7058025" y="947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1</xdr:row>
      <xdr:rowOff>28575</xdr:rowOff>
    </xdr:from>
    <xdr:to>
      <xdr:col>3</xdr:col>
      <xdr:colOff>66675</xdr:colOff>
      <xdr:row>4</xdr:row>
      <xdr:rowOff>123825</xdr:rowOff>
    </xdr:to>
    <xdr:pic>
      <xdr:nvPicPr>
        <xdr:cNvPr id="55793" name="Kép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514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123190</xdr:colOff>
      <xdr:row>19</xdr:row>
      <xdr:rowOff>6350</xdr:rowOff>
    </xdr:from>
    <xdr:ext cx="1486126" cy="395215"/>
    <xdr:sp macro="" textlink="">
      <xdr:nvSpPr>
        <xdr:cNvPr id="17" name="Lekerekített téglalap 16">
          <a:hlinkClick xmlns:r="http://schemas.openxmlformats.org/officeDocument/2006/relationships" r:id="rId2"/>
        </xdr:cNvPr>
        <xdr:cNvSpPr/>
      </xdr:nvSpPr>
      <xdr:spPr>
        <a:xfrm>
          <a:off x="5450840" y="2762250"/>
          <a:ext cx="1486126" cy="395215"/>
        </a:xfrm>
        <a:prstGeom prst="roundRect">
          <a:avLst/>
        </a:prstGeom>
        <a:gradFill>
          <a:gsLst>
            <a:gs pos="0">
              <a:srgbClr val="2787A0"/>
            </a:gs>
            <a:gs pos="82000">
              <a:srgbClr val="36B1D2"/>
            </a:gs>
            <a:gs pos="100000">
              <a:srgbClr val="34B3D6"/>
            </a:gs>
          </a:gsLst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lang="hu-HU" sz="900" b="0">
              <a:solidFill>
                <a:srgbClr val="FFFFFF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Narrow" panose="020B0606020202030204" pitchFamily="34" charset="0"/>
              <a:cs typeface="BrowalliaUPC" panose="020B0604020202020204" pitchFamily="34" charset="-34"/>
            </a:rPr>
            <a:t>A kitöltési útmutató</a:t>
          </a:r>
          <a:r>
            <a:rPr lang="hu-HU" sz="900" b="0" baseline="0">
              <a:solidFill>
                <a:srgbClr val="FFFFFF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Narrow" panose="020B0606020202030204" pitchFamily="34" charset="0"/>
              <a:cs typeface="BrowalliaUPC" panose="020B0604020202020204" pitchFamily="34" charset="-34"/>
            </a:rPr>
            <a:t> meg-tekintéséhez </a:t>
          </a:r>
          <a:r>
            <a:rPr lang="hu-HU" sz="900" b="1" baseline="0">
              <a:solidFill>
                <a:srgbClr val="FFFF00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Narrow" panose="020B0606020202030204" pitchFamily="34" charset="0"/>
              <a:cs typeface="BrowalliaUPC" panose="020B0604020202020204" pitchFamily="34" charset="-34"/>
            </a:rPr>
            <a:t>kattintson ide</a:t>
          </a:r>
          <a:r>
            <a:rPr lang="hu-HU" sz="900" b="0" baseline="0">
              <a:solidFill>
                <a:srgbClr val="FFFF00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Narrow" panose="020B0606020202030204" pitchFamily="34" charset="0"/>
              <a:cs typeface="BrowalliaUPC" panose="020B0604020202020204" pitchFamily="34" charset="-34"/>
            </a:rPr>
            <a:t>!</a:t>
          </a:r>
          <a:endParaRPr lang="hu-HU" sz="900" b="0">
            <a:solidFill>
              <a:srgbClr val="FFFF00"/>
            </a:solidFill>
            <a:effectLst>
              <a:glow rad="139700">
                <a:schemeClr val="accent5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Arial Narrow" panose="020B0606020202030204" pitchFamily="34" charset="0"/>
            <a:cs typeface="BrowalliaUPC" panose="020B0604020202020204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74084</xdr:colOff>
      <xdr:row>12</xdr:row>
      <xdr:rowOff>39333</xdr:rowOff>
    </xdr:from>
    <xdr:to>
      <xdr:col>19</xdr:col>
      <xdr:colOff>246629</xdr:colOff>
      <xdr:row>16</xdr:row>
      <xdr:rowOff>5191</xdr:rowOff>
    </xdr:to>
    <xdr:sp macro="" textlink="">
      <xdr:nvSpPr>
        <xdr:cNvPr id="3" name="Rectangle 97"/>
        <xdr:cNvSpPr>
          <a:spLocks noChangeArrowheads="1"/>
        </xdr:cNvSpPr>
      </xdr:nvSpPr>
      <xdr:spPr bwMode="auto">
        <a:xfrm>
          <a:off x="8849325" y="3191381"/>
          <a:ext cx="2013166" cy="730918"/>
        </a:xfrm>
        <a:prstGeom prst="rect">
          <a:avLst/>
        </a:prstGeom>
        <a:solidFill>
          <a:srgbClr val="FFFFFF"/>
        </a:solidFill>
        <a:ln w="222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just" rtl="0"/>
          <a:r>
            <a:rPr lang="hu-HU" sz="10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 nincs tisztításra átadott szennyvíz, akkor csak a "Kóddal még nem azonositott szv. telep 9999_1" választható</a:t>
          </a:r>
          <a:r>
            <a:rPr lang="hu-HU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hu-HU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99413</xdr:colOff>
      <xdr:row>1</xdr:row>
      <xdr:rowOff>59267</xdr:rowOff>
    </xdr:from>
    <xdr:to>
      <xdr:col>20</xdr:col>
      <xdr:colOff>41730</xdr:colOff>
      <xdr:row>6</xdr:row>
      <xdr:rowOff>42333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>
          <a:off x="5268101" y="59267"/>
          <a:ext cx="6373566" cy="956733"/>
        </a:xfrm>
        <a:prstGeom prst="rect">
          <a:avLst/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A szennyvíztisztító telep típusa: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 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– csak elsődleges (mechanikai) tisztítási fokozattal rendelkező telep;  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2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– biológiai (második) tisztítási fokozattal is rendelkező telep;   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3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– III. tisztítási fokozattal, ezen belül: nitrogén és foszfor eltávolítással együttesen is rendelkező telep;   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4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– III. tisztítási fokozattal, ezen belül: nitrogén eltávolítással is rendelkező telep;   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5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– III. tisztítási fokozattal, ezen belül: foszfor eltávolítással is rendelkező telep;   </a:t>
          </a:r>
        </a:p>
        <a:p>
          <a:pPr algn="just" rtl="0">
            <a:lnSpc>
              <a:spcPts val="900"/>
            </a:lnSpc>
            <a:defRPr sz="1000"/>
          </a:pPr>
          <a:r>
            <a:rPr lang="hu-HU" sz="9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6</a:t>
          </a:r>
          <a:r>
            <a:rPr lang="hu-HU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– III. tisztítási fokozattal, máshová még nem besorolt, egyéb fejlett, III. tisztítási fokozathoz tartozó technológiával is rendelkező telep;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pcsolat.ksh.hu/ContactCenter/index.x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48"/>
    <pageSetUpPr fitToPage="1"/>
  </sheetPr>
  <dimension ref="A1:AR3244"/>
  <sheetViews>
    <sheetView showGridLines="0" topLeftCell="A2" zoomScaleNormal="85" workbookViewId="0">
      <selection activeCell="AA54" sqref="AA54:AR54"/>
    </sheetView>
  </sheetViews>
  <sheetFormatPr defaultColWidth="7.109375" defaultRowHeight="12.75"/>
  <cols>
    <col min="1" max="22" width="1.88671875" style="5" customWidth="1"/>
    <col min="23" max="23" width="1.109375" style="5" customWidth="1"/>
    <col min="24" max="44" width="1.88671875" style="5" customWidth="1"/>
    <col min="45" max="16384" width="7.109375" style="5"/>
  </cols>
  <sheetData>
    <row r="1" spans="1:44" s="250" customFormat="1" hidden="1">
      <c r="A1" s="251" t="s">
        <v>5306</v>
      </c>
      <c r="B1" s="251" t="s">
        <v>7747</v>
      </c>
      <c r="C1" s="250">
        <v>2019</v>
      </c>
      <c r="D1" s="250">
        <f>mho</f>
        <v>99</v>
      </c>
      <c r="E1" s="251" t="s">
        <v>5886</v>
      </c>
      <c r="F1" s="250">
        <f>asz_azon1</f>
        <v>11316385</v>
      </c>
    </row>
    <row r="2" spans="1:44" s="4" customFormat="1" ht="14.1" customHeight="1">
      <c r="A2" s="24"/>
      <c r="B2" s="25"/>
      <c r="C2" s="25"/>
      <c r="D2" s="303" t="s">
        <v>6666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6" t="s">
        <v>7613</v>
      </c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8"/>
      <c r="AK2" s="297" t="s">
        <v>2679</v>
      </c>
      <c r="AL2" s="297"/>
      <c r="AM2" s="297"/>
      <c r="AN2" s="297"/>
      <c r="AO2" s="297"/>
      <c r="AP2" s="297"/>
      <c r="AQ2" s="297"/>
      <c r="AR2" s="298"/>
    </row>
    <row r="3" spans="1:44" s="4" customFormat="1" ht="11.25" customHeight="1">
      <c r="A3" s="26"/>
      <c r="B3" s="27"/>
      <c r="C3" s="27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9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1"/>
      <c r="AK3" s="299"/>
      <c r="AL3" s="299"/>
      <c r="AM3" s="299"/>
      <c r="AN3" s="299"/>
      <c r="AO3" s="299"/>
      <c r="AP3" s="299"/>
      <c r="AQ3" s="299"/>
      <c r="AR3" s="300"/>
    </row>
    <row r="4" spans="1:44" s="4" customFormat="1" ht="10.5" customHeight="1">
      <c r="A4" s="26"/>
      <c r="B4" s="27"/>
      <c r="C4" s="27"/>
      <c r="D4" s="305" t="s">
        <v>2684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9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1"/>
      <c r="AK4" s="299"/>
      <c r="AL4" s="299"/>
      <c r="AM4" s="299"/>
      <c r="AN4" s="299"/>
      <c r="AO4" s="299"/>
      <c r="AP4" s="299"/>
      <c r="AQ4" s="299"/>
      <c r="AR4" s="300"/>
    </row>
    <row r="5" spans="1:44" s="4" customFormat="1" ht="11.25" customHeight="1">
      <c r="A5" s="28"/>
      <c r="B5" s="29"/>
      <c r="C5" s="29"/>
      <c r="D5" s="133"/>
      <c r="E5" s="38" t="s">
        <v>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12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4"/>
      <c r="AK5" s="301"/>
      <c r="AL5" s="301"/>
      <c r="AM5" s="301"/>
      <c r="AN5" s="301"/>
      <c r="AO5" s="301"/>
      <c r="AP5" s="301"/>
      <c r="AQ5" s="301"/>
      <c r="AR5" s="302"/>
    </row>
    <row r="6" spans="1:44" ht="6.7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6"/>
      <c r="AQ6" s="6"/>
      <c r="AR6" s="6"/>
    </row>
    <row r="7" spans="1:44" ht="15" customHeight="1">
      <c r="A7" s="315" t="s">
        <v>7727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7"/>
    </row>
    <row r="8" spans="1:44" ht="28.5" customHeight="1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20"/>
    </row>
    <row r="9" spans="1:44" ht="12.75" customHeight="1">
      <c r="A9" s="318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20"/>
    </row>
    <row r="10" spans="1:44" ht="12.75" customHeight="1">
      <c r="A10" s="321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3"/>
    </row>
    <row r="11" spans="1:44" ht="7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1.25" customHeight="1">
      <c r="A12" s="348" t="s">
        <v>6849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50"/>
      <c r="AA12" s="8"/>
      <c r="AB12" s="8"/>
      <c r="AC12" s="339" t="s">
        <v>7709</v>
      </c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1"/>
    </row>
    <row r="13" spans="1:44" ht="11.25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3"/>
      <c r="AA13" s="8"/>
      <c r="AB13" s="8"/>
      <c r="AC13" s="342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4"/>
    </row>
    <row r="14" spans="1:44" ht="11.25" customHeight="1">
      <c r="A14" s="351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3"/>
      <c r="AA14" s="8"/>
      <c r="AB14" s="8"/>
      <c r="AC14" s="342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4"/>
    </row>
    <row r="15" spans="1:44" ht="11.25" customHeight="1">
      <c r="A15" s="354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  <c r="AA15" s="8"/>
      <c r="AB15" s="8"/>
      <c r="AC15" s="345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7"/>
    </row>
    <row r="16" spans="1:44" ht="6.75" customHeight="1">
      <c r="A16" s="14"/>
      <c r="B16" s="14"/>
      <c r="C16" s="14"/>
      <c r="D16" s="14"/>
      <c r="E16" s="14"/>
      <c r="F16" s="14"/>
      <c r="G16" s="1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4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2.75" customHeight="1">
      <c r="A17" s="327" t="s">
        <v>7732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9"/>
    </row>
    <row r="18" spans="1:44" ht="12.75" customHeight="1">
      <c r="A18" s="330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2"/>
    </row>
    <row r="19" spans="1:44" ht="12.75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5"/>
    </row>
    <row r="20" spans="1:44" s="58" customFormat="1" ht="32.25" customHeight="1">
      <c r="A20" s="376" t="s">
        <v>6643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159"/>
      <c r="AP20" s="159"/>
      <c r="AQ20" s="159"/>
      <c r="AR20" s="159"/>
    </row>
    <row r="21" spans="1:44" s="62" customFormat="1" ht="6.7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</row>
    <row r="22" spans="1:44" s="62" customFormat="1" ht="18" customHeight="1">
      <c r="A22" s="63"/>
      <c r="B22" s="64" t="s">
        <v>2685</v>
      </c>
      <c r="C22" s="65"/>
      <c r="D22" s="65"/>
      <c r="E22" s="65"/>
      <c r="F22" s="357">
        <v>11316385</v>
      </c>
      <c r="G22" s="358"/>
      <c r="H22" s="358"/>
      <c r="I22" s="358"/>
      <c r="J22" s="358"/>
      <c r="K22" s="358"/>
      <c r="L22" s="358"/>
      <c r="M22" s="359"/>
      <c r="N22" s="65"/>
      <c r="O22" s="64" t="s">
        <v>2686</v>
      </c>
      <c r="P22" s="66"/>
      <c r="Q22" s="66"/>
      <c r="R22" s="66"/>
      <c r="S22" s="66"/>
      <c r="T22" s="58"/>
      <c r="U22" s="58"/>
      <c r="V22" s="58"/>
      <c r="W22" s="58"/>
      <c r="X22" s="274" t="s">
        <v>1313</v>
      </c>
      <c r="Y22" s="278"/>
      <c r="Z22" s="278"/>
      <c r="AA22" s="275"/>
      <c r="AC22" s="64"/>
      <c r="AD22" s="66" t="s">
        <v>2687</v>
      </c>
      <c r="AE22" s="360" t="s">
        <v>1683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2"/>
      <c r="AP22" s="265">
        <f>VLOOKUP($AE$22,$AO$91:$AP$110,2,FALSE)</f>
        <v>18</v>
      </c>
      <c r="AQ22" s="266"/>
      <c r="AR22" s="67"/>
    </row>
    <row r="23" spans="1:44" s="62" customFormat="1" ht="3" customHeight="1">
      <c r="A23" s="63"/>
      <c r="B23" s="64"/>
      <c r="C23" s="65"/>
      <c r="D23" s="65"/>
      <c r="E23" s="65"/>
      <c r="F23" s="68"/>
      <c r="G23" s="68"/>
      <c r="H23" s="68"/>
      <c r="I23" s="68"/>
      <c r="J23" s="68"/>
      <c r="K23" s="68"/>
      <c r="L23" s="68"/>
      <c r="M23" s="68"/>
      <c r="N23" s="65"/>
      <c r="O23" s="64"/>
      <c r="P23" s="69"/>
      <c r="Q23" s="65"/>
      <c r="R23" s="66"/>
      <c r="S23" s="66"/>
      <c r="T23" s="66"/>
      <c r="U23" s="66"/>
      <c r="V23" s="66"/>
      <c r="W23" s="66"/>
      <c r="X23" s="68"/>
      <c r="Y23" s="68"/>
      <c r="Z23" s="68"/>
      <c r="AA23" s="68"/>
      <c r="AB23" s="58"/>
      <c r="AC23" s="70"/>
      <c r="AD23" s="70"/>
      <c r="AE23" s="70"/>
      <c r="AF23" s="70"/>
      <c r="AG23" s="70"/>
      <c r="AH23" s="70"/>
      <c r="AI23" s="70"/>
      <c r="AJ23" s="70"/>
      <c r="AK23" s="70"/>
      <c r="AL23" s="58"/>
      <c r="AM23" s="64"/>
      <c r="AN23" s="64"/>
      <c r="AO23" s="64"/>
      <c r="AP23" s="68"/>
      <c r="AQ23" s="68"/>
      <c r="AR23" s="67"/>
    </row>
    <row r="24" spans="1:44" s="62" customFormat="1" ht="14.1" customHeight="1">
      <c r="A24" s="71"/>
      <c r="B24" s="267" t="str">
        <f>IF(LEN(asz_azon1)=0,"A törzsszám mező még nincs kitöltve!",IF(A81=G79,"","Érvénytelen törzsszám, kérjük ellenőrizze!"))</f>
        <v/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72"/>
    </row>
    <row r="25" spans="1:44" s="62" customFormat="1" ht="3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5"/>
      <c r="S25" s="75"/>
      <c r="T25" s="75"/>
      <c r="U25" s="75"/>
      <c r="V25" s="76"/>
      <c r="W25" s="76"/>
      <c r="X25" s="77"/>
      <c r="Y25" s="78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2"/>
    </row>
    <row r="26" spans="1:44" s="62" customFormat="1" ht="14.1" customHeight="1">
      <c r="A26" s="73"/>
      <c r="B26" s="79" t="s">
        <v>2688</v>
      </c>
      <c r="C26" s="80"/>
      <c r="D26" s="80"/>
      <c r="E26" s="80"/>
      <c r="F26" s="268" t="s">
        <v>7748</v>
      </c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70"/>
      <c r="AR26" s="72"/>
    </row>
    <row r="27" spans="1:44" s="62" customFormat="1" ht="12.75" customHeight="1">
      <c r="A27" s="73"/>
      <c r="B27" s="81"/>
      <c r="C27" s="82"/>
      <c r="D27" s="82"/>
      <c r="E27" s="83"/>
      <c r="F27" s="271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3"/>
      <c r="AR27" s="72"/>
    </row>
    <row r="28" spans="1:44" s="62" customFormat="1" ht="3" customHeight="1">
      <c r="A28" s="73"/>
      <c r="B28" s="74"/>
      <c r="C28" s="82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2"/>
    </row>
    <row r="29" spans="1:44" s="62" customFormat="1" ht="15.75" customHeight="1">
      <c r="A29" s="73"/>
      <c r="B29" s="79" t="s">
        <v>2689</v>
      </c>
      <c r="C29" s="79"/>
      <c r="D29" s="7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387" t="s">
        <v>6285</v>
      </c>
      <c r="U29" s="387"/>
      <c r="V29" s="387"/>
      <c r="W29" s="85"/>
      <c r="X29" s="85"/>
      <c r="Y29" s="8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387" t="s">
        <v>6286</v>
      </c>
      <c r="AM29" s="387"/>
      <c r="AN29" s="74"/>
      <c r="AO29" s="74"/>
      <c r="AP29" s="74"/>
      <c r="AQ29" s="74"/>
      <c r="AR29" s="72"/>
    </row>
    <row r="30" spans="1:44" s="62" customFormat="1" ht="18" customHeight="1">
      <c r="A30" s="71"/>
      <c r="B30" s="357">
        <v>9700</v>
      </c>
      <c r="C30" s="358"/>
      <c r="D30" s="358"/>
      <c r="E30" s="359"/>
      <c r="F30" s="86"/>
      <c r="G30" s="274" t="s">
        <v>610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5"/>
      <c r="T30" s="387"/>
      <c r="U30" s="387"/>
      <c r="V30" s="387"/>
      <c r="W30" s="274" t="s">
        <v>7749</v>
      </c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5"/>
      <c r="AL30" s="387"/>
      <c r="AM30" s="387"/>
      <c r="AN30" s="274" t="s">
        <v>7747</v>
      </c>
      <c r="AO30" s="275"/>
      <c r="AP30" s="87" t="s">
        <v>2690</v>
      </c>
      <c r="AQ30" s="88"/>
      <c r="AR30" s="89"/>
    </row>
    <row r="31" spans="1:44" s="62" customFormat="1" ht="6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2"/>
      <c r="L31" s="92"/>
      <c r="M31" s="92"/>
      <c r="N31" s="91"/>
      <c r="O31" s="91"/>
      <c r="P31" s="91"/>
      <c r="Q31" s="91"/>
      <c r="R31" s="91"/>
      <c r="S31" s="91"/>
      <c r="T31" s="91"/>
      <c r="U31" s="91"/>
      <c r="V31" s="91"/>
      <c r="W31" s="93"/>
      <c r="X31" s="91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</row>
    <row r="32" spans="1:44" ht="6.75" customHeight="1">
      <c r="C32" s="6"/>
      <c r="D32" s="6"/>
      <c r="E32" s="6"/>
      <c r="F32" s="6"/>
      <c r="G32" s="6"/>
      <c r="H32" s="6"/>
      <c r="I32" s="6"/>
      <c r="J32" s="6"/>
      <c r="K32" s="31"/>
      <c r="L32" s="31"/>
      <c r="M32" s="31"/>
      <c r="W32" s="127"/>
      <c r="X32" s="6"/>
      <c r="Y32" s="6"/>
    </row>
    <row r="33" spans="1:44" ht="9" customHeight="1">
      <c r="A33" s="134"/>
      <c r="B33" s="135"/>
      <c r="C33" s="135"/>
      <c r="D33" s="135"/>
      <c r="E33" s="135"/>
      <c r="F33" s="136"/>
      <c r="G33" s="136"/>
      <c r="H33" s="136"/>
      <c r="I33" s="136"/>
      <c r="J33" s="137"/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9"/>
      <c r="AO33" s="139"/>
      <c r="AP33" s="139"/>
      <c r="AQ33" s="139"/>
      <c r="AR33" s="140"/>
    </row>
    <row r="34" spans="1:44" ht="12.75" customHeight="1">
      <c r="A34" s="32"/>
      <c r="B34" s="141" t="s">
        <v>6843</v>
      </c>
      <c r="C34" s="12"/>
      <c r="D34" s="12"/>
      <c r="E34" s="12"/>
      <c r="F34" s="12"/>
      <c r="G34" s="12"/>
      <c r="H34" s="12"/>
      <c r="I34" s="12"/>
      <c r="J34" s="12"/>
      <c r="K34" s="142"/>
      <c r="L34" s="142"/>
      <c r="M34" s="142"/>
      <c r="N34" s="12"/>
      <c r="O34" s="12"/>
      <c r="P34" s="12"/>
      <c r="Q34" s="12"/>
      <c r="R34" s="12"/>
      <c r="S34" s="12"/>
      <c r="T34" s="12"/>
      <c r="U34" s="12"/>
      <c r="V34" s="12"/>
      <c r="W34" s="173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33"/>
      <c r="AO34" s="33"/>
      <c r="AP34" s="33"/>
      <c r="AQ34" s="33"/>
      <c r="AR34" s="34"/>
    </row>
    <row r="35" spans="1:44" ht="5.2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4"/>
      <c r="O35" s="14"/>
      <c r="P35" s="14"/>
      <c r="Q35" s="14"/>
      <c r="R35" s="14"/>
      <c r="S35" s="14"/>
      <c r="T35" s="14"/>
      <c r="U35" s="14"/>
      <c r="V35" s="14"/>
      <c r="W35" s="17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6"/>
    </row>
    <row r="36" spans="1:44" ht="6" customHeight="1" thickBo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4"/>
      <c r="L36" s="144"/>
      <c r="M36" s="144"/>
      <c r="N36" s="143"/>
      <c r="O36" s="143"/>
      <c r="P36" s="143"/>
      <c r="Q36" s="143"/>
      <c r="R36" s="143"/>
      <c r="S36" s="143"/>
      <c r="T36" s="143"/>
      <c r="U36" s="143"/>
      <c r="V36" s="143"/>
      <c r="W36" s="175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</row>
    <row r="37" spans="1:44" s="218" customFormat="1" ht="6" customHeight="1" thickTop="1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6"/>
      <c r="L37" s="216"/>
      <c r="M37" s="216"/>
      <c r="N37" s="215"/>
      <c r="O37" s="215"/>
      <c r="P37" s="215"/>
      <c r="Q37" s="215"/>
      <c r="R37" s="215"/>
      <c r="S37" s="215"/>
      <c r="T37" s="215"/>
      <c r="U37" s="215"/>
      <c r="V37" s="215"/>
      <c r="W37" s="252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7"/>
    </row>
    <row r="38" spans="1:44" s="218" customFormat="1" ht="15" customHeight="1">
      <c r="A38" s="219"/>
      <c r="B38" s="145" t="s">
        <v>6844</v>
      </c>
      <c r="C38" s="220"/>
      <c r="D38" s="220"/>
      <c r="E38" s="220"/>
      <c r="F38" s="221"/>
      <c r="G38" s="222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4"/>
      <c r="V38" s="224"/>
      <c r="W38" s="253"/>
      <c r="X38" s="224"/>
      <c r="Y38" s="224"/>
      <c r="Z38" s="225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1"/>
      <c r="AM38" s="221"/>
      <c r="AN38" s="221"/>
      <c r="AO38" s="221"/>
      <c r="AP38" s="221"/>
      <c r="AQ38" s="221"/>
      <c r="AR38" s="226"/>
    </row>
    <row r="39" spans="1:44" s="218" customFormat="1" ht="14.25" customHeight="1">
      <c r="A39" s="281" t="s">
        <v>7710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3"/>
    </row>
    <row r="40" spans="1:44" s="218" customFormat="1" ht="14.25" customHeight="1">
      <c r="A40" s="284" t="s">
        <v>7711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40" t="s">
        <v>7728</v>
      </c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4"/>
      <c r="AO40" s="224"/>
      <c r="AP40" s="224"/>
      <c r="AQ40" s="224"/>
      <c r="AR40" s="228"/>
    </row>
    <row r="41" spans="1:44" s="218" customFormat="1" ht="14.25" customHeight="1">
      <c r="A41" s="281" t="s">
        <v>7712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3"/>
    </row>
    <row r="42" spans="1:44" s="218" customFormat="1" ht="14.25" customHeight="1">
      <c r="A42" s="388" t="s">
        <v>7729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90"/>
    </row>
    <row r="43" spans="1:44" s="218" customFormat="1" ht="14.25" customHeight="1">
      <c r="A43" s="336" t="s">
        <v>7730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8"/>
    </row>
    <row r="44" spans="1:44" s="218" customFormat="1" ht="7.5" customHeight="1" thickBot="1">
      <c r="A44" s="229"/>
      <c r="B44" s="230"/>
      <c r="C44" s="231"/>
      <c r="D44" s="232"/>
      <c r="E44" s="232"/>
      <c r="F44" s="233"/>
      <c r="G44" s="234"/>
      <c r="H44" s="233"/>
      <c r="I44" s="233"/>
      <c r="J44" s="233"/>
      <c r="K44" s="233"/>
      <c r="L44" s="233"/>
      <c r="M44" s="230"/>
      <c r="N44" s="233"/>
      <c r="O44" s="233"/>
      <c r="P44" s="233"/>
      <c r="Q44" s="233"/>
      <c r="R44" s="233"/>
      <c r="S44" s="233"/>
      <c r="T44" s="235"/>
      <c r="U44" s="235"/>
      <c r="V44" s="235"/>
      <c r="W44" s="254"/>
      <c r="X44" s="235"/>
      <c r="Y44" s="235"/>
      <c r="Z44" s="231"/>
      <c r="AA44" s="235"/>
      <c r="AB44" s="235"/>
      <c r="AC44" s="235"/>
      <c r="AD44" s="235"/>
      <c r="AE44" s="235"/>
      <c r="AF44" s="235"/>
      <c r="AG44" s="236"/>
      <c r="AH44" s="235"/>
      <c r="AI44" s="235"/>
      <c r="AJ44" s="231"/>
      <c r="AK44" s="235"/>
      <c r="AL44" s="231"/>
      <c r="AM44" s="231"/>
      <c r="AN44" s="231"/>
      <c r="AO44" s="231"/>
      <c r="AP44" s="231"/>
      <c r="AQ44" s="231"/>
      <c r="AR44" s="237"/>
    </row>
    <row r="45" spans="1:44" ht="6.75" customHeight="1"/>
    <row r="46" spans="1:44" s="62" customFormat="1" ht="20.100000000000001" customHeight="1">
      <c r="A46" s="383" t="s">
        <v>7731</v>
      </c>
      <c r="B46" s="383"/>
      <c r="C46" s="383"/>
      <c r="D46" s="96" t="s">
        <v>5985</v>
      </c>
      <c r="E46" s="384"/>
      <c r="F46" s="385"/>
      <c r="G46" s="385"/>
      <c r="H46" s="385"/>
      <c r="I46" s="385"/>
      <c r="J46" s="385"/>
      <c r="K46" s="385"/>
      <c r="L46" s="385"/>
      <c r="M46" s="386"/>
      <c r="N46" s="96" t="s">
        <v>6287</v>
      </c>
      <c r="O46" s="384"/>
      <c r="P46" s="386"/>
      <c r="Q46" s="96" t="s">
        <v>6288</v>
      </c>
      <c r="R46" s="97"/>
      <c r="S46" s="97"/>
      <c r="T46" s="97"/>
      <c r="U46" s="97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4" ht="9" customHeight="1"/>
    <row r="48" spans="1:44" ht="12" customHeight="1">
      <c r="A48" s="324" t="s">
        <v>4894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6"/>
    </row>
    <row r="49" spans="1:44" s="35" customFormat="1" ht="10.5" customHeight="1">
      <c r="A49" s="277" t="s">
        <v>6662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 t="s">
        <v>6667</v>
      </c>
      <c r="O49" s="277"/>
      <c r="P49" s="277"/>
      <c r="Q49" s="277"/>
      <c r="R49" s="277"/>
      <c r="S49" s="277"/>
      <c r="T49" s="277"/>
      <c r="U49" s="277" t="s">
        <v>6668</v>
      </c>
      <c r="V49" s="277"/>
      <c r="W49" s="277"/>
      <c r="X49" s="277"/>
      <c r="Y49" s="277"/>
      <c r="Z49" s="277"/>
      <c r="AA49" s="377" t="s">
        <v>6663</v>
      </c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9"/>
    </row>
    <row r="50" spans="1:44" s="36" customFormat="1" ht="27.75" customHeight="1">
      <c r="A50" s="279" t="s">
        <v>7750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80" t="s">
        <v>7751</v>
      </c>
      <c r="O50" s="280"/>
      <c r="P50" s="280"/>
      <c r="Q50" s="280"/>
      <c r="R50" s="280"/>
      <c r="S50" s="280"/>
      <c r="T50" s="280"/>
      <c r="U50" s="280" t="s">
        <v>7752</v>
      </c>
      <c r="V50" s="280"/>
      <c r="W50" s="280"/>
      <c r="X50" s="280"/>
      <c r="Y50" s="280"/>
      <c r="Z50" s="280"/>
      <c r="AA50" s="380" t="s">
        <v>7753</v>
      </c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2"/>
    </row>
    <row r="51" spans="1:44" ht="5.25" customHeight="1">
      <c r="A51" s="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2" customHeight="1">
      <c r="A52" s="324" t="s">
        <v>6669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6"/>
    </row>
    <row r="53" spans="1:44" s="35" customFormat="1" ht="12.6" customHeight="1">
      <c r="A53" s="277" t="s">
        <v>6662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 t="s">
        <v>6667</v>
      </c>
      <c r="O53" s="277"/>
      <c r="P53" s="277"/>
      <c r="Q53" s="277"/>
      <c r="R53" s="277"/>
      <c r="S53" s="277"/>
      <c r="T53" s="277"/>
      <c r="U53" s="277" t="s">
        <v>6668</v>
      </c>
      <c r="V53" s="277"/>
      <c r="W53" s="277"/>
      <c r="X53" s="277"/>
      <c r="Y53" s="277"/>
      <c r="Z53" s="277"/>
      <c r="AA53" s="377" t="s">
        <v>6663</v>
      </c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9"/>
    </row>
    <row r="54" spans="1:44" s="36" customFormat="1" ht="27.75" customHeight="1">
      <c r="A54" s="279" t="s">
        <v>7754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80" t="s">
        <v>7755</v>
      </c>
      <c r="O54" s="280"/>
      <c r="P54" s="280"/>
      <c r="Q54" s="280"/>
      <c r="R54" s="280"/>
      <c r="S54" s="280"/>
      <c r="T54" s="280"/>
      <c r="U54" s="280" t="s">
        <v>7756</v>
      </c>
      <c r="V54" s="280"/>
      <c r="W54" s="280"/>
      <c r="X54" s="280"/>
      <c r="Y54" s="280"/>
      <c r="Z54" s="280"/>
      <c r="AA54" s="380" t="s">
        <v>7757</v>
      </c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2"/>
    </row>
    <row r="55" spans="1:44" ht="6.6" customHeight="1">
      <c r="A55" s="1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2.75" customHeight="1">
      <c r="A56" s="324" t="s">
        <v>2678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6"/>
    </row>
    <row r="57" spans="1:44" ht="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>
      <c r="A58" s="22" t="s">
        <v>6670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P58" s="364"/>
      <c r="AQ58" s="365"/>
      <c r="AR58" s="366"/>
    </row>
    <row r="59" spans="1:44" ht="10.35" customHeight="1">
      <c r="A59" s="6"/>
      <c r="B59" s="6"/>
      <c r="C59" s="367" t="s">
        <v>6672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</row>
    <row r="60" spans="1:44" ht="10.5" customHeight="1">
      <c r="A60" s="6"/>
      <c r="B60" s="6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</row>
    <row r="61" spans="1:44">
      <c r="A61" s="19" t="s">
        <v>6289</v>
      </c>
      <c r="C61" s="2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8"/>
    </row>
    <row r="62" spans="1:44" ht="3.75" customHeight="1">
      <c r="A62" s="6"/>
      <c r="B62" s="295" t="str">
        <f>IF(AND(VALUE(AP58)=204,U61=""),"204-es kód esetén feltétlenül kérjük indokolni!","")</f>
        <v/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6"/>
      <c r="U62" s="289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1"/>
    </row>
    <row r="63" spans="1:44" ht="24" customHeight="1">
      <c r="A63" s="21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0"/>
      <c r="U63" s="292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4"/>
    </row>
    <row r="64" spans="1:44" s="102" customFormat="1" ht="3.75" customHeigh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</row>
    <row r="65" spans="1:44" ht="15" customHeight="1">
      <c r="A65" s="37" t="s">
        <v>6290</v>
      </c>
      <c r="C65" s="6"/>
      <c r="D65" s="6"/>
      <c r="E65" s="6"/>
      <c r="F65" s="6"/>
      <c r="G65" s="6"/>
      <c r="H65" s="286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8"/>
    </row>
    <row r="66" spans="1:44" ht="18" customHeight="1">
      <c r="A66" s="6"/>
      <c r="B66" s="21"/>
      <c r="C66" s="21"/>
      <c r="D66" s="6"/>
      <c r="E66" s="6"/>
      <c r="F66" s="6"/>
      <c r="G66" s="6"/>
      <c r="H66" s="289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1"/>
    </row>
    <row r="67" spans="1:44" ht="9.75" customHeight="1">
      <c r="A67" s="21"/>
      <c r="C67" s="6"/>
      <c r="D67" s="6"/>
      <c r="E67" s="6"/>
      <c r="F67" s="6"/>
      <c r="G67" s="6"/>
      <c r="H67" s="292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4"/>
    </row>
    <row r="68" spans="1:44" s="103" customFormat="1" ht="6.75" customHeight="1">
      <c r="A68" s="363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</row>
    <row r="69" spans="1:44" s="109" customFormat="1" ht="4.3499999999999996" customHeight="1">
      <c r="A69" s="104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/>
      <c r="O69" s="107"/>
      <c r="P69" s="107"/>
      <c r="Q69" s="107"/>
      <c r="R69" s="107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8"/>
    </row>
    <row r="70" spans="1:44" s="109" customFormat="1" ht="14.25" customHeight="1">
      <c r="A70" s="110" t="s">
        <v>6291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368"/>
      <c r="O70" s="369"/>
      <c r="P70" s="369"/>
      <c r="Q70" s="369"/>
      <c r="R70" s="370"/>
      <c r="S70" s="371" t="s">
        <v>4895</v>
      </c>
      <c r="T70" s="371"/>
      <c r="U70" s="371"/>
      <c r="V70" s="111"/>
      <c r="W70" s="112"/>
      <c r="X70" s="112"/>
      <c r="Y70" s="112"/>
      <c r="Z70" s="112"/>
      <c r="AA70" s="112"/>
      <c r="AB70" s="112"/>
      <c r="AC70" s="112"/>
      <c r="AD70" s="112"/>
      <c r="AE70" s="112"/>
      <c r="AF70" s="111"/>
      <c r="AG70" s="111"/>
      <c r="AH70" s="111"/>
      <c r="AI70" s="111"/>
      <c r="AJ70" s="111"/>
      <c r="AK70" s="111"/>
      <c r="AL70" s="111"/>
      <c r="AM70" s="112"/>
      <c r="AN70" s="112"/>
      <c r="AO70" s="112"/>
      <c r="AP70" s="112"/>
      <c r="AQ70" s="112"/>
      <c r="AR70" s="113"/>
    </row>
    <row r="71" spans="1:44" s="109" customFormat="1" ht="4.3499999999999996" customHeight="1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6"/>
      <c r="AN71" s="116"/>
      <c r="AO71" s="116"/>
      <c r="AP71" s="116"/>
      <c r="AQ71" s="117"/>
      <c r="AR71" s="118"/>
    </row>
    <row r="72" spans="1:44" ht="4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96" t="s">
        <v>6671</v>
      </c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76"/>
      <c r="AP72" s="276"/>
      <c r="AQ72" s="276"/>
      <c r="AR72" s="276"/>
    </row>
    <row r="73" spans="1:44" s="17" customFormat="1" ht="12.75" customHeight="1">
      <c r="A73" s="375"/>
      <c r="B73" s="375"/>
      <c r="C73" s="375"/>
      <c r="D73" s="375"/>
      <c r="E73" s="375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O73" s="276"/>
      <c r="AP73" s="276"/>
      <c r="AQ73" s="276"/>
      <c r="AR73" s="276"/>
    </row>
    <row r="74" spans="1:44" s="179" customFormat="1">
      <c r="AO74" s="180"/>
    </row>
    <row r="75" spans="1:44" s="183" customFormat="1">
      <c r="A75" s="181" t="s">
        <v>2685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</row>
    <row r="76" spans="1:44" s="183" customFormat="1">
      <c r="A76" s="373">
        <f>asz_azon1</f>
        <v>11316385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182"/>
      <c r="O76" s="182"/>
      <c r="P76" s="182"/>
      <c r="Q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</row>
    <row r="77" spans="1:44" s="183" customFormat="1">
      <c r="A77" s="373"/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182"/>
      <c r="O77" s="182"/>
      <c r="P77" s="182"/>
      <c r="Q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</row>
    <row r="78" spans="1:44" s="183" customFormat="1">
      <c r="A78" s="374">
        <f>LEFT(A76,1)*9+MID(A76,2,1)*7+MID(A76,3,1)*3+MID(A76,4,1)+MID(A76,5,1)*9+MID(A76,6,1)*7+MID(A76,7,1)*3</f>
        <v>125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182"/>
      <c r="O78" s="182"/>
      <c r="P78" s="182"/>
      <c r="Q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</row>
    <row r="79" spans="1:44" s="183" customFormat="1">
      <c r="A79" s="373">
        <f>MOD(A78,10)</f>
        <v>5</v>
      </c>
      <c r="B79" s="373"/>
      <c r="C79" s="373"/>
      <c r="D79" s="373"/>
      <c r="E79" s="373"/>
      <c r="F79" s="373"/>
      <c r="G79" s="372">
        <f>RIGHT(A76,1)*1</f>
        <v>5</v>
      </c>
      <c r="H79" s="372"/>
      <c r="I79" s="372"/>
      <c r="J79" s="372"/>
      <c r="K79" s="372"/>
      <c r="L79" s="372"/>
      <c r="M79" s="37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</row>
    <row r="80" spans="1:44" s="183" customFormat="1">
      <c r="A80" s="373"/>
      <c r="B80" s="373"/>
      <c r="C80" s="373"/>
      <c r="D80" s="373"/>
      <c r="E80" s="373"/>
      <c r="F80" s="373"/>
      <c r="G80" s="372"/>
      <c r="H80" s="372"/>
      <c r="I80" s="372"/>
      <c r="J80" s="372"/>
      <c r="K80" s="372"/>
      <c r="L80" s="372"/>
      <c r="M80" s="37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</row>
    <row r="81" spans="1:44" s="183" customFormat="1">
      <c r="A81" s="372">
        <f>IF(A79=0,0,10-A79)</f>
        <v>5</v>
      </c>
      <c r="B81" s="372"/>
      <c r="C81" s="372"/>
      <c r="D81" s="372"/>
      <c r="E81" s="372"/>
      <c r="F81" s="372"/>
      <c r="G81" s="184"/>
      <c r="H81" s="184"/>
      <c r="I81" s="184"/>
      <c r="J81" s="184"/>
      <c r="K81" s="184"/>
      <c r="L81" s="184"/>
      <c r="M81" s="184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</row>
    <row r="82" spans="1:44" s="183" customFormat="1">
      <c r="A82" s="372"/>
      <c r="B82" s="372"/>
      <c r="C82" s="372"/>
      <c r="D82" s="372"/>
      <c r="E82" s="372"/>
      <c r="F82" s="372"/>
      <c r="G82" s="184"/>
      <c r="H82" s="184"/>
      <c r="I82" s="184"/>
      <c r="J82" s="184"/>
      <c r="K82" s="184"/>
      <c r="L82" s="184"/>
      <c r="M82" s="184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</row>
    <row r="83" spans="1:44" s="183" customForma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</row>
    <row r="84" spans="1:44" s="183" customForma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</row>
    <row r="85" spans="1:44" s="183" customFormat="1">
      <c r="A85" s="185" t="s">
        <v>6292</v>
      </c>
      <c r="B85" s="185"/>
      <c r="C85" s="185"/>
      <c r="D85" s="185">
        <v>99</v>
      </c>
      <c r="E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</row>
    <row r="86" spans="1:44" s="186" customFormat="1"/>
    <row r="87" spans="1:44" s="186" customFormat="1"/>
    <row r="88" spans="1:44" s="186" customFormat="1"/>
    <row r="89" spans="1:44" s="186" customFormat="1">
      <c r="AB89" s="187" t="s">
        <v>1269</v>
      </c>
    </row>
    <row r="90" spans="1:44" s="186" customFormat="1">
      <c r="A90" s="188" t="s">
        <v>6293</v>
      </c>
      <c r="B90" s="188" t="s">
        <v>267</v>
      </c>
      <c r="I90" s="189"/>
      <c r="J90" s="189"/>
      <c r="K90" s="190"/>
      <c r="P90" s="190"/>
      <c r="AB90" s="187" t="s">
        <v>1270</v>
      </c>
    </row>
    <row r="91" spans="1:44" s="186" customFormat="1">
      <c r="A91" s="188" t="s">
        <v>6294</v>
      </c>
      <c r="B91" s="188" t="s">
        <v>268</v>
      </c>
      <c r="I91" s="189"/>
      <c r="J91" s="189"/>
      <c r="K91" s="190"/>
      <c r="P91" s="190"/>
      <c r="AB91" s="187" t="s">
        <v>1271</v>
      </c>
      <c r="AO91" s="191" t="s">
        <v>5879</v>
      </c>
      <c r="AP91" s="192" t="s">
        <v>5880</v>
      </c>
    </row>
    <row r="92" spans="1:44" s="186" customFormat="1">
      <c r="A92" s="188" t="s">
        <v>6295</v>
      </c>
      <c r="B92" s="188" t="s">
        <v>269</v>
      </c>
      <c r="I92" s="189"/>
      <c r="J92" s="189"/>
      <c r="K92" s="190"/>
      <c r="P92" s="190"/>
      <c r="AB92" s="187" t="s">
        <v>1272</v>
      </c>
      <c r="AO92" s="191" t="s">
        <v>5881</v>
      </c>
      <c r="AP92" s="192" t="s">
        <v>5882</v>
      </c>
    </row>
    <row r="93" spans="1:44" s="186" customFormat="1">
      <c r="A93" s="188" t="s">
        <v>6296</v>
      </c>
      <c r="B93" s="188" t="s">
        <v>270</v>
      </c>
      <c r="I93" s="189"/>
      <c r="J93" s="189"/>
      <c r="K93" s="190"/>
      <c r="P93" s="190"/>
      <c r="AB93" s="187" t="s">
        <v>1273</v>
      </c>
      <c r="AO93" s="191" t="s">
        <v>813</v>
      </c>
      <c r="AP93" s="192" t="s">
        <v>5883</v>
      </c>
    </row>
    <row r="94" spans="1:44" s="186" customFormat="1">
      <c r="A94" s="188" t="s">
        <v>6297</v>
      </c>
      <c r="B94" s="188" t="s">
        <v>271</v>
      </c>
      <c r="I94" s="189"/>
      <c r="J94" s="189"/>
      <c r="K94" s="190"/>
      <c r="P94" s="190"/>
      <c r="AB94" s="187" t="s">
        <v>1274</v>
      </c>
      <c r="AO94" s="191" t="s">
        <v>5884</v>
      </c>
      <c r="AP94" s="192" t="s">
        <v>5885</v>
      </c>
    </row>
    <row r="95" spans="1:44" s="186" customFormat="1">
      <c r="A95" s="188" t="s">
        <v>6298</v>
      </c>
      <c r="B95" s="188" t="s">
        <v>272</v>
      </c>
      <c r="I95" s="189"/>
      <c r="J95" s="189"/>
      <c r="K95" s="190"/>
      <c r="P95" s="190"/>
      <c r="AB95" s="187" t="s">
        <v>1275</v>
      </c>
      <c r="AO95" s="191" t="s">
        <v>3729</v>
      </c>
      <c r="AP95" s="192" t="s">
        <v>5886</v>
      </c>
    </row>
    <row r="96" spans="1:44" s="186" customFormat="1">
      <c r="A96" s="188" t="s">
        <v>6299</v>
      </c>
      <c r="B96" s="188" t="s">
        <v>273</v>
      </c>
      <c r="I96" s="189"/>
      <c r="J96" s="189"/>
      <c r="K96" s="190"/>
      <c r="P96" s="190"/>
      <c r="AB96" s="187" t="s">
        <v>1276</v>
      </c>
      <c r="AO96" s="191" t="s">
        <v>92</v>
      </c>
      <c r="AP96" s="192" t="s">
        <v>5887</v>
      </c>
    </row>
    <row r="97" spans="1:42" s="186" customFormat="1">
      <c r="A97" s="188" t="s">
        <v>6300</v>
      </c>
      <c r="B97" s="188" t="s">
        <v>274</v>
      </c>
      <c r="I97" s="189"/>
      <c r="J97" s="189"/>
      <c r="K97" s="190"/>
      <c r="P97" s="190"/>
      <c r="AB97" s="187" t="s">
        <v>1277</v>
      </c>
      <c r="AO97" s="191" t="s">
        <v>5888</v>
      </c>
      <c r="AP97" s="192" t="s">
        <v>1673</v>
      </c>
    </row>
    <row r="98" spans="1:42" s="186" customFormat="1">
      <c r="A98" s="188" t="s">
        <v>6301</v>
      </c>
      <c r="B98" s="188" t="s">
        <v>275</v>
      </c>
      <c r="I98" s="189"/>
      <c r="J98" s="189"/>
      <c r="K98" s="190"/>
      <c r="P98" s="190"/>
      <c r="AB98" s="187" t="s">
        <v>1278</v>
      </c>
      <c r="AO98" s="191" t="s">
        <v>1674</v>
      </c>
      <c r="AP98" s="192" t="s">
        <v>1675</v>
      </c>
    </row>
    <row r="99" spans="1:42" s="186" customFormat="1">
      <c r="A99" s="188" t="s">
        <v>6302</v>
      </c>
      <c r="B99" s="188" t="s">
        <v>276</v>
      </c>
      <c r="I99" s="189"/>
      <c r="J99" s="189"/>
      <c r="K99" s="190"/>
      <c r="P99" s="190"/>
      <c r="AB99" s="187" t="s">
        <v>1279</v>
      </c>
      <c r="AO99" s="191" t="s">
        <v>1676</v>
      </c>
      <c r="AP99" s="192" t="s">
        <v>1677</v>
      </c>
    </row>
    <row r="100" spans="1:42" s="186" customFormat="1">
      <c r="A100" s="188" t="s">
        <v>6303</v>
      </c>
      <c r="B100" s="188" t="s">
        <v>277</v>
      </c>
      <c r="I100" s="189"/>
      <c r="J100" s="189"/>
      <c r="K100" s="190"/>
      <c r="P100" s="190"/>
      <c r="AB100" s="187" t="s">
        <v>1280</v>
      </c>
      <c r="AO100" s="191" t="s">
        <v>4640</v>
      </c>
      <c r="AP100" s="192">
        <v>10</v>
      </c>
    </row>
    <row r="101" spans="1:42" s="186" customFormat="1">
      <c r="A101" s="188" t="s">
        <v>6304</v>
      </c>
      <c r="B101" s="188" t="s">
        <v>278</v>
      </c>
      <c r="I101" s="189"/>
      <c r="J101" s="189"/>
      <c r="K101" s="190"/>
      <c r="P101" s="190"/>
      <c r="AB101" s="187" t="s">
        <v>1281</v>
      </c>
      <c r="AO101" s="191" t="s">
        <v>1678</v>
      </c>
      <c r="AP101" s="192">
        <v>16</v>
      </c>
    </row>
    <row r="102" spans="1:42" s="186" customFormat="1">
      <c r="A102" s="188" t="s">
        <v>6305</v>
      </c>
      <c r="B102" s="188" t="s">
        <v>279</v>
      </c>
      <c r="I102" s="189"/>
      <c r="J102" s="189"/>
      <c r="K102" s="190"/>
      <c r="P102" s="190"/>
      <c r="AB102" s="187" t="s">
        <v>1282</v>
      </c>
      <c r="AO102" s="191" t="s">
        <v>1679</v>
      </c>
      <c r="AP102" s="192">
        <v>11</v>
      </c>
    </row>
    <row r="103" spans="1:42" s="186" customFormat="1">
      <c r="A103" s="188" t="s">
        <v>6306</v>
      </c>
      <c r="B103" s="188" t="s">
        <v>280</v>
      </c>
      <c r="I103" s="189"/>
      <c r="J103" s="189"/>
      <c r="K103" s="190"/>
      <c r="P103" s="190"/>
      <c r="AB103" s="187" t="s">
        <v>1283</v>
      </c>
      <c r="AO103" s="191" t="s">
        <v>6758</v>
      </c>
      <c r="AP103" s="192">
        <v>12</v>
      </c>
    </row>
    <row r="104" spans="1:42" s="186" customFormat="1">
      <c r="A104" s="188" t="s">
        <v>6307</v>
      </c>
      <c r="B104" s="188" t="s">
        <v>281</v>
      </c>
      <c r="I104" s="189"/>
      <c r="J104" s="189"/>
      <c r="K104" s="190"/>
      <c r="P104" s="190"/>
      <c r="AB104" s="187" t="s">
        <v>1284</v>
      </c>
      <c r="AO104" s="191" t="s">
        <v>1680</v>
      </c>
      <c r="AP104" s="192">
        <v>13</v>
      </c>
    </row>
    <row r="105" spans="1:42" s="186" customFormat="1">
      <c r="A105" s="188" t="s">
        <v>6308</v>
      </c>
      <c r="B105" s="188" t="s">
        <v>282</v>
      </c>
      <c r="I105" s="189"/>
      <c r="J105" s="189"/>
      <c r="K105" s="190"/>
      <c r="P105" s="190"/>
      <c r="AB105" s="187" t="s">
        <v>1285</v>
      </c>
      <c r="AO105" s="191" t="s">
        <v>1681</v>
      </c>
      <c r="AP105" s="192">
        <v>14</v>
      </c>
    </row>
    <row r="106" spans="1:42" s="186" customFormat="1">
      <c r="A106" s="188" t="s">
        <v>6309</v>
      </c>
      <c r="B106" s="188" t="s">
        <v>283</v>
      </c>
      <c r="I106" s="189"/>
      <c r="J106" s="189"/>
      <c r="K106" s="190"/>
      <c r="P106" s="190"/>
      <c r="AB106" s="187" t="s">
        <v>1286</v>
      </c>
      <c r="AO106" s="191" t="s">
        <v>1682</v>
      </c>
      <c r="AP106" s="192">
        <v>15</v>
      </c>
    </row>
    <row r="107" spans="1:42" s="186" customFormat="1">
      <c r="A107" s="188" t="s">
        <v>6310</v>
      </c>
      <c r="B107" s="188" t="s">
        <v>284</v>
      </c>
      <c r="I107" s="189"/>
      <c r="J107" s="189"/>
      <c r="K107" s="190"/>
      <c r="P107" s="190"/>
      <c r="AB107" s="187" t="s">
        <v>1287</v>
      </c>
      <c r="AO107" s="191" t="s">
        <v>3482</v>
      </c>
      <c r="AP107" s="192">
        <v>17</v>
      </c>
    </row>
    <row r="108" spans="1:42" s="186" customFormat="1">
      <c r="A108" s="188" t="s">
        <v>6311</v>
      </c>
      <c r="B108" s="188" t="s">
        <v>285</v>
      </c>
      <c r="I108" s="189"/>
      <c r="J108" s="189"/>
      <c r="K108" s="190"/>
      <c r="P108" s="190"/>
      <c r="AB108" s="187" t="s">
        <v>1288</v>
      </c>
      <c r="AO108" s="191" t="s">
        <v>1683</v>
      </c>
      <c r="AP108" s="192">
        <v>18</v>
      </c>
    </row>
    <row r="109" spans="1:42" s="186" customFormat="1">
      <c r="A109" s="188" t="s">
        <v>6312</v>
      </c>
      <c r="B109" s="188" t="s">
        <v>286</v>
      </c>
      <c r="I109" s="189"/>
      <c r="J109" s="189"/>
      <c r="K109" s="190"/>
      <c r="P109" s="190"/>
      <c r="AB109" s="187" t="s">
        <v>1289</v>
      </c>
      <c r="AO109" s="191" t="s">
        <v>3113</v>
      </c>
      <c r="AP109" s="192">
        <v>19</v>
      </c>
    </row>
    <row r="110" spans="1:42" s="186" customFormat="1">
      <c r="A110" s="188" t="s">
        <v>6313</v>
      </c>
      <c r="B110" s="188" t="s">
        <v>287</v>
      </c>
      <c r="I110" s="189"/>
      <c r="J110" s="189"/>
      <c r="K110" s="190"/>
      <c r="P110" s="190"/>
      <c r="AB110" s="187" t="s">
        <v>1290</v>
      </c>
      <c r="AO110" s="191" t="s">
        <v>3160</v>
      </c>
      <c r="AP110" s="192">
        <v>20</v>
      </c>
    </row>
    <row r="111" spans="1:42" s="186" customFormat="1">
      <c r="A111" s="188" t="s">
        <v>6314</v>
      </c>
      <c r="B111" s="188" t="s">
        <v>288</v>
      </c>
      <c r="I111" s="189"/>
      <c r="J111" s="189"/>
      <c r="K111" s="190"/>
      <c r="P111" s="190"/>
      <c r="AB111" s="187" t="s">
        <v>1291</v>
      </c>
    </row>
    <row r="112" spans="1:42" s="186" customFormat="1">
      <c r="A112" s="188" t="s">
        <v>6315</v>
      </c>
      <c r="B112" s="188" t="s">
        <v>289</v>
      </c>
      <c r="I112" s="189"/>
      <c r="J112" s="189"/>
      <c r="K112" s="190"/>
      <c r="P112" s="190"/>
      <c r="AB112" s="187" t="s">
        <v>1292</v>
      </c>
    </row>
    <row r="113" spans="1:35" s="186" customFormat="1">
      <c r="A113" s="188" t="s">
        <v>6316</v>
      </c>
      <c r="B113" s="188" t="s">
        <v>290</v>
      </c>
      <c r="I113" s="189"/>
      <c r="J113" s="189"/>
      <c r="K113" s="190"/>
      <c r="P113" s="190"/>
      <c r="AB113" s="187" t="s">
        <v>1293</v>
      </c>
    </row>
    <row r="114" spans="1:35" s="186" customFormat="1">
      <c r="A114" s="188" t="s">
        <v>6317</v>
      </c>
      <c r="B114" s="188" t="s">
        <v>291</v>
      </c>
      <c r="I114" s="189"/>
      <c r="J114" s="189"/>
      <c r="K114" s="190"/>
      <c r="P114" s="190"/>
      <c r="S114" s="193"/>
      <c r="T114" s="193"/>
      <c r="AB114" s="187" t="s">
        <v>1917</v>
      </c>
      <c r="AH114" s="194"/>
      <c r="AI114" s="189"/>
    </row>
    <row r="115" spans="1:35" s="186" customFormat="1">
      <c r="A115" s="188" t="s">
        <v>6318</v>
      </c>
      <c r="B115" s="188" t="s">
        <v>292</v>
      </c>
      <c r="I115" s="189"/>
      <c r="J115" s="189"/>
      <c r="K115" s="190"/>
      <c r="P115" s="190"/>
      <c r="S115" s="193"/>
      <c r="T115" s="193"/>
      <c r="AB115" s="187" t="s">
        <v>1294</v>
      </c>
      <c r="AH115" s="194"/>
      <c r="AI115" s="189"/>
    </row>
    <row r="116" spans="1:35" s="186" customFormat="1">
      <c r="A116" s="188" t="s">
        <v>6319</v>
      </c>
      <c r="B116" s="188" t="s">
        <v>293</v>
      </c>
      <c r="I116" s="189"/>
      <c r="J116" s="189"/>
      <c r="K116" s="190"/>
      <c r="P116" s="190"/>
      <c r="S116" s="193"/>
      <c r="T116" s="193"/>
      <c r="AB116" s="187" t="s">
        <v>1295</v>
      </c>
      <c r="AH116" s="194"/>
      <c r="AI116" s="189"/>
    </row>
    <row r="117" spans="1:35" s="186" customFormat="1">
      <c r="A117" s="188" t="s">
        <v>6320</v>
      </c>
      <c r="B117" s="188" t="s">
        <v>294</v>
      </c>
      <c r="I117" s="189"/>
      <c r="J117" s="189"/>
      <c r="K117" s="190"/>
      <c r="P117" s="190"/>
      <c r="S117" s="193"/>
      <c r="T117" s="193"/>
      <c r="AB117" s="187" t="s">
        <v>1296</v>
      </c>
      <c r="AH117" s="194"/>
      <c r="AI117" s="189"/>
    </row>
    <row r="118" spans="1:35" s="186" customFormat="1">
      <c r="A118" s="188" t="s">
        <v>6321</v>
      </c>
      <c r="B118" s="188" t="s">
        <v>295</v>
      </c>
      <c r="I118" s="189"/>
      <c r="J118" s="189"/>
      <c r="K118" s="190"/>
      <c r="P118" s="190"/>
      <c r="S118" s="193"/>
      <c r="T118" s="193"/>
      <c r="AB118" s="187" t="s">
        <v>1297</v>
      </c>
      <c r="AH118" s="195"/>
      <c r="AI118" s="189"/>
    </row>
    <row r="119" spans="1:35" s="186" customFormat="1">
      <c r="A119" s="188" t="s">
        <v>6322</v>
      </c>
      <c r="B119" s="188" t="s">
        <v>296</v>
      </c>
      <c r="I119" s="189"/>
      <c r="J119" s="189"/>
      <c r="K119" s="190"/>
      <c r="P119" s="190"/>
      <c r="S119" s="193"/>
      <c r="T119" s="193"/>
      <c r="AB119" s="187" t="s">
        <v>1298</v>
      </c>
      <c r="AH119" s="195"/>
      <c r="AI119" s="189"/>
    </row>
    <row r="120" spans="1:35" s="186" customFormat="1">
      <c r="A120" s="188" t="s">
        <v>6323</v>
      </c>
      <c r="B120" s="188" t="s">
        <v>297</v>
      </c>
      <c r="I120" s="189"/>
      <c r="J120" s="189"/>
      <c r="K120" s="190"/>
      <c r="P120" s="190"/>
      <c r="S120" s="193"/>
      <c r="T120" s="193"/>
      <c r="AB120" s="187" t="s">
        <v>2903</v>
      </c>
      <c r="AH120" s="195"/>
      <c r="AI120" s="189"/>
    </row>
    <row r="121" spans="1:35" s="186" customFormat="1">
      <c r="A121" s="188" t="s">
        <v>6324</v>
      </c>
      <c r="B121" s="188" t="s">
        <v>298</v>
      </c>
      <c r="I121" s="189"/>
      <c r="J121" s="189"/>
      <c r="K121" s="190"/>
      <c r="P121" s="190"/>
      <c r="S121" s="193"/>
      <c r="T121" s="193"/>
      <c r="AB121" s="187" t="s">
        <v>1929</v>
      </c>
      <c r="AH121" s="195"/>
      <c r="AI121" s="189"/>
    </row>
    <row r="122" spans="1:35" s="186" customFormat="1">
      <c r="A122" s="188" t="s">
        <v>6325</v>
      </c>
      <c r="B122" s="188" t="s">
        <v>299</v>
      </c>
      <c r="I122" s="189"/>
      <c r="J122" s="189"/>
      <c r="K122" s="190"/>
      <c r="P122" s="190"/>
      <c r="S122" s="193"/>
      <c r="T122" s="193"/>
      <c r="AB122" s="187" t="s">
        <v>1977</v>
      </c>
      <c r="AH122" s="195"/>
      <c r="AI122" s="189"/>
    </row>
    <row r="123" spans="1:35" s="186" customFormat="1">
      <c r="A123" s="188" t="s">
        <v>6326</v>
      </c>
      <c r="B123" s="188" t="s">
        <v>300</v>
      </c>
      <c r="I123" s="189"/>
      <c r="J123" s="189"/>
      <c r="K123" s="190"/>
      <c r="P123" s="190"/>
      <c r="S123" s="193"/>
      <c r="T123" s="193"/>
      <c r="AB123" s="187" t="s">
        <v>1594</v>
      </c>
      <c r="AH123" s="195"/>
      <c r="AI123" s="189"/>
    </row>
    <row r="124" spans="1:35" s="186" customFormat="1">
      <c r="A124" s="188" t="s">
        <v>6327</v>
      </c>
      <c r="B124" s="188" t="s">
        <v>301</v>
      </c>
      <c r="I124" s="189"/>
      <c r="J124" s="189"/>
      <c r="K124" s="190"/>
      <c r="P124" s="190"/>
      <c r="S124" s="193"/>
      <c r="T124" s="193"/>
      <c r="AB124" s="187" t="s">
        <v>1649</v>
      </c>
      <c r="AH124" s="195"/>
      <c r="AI124" s="189"/>
    </row>
    <row r="125" spans="1:35" s="186" customFormat="1">
      <c r="A125" s="188" t="s">
        <v>6328</v>
      </c>
      <c r="B125" s="188" t="s">
        <v>302</v>
      </c>
      <c r="I125" s="189"/>
      <c r="J125" s="189"/>
      <c r="K125" s="190"/>
      <c r="P125" s="190"/>
      <c r="S125" s="193"/>
      <c r="T125" s="193"/>
      <c r="AB125" s="187" t="s">
        <v>641</v>
      </c>
      <c r="AH125" s="195"/>
      <c r="AI125" s="189"/>
    </row>
    <row r="126" spans="1:35" s="186" customFormat="1">
      <c r="A126" s="188" t="s">
        <v>6329</v>
      </c>
      <c r="B126" s="188" t="s">
        <v>303</v>
      </c>
      <c r="I126" s="189"/>
      <c r="J126" s="189"/>
      <c r="K126" s="190"/>
      <c r="P126" s="190"/>
      <c r="S126" s="193"/>
      <c r="T126" s="193"/>
      <c r="AB126" s="187" t="s">
        <v>3030</v>
      </c>
      <c r="AH126" s="195"/>
      <c r="AI126" s="189"/>
    </row>
    <row r="127" spans="1:35" s="186" customFormat="1">
      <c r="A127" s="188" t="s">
        <v>6330</v>
      </c>
      <c r="B127" s="188" t="s">
        <v>304</v>
      </c>
      <c r="I127" s="189"/>
      <c r="J127" s="189"/>
      <c r="K127" s="190"/>
      <c r="P127" s="190"/>
      <c r="S127" s="193"/>
      <c r="T127" s="193"/>
      <c r="AB127" s="187" t="s">
        <v>2862</v>
      </c>
      <c r="AH127" s="195"/>
      <c r="AI127" s="189"/>
    </row>
    <row r="128" spans="1:35" s="186" customFormat="1">
      <c r="A128" s="188" t="s">
        <v>6331</v>
      </c>
      <c r="B128" s="188" t="s">
        <v>305</v>
      </c>
      <c r="I128" s="189"/>
      <c r="J128" s="189"/>
      <c r="K128" s="190"/>
      <c r="P128" s="190"/>
      <c r="S128" s="193"/>
      <c r="T128" s="193"/>
      <c r="AB128" s="187" t="s">
        <v>4519</v>
      </c>
      <c r="AH128" s="195"/>
      <c r="AI128" s="189"/>
    </row>
    <row r="129" spans="1:35" s="186" customFormat="1">
      <c r="A129" s="188" t="s">
        <v>6332</v>
      </c>
      <c r="B129" s="188" t="s">
        <v>306</v>
      </c>
      <c r="I129" s="189"/>
      <c r="J129" s="189"/>
      <c r="K129" s="190"/>
      <c r="P129" s="190"/>
      <c r="S129" s="193"/>
      <c r="T129" s="193"/>
      <c r="AB129" s="187" t="s">
        <v>6172</v>
      </c>
      <c r="AH129" s="195"/>
      <c r="AI129" s="189"/>
    </row>
    <row r="130" spans="1:35" s="186" customFormat="1">
      <c r="A130" s="188" t="s">
        <v>6333</v>
      </c>
      <c r="B130" s="188" t="s">
        <v>307</v>
      </c>
      <c r="I130" s="189"/>
      <c r="J130" s="189"/>
      <c r="K130" s="190"/>
      <c r="P130" s="190"/>
      <c r="S130" s="193"/>
      <c r="T130" s="193"/>
      <c r="AB130" s="187" t="s">
        <v>1994</v>
      </c>
      <c r="AH130" s="195"/>
      <c r="AI130" s="189"/>
    </row>
    <row r="131" spans="1:35" s="186" customFormat="1">
      <c r="A131" s="188" t="s">
        <v>6334</v>
      </c>
      <c r="B131" s="188" t="s">
        <v>308</v>
      </c>
      <c r="I131" s="189"/>
      <c r="J131" s="189"/>
      <c r="K131" s="190"/>
      <c r="P131" s="190"/>
      <c r="S131" s="193"/>
      <c r="T131" s="193"/>
      <c r="AB131" s="187" t="s">
        <v>2777</v>
      </c>
      <c r="AH131" s="195"/>
      <c r="AI131" s="189"/>
    </row>
    <row r="132" spans="1:35" s="186" customFormat="1">
      <c r="A132" s="188" t="s">
        <v>6335</v>
      </c>
      <c r="B132" s="188" t="s">
        <v>309</v>
      </c>
      <c r="I132" s="189"/>
      <c r="J132" s="189"/>
      <c r="K132" s="190"/>
      <c r="P132" s="190"/>
      <c r="S132" s="193"/>
      <c r="T132" s="193"/>
      <c r="AB132" s="187" t="s">
        <v>5598</v>
      </c>
      <c r="AH132" s="196"/>
      <c r="AI132" s="189"/>
    </row>
    <row r="133" spans="1:35" s="186" customFormat="1">
      <c r="A133" s="188" t="s">
        <v>6336</v>
      </c>
      <c r="B133" s="188" t="s">
        <v>310</v>
      </c>
      <c r="I133" s="189"/>
      <c r="J133" s="189"/>
      <c r="K133" s="190"/>
      <c r="P133" s="190"/>
      <c r="S133" s="193"/>
      <c r="T133" s="193"/>
      <c r="AB133" s="187" t="s">
        <v>283</v>
      </c>
      <c r="AH133" s="197"/>
      <c r="AI133" s="189"/>
    </row>
    <row r="134" spans="1:35" s="186" customFormat="1">
      <c r="A134" s="188" t="s">
        <v>6337</v>
      </c>
      <c r="B134" s="188" t="s">
        <v>311</v>
      </c>
      <c r="I134" s="189"/>
      <c r="J134" s="189"/>
      <c r="K134" s="190"/>
      <c r="P134" s="190"/>
      <c r="S134" s="193"/>
      <c r="T134" s="193"/>
      <c r="AB134" s="187" t="s">
        <v>5276</v>
      </c>
      <c r="AH134" s="197"/>
      <c r="AI134" s="189"/>
    </row>
    <row r="135" spans="1:35" s="186" customFormat="1">
      <c r="A135" s="188" t="s">
        <v>6338</v>
      </c>
      <c r="B135" s="188" t="s">
        <v>312</v>
      </c>
      <c r="I135" s="189"/>
      <c r="J135" s="189"/>
      <c r="K135" s="190"/>
      <c r="P135" s="190"/>
      <c r="S135" s="193"/>
      <c r="T135" s="193"/>
      <c r="AB135" s="187" t="s">
        <v>4249</v>
      </c>
      <c r="AH135" s="197"/>
      <c r="AI135" s="189"/>
    </row>
    <row r="136" spans="1:35" s="186" customFormat="1">
      <c r="A136" s="188" t="s">
        <v>6339</v>
      </c>
      <c r="B136" s="188" t="s">
        <v>313</v>
      </c>
      <c r="I136" s="189"/>
      <c r="J136" s="189"/>
      <c r="K136" s="190"/>
      <c r="P136" s="190"/>
      <c r="S136" s="193"/>
      <c r="T136" s="193"/>
      <c r="AB136" s="187" t="s">
        <v>936</v>
      </c>
      <c r="AH136" s="197"/>
      <c r="AI136" s="189"/>
    </row>
    <row r="137" spans="1:35" s="186" customFormat="1">
      <c r="A137" s="188" t="s">
        <v>6340</v>
      </c>
      <c r="B137" s="188" t="s">
        <v>314</v>
      </c>
      <c r="I137" s="189"/>
      <c r="J137" s="189"/>
      <c r="K137" s="190"/>
      <c r="P137" s="190"/>
      <c r="S137" s="193"/>
      <c r="T137" s="193"/>
      <c r="AB137" s="187" t="s">
        <v>2855</v>
      </c>
      <c r="AH137" s="197"/>
      <c r="AI137" s="189"/>
    </row>
    <row r="138" spans="1:35" s="186" customFormat="1">
      <c r="A138" s="188" t="s">
        <v>6341</v>
      </c>
      <c r="B138" s="188" t="s">
        <v>315</v>
      </c>
      <c r="I138" s="189"/>
      <c r="J138" s="189"/>
      <c r="K138" s="190"/>
      <c r="P138" s="190"/>
      <c r="S138" s="193"/>
      <c r="T138" s="193"/>
      <c r="AB138" s="187" t="s">
        <v>289</v>
      </c>
      <c r="AH138" s="197"/>
      <c r="AI138" s="189"/>
    </row>
    <row r="139" spans="1:35" s="186" customFormat="1">
      <c r="A139" s="188" t="s">
        <v>6342</v>
      </c>
      <c r="B139" s="188" t="s">
        <v>316</v>
      </c>
      <c r="I139" s="189"/>
      <c r="J139" s="189"/>
      <c r="K139" s="190"/>
      <c r="P139" s="190"/>
      <c r="S139" s="193"/>
      <c r="T139" s="193"/>
      <c r="AB139" s="187" t="s">
        <v>3982</v>
      </c>
      <c r="AH139" s="197"/>
      <c r="AI139" s="189"/>
    </row>
    <row r="140" spans="1:35" s="186" customFormat="1">
      <c r="A140" s="188" t="s">
        <v>6343</v>
      </c>
      <c r="B140" s="188" t="s">
        <v>317</v>
      </c>
      <c r="I140" s="189"/>
      <c r="J140" s="189"/>
      <c r="K140" s="190"/>
      <c r="P140" s="190"/>
      <c r="S140" s="193"/>
      <c r="T140" s="193"/>
      <c r="AB140" s="187" t="s">
        <v>1205</v>
      </c>
      <c r="AH140" s="197"/>
      <c r="AI140" s="189"/>
    </row>
    <row r="141" spans="1:35" s="186" customFormat="1">
      <c r="A141" s="188" t="s">
        <v>6344</v>
      </c>
      <c r="B141" s="188" t="s">
        <v>318</v>
      </c>
      <c r="I141" s="189"/>
      <c r="J141" s="189"/>
      <c r="K141" s="190"/>
      <c r="P141" s="190"/>
      <c r="S141" s="193"/>
      <c r="T141" s="193"/>
      <c r="AB141" s="187" t="s">
        <v>3285</v>
      </c>
      <c r="AH141" s="197"/>
      <c r="AI141" s="189"/>
    </row>
    <row r="142" spans="1:35" s="186" customFormat="1">
      <c r="A142" s="188" t="s">
        <v>6345</v>
      </c>
      <c r="B142" s="188" t="s">
        <v>319</v>
      </c>
      <c r="I142" s="189"/>
      <c r="J142" s="189"/>
      <c r="K142" s="190"/>
      <c r="P142" s="190"/>
      <c r="S142" s="193"/>
      <c r="T142" s="193"/>
      <c r="AB142" s="187" t="s">
        <v>2957</v>
      </c>
      <c r="AH142" s="197"/>
      <c r="AI142" s="189"/>
    </row>
    <row r="143" spans="1:35" s="186" customFormat="1">
      <c r="A143" s="188" t="s">
        <v>6346</v>
      </c>
      <c r="B143" s="188" t="s">
        <v>320</v>
      </c>
      <c r="I143" s="189"/>
      <c r="J143" s="189"/>
      <c r="K143" s="190"/>
      <c r="P143" s="190"/>
      <c r="S143" s="193"/>
      <c r="T143" s="193"/>
      <c r="AB143" s="187" t="s">
        <v>3246</v>
      </c>
      <c r="AH143" s="197"/>
      <c r="AI143" s="189"/>
    </row>
    <row r="144" spans="1:35" s="186" customFormat="1">
      <c r="A144" s="188" t="s">
        <v>6347</v>
      </c>
      <c r="B144" s="188" t="s">
        <v>321</v>
      </c>
      <c r="I144" s="189"/>
      <c r="J144" s="189"/>
      <c r="K144" s="190"/>
      <c r="P144" s="190"/>
      <c r="S144" s="193"/>
      <c r="T144" s="193"/>
      <c r="AB144" s="187" t="s">
        <v>4376</v>
      </c>
      <c r="AH144" s="195"/>
      <c r="AI144" s="189"/>
    </row>
    <row r="145" spans="1:35" s="186" customFormat="1">
      <c r="A145" s="188" t="s">
        <v>6348</v>
      </c>
      <c r="B145" s="188" t="s">
        <v>322</v>
      </c>
      <c r="I145" s="189"/>
      <c r="J145" s="189"/>
      <c r="K145" s="190"/>
      <c r="P145" s="190"/>
      <c r="S145" s="193"/>
      <c r="T145" s="193"/>
      <c r="AB145" s="187" t="s">
        <v>17</v>
      </c>
      <c r="AH145" s="195"/>
      <c r="AI145" s="189"/>
    </row>
    <row r="146" spans="1:35" s="186" customFormat="1">
      <c r="A146" s="188" t="s">
        <v>6349</v>
      </c>
      <c r="B146" s="188" t="s">
        <v>323</v>
      </c>
      <c r="I146" s="189"/>
      <c r="J146" s="189"/>
      <c r="K146" s="190"/>
      <c r="P146" s="190"/>
      <c r="S146" s="193"/>
      <c r="T146" s="193"/>
      <c r="AB146" s="187" t="s">
        <v>3197</v>
      </c>
      <c r="AH146" s="195"/>
      <c r="AI146" s="189"/>
    </row>
    <row r="147" spans="1:35" s="186" customFormat="1">
      <c r="A147" s="188" t="s">
        <v>6350</v>
      </c>
      <c r="B147" s="188" t="s">
        <v>2085</v>
      </c>
      <c r="I147" s="189"/>
      <c r="J147" s="189"/>
      <c r="K147" s="190"/>
      <c r="P147" s="190"/>
      <c r="S147" s="193"/>
      <c r="T147" s="193"/>
      <c r="AB147" s="187" t="s">
        <v>930</v>
      </c>
      <c r="AH147" s="195"/>
      <c r="AI147" s="189"/>
    </row>
    <row r="148" spans="1:35" s="186" customFormat="1">
      <c r="A148" s="188" t="s">
        <v>6351</v>
      </c>
      <c r="B148" s="188" t="s">
        <v>2086</v>
      </c>
      <c r="I148" s="189"/>
      <c r="J148" s="189"/>
      <c r="K148" s="190"/>
      <c r="P148" s="190"/>
      <c r="S148" s="193"/>
      <c r="T148" s="193"/>
      <c r="AB148" s="187" t="s">
        <v>6190</v>
      </c>
      <c r="AH148" s="195"/>
      <c r="AI148" s="189"/>
    </row>
    <row r="149" spans="1:35" s="186" customFormat="1">
      <c r="A149" s="188" t="s">
        <v>6352</v>
      </c>
      <c r="B149" s="188" t="s">
        <v>2087</v>
      </c>
      <c r="I149" s="189"/>
      <c r="J149" s="189"/>
      <c r="K149" s="190"/>
      <c r="P149" s="190"/>
      <c r="S149" s="193"/>
      <c r="T149" s="193"/>
      <c r="AB149" s="187" t="s">
        <v>4396</v>
      </c>
      <c r="AH149" s="195"/>
      <c r="AI149" s="189"/>
    </row>
    <row r="150" spans="1:35" s="186" customFormat="1">
      <c r="A150" s="188" t="s">
        <v>6353</v>
      </c>
      <c r="B150" s="188" t="s">
        <v>2088</v>
      </c>
      <c r="I150" s="189"/>
      <c r="J150" s="189"/>
      <c r="K150" s="190"/>
      <c r="P150" s="190"/>
      <c r="S150" s="193"/>
      <c r="T150" s="193"/>
      <c r="AB150" s="187" t="s">
        <v>5250</v>
      </c>
      <c r="AH150" s="195"/>
      <c r="AI150" s="189"/>
    </row>
    <row r="151" spans="1:35" s="186" customFormat="1">
      <c r="A151" s="188" t="s">
        <v>6354</v>
      </c>
      <c r="B151" s="188" t="s">
        <v>2089</v>
      </c>
      <c r="I151" s="189"/>
      <c r="J151" s="189"/>
      <c r="K151" s="190"/>
      <c r="P151" s="190"/>
      <c r="S151" s="193"/>
      <c r="T151" s="193"/>
      <c r="AB151" s="187" t="s">
        <v>2848</v>
      </c>
      <c r="AH151" s="195"/>
      <c r="AI151" s="189"/>
    </row>
    <row r="152" spans="1:35" s="186" customFormat="1">
      <c r="A152" s="188" t="s">
        <v>6355</v>
      </c>
      <c r="B152" s="188" t="s">
        <v>2090</v>
      </c>
      <c r="I152" s="189"/>
      <c r="J152" s="189"/>
      <c r="K152" s="190"/>
      <c r="P152" s="190"/>
      <c r="S152" s="193"/>
      <c r="T152" s="193"/>
      <c r="AB152" s="187" t="s">
        <v>2908</v>
      </c>
      <c r="AH152" s="195"/>
      <c r="AI152" s="189"/>
    </row>
    <row r="153" spans="1:35" s="186" customFormat="1">
      <c r="A153" s="188" t="s">
        <v>6356</v>
      </c>
      <c r="B153" s="188" t="s">
        <v>2091</v>
      </c>
      <c r="I153" s="189"/>
      <c r="J153" s="189"/>
      <c r="K153" s="190"/>
      <c r="P153" s="190"/>
      <c r="S153" s="193"/>
      <c r="T153" s="193"/>
      <c r="AB153" s="187" t="s">
        <v>3869</v>
      </c>
      <c r="AH153" s="197"/>
      <c r="AI153" s="189"/>
    </row>
    <row r="154" spans="1:35" s="186" customFormat="1">
      <c r="A154" s="188" t="s">
        <v>6357</v>
      </c>
      <c r="B154" s="188" t="s">
        <v>2092</v>
      </c>
      <c r="I154" s="189"/>
      <c r="J154" s="189"/>
      <c r="K154" s="190"/>
      <c r="P154" s="190"/>
      <c r="S154" s="193"/>
      <c r="T154" s="193"/>
      <c r="AB154" s="187" t="s">
        <v>4233</v>
      </c>
      <c r="AH154" s="195"/>
      <c r="AI154" s="189"/>
    </row>
    <row r="155" spans="1:35" s="186" customFormat="1">
      <c r="A155" s="188" t="s">
        <v>6358</v>
      </c>
      <c r="B155" s="188" t="s">
        <v>2093</v>
      </c>
      <c r="I155" s="189"/>
      <c r="J155" s="189"/>
      <c r="K155" s="190"/>
      <c r="P155" s="190"/>
      <c r="S155" s="193"/>
      <c r="T155" s="193"/>
      <c r="AB155" s="187" t="s">
        <v>5306</v>
      </c>
      <c r="AH155" s="195"/>
      <c r="AI155" s="189"/>
    </row>
    <row r="156" spans="1:35" s="186" customFormat="1">
      <c r="A156" s="188" t="s">
        <v>6359</v>
      </c>
      <c r="B156" s="188" t="s">
        <v>2094</v>
      </c>
      <c r="I156" s="189"/>
      <c r="J156" s="189"/>
      <c r="K156" s="190"/>
      <c r="P156" s="190"/>
      <c r="S156" s="193"/>
      <c r="T156" s="193"/>
      <c r="AB156" s="187" t="s">
        <v>2142</v>
      </c>
      <c r="AH156" s="198"/>
      <c r="AI156" s="189"/>
    </row>
    <row r="157" spans="1:35" s="186" customFormat="1">
      <c r="A157" s="188" t="s">
        <v>6360</v>
      </c>
      <c r="B157" s="188" t="s">
        <v>2095</v>
      </c>
      <c r="I157" s="189"/>
      <c r="J157" s="189"/>
      <c r="K157" s="190"/>
      <c r="P157" s="190"/>
      <c r="S157" s="193"/>
      <c r="T157" s="193"/>
      <c r="AB157" s="187" t="s">
        <v>1663</v>
      </c>
      <c r="AH157" s="199"/>
      <c r="AI157" s="189"/>
    </row>
    <row r="158" spans="1:35" s="186" customFormat="1">
      <c r="A158" s="188" t="s">
        <v>6361</v>
      </c>
      <c r="B158" s="188" t="s">
        <v>2096</v>
      </c>
      <c r="I158" s="189"/>
      <c r="J158" s="189"/>
      <c r="K158" s="190"/>
      <c r="P158" s="190"/>
      <c r="S158" s="193"/>
      <c r="T158" s="193"/>
      <c r="AB158" s="187" t="s">
        <v>3981</v>
      </c>
      <c r="AH158" s="195"/>
      <c r="AI158" s="189"/>
    </row>
    <row r="159" spans="1:35" s="186" customFormat="1">
      <c r="A159" s="188" t="s">
        <v>6362</v>
      </c>
      <c r="B159" s="188" t="s">
        <v>2097</v>
      </c>
      <c r="I159" s="189"/>
      <c r="J159" s="189"/>
      <c r="K159" s="190"/>
      <c r="P159" s="190"/>
      <c r="S159" s="193"/>
      <c r="T159" s="193"/>
      <c r="AB159" s="187" t="s">
        <v>2421</v>
      </c>
      <c r="AH159" s="195"/>
      <c r="AI159" s="189"/>
    </row>
    <row r="160" spans="1:35" s="186" customFormat="1">
      <c r="A160" s="188" t="s">
        <v>6363</v>
      </c>
      <c r="B160" s="188" t="s">
        <v>2098</v>
      </c>
      <c r="I160" s="189"/>
      <c r="J160" s="189"/>
      <c r="K160" s="190"/>
      <c r="P160" s="190"/>
      <c r="S160" s="193"/>
      <c r="T160" s="193"/>
      <c r="AB160" s="187" t="s">
        <v>846</v>
      </c>
      <c r="AH160" s="200"/>
      <c r="AI160" s="189"/>
    </row>
    <row r="161" spans="1:35" s="186" customFormat="1">
      <c r="A161" s="188" t="s">
        <v>6364</v>
      </c>
      <c r="B161" s="188" t="s">
        <v>2099</v>
      </c>
      <c r="I161" s="189"/>
      <c r="J161" s="189"/>
      <c r="K161" s="190"/>
      <c r="P161" s="190"/>
      <c r="S161" s="193"/>
      <c r="T161" s="193"/>
      <c r="AB161" s="187" t="s">
        <v>6649</v>
      </c>
      <c r="AH161" s="201"/>
      <c r="AI161" s="189"/>
    </row>
    <row r="162" spans="1:35" s="186" customFormat="1">
      <c r="A162" s="188" t="s">
        <v>6365</v>
      </c>
      <c r="B162" s="188" t="s">
        <v>2100</v>
      </c>
      <c r="I162" s="189"/>
      <c r="J162" s="189"/>
      <c r="K162" s="190"/>
      <c r="P162" s="190"/>
      <c r="S162" s="193"/>
      <c r="T162" s="193"/>
      <c r="AB162" s="187" t="s">
        <v>2719</v>
      </c>
      <c r="AH162" s="195"/>
      <c r="AI162" s="189"/>
    </row>
    <row r="163" spans="1:35" s="186" customFormat="1">
      <c r="A163" s="188" t="s">
        <v>6366</v>
      </c>
      <c r="B163" s="188" t="s">
        <v>2101</v>
      </c>
      <c r="I163" s="189"/>
      <c r="J163" s="189"/>
      <c r="K163" s="190"/>
      <c r="P163" s="190"/>
      <c r="S163" s="193"/>
      <c r="T163" s="193"/>
      <c r="AB163" s="187" t="s">
        <v>4090</v>
      </c>
      <c r="AH163" s="195"/>
      <c r="AI163" s="189"/>
    </row>
    <row r="164" spans="1:35" s="186" customFormat="1">
      <c r="A164" s="188" t="s">
        <v>6367</v>
      </c>
      <c r="B164" s="188" t="s">
        <v>2102</v>
      </c>
      <c r="I164" s="189"/>
      <c r="J164" s="189"/>
      <c r="K164" s="190"/>
      <c r="P164" s="190"/>
      <c r="S164" s="193"/>
      <c r="T164" s="193"/>
      <c r="AB164" s="187" t="s">
        <v>1660</v>
      </c>
      <c r="AH164" s="195"/>
      <c r="AI164" s="189"/>
    </row>
    <row r="165" spans="1:35" s="186" customFormat="1">
      <c r="A165" s="188" t="s">
        <v>6368</v>
      </c>
      <c r="B165" s="188" t="s">
        <v>2103</v>
      </c>
      <c r="I165" s="189"/>
      <c r="J165" s="189"/>
      <c r="K165" s="190"/>
      <c r="P165" s="190"/>
      <c r="S165" s="193"/>
      <c r="T165" s="193"/>
      <c r="AB165" s="187" t="s">
        <v>1299</v>
      </c>
      <c r="AH165" s="195"/>
      <c r="AI165" s="189"/>
    </row>
    <row r="166" spans="1:35" s="186" customFormat="1">
      <c r="A166" s="188" t="s">
        <v>6369</v>
      </c>
      <c r="B166" s="188" t="s">
        <v>2104</v>
      </c>
      <c r="I166" s="189"/>
      <c r="J166" s="189"/>
      <c r="K166" s="190"/>
      <c r="P166" s="190"/>
      <c r="S166" s="193"/>
      <c r="T166" s="193"/>
      <c r="AB166" s="187" t="s">
        <v>2027</v>
      </c>
      <c r="AH166" s="195"/>
      <c r="AI166" s="189"/>
    </row>
    <row r="167" spans="1:35" s="186" customFormat="1">
      <c r="A167" s="188" t="s">
        <v>6370</v>
      </c>
      <c r="B167" s="188" t="s">
        <v>2105</v>
      </c>
      <c r="I167" s="189"/>
      <c r="J167" s="189"/>
      <c r="K167" s="190"/>
      <c r="P167" s="190"/>
      <c r="S167" s="193"/>
      <c r="T167" s="193"/>
      <c r="AB167" s="187" t="s">
        <v>2843</v>
      </c>
      <c r="AH167" s="195"/>
      <c r="AI167" s="189"/>
    </row>
    <row r="168" spans="1:35" s="186" customFormat="1">
      <c r="A168" s="188" t="s">
        <v>6371</v>
      </c>
      <c r="B168" s="188" t="s">
        <v>2106</v>
      </c>
      <c r="I168" s="189"/>
      <c r="J168" s="189"/>
      <c r="K168" s="190"/>
      <c r="P168" s="190"/>
      <c r="S168" s="193"/>
      <c r="T168" s="193"/>
      <c r="AB168" s="187" t="s">
        <v>668</v>
      </c>
      <c r="AH168" s="195"/>
      <c r="AI168" s="189"/>
    </row>
    <row r="169" spans="1:35" s="186" customFormat="1">
      <c r="A169" s="188" t="s">
        <v>6372</v>
      </c>
      <c r="B169" s="188" t="s">
        <v>2107</v>
      </c>
      <c r="I169" s="189"/>
      <c r="J169" s="189"/>
      <c r="K169" s="190"/>
      <c r="P169" s="190"/>
      <c r="S169" s="193"/>
      <c r="T169" s="193"/>
      <c r="AB169" s="187" t="s">
        <v>1266</v>
      </c>
      <c r="AH169" s="195"/>
      <c r="AI169" s="189"/>
    </row>
    <row r="170" spans="1:35" s="186" customFormat="1">
      <c r="A170" s="188" t="s">
        <v>6373</v>
      </c>
      <c r="B170" s="188" t="s">
        <v>2108</v>
      </c>
      <c r="I170" s="189"/>
      <c r="J170" s="189"/>
      <c r="K170" s="190"/>
      <c r="P170" s="190"/>
      <c r="S170" s="193"/>
      <c r="T170" s="193"/>
      <c r="AB170" s="187" t="s">
        <v>1163</v>
      </c>
      <c r="AH170" s="195"/>
      <c r="AI170" s="189"/>
    </row>
    <row r="171" spans="1:35" s="186" customFormat="1">
      <c r="A171" s="188" t="s">
        <v>6374</v>
      </c>
      <c r="B171" s="188" t="s">
        <v>2109</v>
      </c>
      <c r="I171" s="189"/>
      <c r="J171" s="189"/>
      <c r="K171" s="190"/>
      <c r="P171" s="190"/>
      <c r="S171" s="193"/>
      <c r="T171" s="193"/>
      <c r="AB171" s="187" t="s">
        <v>2778</v>
      </c>
      <c r="AH171" s="195"/>
      <c r="AI171" s="189"/>
    </row>
    <row r="172" spans="1:35" s="186" customFormat="1">
      <c r="A172" s="188" t="s">
        <v>6375</v>
      </c>
      <c r="B172" s="188" t="s">
        <v>2110</v>
      </c>
      <c r="I172" s="189"/>
      <c r="J172" s="189"/>
      <c r="K172" s="190"/>
      <c r="P172" s="190"/>
      <c r="S172" s="193"/>
      <c r="T172" s="193"/>
      <c r="AB172" s="187" t="s">
        <v>2151</v>
      </c>
      <c r="AH172" s="202"/>
      <c r="AI172" s="189"/>
    </row>
    <row r="173" spans="1:35" s="186" customFormat="1">
      <c r="A173" s="188" t="s">
        <v>6376</v>
      </c>
      <c r="B173" s="188" t="s">
        <v>2111</v>
      </c>
      <c r="I173" s="189"/>
      <c r="J173" s="189"/>
      <c r="K173" s="190"/>
      <c r="P173" s="190"/>
      <c r="S173" s="193"/>
      <c r="T173" s="193"/>
      <c r="AB173" s="187" t="s">
        <v>3017</v>
      </c>
      <c r="AH173" s="195"/>
      <c r="AI173" s="189"/>
    </row>
    <row r="174" spans="1:35" s="186" customFormat="1">
      <c r="A174" s="188" t="s">
        <v>6377</v>
      </c>
      <c r="B174" s="188" t="s">
        <v>2112</v>
      </c>
      <c r="I174" s="189"/>
      <c r="J174" s="189"/>
      <c r="K174" s="190"/>
      <c r="P174" s="190"/>
      <c r="S174" s="193"/>
      <c r="T174" s="193"/>
      <c r="AB174" s="187" t="s">
        <v>1300</v>
      </c>
      <c r="AH174" s="195"/>
      <c r="AI174" s="189"/>
    </row>
    <row r="175" spans="1:35" s="186" customFormat="1">
      <c r="A175" s="188" t="s">
        <v>6378</v>
      </c>
      <c r="B175" s="188" t="s">
        <v>2113</v>
      </c>
      <c r="I175" s="189"/>
      <c r="J175" s="189"/>
      <c r="K175" s="190"/>
      <c r="P175" s="190"/>
      <c r="S175" s="193"/>
      <c r="T175" s="193"/>
      <c r="AB175" s="187" t="s">
        <v>175</v>
      </c>
      <c r="AH175" s="195"/>
      <c r="AI175" s="189"/>
    </row>
    <row r="176" spans="1:35" s="186" customFormat="1">
      <c r="A176" s="188" t="s">
        <v>6379</v>
      </c>
      <c r="B176" s="188" t="s">
        <v>2114</v>
      </c>
      <c r="I176" s="189"/>
      <c r="J176" s="189"/>
      <c r="K176" s="190"/>
      <c r="P176" s="190"/>
      <c r="S176" s="193"/>
      <c r="T176" s="193"/>
      <c r="AB176" s="187" t="s">
        <v>1301</v>
      </c>
      <c r="AH176" s="203"/>
      <c r="AI176" s="189"/>
    </row>
    <row r="177" spans="1:35" s="186" customFormat="1">
      <c r="A177" s="188" t="s">
        <v>6380</v>
      </c>
      <c r="B177" s="188" t="s">
        <v>2115</v>
      </c>
      <c r="I177" s="189"/>
      <c r="J177" s="189"/>
      <c r="K177" s="190"/>
      <c r="P177" s="190"/>
      <c r="S177" s="193"/>
      <c r="T177" s="193"/>
      <c r="AB177" s="187" t="s">
        <v>1874</v>
      </c>
      <c r="AH177" s="204"/>
      <c r="AI177" s="189"/>
    </row>
    <row r="178" spans="1:35" s="186" customFormat="1">
      <c r="A178" s="188" t="s">
        <v>6381</v>
      </c>
      <c r="B178" s="188" t="s">
        <v>2116</v>
      </c>
      <c r="I178" s="189"/>
      <c r="J178" s="189"/>
      <c r="K178" s="190"/>
      <c r="P178" s="190"/>
      <c r="S178" s="193"/>
      <c r="T178" s="193"/>
      <c r="AB178" s="187" t="s">
        <v>1225</v>
      </c>
      <c r="AH178" s="204"/>
      <c r="AI178" s="189"/>
    </row>
    <row r="179" spans="1:35" s="186" customFormat="1">
      <c r="A179" s="188" t="s">
        <v>4642</v>
      </c>
      <c r="B179" s="188" t="s">
        <v>2117</v>
      </c>
      <c r="I179" s="189"/>
      <c r="J179" s="189"/>
      <c r="K179" s="190"/>
      <c r="P179" s="190"/>
      <c r="S179" s="193"/>
      <c r="T179" s="193"/>
      <c r="AB179" s="187" t="s">
        <v>2860</v>
      </c>
      <c r="AH179" s="204"/>
      <c r="AI179" s="189"/>
    </row>
    <row r="180" spans="1:35" s="186" customFormat="1">
      <c r="A180" s="188" t="s">
        <v>4643</v>
      </c>
      <c r="B180" s="188" t="s">
        <v>2118</v>
      </c>
      <c r="I180" s="189"/>
      <c r="J180" s="189"/>
      <c r="K180" s="190"/>
      <c r="P180" s="190"/>
      <c r="S180" s="193"/>
      <c r="T180" s="193"/>
      <c r="AB180" s="187" t="s">
        <v>1905</v>
      </c>
      <c r="AH180" s="195"/>
      <c r="AI180" s="189"/>
    </row>
    <row r="181" spans="1:35" s="186" customFormat="1">
      <c r="A181" s="188" t="s">
        <v>4644</v>
      </c>
      <c r="B181" s="188" t="s">
        <v>2119</v>
      </c>
      <c r="I181" s="189"/>
      <c r="J181" s="189"/>
      <c r="K181" s="190"/>
      <c r="P181" s="190"/>
      <c r="S181" s="193"/>
      <c r="T181" s="193"/>
      <c r="AB181" s="187" t="s">
        <v>913</v>
      </c>
      <c r="AH181" s="195"/>
      <c r="AI181" s="189"/>
    </row>
    <row r="182" spans="1:35" s="186" customFormat="1">
      <c r="A182" s="188" t="s">
        <v>4645</v>
      </c>
      <c r="B182" s="188" t="s">
        <v>2120</v>
      </c>
      <c r="I182" s="189"/>
      <c r="J182" s="189"/>
      <c r="K182" s="190"/>
      <c r="P182" s="190"/>
      <c r="S182" s="193"/>
      <c r="T182" s="193"/>
      <c r="AB182" s="187" t="s">
        <v>1853</v>
      </c>
      <c r="AH182" s="205"/>
      <c r="AI182" s="189"/>
    </row>
    <row r="183" spans="1:35" s="186" customFormat="1">
      <c r="A183" s="188" t="s">
        <v>4646</v>
      </c>
      <c r="B183" s="188" t="s">
        <v>2121</v>
      </c>
      <c r="I183" s="189"/>
      <c r="J183" s="189"/>
      <c r="K183" s="190"/>
      <c r="P183" s="190"/>
      <c r="S183" s="193"/>
      <c r="T183" s="193"/>
      <c r="AB183" s="187" t="s">
        <v>1940</v>
      </c>
      <c r="AH183" s="206"/>
      <c r="AI183" s="189"/>
    </row>
    <row r="184" spans="1:35" s="186" customFormat="1">
      <c r="A184" s="188" t="s">
        <v>4647</v>
      </c>
      <c r="B184" s="188" t="s">
        <v>2122</v>
      </c>
      <c r="I184" s="189"/>
      <c r="J184" s="189"/>
      <c r="K184" s="190"/>
      <c r="P184" s="190"/>
      <c r="S184" s="193"/>
      <c r="T184" s="193"/>
      <c r="AB184" s="187" t="s">
        <v>1302</v>
      </c>
      <c r="AH184" s="206"/>
      <c r="AI184" s="189"/>
    </row>
    <row r="185" spans="1:35" s="186" customFormat="1">
      <c r="A185" s="188" t="s">
        <v>4648</v>
      </c>
      <c r="B185" s="188" t="s">
        <v>2123</v>
      </c>
      <c r="I185" s="189"/>
      <c r="J185" s="189"/>
      <c r="K185" s="190"/>
      <c r="P185" s="190"/>
      <c r="S185" s="193"/>
      <c r="T185" s="193"/>
      <c r="AB185" s="187" t="s">
        <v>6487</v>
      </c>
      <c r="AH185" s="206"/>
      <c r="AI185" s="189"/>
    </row>
    <row r="186" spans="1:35" s="186" customFormat="1">
      <c r="A186" s="188" t="s">
        <v>4649</v>
      </c>
      <c r="B186" s="188" t="s">
        <v>2124</v>
      </c>
      <c r="I186" s="189"/>
      <c r="J186" s="189"/>
      <c r="K186" s="190"/>
      <c r="P186" s="190"/>
      <c r="S186" s="193"/>
      <c r="T186" s="193"/>
      <c r="AB186" s="187" t="s">
        <v>6434</v>
      </c>
      <c r="AH186" s="206"/>
      <c r="AI186" s="189"/>
    </row>
    <row r="187" spans="1:35" s="186" customFormat="1">
      <c r="A187" s="188" t="s">
        <v>4650</v>
      </c>
      <c r="B187" s="188" t="s">
        <v>2125</v>
      </c>
      <c r="I187" s="189"/>
      <c r="J187" s="189"/>
      <c r="K187" s="190"/>
      <c r="P187" s="190"/>
      <c r="S187" s="193"/>
      <c r="T187" s="193"/>
      <c r="AB187" s="187" t="s">
        <v>758</v>
      </c>
      <c r="AH187" s="206"/>
      <c r="AI187" s="189"/>
    </row>
    <row r="188" spans="1:35" s="186" customFormat="1">
      <c r="A188" s="188" t="s">
        <v>4651</v>
      </c>
      <c r="B188" s="188" t="s">
        <v>2126</v>
      </c>
      <c r="I188" s="189"/>
      <c r="J188" s="189"/>
      <c r="K188" s="190"/>
      <c r="P188" s="190"/>
      <c r="S188" s="193"/>
      <c r="T188" s="193"/>
      <c r="AB188" s="187" t="s">
        <v>6478</v>
      </c>
      <c r="AH188" s="206"/>
      <c r="AI188" s="189"/>
    </row>
    <row r="189" spans="1:35" s="186" customFormat="1">
      <c r="A189" s="188" t="s">
        <v>4652</v>
      </c>
      <c r="B189" s="188" t="s">
        <v>2127</v>
      </c>
      <c r="I189" s="189"/>
      <c r="J189" s="189"/>
      <c r="K189" s="190"/>
      <c r="P189" s="190"/>
      <c r="S189" s="193"/>
      <c r="T189" s="193"/>
      <c r="AB189" s="187" t="s">
        <v>738</v>
      </c>
      <c r="AH189" s="206"/>
      <c r="AI189" s="189"/>
    </row>
    <row r="190" spans="1:35" s="186" customFormat="1">
      <c r="A190" s="188" t="s">
        <v>4653</v>
      </c>
      <c r="B190" s="188" t="s">
        <v>2128</v>
      </c>
      <c r="I190" s="189"/>
      <c r="J190" s="189"/>
      <c r="K190" s="190"/>
      <c r="P190" s="190"/>
      <c r="S190" s="193"/>
      <c r="T190" s="193"/>
      <c r="AB190" s="187" t="s">
        <v>5252</v>
      </c>
      <c r="AH190" s="206"/>
      <c r="AI190" s="189"/>
    </row>
    <row r="191" spans="1:35" s="186" customFormat="1">
      <c r="A191" s="188" t="s">
        <v>4654</v>
      </c>
      <c r="B191" s="188" t="s">
        <v>2129</v>
      </c>
      <c r="I191" s="189"/>
      <c r="J191" s="189"/>
      <c r="K191" s="190"/>
      <c r="P191" s="190"/>
      <c r="S191" s="193"/>
      <c r="T191" s="193"/>
      <c r="AB191" s="187" t="s">
        <v>2970</v>
      </c>
      <c r="AH191" s="206"/>
      <c r="AI191" s="189"/>
    </row>
    <row r="192" spans="1:35" s="186" customFormat="1">
      <c r="A192" s="188" t="s">
        <v>4655</v>
      </c>
      <c r="B192" s="188" t="s">
        <v>2130</v>
      </c>
      <c r="I192" s="189"/>
      <c r="J192" s="189"/>
      <c r="K192" s="190"/>
      <c r="P192" s="190"/>
      <c r="S192" s="193"/>
      <c r="T192" s="193"/>
      <c r="AB192" s="187" t="s">
        <v>3032</v>
      </c>
      <c r="AH192" s="206"/>
      <c r="AI192" s="189"/>
    </row>
    <row r="193" spans="1:35" s="186" customFormat="1">
      <c r="A193" s="188" t="s">
        <v>4656</v>
      </c>
      <c r="B193" s="188" t="s">
        <v>2131</v>
      </c>
      <c r="I193" s="189"/>
      <c r="J193" s="189"/>
      <c r="K193" s="190"/>
      <c r="P193" s="190"/>
      <c r="S193" s="193"/>
      <c r="T193" s="193"/>
      <c r="AB193" s="187" t="s">
        <v>2160</v>
      </c>
      <c r="AH193" s="206"/>
      <c r="AI193" s="189"/>
    </row>
    <row r="194" spans="1:35" s="186" customFormat="1">
      <c r="A194" s="188" t="s">
        <v>4657</v>
      </c>
      <c r="B194" s="188" t="s">
        <v>2132</v>
      </c>
      <c r="I194" s="189"/>
      <c r="J194" s="189"/>
      <c r="K194" s="190"/>
      <c r="P194" s="190"/>
      <c r="S194" s="193"/>
      <c r="T194" s="193"/>
      <c r="AB194" s="187" t="s">
        <v>4178</v>
      </c>
      <c r="AH194" s="195"/>
      <c r="AI194" s="189"/>
    </row>
    <row r="195" spans="1:35" s="186" customFormat="1">
      <c r="A195" s="188" t="s">
        <v>4658</v>
      </c>
      <c r="B195" s="188" t="s">
        <v>2133</v>
      </c>
      <c r="I195" s="189"/>
      <c r="J195" s="189"/>
      <c r="K195" s="190"/>
      <c r="P195" s="190"/>
      <c r="S195" s="193"/>
      <c r="T195" s="193"/>
      <c r="AB195" s="187" t="s">
        <v>545</v>
      </c>
      <c r="AH195" s="195"/>
      <c r="AI195" s="189"/>
    </row>
    <row r="196" spans="1:35" s="186" customFormat="1">
      <c r="A196" s="188" t="s">
        <v>4659</v>
      </c>
      <c r="B196" s="188" t="s">
        <v>2134</v>
      </c>
      <c r="I196" s="189"/>
      <c r="J196" s="189"/>
      <c r="K196" s="190"/>
      <c r="P196" s="190"/>
      <c r="S196" s="193"/>
      <c r="T196" s="193"/>
      <c r="AB196" s="187" t="s">
        <v>6394</v>
      </c>
      <c r="AH196" s="195"/>
      <c r="AI196" s="189"/>
    </row>
    <row r="197" spans="1:35" s="186" customFormat="1">
      <c r="A197" s="188" t="s">
        <v>4660</v>
      </c>
      <c r="B197" s="188" t="s">
        <v>2135</v>
      </c>
      <c r="I197" s="189"/>
      <c r="J197" s="189"/>
      <c r="K197" s="190"/>
      <c r="P197" s="190"/>
      <c r="S197" s="193"/>
      <c r="T197" s="193"/>
      <c r="AB197" s="187" t="s">
        <v>5134</v>
      </c>
      <c r="AH197" s="195"/>
      <c r="AI197" s="189"/>
    </row>
    <row r="198" spans="1:35" s="186" customFormat="1">
      <c r="A198" s="188" t="s">
        <v>4661</v>
      </c>
      <c r="B198" s="188" t="s">
        <v>2136</v>
      </c>
      <c r="I198" s="189"/>
      <c r="J198" s="189"/>
      <c r="K198" s="190"/>
      <c r="P198" s="190"/>
      <c r="S198" s="193"/>
      <c r="T198" s="193"/>
      <c r="AB198" s="187" t="s">
        <v>732</v>
      </c>
      <c r="AH198" s="195"/>
      <c r="AI198" s="189"/>
    </row>
    <row r="199" spans="1:35" s="186" customFormat="1">
      <c r="A199" s="188" t="s">
        <v>4662</v>
      </c>
      <c r="B199" s="188" t="s">
        <v>2137</v>
      </c>
      <c r="I199" s="189"/>
      <c r="J199" s="189"/>
      <c r="K199" s="190"/>
      <c r="P199" s="190"/>
      <c r="S199" s="193"/>
      <c r="T199" s="193"/>
      <c r="AB199" s="187" t="s">
        <v>2811</v>
      </c>
      <c r="AH199" s="195"/>
      <c r="AI199" s="189"/>
    </row>
    <row r="200" spans="1:35" s="186" customFormat="1">
      <c r="A200" s="188" t="s">
        <v>4663</v>
      </c>
      <c r="B200" s="188" t="s">
        <v>2138</v>
      </c>
      <c r="I200" s="189"/>
      <c r="J200" s="189"/>
      <c r="K200" s="190"/>
      <c r="P200" s="190"/>
      <c r="S200" s="193"/>
      <c r="T200" s="193"/>
      <c r="AB200" s="187" t="s">
        <v>5611</v>
      </c>
      <c r="AH200" s="195"/>
      <c r="AI200" s="189"/>
    </row>
    <row r="201" spans="1:35" s="186" customFormat="1">
      <c r="A201" s="188" t="s">
        <v>4664</v>
      </c>
      <c r="B201" s="188" t="s">
        <v>2139</v>
      </c>
      <c r="I201" s="189"/>
      <c r="J201" s="189"/>
      <c r="K201" s="190"/>
      <c r="P201" s="190"/>
      <c r="S201" s="193"/>
      <c r="T201" s="193"/>
      <c r="AB201" s="187" t="s">
        <v>2394</v>
      </c>
      <c r="AH201" s="195"/>
      <c r="AI201" s="189"/>
    </row>
    <row r="202" spans="1:35" s="186" customFormat="1">
      <c r="A202" s="188" t="s">
        <v>4665</v>
      </c>
      <c r="B202" s="188" t="s">
        <v>2140</v>
      </c>
      <c r="I202" s="189"/>
      <c r="J202" s="189"/>
      <c r="K202" s="190"/>
      <c r="P202" s="190"/>
      <c r="S202" s="193"/>
      <c r="T202" s="193"/>
      <c r="AB202" s="187" t="s">
        <v>3274</v>
      </c>
      <c r="AH202" s="195"/>
      <c r="AI202" s="189"/>
    </row>
    <row r="203" spans="1:35" s="186" customFormat="1">
      <c r="A203" s="188" t="s">
        <v>4666</v>
      </c>
      <c r="B203" s="188" t="s">
        <v>2141</v>
      </c>
      <c r="I203" s="189"/>
      <c r="J203" s="189"/>
      <c r="K203" s="190"/>
      <c r="P203" s="190"/>
      <c r="S203" s="193"/>
      <c r="T203" s="193"/>
      <c r="AB203" s="187" t="s">
        <v>2994</v>
      </c>
      <c r="AH203" s="195"/>
      <c r="AI203" s="189"/>
    </row>
    <row r="204" spans="1:35" s="186" customFormat="1">
      <c r="A204" s="188" t="s">
        <v>4667</v>
      </c>
      <c r="B204" s="188" t="s">
        <v>2142</v>
      </c>
      <c r="I204" s="189"/>
      <c r="J204" s="189"/>
      <c r="K204" s="190"/>
      <c r="P204" s="190"/>
      <c r="S204" s="193"/>
      <c r="T204" s="193"/>
      <c r="AB204" s="187" t="s">
        <v>6402</v>
      </c>
      <c r="AH204" s="195"/>
      <c r="AI204" s="189"/>
    </row>
    <row r="205" spans="1:35" s="186" customFormat="1">
      <c r="A205" s="188" t="s">
        <v>4668</v>
      </c>
      <c r="B205" s="188" t="s">
        <v>2143</v>
      </c>
      <c r="I205" s="189"/>
      <c r="J205" s="189"/>
      <c r="K205" s="190"/>
      <c r="P205" s="190"/>
      <c r="S205" s="193"/>
      <c r="T205" s="193"/>
      <c r="AB205" s="187" t="s">
        <v>908</v>
      </c>
      <c r="AH205" s="195"/>
      <c r="AI205" s="189"/>
    </row>
    <row r="206" spans="1:35" s="186" customFormat="1">
      <c r="A206" s="188" t="s">
        <v>4669</v>
      </c>
      <c r="B206" s="188" t="s">
        <v>2144</v>
      </c>
      <c r="I206" s="189"/>
      <c r="J206" s="189"/>
      <c r="K206" s="190"/>
      <c r="P206" s="190"/>
      <c r="S206" s="193"/>
      <c r="T206" s="193"/>
      <c r="AB206" s="187" t="s">
        <v>870</v>
      </c>
      <c r="AH206" s="195"/>
      <c r="AI206" s="189"/>
    </row>
    <row r="207" spans="1:35" s="186" customFormat="1">
      <c r="A207" s="188" t="s">
        <v>4670</v>
      </c>
      <c r="B207" s="188" t="s">
        <v>2145</v>
      </c>
      <c r="I207" s="189"/>
      <c r="J207" s="189"/>
      <c r="K207" s="190"/>
      <c r="P207" s="190"/>
      <c r="S207" s="193"/>
      <c r="T207" s="193"/>
      <c r="AB207" s="187" t="s">
        <v>5219</v>
      </c>
      <c r="AH207" s="195"/>
      <c r="AI207" s="189"/>
    </row>
    <row r="208" spans="1:35" s="186" customFormat="1">
      <c r="A208" s="188" t="s">
        <v>4671</v>
      </c>
      <c r="B208" s="188" t="s">
        <v>2146</v>
      </c>
      <c r="I208" s="189"/>
      <c r="J208" s="189"/>
      <c r="K208" s="190"/>
      <c r="P208" s="190"/>
      <c r="S208" s="193"/>
      <c r="T208" s="193"/>
      <c r="AB208" s="187" t="s">
        <v>901</v>
      </c>
      <c r="AH208" s="195"/>
      <c r="AI208" s="189"/>
    </row>
    <row r="209" spans="1:35" s="186" customFormat="1">
      <c r="A209" s="188" t="s">
        <v>4672</v>
      </c>
      <c r="B209" s="188" t="s">
        <v>2147</v>
      </c>
      <c r="I209" s="189"/>
      <c r="J209" s="189"/>
      <c r="K209" s="190"/>
      <c r="P209" s="190"/>
      <c r="S209" s="193"/>
      <c r="T209" s="193"/>
      <c r="AB209" s="187" t="s">
        <v>2953</v>
      </c>
      <c r="AH209" s="195"/>
      <c r="AI209" s="189"/>
    </row>
    <row r="210" spans="1:35" s="186" customFormat="1">
      <c r="A210" s="188" t="s">
        <v>4673</v>
      </c>
      <c r="B210" s="188" t="s">
        <v>2148</v>
      </c>
      <c r="I210" s="189"/>
      <c r="J210" s="189"/>
      <c r="K210" s="190"/>
      <c r="P210" s="190"/>
      <c r="S210" s="193"/>
      <c r="T210" s="193"/>
      <c r="AB210" s="187" t="s">
        <v>6810</v>
      </c>
      <c r="AH210" s="195"/>
      <c r="AI210" s="189"/>
    </row>
    <row r="211" spans="1:35" s="186" customFormat="1">
      <c r="A211" s="188" t="s">
        <v>4674</v>
      </c>
      <c r="B211" s="188" t="s">
        <v>2149</v>
      </c>
      <c r="I211" s="189"/>
      <c r="J211" s="189"/>
      <c r="K211" s="190"/>
      <c r="P211" s="190"/>
      <c r="S211" s="193"/>
      <c r="T211" s="193"/>
      <c r="AB211" s="187" t="s">
        <v>6488</v>
      </c>
      <c r="AH211" s="195"/>
      <c r="AI211" s="189"/>
    </row>
    <row r="212" spans="1:35" s="186" customFormat="1">
      <c r="A212" s="188" t="s">
        <v>4675</v>
      </c>
      <c r="B212" s="188" t="s">
        <v>2150</v>
      </c>
      <c r="I212" s="189"/>
      <c r="J212" s="189"/>
      <c r="K212" s="190"/>
      <c r="P212" s="190"/>
      <c r="S212" s="193"/>
      <c r="T212" s="193"/>
      <c r="AB212" s="187" t="s">
        <v>285</v>
      </c>
      <c r="AH212" s="195"/>
      <c r="AI212" s="189"/>
    </row>
    <row r="213" spans="1:35" s="186" customFormat="1">
      <c r="A213" s="188" t="s">
        <v>4676</v>
      </c>
      <c r="B213" s="188" t="s">
        <v>2151</v>
      </c>
      <c r="I213" s="189"/>
      <c r="J213" s="189"/>
      <c r="K213" s="190"/>
      <c r="P213" s="190"/>
      <c r="S213" s="193"/>
      <c r="T213" s="193"/>
      <c r="AB213" s="187" t="s">
        <v>4286</v>
      </c>
      <c r="AH213" s="195"/>
      <c r="AI213" s="189"/>
    </row>
    <row r="214" spans="1:35" s="186" customFormat="1">
      <c r="A214" s="188" t="s">
        <v>4677</v>
      </c>
      <c r="B214" s="188" t="s">
        <v>2152</v>
      </c>
      <c r="I214" s="189"/>
      <c r="J214" s="189"/>
      <c r="K214" s="190"/>
      <c r="P214" s="190"/>
      <c r="S214" s="193"/>
      <c r="T214" s="193"/>
      <c r="AB214" s="187" t="s">
        <v>1958</v>
      </c>
      <c r="AH214" s="195"/>
      <c r="AI214" s="189"/>
    </row>
    <row r="215" spans="1:35" s="186" customFormat="1">
      <c r="A215" s="188" t="s">
        <v>4678</v>
      </c>
      <c r="B215" s="188" t="s">
        <v>2153</v>
      </c>
      <c r="I215" s="189"/>
      <c r="J215" s="189"/>
      <c r="K215" s="190"/>
      <c r="P215" s="190"/>
      <c r="S215" s="193"/>
      <c r="T215" s="193"/>
      <c r="AB215" s="187" t="s">
        <v>1251</v>
      </c>
      <c r="AH215" s="195"/>
      <c r="AI215" s="189"/>
    </row>
    <row r="216" spans="1:35" s="186" customFormat="1">
      <c r="A216" s="188" t="s">
        <v>4679</v>
      </c>
      <c r="B216" s="188" t="s">
        <v>2154</v>
      </c>
      <c r="I216" s="189"/>
      <c r="J216" s="189"/>
      <c r="K216" s="190"/>
      <c r="P216" s="190"/>
      <c r="S216" s="193"/>
      <c r="T216" s="193"/>
      <c r="AB216" s="187" t="s">
        <v>1653</v>
      </c>
      <c r="AH216" s="195"/>
      <c r="AI216" s="189"/>
    </row>
    <row r="217" spans="1:35" s="186" customFormat="1">
      <c r="A217" s="188" t="s">
        <v>4680</v>
      </c>
      <c r="B217" s="188" t="s">
        <v>2155</v>
      </c>
      <c r="I217" s="189"/>
      <c r="J217" s="189"/>
      <c r="K217" s="190"/>
      <c r="P217" s="190"/>
      <c r="S217" s="193"/>
      <c r="T217" s="193"/>
      <c r="AB217" s="187" t="s">
        <v>4089</v>
      </c>
      <c r="AH217" s="195"/>
      <c r="AI217" s="189"/>
    </row>
    <row r="218" spans="1:35" s="186" customFormat="1">
      <c r="A218" s="188" t="s">
        <v>4681</v>
      </c>
      <c r="B218" s="188" t="s">
        <v>2156</v>
      </c>
      <c r="I218" s="189"/>
      <c r="J218" s="189"/>
      <c r="K218" s="190"/>
      <c r="P218" s="190"/>
      <c r="S218" s="193"/>
      <c r="T218" s="193"/>
      <c r="AB218" s="187" t="s">
        <v>770</v>
      </c>
      <c r="AH218" s="195"/>
      <c r="AI218" s="189"/>
    </row>
    <row r="219" spans="1:35" s="186" customFormat="1">
      <c r="A219" s="188" t="s">
        <v>4682</v>
      </c>
      <c r="B219" s="188" t="s">
        <v>2157</v>
      </c>
      <c r="I219" s="189"/>
      <c r="J219" s="189"/>
      <c r="K219" s="190"/>
      <c r="P219" s="190"/>
      <c r="S219" s="193"/>
      <c r="T219" s="193"/>
      <c r="AB219" s="187" t="s">
        <v>2950</v>
      </c>
      <c r="AH219" s="195"/>
      <c r="AI219" s="189"/>
    </row>
    <row r="220" spans="1:35" s="186" customFormat="1">
      <c r="A220" s="188" t="s">
        <v>4683</v>
      </c>
      <c r="B220" s="188" t="s">
        <v>2158</v>
      </c>
      <c r="I220" s="189"/>
      <c r="J220" s="189"/>
      <c r="K220" s="190"/>
      <c r="P220" s="190"/>
      <c r="S220" s="193"/>
      <c r="T220" s="193"/>
      <c r="AB220" s="187" t="s">
        <v>3792</v>
      </c>
      <c r="AH220" s="195"/>
      <c r="AI220" s="189"/>
    </row>
    <row r="221" spans="1:35" s="186" customFormat="1">
      <c r="A221" s="188" t="s">
        <v>4684</v>
      </c>
      <c r="B221" s="188" t="s">
        <v>2159</v>
      </c>
      <c r="I221" s="189"/>
      <c r="J221" s="189"/>
      <c r="K221" s="190"/>
      <c r="P221" s="190"/>
      <c r="S221" s="193"/>
      <c r="T221" s="193"/>
      <c r="AB221" s="187" t="s">
        <v>3841</v>
      </c>
      <c r="AH221" s="195"/>
      <c r="AI221" s="189"/>
    </row>
    <row r="222" spans="1:35" s="186" customFormat="1">
      <c r="A222" s="188" t="s">
        <v>4685</v>
      </c>
      <c r="B222" s="188" t="s">
        <v>2160</v>
      </c>
      <c r="I222" s="189"/>
      <c r="J222" s="189"/>
      <c r="K222" s="190"/>
      <c r="P222" s="190"/>
      <c r="S222" s="193"/>
      <c r="T222" s="193"/>
      <c r="AB222" s="187" t="s">
        <v>456</v>
      </c>
      <c r="AH222" s="195"/>
      <c r="AI222" s="189"/>
    </row>
    <row r="223" spans="1:35" s="186" customFormat="1">
      <c r="A223" s="188" t="s">
        <v>4686</v>
      </c>
      <c r="B223" s="188" t="s">
        <v>2161</v>
      </c>
      <c r="I223" s="189"/>
      <c r="J223" s="189"/>
      <c r="K223" s="190"/>
      <c r="P223" s="190"/>
      <c r="S223" s="193"/>
      <c r="T223" s="193"/>
      <c r="AB223" s="187" t="s">
        <v>5604</v>
      </c>
      <c r="AH223" s="195"/>
      <c r="AI223" s="189"/>
    </row>
    <row r="224" spans="1:35" s="186" customFormat="1">
      <c r="A224" s="188" t="s">
        <v>4687</v>
      </c>
      <c r="B224" s="188" t="s">
        <v>2162</v>
      </c>
      <c r="I224" s="189"/>
      <c r="J224" s="189"/>
      <c r="K224" s="190"/>
      <c r="P224" s="190"/>
      <c r="S224" s="193"/>
      <c r="T224" s="193"/>
      <c r="AB224" s="187" t="s">
        <v>1515</v>
      </c>
      <c r="AH224" s="195"/>
      <c r="AI224" s="189"/>
    </row>
    <row r="225" spans="1:35" s="186" customFormat="1">
      <c r="A225" s="188" t="s">
        <v>4688</v>
      </c>
      <c r="B225" s="188" t="s">
        <v>2163</v>
      </c>
      <c r="I225" s="189"/>
      <c r="J225" s="189"/>
      <c r="K225" s="190"/>
      <c r="P225" s="190"/>
      <c r="S225" s="193"/>
      <c r="T225" s="193"/>
      <c r="AB225" s="187" t="s">
        <v>2107</v>
      </c>
      <c r="AH225" s="195"/>
      <c r="AI225" s="189"/>
    </row>
    <row r="226" spans="1:35" s="186" customFormat="1">
      <c r="A226" s="188" t="s">
        <v>4689</v>
      </c>
      <c r="B226" s="188" t="s">
        <v>2164</v>
      </c>
      <c r="I226" s="189"/>
      <c r="J226" s="189"/>
      <c r="K226" s="190"/>
      <c r="P226" s="190"/>
      <c r="S226" s="193"/>
      <c r="T226" s="193"/>
      <c r="AB226" s="187" t="s">
        <v>3250</v>
      </c>
      <c r="AH226" s="195"/>
      <c r="AI226" s="189"/>
    </row>
    <row r="227" spans="1:35" s="186" customFormat="1">
      <c r="A227" s="188" t="s">
        <v>4690</v>
      </c>
      <c r="B227" s="188" t="s">
        <v>2165</v>
      </c>
      <c r="I227" s="189"/>
      <c r="J227" s="189"/>
      <c r="K227" s="190"/>
      <c r="P227" s="190"/>
      <c r="S227" s="193"/>
      <c r="T227" s="193"/>
      <c r="AB227" s="187" t="s">
        <v>4725</v>
      </c>
      <c r="AH227" s="195"/>
      <c r="AI227" s="189"/>
    </row>
    <row r="228" spans="1:35" s="186" customFormat="1">
      <c r="A228" s="188" t="s">
        <v>4691</v>
      </c>
      <c r="B228" s="188" t="s">
        <v>2166</v>
      </c>
      <c r="I228" s="189"/>
      <c r="J228" s="189"/>
      <c r="K228" s="190"/>
      <c r="P228" s="190"/>
      <c r="S228" s="193"/>
      <c r="T228" s="193"/>
      <c r="AB228" s="187" t="s">
        <v>958</v>
      </c>
      <c r="AH228" s="195"/>
      <c r="AI228" s="189"/>
    </row>
    <row r="229" spans="1:35" s="186" customFormat="1">
      <c r="A229" s="188" t="s">
        <v>4692</v>
      </c>
      <c r="B229" s="188" t="s">
        <v>2167</v>
      </c>
      <c r="I229" s="189"/>
      <c r="J229" s="189"/>
      <c r="K229" s="190"/>
      <c r="P229" s="190"/>
      <c r="S229" s="193"/>
      <c r="T229" s="193"/>
      <c r="AB229" s="187" t="s">
        <v>767</v>
      </c>
      <c r="AH229" s="195"/>
      <c r="AI229" s="189"/>
    </row>
    <row r="230" spans="1:35" s="186" customFormat="1">
      <c r="A230" s="188" t="s">
        <v>4693</v>
      </c>
      <c r="B230" s="188" t="s">
        <v>2168</v>
      </c>
      <c r="I230" s="189"/>
      <c r="J230" s="189"/>
      <c r="K230" s="190"/>
      <c r="P230" s="190"/>
      <c r="S230" s="193"/>
      <c r="T230" s="193"/>
      <c r="AB230" s="187" t="s">
        <v>1650</v>
      </c>
      <c r="AH230" s="195"/>
      <c r="AI230" s="189"/>
    </row>
    <row r="231" spans="1:35" s="186" customFormat="1">
      <c r="A231" s="188" t="s">
        <v>4694</v>
      </c>
      <c r="B231" s="188" t="s">
        <v>2169</v>
      </c>
      <c r="I231" s="189"/>
      <c r="J231" s="189"/>
      <c r="K231" s="190"/>
      <c r="P231" s="190"/>
      <c r="S231" s="193"/>
      <c r="T231" s="193"/>
      <c r="AB231" s="187" t="s">
        <v>6812</v>
      </c>
      <c r="AH231" s="195"/>
      <c r="AI231" s="189"/>
    </row>
    <row r="232" spans="1:35" s="186" customFormat="1">
      <c r="A232" s="188" t="s">
        <v>4695</v>
      </c>
      <c r="B232" s="188" t="s">
        <v>2170</v>
      </c>
      <c r="I232" s="189"/>
      <c r="J232" s="189"/>
      <c r="K232" s="190"/>
      <c r="P232" s="190"/>
      <c r="S232" s="193"/>
      <c r="T232" s="193"/>
      <c r="AB232" s="187" t="s">
        <v>1906</v>
      </c>
      <c r="AH232" s="195"/>
      <c r="AI232" s="189"/>
    </row>
    <row r="233" spans="1:35" s="186" customFormat="1">
      <c r="A233" s="188" t="s">
        <v>4696</v>
      </c>
      <c r="B233" s="188" t="s">
        <v>2171</v>
      </c>
      <c r="I233" s="189"/>
      <c r="J233" s="189"/>
      <c r="K233" s="190"/>
      <c r="P233" s="190"/>
      <c r="S233" s="193"/>
      <c r="T233" s="193"/>
      <c r="AB233" s="187" t="s">
        <v>5216</v>
      </c>
      <c r="AH233" s="195"/>
      <c r="AI233" s="189"/>
    </row>
    <row r="234" spans="1:35" s="186" customFormat="1">
      <c r="A234" s="188" t="s">
        <v>4697</v>
      </c>
      <c r="B234" s="188" t="s">
        <v>2172</v>
      </c>
      <c r="I234" s="189"/>
      <c r="J234" s="189"/>
      <c r="K234" s="190"/>
      <c r="P234" s="190"/>
      <c r="S234" s="193"/>
      <c r="T234" s="193"/>
      <c r="AB234" s="187" t="s">
        <v>2829</v>
      </c>
      <c r="AH234" s="195"/>
      <c r="AI234" s="189"/>
    </row>
    <row r="235" spans="1:35" s="186" customFormat="1">
      <c r="A235" s="188" t="s">
        <v>4698</v>
      </c>
      <c r="B235" s="188" t="s">
        <v>2173</v>
      </c>
      <c r="I235" s="189"/>
      <c r="J235" s="189"/>
      <c r="K235" s="190"/>
      <c r="P235" s="190"/>
      <c r="S235" s="193"/>
      <c r="T235" s="193"/>
      <c r="AB235" s="187" t="s">
        <v>665</v>
      </c>
      <c r="AH235" s="195"/>
      <c r="AI235" s="189"/>
    </row>
    <row r="236" spans="1:35" s="186" customFormat="1">
      <c r="A236" s="188" t="s">
        <v>4699</v>
      </c>
      <c r="B236" s="188" t="s">
        <v>2174</v>
      </c>
      <c r="I236" s="189"/>
      <c r="J236" s="189"/>
      <c r="K236" s="190"/>
      <c r="P236" s="190"/>
      <c r="S236" s="193"/>
      <c r="T236" s="193"/>
      <c r="AB236" s="187" t="s">
        <v>910</v>
      </c>
      <c r="AH236" s="195"/>
      <c r="AI236" s="189"/>
    </row>
    <row r="237" spans="1:35" s="186" customFormat="1">
      <c r="A237" s="188" t="s">
        <v>4700</v>
      </c>
      <c r="B237" s="188" t="s">
        <v>2175</v>
      </c>
      <c r="I237" s="189"/>
      <c r="J237" s="189"/>
      <c r="K237" s="190"/>
      <c r="P237" s="190"/>
      <c r="S237" s="193"/>
      <c r="T237" s="193"/>
      <c r="AB237" s="187" t="s">
        <v>698</v>
      </c>
      <c r="AH237" s="195"/>
      <c r="AI237" s="189"/>
    </row>
    <row r="238" spans="1:35" s="186" customFormat="1">
      <c r="A238" s="188" t="s">
        <v>4701</v>
      </c>
      <c r="B238" s="188" t="s">
        <v>4469</v>
      </c>
      <c r="I238" s="189"/>
      <c r="J238" s="189"/>
      <c r="K238" s="190"/>
      <c r="P238" s="190"/>
      <c r="S238" s="193"/>
      <c r="T238" s="193"/>
      <c r="AB238" s="187" t="s">
        <v>2891</v>
      </c>
      <c r="AH238" s="195"/>
      <c r="AI238" s="189"/>
    </row>
    <row r="239" spans="1:35" s="186" customFormat="1">
      <c r="A239" s="188" t="s">
        <v>4702</v>
      </c>
      <c r="B239" s="188" t="s">
        <v>4470</v>
      </c>
      <c r="I239" s="189"/>
      <c r="J239" s="189"/>
      <c r="K239" s="190"/>
      <c r="P239" s="190"/>
      <c r="S239" s="193"/>
      <c r="T239" s="193"/>
      <c r="AB239" s="187" t="s">
        <v>5266</v>
      </c>
      <c r="AH239" s="195"/>
      <c r="AI239" s="189"/>
    </row>
    <row r="240" spans="1:35" s="186" customFormat="1">
      <c r="A240" s="188" t="s">
        <v>4703</v>
      </c>
      <c r="B240" s="188" t="s">
        <v>4471</v>
      </c>
      <c r="I240" s="189"/>
      <c r="J240" s="189"/>
      <c r="K240" s="190"/>
      <c r="P240" s="190"/>
      <c r="S240" s="193"/>
      <c r="T240" s="193"/>
      <c r="AB240" s="187" t="s">
        <v>3743</v>
      </c>
      <c r="AH240" s="195"/>
      <c r="AI240" s="189"/>
    </row>
    <row r="241" spans="1:35" s="186" customFormat="1">
      <c r="A241" s="188" t="s">
        <v>4704</v>
      </c>
      <c r="B241" s="188" t="s">
        <v>4472</v>
      </c>
      <c r="I241" s="189"/>
      <c r="J241" s="189"/>
      <c r="K241" s="190"/>
      <c r="P241" s="190"/>
      <c r="S241" s="193"/>
      <c r="T241" s="193"/>
      <c r="AB241" s="187" t="s">
        <v>905</v>
      </c>
      <c r="AH241" s="195"/>
      <c r="AI241" s="189"/>
    </row>
    <row r="242" spans="1:35" s="186" customFormat="1">
      <c r="A242" s="188" t="s">
        <v>4705</v>
      </c>
      <c r="B242" s="188" t="s">
        <v>4473</v>
      </c>
      <c r="I242" s="189"/>
      <c r="J242" s="189"/>
      <c r="K242" s="190"/>
      <c r="P242" s="190"/>
      <c r="S242" s="193"/>
      <c r="T242" s="193"/>
      <c r="AB242" s="187" t="s">
        <v>4748</v>
      </c>
      <c r="AH242" s="195"/>
      <c r="AI242" s="189"/>
    </row>
    <row r="243" spans="1:35" s="186" customFormat="1">
      <c r="A243" s="188" t="s">
        <v>4706</v>
      </c>
      <c r="B243" s="188" t="s">
        <v>4474</v>
      </c>
      <c r="I243" s="189"/>
      <c r="J243" s="189"/>
      <c r="K243" s="190"/>
      <c r="P243" s="190"/>
      <c r="S243" s="193"/>
      <c r="T243" s="193"/>
      <c r="AB243" s="187" t="s">
        <v>1970</v>
      </c>
      <c r="AH243" s="195"/>
      <c r="AI243" s="189"/>
    </row>
    <row r="244" spans="1:35" s="186" customFormat="1">
      <c r="A244" s="188" t="s">
        <v>4707</v>
      </c>
      <c r="B244" s="188" t="s">
        <v>4475</v>
      </c>
      <c r="I244" s="189"/>
      <c r="J244" s="189"/>
      <c r="K244" s="190"/>
      <c r="P244" s="190"/>
      <c r="S244" s="193"/>
      <c r="T244" s="193"/>
      <c r="AB244" s="187" t="s">
        <v>6384</v>
      </c>
      <c r="AH244" s="195"/>
      <c r="AI244" s="189"/>
    </row>
    <row r="245" spans="1:35" s="186" customFormat="1">
      <c r="A245" s="188" t="s">
        <v>4708</v>
      </c>
      <c r="B245" s="188" t="s">
        <v>4476</v>
      </c>
      <c r="I245" s="189"/>
      <c r="J245" s="189"/>
      <c r="K245" s="190"/>
      <c r="P245" s="190"/>
      <c r="S245" s="193"/>
      <c r="T245" s="193"/>
      <c r="AB245" s="187" t="s">
        <v>321</v>
      </c>
      <c r="AH245" s="195"/>
      <c r="AI245" s="189"/>
    </row>
    <row r="246" spans="1:35" s="186" customFormat="1">
      <c r="A246" s="188" t="s">
        <v>4709</v>
      </c>
      <c r="B246" s="188" t="s">
        <v>4477</v>
      </c>
      <c r="I246" s="189"/>
      <c r="J246" s="189"/>
      <c r="K246" s="190"/>
      <c r="P246" s="190"/>
      <c r="S246" s="193"/>
      <c r="T246" s="193"/>
      <c r="AB246" s="187" t="s">
        <v>1520</v>
      </c>
      <c r="AH246" s="195"/>
      <c r="AI246" s="189"/>
    </row>
    <row r="247" spans="1:35" s="186" customFormat="1">
      <c r="A247" s="188" t="s">
        <v>4710</v>
      </c>
      <c r="B247" s="188" t="s">
        <v>4478</v>
      </c>
      <c r="I247" s="189"/>
      <c r="J247" s="189"/>
      <c r="K247" s="190"/>
      <c r="P247" s="190"/>
      <c r="S247" s="193"/>
      <c r="T247" s="193"/>
      <c r="AB247" s="187" t="s">
        <v>2930</v>
      </c>
      <c r="AH247" s="195"/>
      <c r="AI247" s="189"/>
    </row>
    <row r="248" spans="1:35" s="186" customFormat="1">
      <c r="A248" s="188" t="s">
        <v>4711</v>
      </c>
      <c r="B248" s="188" t="s">
        <v>4479</v>
      </c>
      <c r="I248" s="189"/>
      <c r="J248" s="189"/>
      <c r="K248" s="190"/>
      <c r="P248" s="190"/>
      <c r="S248" s="193"/>
      <c r="T248" s="193"/>
      <c r="AB248" s="187" t="s">
        <v>464</v>
      </c>
      <c r="AH248" s="195"/>
      <c r="AI248" s="189"/>
    </row>
    <row r="249" spans="1:35" s="186" customFormat="1">
      <c r="A249" s="188" t="s">
        <v>4712</v>
      </c>
      <c r="B249" s="188" t="s">
        <v>4480</v>
      </c>
      <c r="I249" s="189"/>
      <c r="J249" s="189"/>
      <c r="K249" s="190"/>
      <c r="P249" s="190"/>
      <c r="S249" s="193"/>
      <c r="T249" s="193"/>
      <c r="AB249" s="187" t="s">
        <v>1522</v>
      </c>
      <c r="AH249" s="195"/>
      <c r="AI249" s="189"/>
    </row>
    <row r="250" spans="1:35" s="186" customFormat="1">
      <c r="A250" s="188" t="s">
        <v>2362</v>
      </c>
      <c r="B250" s="188" t="s">
        <v>4481</v>
      </c>
      <c r="I250" s="189"/>
      <c r="J250" s="189"/>
      <c r="K250" s="190"/>
      <c r="P250" s="190"/>
      <c r="S250" s="193"/>
      <c r="T250" s="193"/>
      <c r="AB250" s="187" t="s">
        <v>4413</v>
      </c>
      <c r="AH250" s="195"/>
      <c r="AI250" s="189"/>
    </row>
    <row r="251" spans="1:35" s="186" customFormat="1">
      <c r="A251" s="188" t="s">
        <v>2363</v>
      </c>
      <c r="B251" s="188" t="s">
        <v>4482</v>
      </c>
      <c r="I251" s="189"/>
      <c r="J251" s="189"/>
      <c r="K251" s="190"/>
      <c r="P251" s="190"/>
      <c r="S251" s="193"/>
      <c r="T251" s="193"/>
      <c r="AB251" s="187" t="s">
        <v>3753</v>
      </c>
      <c r="AH251" s="195"/>
      <c r="AI251" s="189"/>
    </row>
    <row r="252" spans="1:35" s="186" customFormat="1">
      <c r="A252" s="188" t="s">
        <v>2364</v>
      </c>
      <c r="B252" s="188" t="s">
        <v>4483</v>
      </c>
      <c r="I252" s="189"/>
      <c r="J252" s="189"/>
      <c r="K252" s="190"/>
      <c r="P252" s="190"/>
      <c r="S252" s="193"/>
      <c r="T252" s="193"/>
      <c r="AB252" s="187" t="s">
        <v>1238</v>
      </c>
      <c r="AH252" s="195"/>
      <c r="AI252" s="189"/>
    </row>
    <row r="253" spans="1:35" s="186" customFormat="1">
      <c r="A253" s="188" t="s">
        <v>2365</v>
      </c>
      <c r="B253" s="188" t="s">
        <v>4484</v>
      </c>
      <c r="I253" s="189"/>
      <c r="J253" s="189"/>
      <c r="K253" s="190"/>
      <c r="P253" s="190"/>
      <c r="S253" s="193"/>
      <c r="T253" s="193"/>
      <c r="AB253" s="187" t="s">
        <v>2887</v>
      </c>
      <c r="AH253" s="195"/>
      <c r="AI253" s="189"/>
    </row>
    <row r="254" spans="1:35" s="186" customFormat="1">
      <c r="A254" s="186" t="s">
        <v>6862</v>
      </c>
      <c r="B254" s="188">
        <v>3442</v>
      </c>
      <c r="I254" s="189"/>
      <c r="J254" s="189"/>
      <c r="K254" s="190"/>
      <c r="P254" s="190"/>
      <c r="S254" s="193"/>
      <c r="T254" s="193"/>
      <c r="AB254" s="187" t="s">
        <v>916</v>
      </c>
      <c r="AH254" s="195"/>
      <c r="AI254" s="189"/>
    </row>
    <row r="255" spans="1:35" s="186" customFormat="1">
      <c r="A255" s="188" t="s">
        <v>2366</v>
      </c>
      <c r="B255" s="188" t="s">
        <v>4485</v>
      </c>
      <c r="I255" s="189"/>
      <c r="J255" s="189"/>
      <c r="K255" s="190"/>
      <c r="P255" s="190"/>
      <c r="S255" s="193"/>
      <c r="T255" s="193"/>
      <c r="AB255" s="187" t="s">
        <v>3189</v>
      </c>
      <c r="AH255" s="195"/>
      <c r="AI255" s="189"/>
    </row>
    <row r="256" spans="1:35" s="186" customFormat="1">
      <c r="A256" s="188" t="s">
        <v>2367</v>
      </c>
      <c r="B256" s="188" t="s">
        <v>4486</v>
      </c>
      <c r="I256" s="189"/>
      <c r="J256" s="189"/>
      <c r="K256" s="190"/>
      <c r="P256" s="190"/>
      <c r="S256" s="193"/>
      <c r="T256" s="193"/>
      <c r="AB256" s="187" t="s">
        <v>4268</v>
      </c>
      <c r="AH256" s="195"/>
      <c r="AI256" s="189"/>
    </row>
    <row r="257" spans="1:35" s="186" customFormat="1">
      <c r="A257" s="188" t="s">
        <v>2368</v>
      </c>
      <c r="B257" s="188" t="s">
        <v>4487</v>
      </c>
      <c r="I257" s="189"/>
      <c r="J257" s="189"/>
      <c r="K257" s="190"/>
      <c r="P257" s="190"/>
      <c r="S257" s="193"/>
      <c r="T257" s="193"/>
      <c r="AB257" s="187" t="s">
        <v>1303</v>
      </c>
      <c r="AH257" s="195"/>
      <c r="AI257" s="189"/>
    </row>
    <row r="258" spans="1:35" s="186" customFormat="1">
      <c r="A258" s="188" t="s">
        <v>2369</v>
      </c>
      <c r="B258" s="188" t="s">
        <v>4488</v>
      </c>
      <c r="I258" s="189"/>
      <c r="J258" s="189"/>
      <c r="K258" s="190"/>
      <c r="P258" s="190"/>
      <c r="S258" s="193"/>
      <c r="T258" s="193"/>
      <c r="AB258" s="187" t="s">
        <v>5127</v>
      </c>
      <c r="AH258" s="195"/>
      <c r="AI258" s="189"/>
    </row>
    <row r="259" spans="1:35" s="186" customFormat="1">
      <c r="A259" s="188" t="s">
        <v>2370</v>
      </c>
      <c r="B259" s="188" t="s">
        <v>4489</v>
      </c>
      <c r="I259" s="189"/>
      <c r="J259" s="189"/>
      <c r="K259" s="190"/>
      <c r="P259" s="190"/>
      <c r="S259" s="193"/>
      <c r="T259" s="193"/>
      <c r="AB259" s="187" t="s">
        <v>187</v>
      </c>
      <c r="AH259" s="195"/>
      <c r="AI259" s="189"/>
    </row>
    <row r="260" spans="1:35" s="186" customFormat="1">
      <c r="A260" s="188" t="s">
        <v>2371</v>
      </c>
      <c r="B260" s="188" t="s">
        <v>4490</v>
      </c>
      <c r="I260" s="189"/>
      <c r="J260" s="189"/>
      <c r="K260" s="190"/>
      <c r="P260" s="190"/>
      <c r="S260" s="193"/>
      <c r="T260" s="193"/>
      <c r="AB260" s="187" t="s">
        <v>1830</v>
      </c>
      <c r="AH260" s="195"/>
      <c r="AI260" s="189"/>
    </row>
    <row r="261" spans="1:35" s="186" customFormat="1">
      <c r="A261" s="188" t="s">
        <v>2372</v>
      </c>
      <c r="B261" s="188" t="s">
        <v>4491</v>
      </c>
      <c r="I261" s="189"/>
      <c r="J261" s="189"/>
      <c r="K261" s="190"/>
      <c r="P261" s="190"/>
      <c r="S261" s="193"/>
      <c r="T261" s="193"/>
      <c r="AB261" s="187" t="s">
        <v>959</v>
      </c>
      <c r="AH261" s="195"/>
      <c r="AI261" s="189"/>
    </row>
    <row r="262" spans="1:35" s="186" customFormat="1">
      <c r="A262" s="188" t="s">
        <v>2373</v>
      </c>
      <c r="B262" s="188" t="s">
        <v>4492</v>
      </c>
      <c r="I262" s="189"/>
      <c r="J262" s="189"/>
      <c r="K262" s="190"/>
      <c r="P262" s="190"/>
      <c r="S262" s="193"/>
      <c r="T262" s="193"/>
      <c r="AB262" s="187" t="s">
        <v>2395</v>
      </c>
      <c r="AH262" s="195"/>
      <c r="AI262" s="189"/>
    </row>
    <row r="263" spans="1:35" s="186" customFormat="1">
      <c r="A263" s="188" t="s">
        <v>2374</v>
      </c>
      <c r="B263" s="188" t="s">
        <v>4493</v>
      </c>
      <c r="I263" s="189"/>
      <c r="J263" s="189"/>
      <c r="K263" s="190"/>
      <c r="P263" s="190"/>
      <c r="S263" s="193"/>
      <c r="T263" s="193"/>
      <c r="AB263" s="187" t="s">
        <v>1453</v>
      </c>
      <c r="AH263" s="195"/>
      <c r="AI263" s="189"/>
    </row>
    <row r="264" spans="1:35" s="186" customFormat="1">
      <c r="A264" s="188" t="s">
        <v>2375</v>
      </c>
      <c r="B264" s="188" t="s">
        <v>4494</v>
      </c>
      <c r="I264" s="189"/>
      <c r="J264" s="189"/>
      <c r="K264" s="190"/>
      <c r="P264" s="190"/>
      <c r="S264" s="193"/>
      <c r="T264" s="193"/>
      <c r="AB264" s="187" t="s">
        <v>4239</v>
      </c>
      <c r="AH264" s="195"/>
      <c r="AI264" s="189"/>
    </row>
    <row r="265" spans="1:35" s="186" customFormat="1">
      <c r="A265" s="188" t="s">
        <v>2376</v>
      </c>
      <c r="B265" s="188" t="s">
        <v>4495</v>
      </c>
      <c r="I265" s="189"/>
      <c r="J265" s="189"/>
      <c r="K265" s="190"/>
      <c r="P265" s="190"/>
      <c r="S265" s="193"/>
      <c r="T265" s="193"/>
      <c r="AB265" s="187" t="s">
        <v>1645</v>
      </c>
      <c r="AH265" s="195"/>
      <c r="AI265" s="189"/>
    </row>
    <row r="266" spans="1:35" s="186" customFormat="1">
      <c r="A266" s="188" t="s">
        <v>2377</v>
      </c>
      <c r="B266" s="188" t="s">
        <v>4496</v>
      </c>
      <c r="I266" s="189"/>
      <c r="J266" s="189"/>
      <c r="K266" s="190"/>
      <c r="P266" s="190"/>
      <c r="S266" s="193"/>
      <c r="T266" s="193"/>
      <c r="AB266" s="187" t="s">
        <v>1531</v>
      </c>
      <c r="AH266" s="195"/>
      <c r="AI266" s="189"/>
    </row>
    <row r="267" spans="1:35" s="186" customFormat="1">
      <c r="A267" s="188" t="s">
        <v>2378</v>
      </c>
      <c r="B267" s="188" t="s">
        <v>4497</v>
      </c>
      <c r="I267" s="189"/>
      <c r="J267" s="189"/>
      <c r="K267" s="190"/>
      <c r="P267" s="190"/>
      <c r="S267" s="193"/>
      <c r="T267" s="193"/>
      <c r="AB267" s="187" t="s">
        <v>3824</v>
      </c>
      <c r="AH267" s="195"/>
      <c r="AI267" s="189"/>
    </row>
    <row r="268" spans="1:35" s="186" customFormat="1">
      <c r="A268" s="188" t="s">
        <v>2379</v>
      </c>
      <c r="B268" s="188" t="s">
        <v>4498</v>
      </c>
      <c r="I268" s="189"/>
      <c r="J268" s="189"/>
      <c r="K268" s="190"/>
      <c r="P268" s="190"/>
      <c r="S268" s="193"/>
      <c r="T268" s="193"/>
      <c r="AB268" s="187" t="s">
        <v>4142</v>
      </c>
      <c r="AH268" s="195"/>
      <c r="AI268" s="189"/>
    </row>
    <row r="269" spans="1:35" s="186" customFormat="1">
      <c r="A269" s="188" t="s">
        <v>2380</v>
      </c>
      <c r="B269" s="188" t="s">
        <v>4499</v>
      </c>
      <c r="I269" s="189"/>
      <c r="J269" s="189"/>
      <c r="K269" s="190"/>
      <c r="P269" s="190"/>
      <c r="S269" s="193"/>
      <c r="T269" s="193"/>
      <c r="AB269" s="187" t="s">
        <v>5098</v>
      </c>
      <c r="AH269" s="195"/>
      <c r="AI269" s="189"/>
    </row>
    <row r="270" spans="1:35" s="186" customFormat="1">
      <c r="A270" s="188" t="s">
        <v>2381</v>
      </c>
      <c r="B270" s="188" t="s">
        <v>4500</v>
      </c>
      <c r="I270" s="189"/>
      <c r="J270" s="189"/>
      <c r="K270" s="190"/>
      <c r="P270" s="190"/>
      <c r="S270" s="193"/>
      <c r="T270" s="193"/>
      <c r="AB270" s="187" t="s">
        <v>4527</v>
      </c>
      <c r="AH270" s="195"/>
      <c r="AI270" s="189"/>
    </row>
    <row r="271" spans="1:35" s="186" customFormat="1">
      <c r="A271" s="188" t="s">
        <v>2382</v>
      </c>
      <c r="B271" s="188" t="s">
        <v>4501</v>
      </c>
      <c r="I271" s="189"/>
      <c r="J271" s="189"/>
      <c r="K271" s="190"/>
      <c r="P271" s="190"/>
      <c r="S271" s="193"/>
      <c r="T271" s="193"/>
      <c r="AB271" s="187" t="s">
        <v>2795</v>
      </c>
      <c r="AH271" s="195"/>
      <c r="AI271" s="189"/>
    </row>
    <row r="272" spans="1:35" s="186" customFormat="1">
      <c r="A272" s="188" t="s">
        <v>2383</v>
      </c>
      <c r="B272" s="188" t="s">
        <v>4502</v>
      </c>
      <c r="I272" s="189"/>
      <c r="J272" s="189"/>
      <c r="K272" s="190"/>
      <c r="P272" s="190"/>
      <c r="S272" s="193"/>
      <c r="T272" s="193"/>
      <c r="AB272" s="187" t="s">
        <v>855</v>
      </c>
      <c r="AH272" s="195"/>
      <c r="AI272" s="189"/>
    </row>
    <row r="273" spans="1:35" s="186" customFormat="1">
      <c r="A273" s="188" t="s">
        <v>2384</v>
      </c>
      <c r="B273" s="188" t="s">
        <v>4503</v>
      </c>
      <c r="I273" s="189"/>
      <c r="J273" s="189"/>
      <c r="K273" s="190"/>
      <c r="P273" s="190"/>
      <c r="S273" s="193"/>
      <c r="T273" s="193"/>
      <c r="AB273" s="187" t="s">
        <v>3894</v>
      </c>
      <c r="AH273" s="195"/>
      <c r="AI273" s="189"/>
    </row>
    <row r="274" spans="1:35" s="186" customFormat="1">
      <c r="A274" s="188" t="s">
        <v>2385</v>
      </c>
      <c r="B274" s="188" t="s">
        <v>4504</v>
      </c>
      <c r="I274" s="189"/>
      <c r="J274" s="189"/>
      <c r="K274" s="190"/>
      <c r="P274" s="190"/>
      <c r="S274" s="193"/>
      <c r="T274" s="193"/>
      <c r="AB274" s="187" t="s">
        <v>5607</v>
      </c>
      <c r="AH274" s="195"/>
      <c r="AI274" s="189"/>
    </row>
    <row r="275" spans="1:35" s="186" customFormat="1">
      <c r="A275" s="188" t="s">
        <v>2386</v>
      </c>
      <c r="B275" s="188" t="s">
        <v>4505</v>
      </c>
      <c r="I275" s="189"/>
      <c r="J275" s="189"/>
      <c r="K275" s="190"/>
      <c r="P275" s="190"/>
      <c r="S275" s="193"/>
      <c r="T275" s="193"/>
      <c r="AB275" s="187" t="s">
        <v>4522</v>
      </c>
      <c r="AH275" s="195"/>
      <c r="AI275" s="189"/>
    </row>
    <row r="276" spans="1:35" s="186" customFormat="1">
      <c r="A276" s="188" t="s">
        <v>3685</v>
      </c>
      <c r="B276" s="188" t="s">
        <v>4506</v>
      </c>
      <c r="I276" s="189"/>
      <c r="J276" s="189"/>
      <c r="K276" s="190"/>
      <c r="P276" s="190"/>
      <c r="S276" s="193"/>
      <c r="T276" s="193"/>
      <c r="AB276" s="187" t="s">
        <v>5166</v>
      </c>
      <c r="AH276" s="195"/>
      <c r="AI276" s="189"/>
    </row>
    <row r="277" spans="1:35" s="186" customFormat="1">
      <c r="A277" s="188" t="s">
        <v>3686</v>
      </c>
      <c r="B277" s="188" t="s">
        <v>4507</v>
      </c>
      <c r="I277" s="189"/>
      <c r="J277" s="189"/>
      <c r="K277" s="190"/>
      <c r="P277" s="190"/>
      <c r="S277" s="193"/>
      <c r="T277" s="193"/>
      <c r="AB277" s="187" t="s">
        <v>1661</v>
      </c>
      <c r="AH277" s="195"/>
      <c r="AI277" s="189"/>
    </row>
    <row r="278" spans="1:35" s="186" customFormat="1">
      <c r="A278" s="188" t="s">
        <v>3687</v>
      </c>
      <c r="B278" s="188" t="s">
        <v>4508</v>
      </c>
      <c r="I278" s="189"/>
      <c r="J278" s="189"/>
      <c r="K278" s="190"/>
      <c r="P278" s="190"/>
      <c r="S278" s="193"/>
      <c r="T278" s="193"/>
      <c r="AB278" s="187" t="s">
        <v>1189</v>
      </c>
      <c r="AH278" s="195"/>
      <c r="AI278" s="189"/>
    </row>
    <row r="279" spans="1:35" s="186" customFormat="1">
      <c r="A279" s="188" t="s">
        <v>3688</v>
      </c>
      <c r="B279" s="188" t="s">
        <v>4509</v>
      </c>
      <c r="I279" s="189"/>
      <c r="J279" s="189"/>
      <c r="K279" s="190"/>
      <c r="P279" s="190"/>
      <c r="S279" s="193"/>
      <c r="T279" s="193"/>
      <c r="AB279" s="187" t="s">
        <v>6658</v>
      </c>
      <c r="AH279" s="195"/>
      <c r="AI279" s="189"/>
    </row>
    <row r="280" spans="1:35" s="186" customFormat="1">
      <c r="A280" s="188" t="s">
        <v>3689</v>
      </c>
      <c r="B280" s="188" t="s">
        <v>4510</v>
      </c>
      <c r="I280" s="189"/>
      <c r="J280" s="189"/>
      <c r="K280" s="190"/>
      <c r="P280" s="190"/>
      <c r="S280" s="193"/>
      <c r="T280" s="193"/>
      <c r="AB280" s="187" t="s">
        <v>5600</v>
      </c>
      <c r="AH280" s="195"/>
      <c r="AI280" s="189"/>
    </row>
    <row r="281" spans="1:35" s="186" customFormat="1">
      <c r="A281" s="188" t="s">
        <v>3690</v>
      </c>
      <c r="B281" s="188" t="s">
        <v>4511</v>
      </c>
      <c r="I281" s="189"/>
      <c r="J281" s="189"/>
      <c r="K281" s="190"/>
      <c r="P281" s="190"/>
      <c r="S281" s="193"/>
      <c r="T281" s="193"/>
      <c r="AB281" s="187" t="s">
        <v>1186</v>
      </c>
      <c r="AH281" s="195"/>
      <c r="AI281" s="189"/>
    </row>
    <row r="282" spans="1:35" s="186" customFormat="1">
      <c r="A282" s="188" t="s">
        <v>3691</v>
      </c>
      <c r="B282" s="188" t="s">
        <v>4512</v>
      </c>
      <c r="I282" s="189"/>
      <c r="J282" s="189"/>
      <c r="K282" s="190"/>
      <c r="P282" s="190"/>
      <c r="S282" s="193"/>
      <c r="T282" s="193"/>
      <c r="AB282" s="187" t="s">
        <v>1229</v>
      </c>
      <c r="AH282" s="195"/>
      <c r="AI282" s="189"/>
    </row>
    <row r="283" spans="1:35" s="186" customFormat="1">
      <c r="A283" s="188" t="s">
        <v>3692</v>
      </c>
      <c r="B283" s="188" t="s">
        <v>4513</v>
      </c>
      <c r="I283" s="189"/>
      <c r="J283" s="189"/>
      <c r="K283" s="190"/>
      <c r="P283" s="190"/>
      <c r="S283" s="193"/>
      <c r="T283" s="193"/>
      <c r="AB283" s="187" t="s">
        <v>6783</v>
      </c>
      <c r="AH283" s="195"/>
      <c r="AI283" s="189"/>
    </row>
    <row r="284" spans="1:35" s="186" customFormat="1">
      <c r="A284" s="188" t="s">
        <v>3693</v>
      </c>
      <c r="B284" s="188" t="s">
        <v>4514</v>
      </c>
      <c r="I284" s="189"/>
      <c r="J284" s="189"/>
      <c r="K284" s="190"/>
      <c r="P284" s="190"/>
      <c r="S284" s="193"/>
      <c r="T284" s="193"/>
      <c r="AB284" s="187" t="s">
        <v>2985</v>
      </c>
      <c r="AH284" s="195"/>
      <c r="AI284" s="189"/>
    </row>
    <row r="285" spans="1:35" s="186" customFormat="1">
      <c r="A285" s="188" t="s">
        <v>3694</v>
      </c>
      <c r="B285" s="188" t="s">
        <v>4515</v>
      </c>
      <c r="I285" s="189"/>
      <c r="J285" s="189"/>
      <c r="K285" s="190"/>
      <c r="P285" s="190"/>
      <c r="S285" s="193"/>
      <c r="T285" s="193"/>
      <c r="AB285" s="187" t="s">
        <v>4485</v>
      </c>
      <c r="AH285" s="195"/>
      <c r="AI285" s="189"/>
    </row>
    <row r="286" spans="1:35" s="186" customFormat="1">
      <c r="A286" s="188" t="s">
        <v>3695</v>
      </c>
      <c r="B286" s="188" t="s">
        <v>4516</v>
      </c>
      <c r="I286" s="189"/>
      <c r="J286" s="189"/>
      <c r="K286" s="190"/>
      <c r="P286" s="190"/>
      <c r="S286" s="193"/>
      <c r="T286" s="193"/>
      <c r="AB286" s="187" t="s">
        <v>1304</v>
      </c>
      <c r="AH286" s="195"/>
      <c r="AI286" s="189"/>
    </row>
    <row r="287" spans="1:35" s="186" customFormat="1">
      <c r="A287" s="188" t="s">
        <v>3696</v>
      </c>
      <c r="B287" s="188" t="s">
        <v>4517</v>
      </c>
      <c r="I287" s="189"/>
      <c r="J287" s="189"/>
      <c r="K287" s="190"/>
      <c r="P287" s="190"/>
      <c r="S287" s="193"/>
      <c r="T287" s="193"/>
      <c r="AB287" s="187" t="s">
        <v>3746</v>
      </c>
      <c r="AH287" s="195"/>
      <c r="AI287" s="189"/>
    </row>
    <row r="288" spans="1:35" s="186" customFormat="1">
      <c r="A288" s="188" t="s">
        <v>3697</v>
      </c>
      <c r="B288" s="188" t="s">
        <v>4518</v>
      </c>
      <c r="I288" s="189"/>
      <c r="J288" s="189"/>
      <c r="K288" s="190"/>
      <c r="P288" s="190"/>
      <c r="S288" s="193"/>
      <c r="T288" s="193"/>
      <c r="AB288" s="187" t="s">
        <v>5123</v>
      </c>
      <c r="AH288" s="195"/>
      <c r="AI288" s="189"/>
    </row>
    <row r="289" spans="1:35" s="186" customFormat="1">
      <c r="A289" s="188" t="s">
        <v>3698</v>
      </c>
      <c r="B289" s="188" t="s">
        <v>4519</v>
      </c>
      <c r="I289" s="189"/>
      <c r="J289" s="189"/>
      <c r="K289" s="190"/>
      <c r="P289" s="190"/>
      <c r="S289" s="193"/>
      <c r="T289" s="193"/>
      <c r="AB289" s="187" t="s">
        <v>203</v>
      </c>
      <c r="AH289" s="195"/>
      <c r="AI289" s="189"/>
    </row>
    <row r="290" spans="1:35" s="186" customFormat="1">
      <c r="A290" s="188" t="s">
        <v>3699</v>
      </c>
      <c r="B290" s="188" t="s">
        <v>4520</v>
      </c>
      <c r="I290" s="189"/>
      <c r="J290" s="189"/>
      <c r="K290" s="190"/>
      <c r="P290" s="190"/>
      <c r="S290" s="193"/>
      <c r="T290" s="193"/>
      <c r="AB290" s="187" t="s">
        <v>5186</v>
      </c>
      <c r="AH290" s="195"/>
      <c r="AI290" s="189"/>
    </row>
    <row r="291" spans="1:35" s="186" customFormat="1">
      <c r="A291" s="188" t="s">
        <v>3700</v>
      </c>
      <c r="B291" s="188" t="s">
        <v>4521</v>
      </c>
      <c r="I291" s="189"/>
      <c r="J291" s="189"/>
      <c r="K291" s="190"/>
      <c r="P291" s="190"/>
      <c r="S291" s="193"/>
      <c r="T291" s="193"/>
      <c r="AB291" s="187" t="s">
        <v>1577</v>
      </c>
      <c r="AH291" s="195"/>
      <c r="AI291" s="189"/>
    </row>
    <row r="292" spans="1:35" s="186" customFormat="1">
      <c r="A292" s="188" t="s">
        <v>3701</v>
      </c>
      <c r="B292" s="188" t="s">
        <v>4522</v>
      </c>
      <c r="I292" s="189"/>
      <c r="J292" s="189"/>
      <c r="K292" s="190"/>
      <c r="P292" s="190"/>
      <c r="S292" s="193"/>
      <c r="T292" s="193"/>
      <c r="AB292" s="187" t="s">
        <v>2909</v>
      </c>
      <c r="AH292" s="195"/>
      <c r="AI292" s="189"/>
    </row>
    <row r="293" spans="1:35" s="186" customFormat="1">
      <c r="A293" s="188" t="s">
        <v>3702</v>
      </c>
      <c r="B293" s="188" t="s">
        <v>4523</v>
      </c>
      <c r="I293" s="189"/>
      <c r="J293" s="189"/>
      <c r="K293" s="190"/>
      <c r="P293" s="190"/>
      <c r="S293" s="193"/>
      <c r="T293" s="193"/>
      <c r="AB293" s="187" t="s">
        <v>374</v>
      </c>
      <c r="AH293" s="195"/>
      <c r="AI293" s="189"/>
    </row>
    <row r="294" spans="1:35" s="186" customFormat="1">
      <c r="A294" s="188" t="s">
        <v>3703</v>
      </c>
      <c r="B294" s="188" t="s">
        <v>4524</v>
      </c>
      <c r="I294" s="189"/>
      <c r="J294" s="189"/>
      <c r="K294" s="190"/>
      <c r="P294" s="190"/>
      <c r="S294" s="193"/>
      <c r="T294" s="193"/>
      <c r="AB294" s="187" t="s">
        <v>2763</v>
      </c>
      <c r="AH294" s="195"/>
      <c r="AI294" s="189"/>
    </row>
    <row r="295" spans="1:35" s="186" customFormat="1">
      <c r="A295" s="188" t="s">
        <v>3704</v>
      </c>
      <c r="B295" s="188" t="s">
        <v>4525</v>
      </c>
      <c r="I295" s="189"/>
      <c r="J295" s="189"/>
      <c r="K295" s="190"/>
      <c r="P295" s="190"/>
      <c r="S295" s="193"/>
      <c r="T295" s="193"/>
      <c r="AB295" s="187" t="s">
        <v>4520</v>
      </c>
      <c r="AH295" s="195"/>
      <c r="AI295" s="189"/>
    </row>
    <row r="296" spans="1:35" s="186" customFormat="1">
      <c r="A296" s="188" t="s">
        <v>3705</v>
      </c>
      <c r="B296" s="188" t="s">
        <v>4526</v>
      </c>
      <c r="I296" s="189"/>
      <c r="J296" s="189"/>
      <c r="K296" s="190"/>
      <c r="P296" s="190"/>
      <c r="S296" s="193"/>
      <c r="T296" s="193"/>
      <c r="AB296" s="187" t="s">
        <v>4063</v>
      </c>
      <c r="AH296" s="195"/>
      <c r="AI296" s="189"/>
    </row>
    <row r="297" spans="1:35" s="186" customFormat="1">
      <c r="A297" s="188" t="s">
        <v>3706</v>
      </c>
      <c r="B297" s="188" t="s">
        <v>4527</v>
      </c>
      <c r="I297" s="189"/>
      <c r="J297" s="189"/>
      <c r="K297" s="190"/>
      <c r="P297" s="190"/>
      <c r="S297" s="193"/>
      <c r="T297" s="193"/>
      <c r="AB297" s="187" t="s">
        <v>2171</v>
      </c>
      <c r="AH297" s="195"/>
      <c r="AI297" s="189"/>
    </row>
    <row r="298" spans="1:35" s="186" customFormat="1">
      <c r="A298" s="188" t="s">
        <v>3707</v>
      </c>
      <c r="B298" s="188" t="s">
        <v>4528</v>
      </c>
      <c r="I298" s="189"/>
      <c r="J298" s="189"/>
      <c r="K298" s="190"/>
      <c r="P298" s="190"/>
      <c r="S298" s="193"/>
      <c r="T298" s="193"/>
      <c r="AB298" s="187" t="s">
        <v>956</v>
      </c>
      <c r="AH298" s="195"/>
      <c r="AI298" s="189"/>
    </row>
    <row r="299" spans="1:35" s="186" customFormat="1">
      <c r="A299" s="188" t="s">
        <v>3708</v>
      </c>
      <c r="B299" s="188" t="s">
        <v>4529</v>
      </c>
      <c r="I299" s="189"/>
      <c r="J299" s="189"/>
      <c r="K299" s="190"/>
      <c r="P299" s="190"/>
      <c r="S299" s="193"/>
      <c r="T299" s="193"/>
      <c r="AB299" s="187" t="s">
        <v>2109</v>
      </c>
      <c r="AH299" s="195"/>
      <c r="AI299" s="189"/>
    </row>
    <row r="300" spans="1:35" s="186" customFormat="1">
      <c r="A300" s="188" t="s">
        <v>3709</v>
      </c>
      <c r="B300" s="188" t="s">
        <v>4530</v>
      </c>
      <c r="I300" s="189"/>
      <c r="J300" s="189"/>
      <c r="K300" s="190"/>
      <c r="P300" s="190"/>
      <c r="S300" s="193"/>
      <c r="T300" s="193"/>
      <c r="AB300" s="187" t="s">
        <v>4001</v>
      </c>
      <c r="AH300" s="195"/>
      <c r="AI300" s="189"/>
    </row>
    <row r="301" spans="1:35" s="186" customFormat="1">
      <c r="A301" s="188" t="s">
        <v>3710</v>
      </c>
      <c r="B301" s="188" t="s">
        <v>4531</v>
      </c>
      <c r="I301" s="189"/>
      <c r="J301" s="189"/>
      <c r="K301" s="190"/>
      <c r="P301" s="190"/>
      <c r="S301" s="193"/>
      <c r="T301" s="193"/>
      <c r="AB301" s="187" t="s">
        <v>1914</v>
      </c>
      <c r="AH301" s="195"/>
      <c r="AI301" s="189"/>
    </row>
    <row r="302" spans="1:35" s="186" customFormat="1">
      <c r="A302" s="188" t="s">
        <v>3711</v>
      </c>
      <c r="B302" s="188" t="s">
        <v>4532</v>
      </c>
      <c r="I302" s="189"/>
      <c r="J302" s="189"/>
      <c r="K302" s="190"/>
      <c r="P302" s="190"/>
      <c r="S302" s="193"/>
      <c r="T302" s="193"/>
      <c r="AB302" s="187" t="s">
        <v>4234</v>
      </c>
      <c r="AH302" s="195"/>
      <c r="AI302" s="189"/>
    </row>
    <row r="303" spans="1:35" s="186" customFormat="1">
      <c r="A303" s="188" t="s">
        <v>3712</v>
      </c>
      <c r="B303" s="188" t="s">
        <v>4533</v>
      </c>
      <c r="I303" s="189"/>
      <c r="J303" s="189"/>
      <c r="K303" s="190"/>
      <c r="P303" s="190"/>
      <c r="S303" s="193"/>
      <c r="T303" s="193"/>
      <c r="AB303" s="187" t="s">
        <v>6646</v>
      </c>
      <c r="AH303" s="195"/>
      <c r="AI303" s="189"/>
    </row>
    <row r="304" spans="1:35" s="186" customFormat="1">
      <c r="A304" s="188" t="s">
        <v>3713</v>
      </c>
      <c r="B304" s="188" t="s">
        <v>4534</v>
      </c>
      <c r="I304" s="189"/>
      <c r="J304" s="189"/>
      <c r="K304" s="190"/>
      <c r="P304" s="190"/>
      <c r="S304" s="193"/>
      <c r="T304" s="193"/>
      <c r="AB304" s="187" t="s">
        <v>2728</v>
      </c>
      <c r="AH304" s="195"/>
      <c r="AI304" s="189"/>
    </row>
    <row r="305" spans="1:35" s="186" customFormat="1">
      <c r="A305" s="188" t="s">
        <v>3714</v>
      </c>
      <c r="B305" s="188" t="s">
        <v>4535</v>
      </c>
      <c r="I305" s="189"/>
      <c r="J305" s="189"/>
      <c r="K305" s="190"/>
      <c r="P305" s="190"/>
      <c r="S305" s="193"/>
      <c r="T305" s="193"/>
      <c r="AB305" s="187" t="s">
        <v>4272</v>
      </c>
      <c r="AH305" s="195"/>
      <c r="AI305" s="189"/>
    </row>
    <row r="306" spans="1:35" s="186" customFormat="1">
      <c r="A306" s="188" t="s">
        <v>3715</v>
      </c>
      <c r="B306" s="188" t="s">
        <v>4536</v>
      </c>
      <c r="I306" s="189"/>
      <c r="J306" s="189"/>
      <c r="K306" s="190"/>
      <c r="P306" s="190"/>
      <c r="S306" s="193"/>
      <c r="T306" s="193"/>
      <c r="AB306" s="187" t="s">
        <v>3819</v>
      </c>
      <c r="AH306" s="195"/>
      <c r="AI306" s="189"/>
    </row>
    <row r="307" spans="1:35" s="186" customFormat="1">
      <c r="A307" s="188" t="s">
        <v>3716</v>
      </c>
      <c r="B307" s="188" t="s">
        <v>4537</v>
      </c>
      <c r="I307" s="189"/>
      <c r="J307" s="189"/>
      <c r="K307" s="190"/>
      <c r="P307" s="190"/>
      <c r="S307" s="193"/>
      <c r="T307" s="193"/>
      <c r="AB307" s="187" t="s">
        <v>3018</v>
      </c>
      <c r="AH307" s="195"/>
      <c r="AI307" s="189"/>
    </row>
    <row r="308" spans="1:35" s="186" customFormat="1">
      <c r="A308" s="188" t="s">
        <v>3717</v>
      </c>
      <c r="B308" s="188" t="s">
        <v>4538</v>
      </c>
      <c r="I308" s="189"/>
      <c r="J308" s="189"/>
      <c r="K308" s="190"/>
      <c r="P308" s="190"/>
      <c r="S308" s="193"/>
      <c r="T308" s="193"/>
      <c r="AB308" s="187" t="s">
        <v>461</v>
      </c>
      <c r="AH308" s="195"/>
      <c r="AI308" s="189"/>
    </row>
    <row r="309" spans="1:35" s="186" customFormat="1">
      <c r="A309" s="188" t="s">
        <v>3718</v>
      </c>
      <c r="B309" s="188" t="s">
        <v>4539</v>
      </c>
      <c r="I309" s="189"/>
      <c r="J309" s="189"/>
      <c r="K309" s="190"/>
      <c r="P309" s="190"/>
      <c r="S309" s="193"/>
      <c r="T309" s="193"/>
      <c r="AB309" s="187" t="s">
        <v>1739</v>
      </c>
      <c r="AH309" s="195"/>
      <c r="AI309" s="189"/>
    </row>
    <row r="310" spans="1:35" s="186" customFormat="1">
      <c r="A310" s="188" t="s">
        <v>783</v>
      </c>
      <c r="B310" s="188" t="s">
        <v>4540</v>
      </c>
      <c r="I310" s="189"/>
      <c r="J310" s="189"/>
      <c r="K310" s="190"/>
      <c r="P310" s="190"/>
      <c r="S310" s="193"/>
      <c r="T310" s="193"/>
      <c r="AB310" s="187" t="s">
        <v>3314</v>
      </c>
      <c r="AH310" s="195"/>
      <c r="AI310" s="189"/>
    </row>
    <row r="311" spans="1:35" s="186" customFormat="1">
      <c r="A311" s="188" t="s">
        <v>784</v>
      </c>
      <c r="B311" s="188" t="s">
        <v>4541</v>
      </c>
      <c r="I311" s="189"/>
      <c r="J311" s="189"/>
      <c r="K311" s="190"/>
      <c r="P311" s="190"/>
      <c r="S311" s="193"/>
      <c r="T311" s="193"/>
      <c r="AB311" s="187" t="s">
        <v>1196</v>
      </c>
      <c r="AH311" s="195"/>
      <c r="AI311" s="189"/>
    </row>
    <row r="312" spans="1:35" s="186" customFormat="1">
      <c r="A312" s="188" t="s">
        <v>785</v>
      </c>
      <c r="B312" s="188" t="s">
        <v>4542</v>
      </c>
      <c r="I312" s="189"/>
      <c r="J312" s="189"/>
      <c r="K312" s="190"/>
      <c r="P312" s="190"/>
      <c r="S312" s="193"/>
      <c r="T312" s="193"/>
      <c r="AB312" s="187" t="s">
        <v>3299</v>
      </c>
      <c r="AH312" s="195"/>
      <c r="AI312" s="189"/>
    </row>
    <row r="313" spans="1:35" s="186" customFormat="1">
      <c r="A313" s="188" t="s">
        <v>786</v>
      </c>
      <c r="B313" s="188" t="s">
        <v>4543</v>
      </c>
      <c r="I313" s="189"/>
      <c r="J313" s="189"/>
      <c r="K313" s="190"/>
      <c r="P313" s="190"/>
      <c r="S313" s="193"/>
      <c r="T313" s="193"/>
      <c r="AB313" s="187" t="s">
        <v>3027</v>
      </c>
      <c r="AH313" s="195"/>
      <c r="AI313" s="189"/>
    </row>
    <row r="314" spans="1:35" s="186" customFormat="1">
      <c r="A314" s="188" t="s">
        <v>787</v>
      </c>
      <c r="B314" s="188" t="s">
        <v>4544</v>
      </c>
      <c r="I314" s="189"/>
      <c r="J314" s="189"/>
      <c r="K314" s="190"/>
      <c r="P314" s="190"/>
      <c r="S314" s="193"/>
      <c r="T314" s="193"/>
      <c r="AB314" s="187" t="s">
        <v>4062</v>
      </c>
      <c r="AH314" s="195"/>
      <c r="AI314" s="189"/>
    </row>
    <row r="315" spans="1:35" s="186" customFormat="1">
      <c r="A315" s="188" t="s">
        <v>788</v>
      </c>
      <c r="B315" s="188" t="s">
        <v>4545</v>
      </c>
      <c r="I315" s="189"/>
      <c r="J315" s="189"/>
      <c r="K315" s="190"/>
      <c r="P315" s="190"/>
      <c r="S315" s="193"/>
      <c r="T315" s="193"/>
      <c r="AB315" s="187" t="s">
        <v>6430</v>
      </c>
      <c r="AH315" s="195"/>
      <c r="AI315" s="189"/>
    </row>
    <row r="316" spans="1:35" s="186" customFormat="1">
      <c r="A316" s="188" t="s">
        <v>789</v>
      </c>
      <c r="B316" s="188" t="s">
        <v>4546</v>
      </c>
      <c r="I316" s="189"/>
      <c r="J316" s="189"/>
      <c r="K316" s="190"/>
      <c r="P316" s="190"/>
      <c r="S316" s="193"/>
      <c r="T316" s="193"/>
      <c r="AB316" s="187" t="s">
        <v>5160</v>
      </c>
      <c r="AH316" s="195"/>
      <c r="AI316" s="189"/>
    </row>
    <row r="317" spans="1:35" s="186" customFormat="1">
      <c r="A317" s="188" t="s">
        <v>790</v>
      </c>
      <c r="B317" s="188" t="s">
        <v>4547</v>
      </c>
      <c r="I317" s="189"/>
      <c r="J317" s="189"/>
      <c r="K317" s="190"/>
      <c r="P317" s="190"/>
      <c r="S317" s="193"/>
      <c r="T317" s="193"/>
      <c r="AB317" s="187" t="s">
        <v>2849</v>
      </c>
      <c r="AH317" s="195"/>
      <c r="AI317" s="189"/>
    </row>
    <row r="318" spans="1:35" s="186" customFormat="1">
      <c r="A318" s="188" t="s">
        <v>791</v>
      </c>
      <c r="B318" s="188" t="s">
        <v>4548</v>
      </c>
      <c r="I318" s="189"/>
      <c r="J318" s="189"/>
      <c r="K318" s="190"/>
      <c r="P318" s="190"/>
      <c r="S318" s="193"/>
      <c r="T318" s="193"/>
      <c r="AB318" s="187" t="s">
        <v>555</v>
      </c>
      <c r="AH318" s="195"/>
      <c r="AI318" s="189"/>
    </row>
    <row r="319" spans="1:35" s="186" customFormat="1">
      <c r="A319" s="188" t="s">
        <v>792</v>
      </c>
      <c r="B319" s="188" t="s">
        <v>4549</v>
      </c>
      <c r="I319" s="189"/>
      <c r="J319" s="189"/>
      <c r="K319" s="190"/>
      <c r="P319" s="190"/>
      <c r="S319" s="193"/>
      <c r="T319" s="193"/>
      <c r="AB319" s="187" t="s">
        <v>1616</v>
      </c>
      <c r="AH319" s="195"/>
      <c r="AI319" s="189"/>
    </row>
    <row r="320" spans="1:35" s="186" customFormat="1">
      <c r="A320" s="188" t="s">
        <v>793</v>
      </c>
      <c r="B320" s="188" t="s">
        <v>4550</v>
      </c>
      <c r="I320" s="189"/>
      <c r="J320" s="189"/>
      <c r="K320" s="190"/>
      <c r="P320" s="190"/>
      <c r="S320" s="193"/>
      <c r="T320" s="193"/>
      <c r="AB320" s="187" t="s">
        <v>1707</v>
      </c>
      <c r="AH320" s="195"/>
      <c r="AI320" s="189"/>
    </row>
    <row r="321" spans="1:35" s="186" customFormat="1">
      <c r="A321" s="188" t="s">
        <v>794</v>
      </c>
      <c r="B321" s="188" t="s">
        <v>4551</v>
      </c>
      <c r="I321" s="189"/>
      <c r="J321" s="189"/>
      <c r="K321" s="190"/>
      <c r="P321" s="190"/>
      <c r="S321" s="193"/>
      <c r="T321" s="193"/>
      <c r="AB321" s="187" t="s">
        <v>6775</v>
      </c>
      <c r="AH321" s="195"/>
      <c r="AI321" s="189"/>
    </row>
    <row r="322" spans="1:35" s="186" customFormat="1">
      <c r="A322" s="188" t="s">
        <v>795</v>
      </c>
      <c r="B322" s="188" t="s">
        <v>4552</v>
      </c>
      <c r="I322" s="189"/>
      <c r="J322" s="189"/>
      <c r="K322" s="190"/>
      <c r="P322" s="190"/>
      <c r="S322" s="193"/>
      <c r="T322" s="193"/>
      <c r="AB322" s="187" t="s">
        <v>383</v>
      </c>
      <c r="AH322" s="195"/>
      <c r="AI322" s="189"/>
    </row>
    <row r="323" spans="1:35" s="186" customFormat="1">
      <c r="A323" s="188" t="s">
        <v>796</v>
      </c>
      <c r="B323" s="188" t="s">
        <v>4553</v>
      </c>
      <c r="I323" s="189"/>
      <c r="J323" s="189"/>
      <c r="K323" s="190"/>
      <c r="P323" s="190"/>
      <c r="S323" s="193"/>
      <c r="T323" s="193"/>
      <c r="AB323" s="187" t="s">
        <v>2817</v>
      </c>
      <c r="AH323" s="195"/>
      <c r="AI323" s="189"/>
    </row>
    <row r="324" spans="1:35" s="186" customFormat="1">
      <c r="A324" s="188" t="s">
        <v>797</v>
      </c>
      <c r="B324" s="188" t="s">
        <v>4554</v>
      </c>
      <c r="I324" s="189"/>
      <c r="J324" s="189"/>
      <c r="K324" s="190"/>
      <c r="P324" s="190"/>
      <c r="S324" s="193"/>
      <c r="T324" s="193"/>
      <c r="AB324" s="187" t="s">
        <v>1203</v>
      </c>
      <c r="AH324" s="195"/>
      <c r="AI324" s="189"/>
    </row>
    <row r="325" spans="1:35" s="186" customFormat="1">
      <c r="A325" s="188" t="s">
        <v>798</v>
      </c>
      <c r="B325" s="188" t="s">
        <v>4555</v>
      </c>
      <c r="I325" s="189"/>
      <c r="J325" s="189"/>
      <c r="K325" s="190"/>
      <c r="P325" s="190"/>
      <c r="S325" s="193"/>
      <c r="T325" s="193"/>
      <c r="AB325" s="187" t="s">
        <v>3838</v>
      </c>
      <c r="AH325" s="195"/>
      <c r="AI325" s="189"/>
    </row>
    <row r="326" spans="1:35" s="186" customFormat="1">
      <c r="A326" s="188" t="s">
        <v>799</v>
      </c>
      <c r="B326" s="188" t="s">
        <v>4556</v>
      </c>
      <c r="I326" s="189"/>
      <c r="J326" s="189"/>
      <c r="K326" s="190"/>
      <c r="P326" s="190"/>
      <c r="S326" s="193"/>
      <c r="T326" s="193"/>
      <c r="AB326" s="187" t="s">
        <v>6413</v>
      </c>
      <c r="AH326" s="195"/>
      <c r="AI326" s="189"/>
    </row>
    <row r="327" spans="1:35" s="186" customFormat="1">
      <c r="A327" s="188" t="s">
        <v>800</v>
      </c>
      <c r="B327" s="188" t="s">
        <v>4557</v>
      </c>
      <c r="I327" s="189"/>
      <c r="J327" s="189"/>
      <c r="K327" s="190"/>
      <c r="P327" s="190"/>
      <c r="S327" s="193"/>
      <c r="T327" s="193"/>
      <c r="AB327" s="187" t="s">
        <v>5184</v>
      </c>
      <c r="AH327" s="195"/>
      <c r="AI327" s="189"/>
    </row>
    <row r="328" spans="1:35" s="186" customFormat="1">
      <c r="A328" s="188" t="s">
        <v>801</v>
      </c>
      <c r="B328" s="188" t="s">
        <v>4558</v>
      </c>
      <c r="I328" s="189"/>
      <c r="J328" s="189"/>
      <c r="K328" s="190"/>
      <c r="P328" s="190"/>
      <c r="S328" s="193"/>
      <c r="T328" s="193"/>
      <c r="AB328" s="187" t="s">
        <v>5090</v>
      </c>
      <c r="AH328" s="195"/>
      <c r="AI328" s="189"/>
    </row>
    <row r="329" spans="1:35" s="186" customFormat="1">
      <c r="A329" s="188" t="s">
        <v>802</v>
      </c>
      <c r="B329" s="188" t="s">
        <v>6382</v>
      </c>
      <c r="I329" s="189"/>
      <c r="J329" s="189"/>
      <c r="K329" s="190"/>
      <c r="P329" s="190"/>
      <c r="S329" s="193"/>
      <c r="T329" s="193"/>
      <c r="AB329" s="187" t="s">
        <v>1733</v>
      </c>
      <c r="AH329" s="195"/>
      <c r="AI329" s="189"/>
    </row>
    <row r="330" spans="1:35" s="186" customFormat="1">
      <c r="A330" s="188" t="s">
        <v>803</v>
      </c>
      <c r="B330" s="188" t="s">
        <v>6383</v>
      </c>
      <c r="I330" s="189"/>
      <c r="J330" s="189"/>
      <c r="K330" s="190"/>
      <c r="P330" s="190"/>
      <c r="S330" s="193"/>
      <c r="T330" s="193"/>
      <c r="AB330" s="187" t="s">
        <v>6180</v>
      </c>
      <c r="AH330" s="195"/>
      <c r="AI330" s="189"/>
    </row>
    <row r="331" spans="1:35" s="186" customFormat="1">
      <c r="A331" s="188" t="s">
        <v>804</v>
      </c>
      <c r="B331" s="188" t="s">
        <v>6384</v>
      </c>
      <c r="I331" s="189"/>
      <c r="J331" s="189"/>
      <c r="K331" s="190"/>
      <c r="P331" s="190"/>
      <c r="S331" s="193"/>
      <c r="T331" s="193"/>
      <c r="AB331" s="187" t="s">
        <v>3309</v>
      </c>
      <c r="AH331" s="195"/>
      <c r="AI331" s="189"/>
    </row>
    <row r="332" spans="1:35" s="186" customFormat="1">
      <c r="A332" s="188" t="s">
        <v>805</v>
      </c>
      <c r="B332" s="188" t="s">
        <v>6385</v>
      </c>
      <c r="I332" s="189"/>
      <c r="J332" s="189"/>
      <c r="K332" s="190"/>
      <c r="P332" s="190"/>
      <c r="S332" s="193"/>
      <c r="T332" s="193"/>
      <c r="AB332" s="187" t="s">
        <v>1666</v>
      </c>
      <c r="AH332" s="195"/>
      <c r="AI332" s="189"/>
    </row>
    <row r="333" spans="1:35" s="186" customFormat="1">
      <c r="A333" s="188" t="s">
        <v>806</v>
      </c>
      <c r="B333" s="188" t="s">
        <v>6386</v>
      </c>
      <c r="I333" s="189"/>
      <c r="J333" s="189"/>
      <c r="K333" s="190"/>
      <c r="P333" s="190"/>
      <c r="S333" s="193"/>
      <c r="T333" s="193"/>
      <c r="AB333" s="187" t="s">
        <v>5248</v>
      </c>
      <c r="AH333" s="195"/>
      <c r="AI333" s="189"/>
    </row>
    <row r="334" spans="1:35" s="186" customFormat="1">
      <c r="A334" s="188" t="s">
        <v>807</v>
      </c>
      <c r="B334" s="188" t="s">
        <v>6387</v>
      </c>
      <c r="I334" s="189"/>
      <c r="J334" s="189"/>
      <c r="K334" s="190"/>
      <c r="P334" s="190"/>
      <c r="S334" s="193"/>
      <c r="T334" s="193"/>
      <c r="AB334" s="187" t="s">
        <v>2167</v>
      </c>
      <c r="AH334" s="195"/>
      <c r="AI334" s="189"/>
    </row>
    <row r="335" spans="1:35" s="186" customFormat="1">
      <c r="A335" s="188" t="s">
        <v>808</v>
      </c>
      <c r="B335" s="188" t="s">
        <v>6388</v>
      </c>
      <c r="I335" s="189"/>
      <c r="J335" s="189"/>
      <c r="K335" s="190"/>
      <c r="P335" s="190"/>
      <c r="S335" s="193"/>
      <c r="T335" s="193"/>
      <c r="AB335" s="187" t="s">
        <v>4372</v>
      </c>
      <c r="AH335" s="195"/>
      <c r="AI335" s="189"/>
    </row>
    <row r="336" spans="1:35" s="186" customFormat="1">
      <c r="A336" s="188" t="s">
        <v>809</v>
      </c>
      <c r="B336" s="188" t="s">
        <v>6389</v>
      </c>
      <c r="I336" s="189"/>
      <c r="J336" s="189"/>
      <c r="K336" s="190"/>
      <c r="P336" s="190"/>
      <c r="S336" s="193"/>
      <c r="T336" s="193"/>
      <c r="AB336" s="187" t="s">
        <v>664</v>
      </c>
      <c r="AH336" s="195"/>
      <c r="AI336" s="189"/>
    </row>
    <row r="337" spans="1:35" s="186" customFormat="1">
      <c r="A337" s="188" t="s">
        <v>810</v>
      </c>
      <c r="B337" s="188" t="s">
        <v>6390</v>
      </c>
      <c r="I337" s="189"/>
      <c r="J337" s="189"/>
      <c r="K337" s="190"/>
      <c r="P337" s="190"/>
      <c r="S337" s="193"/>
      <c r="T337" s="193"/>
      <c r="AB337" s="187" t="s">
        <v>1558</v>
      </c>
      <c r="AH337" s="195"/>
      <c r="AI337" s="189"/>
    </row>
    <row r="338" spans="1:35" s="186" customFormat="1">
      <c r="A338" s="188" t="s">
        <v>811</v>
      </c>
      <c r="B338" s="188" t="s">
        <v>6391</v>
      </c>
      <c r="I338" s="189"/>
      <c r="J338" s="189"/>
      <c r="K338" s="190"/>
      <c r="P338" s="190"/>
      <c r="S338" s="193"/>
      <c r="T338" s="193"/>
      <c r="AB338" s="187" t="s">
        <v>2424</v>
      </c>
      <c r="AH338" s="195"/>
      <c r="AI338" s="189"/>
    </row>
    <row r="339" spans="1:35" s="186" customFormat="1">
      <c r="A339" s="188" t="s">
        <v>812</v>
      </c>
      <c r="B339" s="188" t="s">
        <v>6392</v>
      </c>
      <c r="I339" s="189"/>
      <c r="J339" s="189"/>
      <c r="K339" s="190"/>
      <c r="P339" s="190"/>
      <c r="S339" s="193"/>
      <c r="T339" s="193"/>
      <c r="AB339" s="187" t="s">
        <v>4476</v>
      </c>
      <c r="AH339" s="195"/>
      <c r="AI339" s="189"/>
    </row>
    <row r="340" spans="1:35" s="186" customFormat="1">
      <c r="A340" s="188" t="s">
        <v>813</v>
      </c>
      <c r="B340" s="188" t="s">
        <v>6393</v>
      </c>
      <c r="I340" s="189"/>
      <c r="J340" s="189"/>
      <c r="K340" s="190"/>
      <c r="P340" s="190"/>
      <c r="S340" s="193"/>
      <c r="T340" s="193"/>
      <c r="AB340" s="187" t="s">
        <v>6451</v>
      </c>
      <c r="AH340" s="195"/>
      <c r="AI340" s="189"/>
    </row>
    <row r="341" spans="1:35" s="186" customFormat="1">
      <c r="A341" s="188" t="s">
        <v>814</v>
      </c>
      <c r="B341" s="188" t="s">
        <v>6394</v>
      </c>
      <c r="I341" s="189"/>
      <c r="J341" s="189"/>
      <c r="K341" s="190"/>
      <c r="P341" s="190"/>
      <c r="S341" s="193"/>
      <c r="T341" s="193"/>
      <c r="AB341" s="187" t="s">
        <v>1920</v>
      </c>
      <c r="AH341" s="195"/>
      <c r="AI341" s="189"/>
    </row>
    <row r="342" spans="1:35" s="186" customFormat="1">
      <c r="A342" s="188" t="s">
        <v>815</v>
      </c>
      <c r="B342" s="188" t="s">
        <v>6395</v>
      </c>
      <c r="I342" s="189"/>
      <c r="J342" s="189"/>
      <c r="K342" s="190"/>
      <c r="P342" s="190"/>
      <c r="S342" s="193"/>
      <c r="T342" s="193"/>
      <c r="AB342" s="187" t="s">
        <v>2695</v>
      </c>
      <c r="AH342" s="195"/>
      <c r="AI342" s="189"/>
    </row>
    <row r="343" spans="1:35" s="186" customFormat="1">
      <c r="A343" s="188" t="s">
        <v>816</v>
      </c>
      <c r="B343" s="188" t="s">
        <v>6396</v>
      </c>
      <c r="I343" s="189"/>
      <c r="J343" s="189"/>
      <c r="K343" s="190"/>
      <c r="P343" s="190"/>
      <c r="S343" s="193"/>
      <c r="T343" s="193"/>
      <c r="AB343" s="187" t="s">
        <v>6427</v>
      </c>
      <c r="AH343" s="195"/>
      <c r="AI343" s="189"/>
    </row>
    <row r="344" spans="1:35" s="186" customFormat="1">
      <c r="A344" s="188" t="s">
        <v>817</v>
      </c>
      <c r="B344" s="188" t="s">
        <v>6397</v>
      </c>
      <c r="I344" s="189"/>
      <c r="J344" s="189"/>
      <c r="K344" s="190"/>
      <c r="P344" s="190"/>
      <c r="S344" s="193"/>
      <c r="T344" s="193"/>
      <c r="AB344" s="187" t="s">
        <v>5111</v>
      </c>
      <c r="AH344" s="195"/>
      <c r="AI344" s="189"/>
    </row>
    <row r="345" spans="1:35" s="186" customFormat="1">
      <c r="A345" s="188" t="s">
        <v>818</v>
      </c>
      <c r="B345" s="188" t="s">
        <v>6398</v>
      </c>
      <c r="I345" s="189"/>
      <c r="J345" s="189"/>
      <c r="K345" s="190"/>
      <c r="P345" s="190"/>
      <c r="S345" s="193"/>
      <c r="T345" s="193"/>
      <c r="AB345" s="187" t="s">
        <v>5260</v>
      </c>
      <c r="AH345" s="195"/>
      <c r="AI345" s="189"/>
    </row>
    <row r="346" spans="1:35" s="186" customFormat="1">
      <c r="A346" s="188" t="s">
        <v>5616</v>
      </c>
      <c r="B346" s="188" t="s">
        <v>6399</v>
      </c>
      <c r="I346" s="189"/>
      <c r="J346" s="189"/>
      <c r="K346" s="190"/>
      <c r="P346" s="190"/>
      <c r="S346" s="193"/>
      <c r="T346" s="193"/>
      <c r="AB346" s="187" t="s">
        <v>3176</v>
      </c>
      <c r="AH346" s="195"/>
      <c r="AI346" s="189"/>
    </row>
    <row r="347" spans="1:35" s="186" customFormat="1">
      <c r="A347" s="188" t="s">
        <v>5617</v>
      </c>
      <c r="B347" s="188" t="s">
        <v>6400</v>
      </c>
      <c r="I347" s="189"/>
      <c r="J347" s="189"/>
      <c r="K347" s="190"/>
      <c r="P347" s="190"/>
      <c r="S347" s="193"/>
      <c r="T347" s="193"/>
      <c r="AB347" s="187" t="s">
        <v>2830</v>
      </c>
      <c r="AH347" s="195"/>
      <c r="AI347" s="189"/>
    </row>
    <row r="348" spans="1:35" s="186" customFormat="1">
      <c r="A348" s="188" t="s">
        <v>5618</v>
      </c>
      <c r="B348" s="188" t="s">
        <v>6401</v>
      </c>
      <c r="I348" s="189"/>
      <c r="J348" s="189"/>
      <c r="K348" s="190"/>
      <c r="P348" s="190"/>
      <c r="S348" s="193"/>
      <c r="T348" s="193"/>
      <c r="AB348" s="187" t="s">
        <v>3987</v>
      </c>
      <c r="AH348" s="195"/>
      <c r="AI348" s="189"/>
    </row>
    <row r="349" spans="1:35" s="186" customFormat="1">
      <c r="A349" s="188" t="s">
        <v>5619</v>
      </c>
      <c r="B349" s="188" t="s">
        <v>6402</v>
      </c>
      <c r="I349" s="189"/>
      <c r="J349" s="189"/>
      <c r="K349" s="190"/>
      <c r="P349" s="190"/>
      <c r="S349" s="193"/>
      <c r="T349" s="193"/>
      <c r="AB349" s="187" t="s">
        <v>4583</v>
      </c>
      <c r="AH349" s="195"/>
      <c r="AI349" s="189"/>
    </row>
    <row r="350" spans="1:35" s="186" customFormat="1">
      <c r="A350" s="188" t="s">
        <v>5620</v>
      </c>
      <c r="B350" s="188" t="s">
        <v>6403</v>
      </c>
      <c r="I350" s="189"/>
      <c r="J350" s="189"/>
      <c r="K350" s="190"/>
      <c r="P350" s="190"/>
      <c r="S350" s="193"/>
      <c r="T350" s="193"/>
      <c r="AB350" s="187" t="s">
        <v>1512</v>
      </c>
      <c r="AH350" s="195"/>
      <c r="AI350" s="189"/>
    </row>
    <row r="351" spans="1:35" s="186" customFormat="1">
      <c r="A351" s="188" t="s">
        <v>5621</v>
      </c>
      <c r="B351" s="188" t="s">
        <v>6404</v>
      </c>
      <c r="I351" s="189"/>
      <c r="J351" s="189"/>
      <c r="K351" s="190"/>
      <c r="P351" s="190"/>
      <c r="S351" s="193"/>
      <c r="T351" s="193"/>
      <c r="AB351" s="187" t="s">
        <v>141</v>
      </c>
      <c r="AH351" s="195"/>
      <c r="AI351" s="189"/>
    </row>
    <row r="352" spans="1:35" s="186" customFormat="1">
      <c r="A352" s="188" t="s">
        <v>3203</v>
      </c>
      <c r="B352" s="188" t="s">
        <v>6405</v>
      </c>
      <c r="I352" s="189"/>
      <c r="J352" s="189"/>
      <c r="K352" s="190"/>
      <c r="P352" s="190"/>
      <c r="S352" s="193"/>
      <c r="T352" s="193"/>
      <c r="AB352" s="187" t="s">
        <v>369</v>
      </c>
      <c r="AH352" s="195"/>
      <c r="AI352" s="189"/>
    </row>
    <row r="353" spans="1:35" s="186" customFormat="1">
      <c r="A353" s="188" t="s">
        <v>3204</v>
      </c>
      <c r="B353" s="188" t="s">
        <v>6406</v>
      </c>
      <c r="I353" s="189"/>
      <c r="J353" s="189"/>
      <c r="K353" s="190"/>
      <c r="P353" s="190"/>
      <c r="S353" s="193"/>
      <c r="T353" s="193"/>
      <c r="AB353" s="187" t="s">
        <v>5152</v>
      </c>
      <c r="AH353" s="195"/>
      <c r="AI353" s="189"/>
    </row>
    <row r="354" spans="1:35" s="186" customFormat="1">
      <c r="A354" s="188" t="s">
        <v>3205</v>
      </c>
      <c r="B354" s="188" t="s">
        <v>6407</v>
      </c>
      <c r="I354" s="189"/>
      <c r="J354" s="189"/>
      <c r="K354" s="190"/>
      <c r="P354" s="190"/>
      <c r="S354" s="193"/>
      <c r="T354" s="193"/>
      <c r="AB354" s="187" t="s">
        <v>4398</v>
      </c>
      <c r="AH354" s="195"/>
      <c r="AI354" s="189"/>
    </row>
    <row r="355" spans="1:35" s="186" customFormat="1">
      <c r="A355" s="188" t="s">
        <v>3206</v>
      </c>
      <c r="B355" s="188" t="s">
        <v>6408</v>
      </c>
      <c r="I355" s="189"/>
      <c r="J355" s="189"/>
      <c r="K355" s="190"/>
      <c r="P355" s="190"/>
      <c r="S355" s="193"/>
      <c r="T355" s="193"/>
      <c r="AB355" s="187" t="s">
        <v>578</v>
      </c>
      <c r="AH355" s="195"/>
      <c r="AI355" s="189"/>
    </row>
    <row r="356" spans="1:35" s="186" customFormat="1">
      <c r="A356" s="188" t="s">
        <v>3207</v>
      </c>
      <c r="B356" s="188" t="s">
        <v>6409</v>
      </c>
      <c r="I356" s="189"/>
      <c r="J356" s="189"/>
      <c r="K356" s="190"/>
      <c r="P356" s="190"/>
      <c r="S356" s="193"/>
      <c r="T356" s="193"/>
      <c r="AB356" s="187" t="s">
        <v>6411</v>
      </c>
      <c r="AH356" s="195"/>
      <c r="AI356" s="189"/>
    </row>
    <row r="357" spans="1:35" s="186" customFormat="1">
      <c r="A357" s="188" t="s">
        <v>3208</v>
      </c>
      <c r="B357" s="188" t="s">
        <v>6410</v>
      </c>
      <c r="I357" s="189"/>
      <c r="J357" s="189"/>
      <c r="K357" s="190"/>
      <c r="P357" s="190"/>
      <c r="S357" s="193"/>
      <c r="T357" s="193"/>
      <c r="AB357" s="187" t="s">
        <v>1517</v>
      </c>
      <c r="AH357" s="195"/>
      <c r="AI357" s="189"/>
    </row>
    <row r="358" spans="1:35" s="186" customFormat="1">
      <c r="A358" s="188" t="s">
        <v>3209</v>
      </c>
      <c r="B358" s="188" t="s">
        <v>6411</v>
      </c>
      <c r="I358" s="189"/>
      <c r="J358" s="189"/>
      <c r="K358" s="190"/>
      <c r="P358" s="190"/>
      <c r="S358" s="193"/>
      <c r="T358" s="193"/>
      <c r="AB358" s="187" t="s">
        <v>4119</v>
      </c>
      <c r="AH358" s="195"/>
      <c r="AI358" s="189"/>
    </row>
    <row r="359" spans="1:35" s="186" customFormat="1">
      <c r="A359" s="188" t="s">
        <v>3210</v>
      </c>
      <c r="B359" s="188" t="s">
        <v>6412</v>
      </c>
      <c r="I359" s="189"/>
      <c r="J359" s="189"/>
      <c r="K359" s="190"/>
      <c r="P359" s="190"/>
      <c r="S359" s="193"/>
      <c r="T359" s="193"/>
      <c r="AB359" s="187" t="s">
        <v>2722</v>
      </c>
      <c r="AH359" s="195"/>
      <c r="AI359" s="189"/>
    </row>
    <row r="360" spans="1:35" s="186" customFormat="1">
      <c r="A360" s="188" t="s">
        <v>3211</v>
      </c>
      <c r="B360" s="188" t="s">
        <v>6413</v>
      </c>
      <c r="I360" s="189"/>
      <c r="J360" s="189"/>
      <c r="K360" s="190"/>
      <c r="P360" s="190"/>
      <c r="S360" s="193"/>
      <c r="T360" s="193"/>
      <c r="AB360" s="187" t="s">
        <v>2866</v>
      </c>
      <c r="AH360" s="195"/>
      <c r="AI360" s="189"/>
    </row>
    <row r="361" spans="1:35" s="186" customFormat="1">
      <c r="A361" s="188" t="s">
        <v>3212</v>
      </c>
      <c r="B361" s="188" t="s">
        <v>6414</v>
      </c>
      <c r="I361" s="189"/>
      <c r="J361" s="189"/>
      <c r="K361" s="190"/>
      <c r="P361" s="190"/>
      <c r="S361" s="193"/>
      <c r="T361" s="193"/>
      <c r="AB361" s="187" t="s">
        <v>1706</v>
      </c>
      <c r="AH361" s="195"/>
      <c r="AI361" s="189"/>
    </row>
    <row r="362" spans="1:35" s="186" customFormat="1">
      <c r="A362" s="188" t="s">
        <v>3213</v>
      </c>
      <c r="B362" s="188" t="s">
        <v>6415</v>
      </c>
      <c r="I362" s="189"/>
      <c r="J362" s="189"/>
      <c r="K362" s="190"/>
      <c r="P362" s="190"/>
      <c r="S362" s="193"/>
      <c r="T362" s="193"/>
      <c r="AB362" s="187" t="s">
        <v>6410</v>
      </c>
      <c r="AH362" s="195"/>
      <c r="AI362" s="189"/>
    </row>
    <row r="363" spans="1:35" s="186" customFormat="1">
      <c r="A363" s="188" t="s">
        <v>3214</v>
      </c>
      <c r="B363" s="188" t="s">
        <v>6416</v>
      </c>
      <c r="I363" s="189"/>
      <c r="J363" s="189"/>
      <c r="K363" s="190"/>
      <c r="P363" s="190"/>
      <c r="S363" s="193"/>
      <c r="T363" s="193"/>
      <c r="AB363" s="187" t="s">
        <v>1979</v>
      </c>
      <c r="AH363" s="195"/>
      <c r="AI363" s="189"/>
    </row>
    <row r="364" spans="1:35" s="186" customFormat="1">
      <c r="A364" s="188" t="s">
        <v>3215</v>
      </c>
      <c r="B364" s="188" t="s">
        <v>6417</v>
      </c>
      <c r="I364" s="189"/>
      <c r="J364" s="189"/>
      <c r="K364" s="190"/>
      <c r="P364" s="190"/>
      <c r="S364" s="193"/>
      <c r="T364" s="193"/>
      <c r="AB364" s="187" t="s">
        <v>3811</v>
      </c>
      <c r="AH364" s="195"/>
      <c r="AI364" s="189"/>
    </row>
    <row r="365" spans="1:35" s="186" customFormat="1">
      <c r="A365" s="188" t="s">
        <v>3216</v>
      </c>
      <c r="B365" s="188" t="s">
        <v>6418</v>
      </c>
      <c r="I365" s="189"/>
      <c r="J365" s="189"/>
      <c r="K365" s="190"/>
      <c r="P365" s="190"/>
      <c r="S365" s="193"/>
      <c r="T365" s="193"/>
      <c r="AB365" s="187" t="s">
        <v>6421</v>
      </c>
      <c r="AH365" s="195"/>
      <c r="AI365" s="189"/>
    </row>
    <row r="366" spans="1:35" s="186" customFormat="1">
      <c r="A366" s="188" t="s">
        <v>3217</v>
      </c>
      <c r="B366" s="188" t="s">
        <v>6419</v>
      </c>
      <c r="I366" s="189"/>
      <c r="J366" s="189"/>
      <c r="K366" s="190"/>
      <c r="P366" s="190"/>
      <c r="S366" s="193"/>
      <c r="T366" s="193"/>
      <c r="AB366" s="187" t="s">
        <v>1221</v>
      </c>
      <c r="AH366" s="195"/>
      <c r="AI366" s="189"/>
    </row>
    <row r="367" spans="1:35" s="186" customFormat="1">
      <c r="A367" s="188" t="s">
        <v>3218</v>
      </c>
      <c r="B367" s="188" t="s">
        <v>6420</v>
      </c>
      <c r="I367" s="189"/>
      <c r="J367" s="189"/>
      <c r="K367" s="190"/>
      <c r="P367" s="190"/>
      <c r="S367" s="193"/>
      <c r="T367" s="193"/>
      <c r="AB367" s="187" t="s">
        <v>2771</v>
      </c>
      <c r="AH367" s="195"/>
      <c r="AI367" s="189"/>
    </row>
    <row r="368" spans="1:35" s="186" customFormat="1">
      <c r="A368" s="188" t="s">
        <v>3219</v>
      </c>
      <c r="B368" s="188" t="s">
        <v>6421</v>
      </c>
      <c r="I368" s="189"/>
      <c r="J368" s="189"/>
      <c r="K368" s="190"/>
      <c r="P368" s="190"/>
      <c r="S368" s="193"/>
      <c r="T368" s="193"/>
      <c r="AB368" s="187" t="s">
        <v>6489</v>
      </c>
      <c r="AH368" s="195"/>
      <c r="AI368" s="189"/>
    </row>
    <row r="369" spans="1:35" s="186" customFormat="1">
      <c r="A369" s="188" t="s">
        <v>3220</v>
      </c>
      <c r="B369" s="188" t="s">
        <v>6422</v>
      </c>
      <c r="I369" s="189"/>
      <c r="J369" s="189"/>
      <c r="K369" s="190"/>
      <c r="P369" s="190"/>
      <c r="S369" s="193"/>
      <c r="T369" s="193"/>
      <c r="AB369" s="187" t="s">
        <v>3839</v>
      </c>
      <c r="AH369" s="195"/>
      <c r="AI369" s="189"/>
    </row>
    <row r="370" spans="1:35" s="186" customFormat="1">
      <c r="A370" s="188" t="s">
        <v>3221</v>
      </c>
      <c r="B370" s="188" t="s">
        <v>6423</v>
      </c>
      <c r="I370" s="189"/>
      <c r="J370" s="189"/>
      <c r="K370" s="190"/>
      <c r="P370" s="190"/>
      <c r="S370" s="193"/>
      <c r="T370" s="193"/>
      <c r="AB370" s="187" t="s">
        <v>4724</v>
      </c>
      <c r="AH370" s="195"/>
      <c r="AI370" s="189"/>
    </row>
    <row r="371" spans="1:35" s="186" customFormat="1">
      <c r="A371" s="188" t="s">
        <v>3222</v>
      </c>
      <c r="B371" s="188" t="s">
        <v>6424</v>
      </c>
      <c r="I371" s="189"/>
      <c r="J371" s="189"/>
      <c r="K371" s="190"/>
      <c r="P371" s="190"/>
      <c r="S371" s="193"/>
      <c r="T371" s="193"/>
      <c r="AB371" s="187" t="s">
        <v>3880</v>
      </c>
      <c r="AH371" s="195"/>
      <c r="AI371" s="189"/>
    </row>
    <row r="372" spans="1:35" s="186" customFormat="1">
      <c r="A372" s="188" t="s">
        <v>3223</v>
      </c>
      <c r="B372" s="188" t="s">
        <v>6425</v>
      </c>
      <c r="I372" s="189"/>
      <c r="J372" s="189"/>
      <c r="K372" s="190"/>
      <c r="P372" s="190"/>
      <c r="S372" s="193"/>
      <c r="T372" s="193"/>
      <c r="AB372" s="187" t="s">
        <v>2400</v>
      </c>
      <c r="AH372" s="195"/>
      <c r="AI372" s="189"/>
    </row>
    <row r="373" spans="1:35" s="186" customFormat="1">
      <c r="A373" s="188" t="s">
        <v>3224</v>
      </c>
      <c r="B373" s="188" t="s">
        <v>6426</v>
      </c>
      <c r="I373" s="189"/>
      <c r="J373" s="189"/>
      <c r="K373" s="190"/>
      <c r="P373" s="190"/>
      <c r="S373" s="193"/>
      <c r="T373" s="193"/>
      <c r="AB373" s="187" t="s">
        <v>1305</v>
      </c>
      <c r="AH373" s="195"/>
      <c r="AI373" s="189"/>
    </row>
    <row r="374" spans="1:35" s="186" customFormat="1">
      <c r="A374" s="188" t="s">
        <v>3225</v>
      </c>
      <c r="B374" s="188" t="s">
        <v>6427</v>
      </c>
      <c r="I374" s="189"/>
      <c r="J374" s="189"/>
      <c r="K374" s="190"/>
      <c r="P374" s="190"/>
      <c r="S374" s="193"/>
      <c r="T374" s="193"/>
      <c r="AB374" s="187" t="s">
        <v>1306</v>
      </c>
      <c r="AH374" s="195"/>
      <c r="AI374" s="189"/>
    </row>
    <row r="375" spans="1:35" s="186" customFormat="1">
      <c r="A375" s="188" t="s">
        <v>3226</v>
      </c>
      <c r="B375" s="188" t="s">
        <v>6428</v>
      </c>
      <c r="I375" s="189"/>
      <c r="J375" s="189"/>
      <c r="K375" s="190"/>
      <c r="P375" s="190"/>
      <c r="S375" s="193"/>
      <c r="T375" s="193"/>
      <c r="AB375" s="187" t="s">
        <v>1307</v>
      </c>
      <c r="AH375" s="195"/>
      <c r="AI375" s="189"/>
    </row>
    <row r="376" spans="1:35" s="186" customFormat="1">
      <c r="A376" s="188" t="s">
        <v>3227</v>
      </c>
      <c r="B376" s="188" t="s">
        <v>6429</v>
      </c>
      <c r="I376" s="189"/>
      <c r="J376" s="189"/>
      <c r="K376" s="190"/>
      <c r="P376" s="190"/>
      <c r="S376" s="193"/>
      <c r="T376" s="193"/>
      <c r="AB376" s="187" t="s">
        <v>1308</v>
      </c>
      <c r="AH376" s="195"/>
      <c r="AI376" s="189"/>
    </row>
    <row r="377" spans="1:35" s="186" customFormat="1">
      <c r="A377" s="188" t="s">
        <v>3228</v>
      </c>
      <c r="B377" s="188" t="s">
        <v>6430</v>
      </c>
      <c r="I377" s="189"/>
      <c r="J377" s="189"/>
      <c r="K377" s="190"/>
      <c r="P377" s="190"/>
      <c r="S377" s="193"/>
      <c r="T377" s="193"/>
      <c r="AB377" s="187" t="s">
        <v>1309</v>
      </c>
      <c r="AH377" s="195"/>
      <c r="AI377" s="189"/>
    </row>
    <row r="378" spans="1:35" s="186" customFormat="1">
      <c r="A378" s="188" t="s">
        <v>3229</v>
      </c>
      <c r="B378" s="188" t="s">
        <v>6431</v>
      </c>
      <c r="I378" s="189"/>
      <c r="J378" s="189"/>
      <c r="K378" s="190"/>
      <c r="P378" s="190"/>
      <c r="S378" s="193"/>
      <c r="T378" s="193"/>
      <c r="AB378" s="187" t="s">
        <v>1310</v>
      </c>
      <c r="AH378" s="195"/>
      <c r="AI378" s="189"/>
    </row>
    <row r="379" spans="1:35" s="186" customFormat="1">
      <c r="A379" s="188" t="s">
        <v>3230</v>
      </c>
      <c r="B379" s="188" t="s">
        <v>6432</v>
      </c>
      <c r="I379" s="189"/>
      <c r="J379" s="189"/>
      <c r="K379" s="190"/>
      <c r="P379" s="190"/>
      <c r="S379" s="193"/>
      <c r="T379" s="193"/>
      <c r="AB379" s="187" t="s">
        <v>1311</v>
      </c>
      <c r="AH379" s="195"/>
      <c r="AI379" s="189"/>
    </row>
    <row r="380" spans="1:35" s="186" customFormat="1">
      <c r="A380" s="188" t="s">
        <v>3231</v>
      </c>
      <c r="B380" s="188" t="s">
        <v>6433</v>
      </c>
      <c r="I380" s="189"/>
      <c r="J380" s="189"/>
      <c r="K380" s="190"/>
      <c r="P380" s="190"/>
      <c r="S380" s="193"/>
      <c r="T380" s="193"/>
      <c r="AB380" s="187" t="s">
        <v>1312</v>
      </c>
      <c r="AH380" s="195"/>
      <c r="AI380" s="189"/>
    </row>
    <row r="381" spans="1:35" s="186" customFormat="1">
      <c r="A381" s="188" t="s">
        <v>3232</v>
      </c>
      <c r="B381" s="188" t="s">
        <v>6434</v>
      </c>
      <c r="I381" s="189"/>
      <c r="J381" s="189"/>
      <c r="K381" s="190"/>
      <c r="P381" s="190"/>
      <c r="S381" s="193"/>
      <c r="T381" s="193"/>
      <c r="AB381" s="187" t="s">
        <v>1313</v>
      </c>
      <c r="AH381" s="195"/>
      <c r="AI381" s="189"/>
    </row>
    <row r="382" spans="1:35" s="186" customFormat="1">
      <c r="A382" s="188" t="s">
        <v>3233</v>
      </c>
      <c r="B382" s="188" t="s">
        <v>6435</v>
      </c>
      <c r="I382" s="189"/>
      <c r="J382" s="189"/>
      <c r="K382" s="190"/>
      <c r="P382" s="190"/>
      <c r="S382" s="193"/>
      <c r="T382" s="193"/>
      <c r="AB382" s="187" t="s">
        <v>1314</v>
      </c>
      <c r="AH382" s="195"/>
      <c r="AI382" s="189"/>
    </row>
    <row r="383" spans="1:35" s="186" customFormat="1">
      <c r="A383" s="188" t="s">
        <v>3234</v>
      </c>
      <c r="B383" s="188" t="s">
        <v>6436</v>
      </c>
      <c r="I383" s="189"/>
      <c r="J383" s="189"/>
      <c r="K383" s="190"/>
      <c r="P383" s="190"/>
      <c r="S383" s="193"/>
      <c r="T383" s="193"/>
      <c r="AB383" s="187" t="s">
        <v>1315</v>
      </c>
      <c r="AH383" s="195"/>
      <c r="AI383" s="189"/>
    </row>
    <row r="384" spans="1:35" s="186" customFormat="1">
      <c r="A384" s="188" t="s">
        <v>3235</v>
      </c>
      <c r="B384" s="188" t="s">
        <v>6437</v>
      </c>
      <c r="I384" s="189"/>
      <c r="J384" s="189"/>
      <c r="K384" s="190"/>
      <c r="P384" s="190"/>
      <c r="S384" s="193"/>
      <c r="T384" s="193"/>
      <c r="AB384" s="187" t="s">
        <v>1316</v>
      </c>
      <c r="AH384" s="195"/>
      <c r="AI384" s="189"/>
    </row>
    <row r="385" spans="1:35" s="186" customFormat="1">
      <c r="A385" s="188" t="s">
        <v>3236</v>
      </c>
      <c r="B385" s="188" t="s">
        <v>6438</v>
      </c>
      <c r="I385" s="189"/>
      <c r="J385" s="189"/>
      <c r="K385" s="190"/>
      <c r="P385" s="190"/>
      <c r="S385" s="193"/>
      <c r="T385" s="193"/>
      <c r="AB385" s="187" t="s">
        <v>1317</v>
      </c>
      <c r="AH385" s="195"/>
      <c r="AI385" s="189"/>
    </row>
    <row r="386" spans="1:35" s="186" customFormat="1">
      <c r="A386" s="188" t="s">
        <v>3237</v>
      </c>
      <c r="B386" s="188" t="s">
        <v>6439</v>
      </c>
      <c r="I386" s="189"/>
      <c r="J386" s="189"/>
      <c r="K386" s="190"/>
      <c r="P386" s="190"/>
      <c r="S386" s="193"/>
      <c r="T386" s="193"/>
      <c r="AB386" s="187" t="s">
        <v>1318</v>
      </c>
      <c r="AH386" s="195"/>
      <c r="AI386" s="189"/>
    </row>
    <row r="387" spans="1:35" s="186" customFormat="1">
      <c r="A387" s="188" t="s">
        <v>3238</v>
      </c>
      <c r="B387" s="188" t="s">
        <v>6440</v>
      </c>
      <c r="I387" s="189"/>
      <c r="J387" s="189"/>
      <c r="K387" s="190"/>
      <c r="P387" s="190"/>
      <c r="S387" s="193"/>
      <c r="T387" s="193"/>
      <c r="AB387" s="187" t="s">
        <v>1319</v>
      </c>
      <c r="AH387" s="195"/>
      <c r="AI387" s="189"/>
    </row>
    <row r="388" spans="1:35" s="186" customFormat="1">
      <c r="A388" s="188" t="s">
        <v>3239</v>
      </c>
      <c r="B388" s="188" t="s">
        <v>6441</v>
      </c>
      <c r="I388" s="189"/>
      <c r="J388" s="189"/>
      <c r="K388" s="190"/>
      <c r="P388" s="190"/>
      <c r="S388" s="193"/>
      <c r="T388" s="193"/>
      <c r="AB388" s="187" t="s">
        <v>1320</v>
      </c>
      <c r="AH388" s="195"/>
      <c r="AI388" s="189"/>
    </row>
    <row r="389" spans="1:35" s="186" customFormat="1">
      <c r="A389" s="188" t="s">
        <v>3240</v>
      </c>
      <c r="B389" s="188" t="s">
        <v>6442</v>
      </c>
      <c r="I389" s="189"/>
      <c r="J389" s="189"/>
      <c r="K389" s="190"/>
      <c r="P389" s="190"/>
      <c r="S389" s="193"/>
      <c r="T389" s="193"/>
      <c r="AB389" s="187" t="s">
        <v>1321</v>
      </c>
      <c r="AH389" s="195"/>
      <c r="AI389" s="189"/>
    </row>
    <row r="390" spans="1:35" s="186" customFormat="1">
      <c r="A390" s="188" t="s">
        <v>3241</v>
      </c>
      <c r="B390" s="188" t="s">
        <v>6443</v>
      </c>
      <c r="I390" s="189"/>
      <c r="J390" s="189"/>
      <c r="K390" s="190"/>
      <c r="P390" s="190"/>
      <c r="S390" s="193"/>
      <c r="T390" s="193"/>
      <c r="AB390" s="187" t="s">
        <v>1322</v>
      </c>
      <c r="AH390" s="195"/>
      <c r="AI390" s="189"/>
    </row>
    <row r="391" spans="1:35" s="186" customFormat="1">
      <c r="A391" s="188" t="s">
        <v>5622</v>
      </c>
      <c r="B391" s="188" t="s">
        <v>6444</v>
      </c>
      <c r="I391" s="189"/>
      <c r="J391" s="189"/>
      <c r="K391" s="190"/>
      <c r="P391" s="190"/>
      <c r="S391" s="193"/>
      <c r="T391" s="193"/>
      <c r="AB391" s="187" t="s">
        <v>1323</v>
      </c>
      <c r="AH391" s="195"/>
      <c r="AI391" s="189"/>
    </row>
    <row r="392" spans="1:35" s="186" customFormat="1">
      <c r="A392" s="188" t="s">
        <v>5623</v>
      </c>
      <c r="B392" s="188" t="s">
        <v>6445</v>
      </c>
      <c r="I392" s="189"/>
      <c r="J392" s="189"/>
      <c r="K392" s="190"/>
      <c r="P392" s="190"/>
      <c r="S392" s="193"/>
      <c r="T392" s="193"/>
      <c r="AB392" s="187" t="s">
        <v>1324</v>
      </c>
      <c r="AH392" s="195"/>
      <c r="AI392" s="189"/>
    </row>
    <row r="393" spans="1:35" s="186" customFormat="1">
      <c r="A393" s="188" t="s">
        <v>5624</v>
      </c>
      <c r="B393" s="188" t="s">
        <v>6446</v>
      </c>
      <c r="I393" s="189"/>
      <c r="J393" s="189"/>
      <c r="K393" s="190"/>
      <c r="P393" s="190"/>
      <c r="S393" s="193"/>
      <c r="T393" s="193"/>
      <c r="AB393" s="187" t="s">
        <v>1325</v>
      </c>
      <c r="AH393" s="195"/>
      <c r="AI393" s="189"/>
    </row>
    <row r="394" spans="1:35" s="186" customFormat="1">
      <c r="A394" s="188" t="s">
        <v>5625</v>
      </c>
      <c r="B394" s="188" t="s">
        <v>6447</v>
      </c>
      <c r="I394" s="189"/>
      <c r="J394" s="189"/>
      <c r="K394" s="190"/>
      <c r="P394" s="190"/>
      <c r="S394" s="193"/>
      <c r="T394" s="193"/>
      <c r="AB394" s="187" t="s">
        <v>1326</v>
      </c>
      <c r="AH394" s="195"/>
      <c r="AI394" s="189"/>
    </row>
    <row r="395" spans="1:35" s="186" customFormat="1">
      <c r="A395" s="188" t="s">
        <v>5626</v>
      </c>
      <c r="B395" s="188" t="s">
        <v>6448</v>
      </c>
      <c r="I395" s="189"/>
      <c r="J395" s="189"/>
      <c r="K395" s="190"/>
      <c r="P395" s="190"/>
      <c r="S395" s="193"/>
      <c r="T395" s="193"/>
      <c r="AB395" s="187" t="s">
        <v>1327</v>
      </c>
      <c r="AH395" s="195"/>
      <c r="AI395" s="189"/>
    </row>
    <row r="396" spans="1:35" s="186" customFormat="1">
      <c r="A396" s="188" t="s">
        <v>5627</v>
      </c>
      <c r="B396" s="188" t="s">
        <v>6449</v>
      </c>
      <c r="I396" s="189"/>
      <c r="J396" s="189"/>
      <c r="K396" s="190"/>
      <c r="P396" s="190"/>
      <c r="S396" s="193"/>
      <c r="T396" s="193"/>
      <c r="AB396" s="187" t="s">
        <v>1328</v>
      </c>
      <c r="AH396" s="195"/>
      <c r="AI396" s="189"/>
    </row>
    <row r="397" spans="1:35" s="186" customFormat="1">
      <c r="A397" s="188" t="s">
        <v>5628</v>
      </c>
      <c r="B397" s="188" t="s">
        <v>6450</v>
      </c>
      <c r="I397" s="189"/>
      <c r="J397" s="189"/>
      <c r="K397" s="190"/>
      <c r="P397" s="190"/>
      <c r="S397" s="193"/>
      <c r="T397" s="193"/>
      <c r="AB397" s="187" t="s">
        <v>1329</v>
      </c>
      <c r="AH397" s="195"/>
      <c r="AI397" s="189"/>
    </row>
    <row r="398" spans="1:35" s="186" customFormat="1">
      <c r="A398" s="188" t="s">
        <v>5629</v>
      </c>
      <c r="B398" s="188" t="s">
        <v>6451</v>
      </c>
      <c r="I398" s="189"/>
      <c r="J398" s="189"/>
      <c r="K398" s="190"/>
      <c r="P398" s="190"/>
      <c r="S398" s="193"/>
      <c r="T398" s="193"/>
      <c r="AB398" s="187" t="s">
        <v>1330</v>
      </c>
      <c r="AH398" s="195"/>
      <c r="AI398" s="189"/>
    </row>
    <row r="399" spans="1:35" s="186" customFormat="1">
      <c r="A399" s="188" t="s">
        <v>5630</v>
      </c>
      <c r="B399" s="188" t="s">
        <v>6452</v>
      </c>
      <c r="I399" s="189"/>
      <c r="J399" s="189"/>
      <c r="K399" s="190"/>
      <c r="P399" s="190"/>
      <c r="S399" s="193"/>
      <c r="T399" s="193"/>
      <c r="AB399" s="187" t="s">
        <v>1331</v>
      </c>
      <c r="AH399" s="195"/>
      <c r="AI399" s="189"/>
    </row>
    <row r="400" spans="1:35" s="186" customFormat="1">
      <c r="A400" s="188" t="s">
        <v>5631</v>
      </c>
      <c r="B400" s="188" t="s">
        <v>6453</v>
      </c>
      <c r="I400" s="189"/>
      <c r="J400" s="189"/>
      <c r="K400" s="190"/>
      <c r="P400" s="190"/>
      <c r="S400" s="193"/>
      <c r="T400" s="193"/>
      <c r="AB400" s="187" t="s">
        <v>1332</v>
      </c>
      <c r="AH400" s="195"/>
      <c r="AI400" s="189"/>
    </row>
    <row r="401" spans="1:35" s="186" customFormat="1">
      <c r="A401" s="188" t="s">
        <v>5632</v>
      </c>
      <c r="B401" s="188" t="s">
        <v>6454</v>
      </c>
      <c r="I401" s="189"/>
      <c r="J401" s="189"/>
      <c r="K401" s="190"/>
      <c r="P401" s="190"/>
      <c r="S401" s="193"/>
      <c r="T401" s="193"/>
      <c r="AB401" s="187" t="s">
        <v>1333</v>
      </c>
      <c r="AH401" s="195"/>
      <c r="AI401" s="189"/>
    </row>
    <row r="402" spans="1:35" s="186" customFormat="1">
      <c r="A402" s="188" t="s">
        <v>5633</v>
      </c>
      <c r="B402" s="188" t="s">
        <v>6455</v>
      </c>
      <c r="I402" s="189"/>
      <c r="J402" s="189"/>
      <c r="K402" s="190"/>
      <c r="P402" s="190"/>
      <c r="S402" s="193"/>
      <c r="T402" s="193"/>
      <c r="AB402" s="187" t="s">
        <v>3492</v>
      </c>
      <c r="AH402" s="195"/>
      <c r="AI402" s="189"/>
    </row>
    <row r="403" spans="1:35" s="186" customFormat="1">
      <c r="A403" s="188" t="s">
        <v>5634</v>
      </c>
      <c r="B403" s="188" t="s">
        <v>6456</v>
      </c>
      <c r="I403" s="189"/>
      <c r="J403" s="189"/>
      <c r="K403" s="190"/>
      <c r="P403" s="190"/>
      <c r="S403" s="193"/>
      <c r="T403" s="193"/>
      <c r="AB403" s="187" t="s">
        <v>3493</v>
      </c>
      <c r="AH403" s="195"/>
      <c r="AI403" s="189"/>
    </row>
    <row r="404" spans="1:35" s="186" customFormat="1">
      <c r="A404" s="188" t="s">
        <v>5635</v>
      </c>
      <c r="B404" s="188" t="s">
        <v>6457</v>
      </c>
      <c r="I404" s="189"/>
      <c r="J404" s="189"/>
      <c r="K404" s="190"/>
      <c r="P404" s="190"/>
      <c r="S404" s="193"/>
      <c r="T404" s="193"/>
      <c r="AB404" s="187" t="s">
        <v>3494</v>
      </c>
      <c r="AH404" s="195"/>
      <c r="AI404" s="189"/>
    </row>
    <row r="405" spans="1:35" s="186" customFormat="1">
      <c r="A405" s="188" t="s">
        <v>5636</v>
      </c>
      <c r="B405" s="188" t="s">
        <v>6458</v>
      </c>
      <c r="I405" s="189"/>
      <c r="J405" s="189"/>
      <c r="K405" s="190"/>
      <c r="P405" s="190"/>
      <c r="S405" s="193"/>
      <c r="T405" s="193"/>
      <c r="AB405" s="187" t="s">
        <v>3495</v>
      </c>
      <c r="AH405" s="195"/>
      <c r="AI405" s="189"/>
    </row>
    <row r="406" spans="1:35" s="186" customFormat="1">
      <c r="A406" s="188" t="s">
        <v>5637</v>
      </c>
      <c r="B406" s="188" t="s">
        <v>6459</v>
      </c>
      <c r="I406" s="189"/>
      <c r="J406" s="189"/>
      <c r="K406" s="190"/>
      <c r="P406" s="190"/>
      <c r="S406" s="193"/>
      <c r="T406" s="193"/>
      <c r="AB406" s="187" t="s">
        <v>3496</v>
      </c>
      <c r="AH406" s="195"/>
      <c r="AI406" s="189"/>
    </row>
    <row r="407" spans="1:35" s="186" customFormat="1">
      <c r="A407" s="188" t="s">
        <v>5638</v>
      </c>
      <c r="B407" s="188" t="s">
        <v>6460</v>
      </c>
      <c r="I407" s="189"/>
      <c r="J407" s="189"/>
      <c r="K407" s="190"/>
      <c r="P407" s="190"/>
      <c r="S407" s="193"/>
      <c r="T407" s="193"/>
      <c r="AB407" s="187" t="s">
        <v>3497</v>
      </c>
      <c r="AH407" s="195"/>
      <c r="AI407" s="189"/>
    </row>
    <row r="408" spans="1:35" s="186" customFormat="1">
      <c r="A408" s="188" t="s">
        <v>5639</v>
      </c>
      <c r="B408" s="188" t="s">
        <v>6461</v>
      </c>
      <c r="I408" s="189"/>
      <c r="J408" s="189"/>
      <c r="K408" s="190"/>
      <c r="P408" s="190"/>
      <c r="S408" s="193"/>
      <c r="T408" s="193"/>
      <c r="AB408" s="187" t="s">
        <v>3498</v>
      </c>
      <c r="AH408" s="195"/>
      <c r="AI408" s="189"/>
    </row>
    <row r="409" spans="1:35" s="186" customFormat="1">
      <c r="A409" s="188" t="s">
        <v>5640</v>
      </c>
      <c r="B409" s="188" t="s">
        <v>6462</v>
      </c>
      <c r="I409" s="189"/>
      <c r="J409" s="189"/>
      <c r="K409" s="190"/>
      <c r="P409" s="190"/>
      <c r="S409" s="193"/>
      <c r="T409" s="193"/>
      <c r="AB409" s="187" t="s">
        <v>3499</v>
      </c>
      <c r="AH409" s="195"/>
      <c r="AI409" s="189"/>
    </row>
    <row r="410" spans="1:35" s="186" customFormat="1">
      <c r="A410" s="188" t="s">
        <v>5641</v>
      </c>
      <c r="B410" s="188" t="s">
        <v>6463</v>
      </c>
      <c r="I410" s="189"/>
      <c r="J410" s="189"/>
      <c r="K410" s="190"/>
      <c r="P410" s="190"/>
      <c r="S410" s="193"/>
      <c r="T410" s="193"/>
      <c r="AB410" s="187" t="s">
        <v>3500</v>
      </c>
      <c r="AH410" s="195"/>
      <c r="AI410" s="189"/>
    </row>
    <row r="411" spans="1:35" s="186" customFormat="1">
      <c r="A411" s="188" t="s">
        <v>5642</v>
      </c>
      <c r="B411" s="188" t="s">
        <v>6464</v>
      </c>
      <c r="I411" s="189"/>
      <c r="J411" s="189"/>
      <c r="K411" s="190"/>
      <c r="P411" s="190"/>
      <c r="S411" s="193"/>
      <c r="T411" s="193"/>
      <c r="AB411" s="187" t="s">
        <v>3501</v>
      </c>
      <c r="AH411" s="195"/>
      <c r="AI411" s="189"/>
    </row>
    <row r="412" spans="1:35" s="186" customFormat="1">
      <c r="A412" s="188" t="s">
        <v>5643</v>
      </c>
      <c r="B412" s="188" t="s">
        <v>6465</v>
      </c>
      <c r="I412" s="189"/>
      <c r="J412" s="189"/>
      <c r="K412" s="190"/>
      <c r="P412" s="190"/>
      <c r="S412" s="193"/>
      <c r="T412" s="193"/>
      <c r="AB412" s="187" t="s">
        <v>3502</v>
      </c>
      <c r="AH412" s="195"/>
      <c r="AI412" s="189"/>
    </row>
    <row r="413" spans="1:35" s="186" customFormat="1">
      <c r="A413" s="188" t="s">
        <v>5644</v>
      </c>
      <c r="B413" s="188" t="s">
        <v>6466</v>
      </c>
      <c r="I413" s="189"/>
      <c r="J413" s="189"/>
      <c r="K413" s="190"/>
      <c r="P413" s="190"/>
      <c r="S413" s="193"/>
      <c r="T413" s="193"/>
      <c r="AB413" s="187" t="s">
        <v>3503</v>
      </c>
      <c r="AH413" s="195"/>
      <c r="AI413" s="189"/>
    </row>
    <row r="414" spans="1:35" s="186" customFormat="1">
      <c r="A414" s="188" t="s">
        <v>5645</v>
      </c>
      <c r="B414" s="188" t="s">
        <v>6467</v>
      </c>
      <c r="I414" s="189"/>
      <c r="J414" s="189"/>
      <c r="K414" s="190"/>
      <c r="P414" s="190"/>
      <c r="S414" s="193"/>
      <c r="T414" s="193"/>
      <c r="AB414" s="187" t="s">
        <v>3504</v>
      </c>
      <c r="AH414" s="195"/>
      <c r="AI414" s="189"/>
    </row>
    <row r="415" spans="1:35" s="186" customFormat="1">
      <c r="A415" s="188" t="s">
        <v>5646</v>
      </c>
      <c r="B415" s="188" t="s">
        <v>6468</v>
      </c>
      <c r="I415" s="189"/>
      <c r="J415" s="189"/>
      <c r="K415" s="190"/>
      <c r="P415" s="190"/>
      <c r="S415" s="193"/>
      <c r="T415" s="193"/>
      <c r="AB415" s="187" t="s">
        <v>3505</v>
      </c>
      <c r="AH415" s="195"/>
      <c r="AI415" s="189"/>
    </row>
    <row r="416" spans="1:35" s="186" customFormat="1">
      <c r="A416" s="188" t="s">
        <v>5647</v>
      </c>
      <c r="B416" s="188" t="s">
        <v>6469</v>
      </c>
      <c r="I416" s="189"/>
      <c r="J416" s="189"/>
      <c r="K416" s="190"/>
      <c r="P416" s="190"/>
      <c r="S416" s="193"/>
      <c r="T416" s="193"/>
      <c r="AB416" s="187" t="s">
        <v>3506</v>
      </c>
      <c r="AH416" s="195"/>
      <c r="AI416" s="189"/>
    </row>
    <row r="417" spans="1:35" s="186" customFormat="1">
      <c r="A417" s="188" t="s">
        <v>5648</v>
      </c>
      <c r="B417" s="188" t="s">
        <v>6470</v>
      </c>
      <c r="I417" s="189"/>
      <c r="J417" s="189"/>
      <c r="K417" s="190"/>
      <c r="P417" s="190"/>
      <c r="S417" s="193"/>
      <c r="T417" s="193"/>
      <c r="AB417" s="187" t="s">
        <v>3507</v>
      </c>
      <c r="AH417" s="195"/>
      <c r="AI417" s="189"/>
    </row>
    <row r="418" spans="1:35" s="186" customFormat="1">
      <c r="A418" s="188" t="s">
        <v>5649</v>
      </c>
      <c r="B418" s="188" t="s">
        <v>6471</v>
      </c>
      <c r="I418" s="189"/>
      <c r="J418" s="189"/>
      <c r="K418" s="190"/>
      <c r="P418" s="190"/>
      <c r="S418" s="193"/>
      <c r="T418" s="193"/>
      <c r="AB418" s="187" t="s">
        <v>3508</v>
      </c>
      <c r="AH418" s="195"/>
      <c r="AI418" s="189"/>
    </row>
    <row r="419" spans="1:35" s="186" customFormat="1">
      <c r="A419" s="188" t="s">
        <v>5650</v>
      </c>
      <c r="B419" s="188" t="s">
        <v>6472</v>
      </c>
      <c r="I419" s="189"/>
      <c r="J419" s="189"/>
      <c r="K419" s="190"/>
      <c r="P419" s="190"/>
      <c r="S419" s="193"/>
      <c r="T419" s="193"/>
      <c r="AB419" s="187" t="s">
        <v>3509</v>
      </c>
      <c r="AH419" s="195"/>
      <c r="AI419" s="189"/>
    </row>
    <row r="420" spans="1:35" s="186" customFormat="1">
      <c r="A420" s="188" t="s">
        <v>5651</v>
      </c>
      <c r="B420" s="188" t="s">
        <v>6473</v>
      </c>
      <c r="I420" s="189"/>
      <c r="J420" s="189"/>
      <c r="K420" s="190"/>
      <c r="P420" s="190"/>
      <c r="S420" s="193"/>
      <c r="T420" s="193"/>
      <c r="AB420" s="187" t="s">
        <v>3510</v>
      </c>
      <c r="AH420" s="195"/>
      <c r="AI420" s="189"/>
    </row>
    <row r="421" spans="1:35" s="186" customFormat="1">
      <c r="A421" s="188" t="s">
        <v>5652</v>
      </c>
      <c r="B421" s="188" t="s">
        <v>6474</v>
      </c>
      <c r="I421" s="189"/>
      <c r="J421" s="189"/>
      <c r="K421" s="190"/>
      <c r="P421" s="190"/>
      <c r="S421" s="193"/>
      <c r="T421" s="193"/>
      <c r="AB421" s="187" t="s">
        <v>3511</v>
      </c>
      <c r="AH421" s="195"/>
      <c r="AI421" s="189"/>
    </row>
    <row r="422" spans="1:35" s="186" customFormat="1">
      <c r="A422" s="188" t="s">
        <v>5653</v>
      </c>
      <c r="B422" s="188" t="s">
        <v>6475</v>
      </c>
      <c r="I422" s="189"/>
      <c r="J422" s="189"/>
      <c r="K422" s="190"/>
      <c r="P422" s="190"/>
      <c r="S422" s="193"/>
      <c r="T422" s="193"/>
      <c r="AB422" s="187" t="s">
        <v>3512</v>
      </c>
      <c r="AH422" s="195"/>
      <c r="AI422" s="189"/>
    </row>
    <row r="423" spans="1:35" s="186" customFormat="1">
      <c r="A423" s="188" t="s">
        <v>5654</v>
      </c>
      <c r="B423" s="188" t="s">
        <v>6476</v>
      </c>
      <c r="I423" s="189"/>
      <c r="J423" s="189"/>
      <c r="K423" s="190"/>
      <c r="P423" s="190"/>
      <c r="S423" s="193"/>
      <c r="T423" s="193"/>
      <c r="AB423" s="187" t="s">
        <v>3513</v>
      </c>
      <c r="AH423" s="195"/>
      <c r="AI423" s="189"/>
    </row>
    <row r="424" spans="1:35" s="186" customFormat="1">
      <c r="A424" s="188" t="s">
        <v>5655</v>
      </c>
      <c r="B424" s="188" t="s">
        <v>6477</v>
      </c>
      <c r="I424" s="189"/>
      <c r="J424" s="189"/>
      <c r="K424" s="190"/>
      <c r="P424" s="190"/>
      <c r="S424" s="193"/>
      <c r="T424" s="193"/>
      <c r="AB424" s="187" t="s">
        <v>3514</v>
      </c>
      <c r="AH424" s="195"/>
      <c r="AI424" s="189"/>
    </row>
    <row r="425" spans="1:35" s="186" customFormat="1">
      <c r="A425" s="188" t="s">
        <v>5656</v>
      </c>
      <c r="B425" s="188" t="s">
        <v>6478</v>
      </c>
      <c r="I425" s="189"/>
      <c r="J425" s="189"/>
      <c r="K425" s="190"/>
      <c r="P425" s="190"/>
      <c r="S425" s="193"/>
      <c r="T425" s="193"/>
      <c r="AB425" s="187" t="s">
        <v>3515</v>
      </c>
      <c r="AH425" s="195"/>
      <c r="AI425" s="189"/>
    </row>
    <row r="426" spans="1:35" s="186" customFormat="1">
      <c r="A426" s="188" t="s">
        <v>5657</v>
      </c>
      <c r="B426" s="188" t="s">
        <v>6479</v>
      </c>
      <c r="I426" s="189"/>
      <c r="J426" s="189"/>
      <c r="K426" s="190"/>
      <c r="P426" s="190"/>
      <c r="S426" s="193"/>
      <c r="T426" s="193"/>
      <c r="AB426" s="187" t="s">
        <v>3516</v>
      </c>
      <c r="AH426" s="195"/>
      <c r="AI426" s="189"/>
    </row>
    <row r="427" spans="1:35" s="186" customFormat="1">
      <c r="A427" s="188" t="s">
        <v>5658</v>
      </c>
      <c r="B427" s="188" t="s">
        <v>6480</v>
      </c>
      <c r="I427" s="189"/>
      <c r="J427" s="189"/>
      <c r="K427" s="190"/>
      <c r="P427" s="190"/>
      <c r="S427" s="193"/>
      <c r="T427" s="193"/>
      <c r="AB427" s="187" t="s">
        <v>3349</v>
      </c>
      <c r="AH427" s="195"/>
      <c r="AI427" s="189"/>
    </row>
    <row r="428" spans="1:35" s="186" customFormat="1">
      <c r="A428" s="188" t="s">
        <v>5659</v>
      </c>
      <c r="B428" s="188" t="s">
        <v>6481</v>
      </c>
      <c r="I428" s="189"/>
      <c r="J428" s="189"/>
      <c r="K428" s="190"/>
      <c r="P428" s="190"/>
      <c r="S428" s="193"/>
      <c r="T428" s="193"/>
      <c r="AB428" s="187" t="s">
        <v>3350</v>
      </c>
      <c r="AH428" s="195"/>
      <c r="AI428" s="189"/>
    </row>
    <row r="429" spans="1:35" s="186" customFormat="1">
      <c r="A429" s="188" t="s">
        <v>5660</v>
      </c>
      <c r="B429" s="188" t="s">
        <v>6482</v>
      </c>
      <c r="I429" s="189"/>
      <c r="J429" s="189"/>
      <c r="K429" s="190"/>
      <c r="P429" s="190"/>
      <c r="S429" s="193"/>
      <c r="T429" s="193"/>
      <c r="AB429" s="187" t="s">
        <v>3351</v>
      </c>
      <c r="AH429" s="195"/>
      <c r="AI429" s="189"/>
    </row>
    <row r="430" spans="1:35" s="186" customFormat="1">
      <c r="A430" s="188" t="s">
        <v>5661</v>
      </c>
      <c r="B430" s="188" t="s">
        <v>6483</v>
      </c>
      <c r="I430" s="189"/>
      <c r="J430" s="189"/>
      <c r="K430" s="190"/>
      <c r="P430" s="190"/>
      <c r="S430" s="193"/>
      <c r="T430" s="193"/>
      <c r="AB430" s="187" t="s">
        <v>3352</v>
      </c>
      <c r="AH430" s="195"/>
      <c r="AI430" s="189"/>
    </row>
    <row r="431" spans="1:35" s="186" customFormat="1">
      <c r="A431" s="188" t="s">
        <v>5662</v>
      </c>
      <c r="B431" s="188" t="s">
        <v>6484</v>
      </c>
      <c r="I431" s="189"/>
      <c r="J431" s="189"/>
      <c r="K431" s="190"/>
      <c r="P431" s="190"/>
      <c r="S431" s="193"/>
      <c r="T431" s="193"/>
      <c r="AB431" s="187" t="s">
        <v>3353</v>
      </c>
      <c r="AH431" s="195"/>
      <c r="AI431" s="189"/>
    </row>
    <row r="432" spans="1:35" s="186" customFormat="1">
      <c r="A432" s="188" t="s">
        <v>5663</v>
      </c>
      <c r="B432" s="188" t="s">
        <v>6485</v>
      </c>
      <c r="I432" s="189"/>
      <c r="J432" s="189"/>
      <c r="K432" s="190"/>
      <c r="P432" s="190"/>
      <c r="S432" s="193"/>
      <c r="T432" s="193"/>
      <c r="AB432" s="187" t="s">
        <v>3354</v>
      </c>
      <c r="AH432" s="195"/>
      <c r="AI432" s="189"/>
    </row>
    <row r="433" spans="1:35" s="186" customFormat="1">
      <c r="A433" s="188" t="s">
        <v>5664</v>
      </c>
      <c r="B433" s="188" t="s">
        <v>6486</v>
      </c>
      <c r="I433" s="189"/>
      <c r="J433" s="189"/>
      <c r="K433" s="190"/>
      <c r="P433" s="190"/>
      <c r="S433" s="193"/>
      <c r="T433" s="193"/>
      <c r="AB433" s="187" t="s">
        <v>3355</v>
      </c>
      <c r="AH433" s="195"/>
      <c r="AI433" s="189"/>
    </row>
    <row r="434" spans="1:35" s="186" customFormat="1">
      <c r="A434" s="188" t="s">
        <v>5665</v>
      </c>
      <c r="B434" s="188" t="s">
        <v>6487</v>
      </c>
      <c r="I434" s="189"/>
      <c r="J434" s="189"/>
      <c r="K434" s="190"/>
      <c r="P434" s="190"/>
      <c r="S434" s="193"/>
      <c r="T434" s="193"/>
      <c r="AB434" s="187" t="s">
        <v>3356</v>
      </c>
      <c r="AH434" s="195"/>
      <c r="AI434" s="189"/>
    </row>
    <row r="435" spans="1:35" s="186" customFormat="1">
      <c r="A435" s="188" t="s">
        <v>5666</v>
      </c>
      <c r="B435" s="188" t="s">
        <v>6488</v>
      </c>
      <c r="I435" s="189"/>
      <c r="J435" s="189"/>
      <c r="K435" s="190"/>
      <c r="P435" s="190"/>
      <c r="S435" s="193"/>
      <c r="T435" s="193"/>
      <c r="AB435" s="187" t="s">
        <v>3357</v>
      </c>
      <c r="AH435" s="195"/>
      <c r="AI435" s="189"/>
    </row>
    <row r="436" spans="1:35" s="186" customFormat="1">
      <c r="A436" s="188" t="s">
        <v>5667</v>
      </c>
      <c r="B436" s="188" t="s">
        <v>6489</v>
      </c>
      <c r="I436" s="189"/>
      <c r="J436" s="189"/>
      <c r="K436" s="190"/>
      <c r="P436" s="190"/>
      <c r="S436" s="193"/>
      <c r="T436" s="193"/>
      <c r="AB436" s="187" t="s">
        <v>3358</v>
      </c>
      <c r="AH436" s="195"/>
      <c r="AI436" s="189"/>
    </row>
    <row r="437" spans="1:35" s="186" customFormat="1">
      <c r="A437" s="188" t="s">
        <v>5668</v>
      </c>
      <c r="B437" s="188" t="s">
        <v>6490</v>
      </c>
      <c r="I437" s="189"/>
      <c r="J437" s="189"/>
      <c r="K437" s="190"/>
      <c r="P437" s="190"/>
      <c r="S437" s="193"/>
      <c r="T437" s="193"/>
      <c r="AB437" s="187" t="s">
        <v>3359</v>
      </c>
      <c r="AH437" s="195"/>
      <c r="AI437" s="189"/>
    </row>
    <row r="438" spans="1:35" s="186" customFormat="1">
      <c r="A438" s="188" t="s">
        <v>5669</v>
      </c>
      <c r="B438" s="188" t="s">
        <v>6491</v>
      </c>
      <c r="I438" s="189"/>
      <c r="J438" s="189"/>
      <c r="K438" s="190"/>
      <c r="P438" s="190"/>
      <c r="S438" s="193"/>
      <c r="T438" s="193"/>
      <c r="AB438" s="187" t="s">
        <v>3360</v>
      </c>
      <c r="AH438" s="195"/>
      <c r="AI438" s="189"/>
    </row>
    <row r="439" spans="1:35" s="186" customFormat="1">
      <c r="A439" s="188" t="s">
        <v>5670</v>
      </c>
      <c r="B439" s="188" t="s">
        <v>6492</v>
      </c>
      <c r="I439" s="189"/>
      <c r="J439" s="189"/>
      <c r="K439" s="190"/>
      <c r="P439" s="190"/>
      <c r="S439" s="193"/>
      <c r="T439" s="193"/>
      <c r="AB439" s="187" t="s">
        <v>3361</v>
      </c>
      <c r="AH439" s="195"/>
      <c r="AI439" s="189"/>
    </row>
    <row r="440" spans="1:35" s="186" customFormat="1">
      <c r="A440" s="188" t="s">
        <v>5671</v>
      </c>
      <c r="B440" s="188" t="s">
        <v>6493</v>
      </c>
      <c r="I440" s="189"/>
      <c r="J440" s="189"/>
      <c r="K440" s="190"/>
      <c r="P440" s="190"/>
      <c r="S440" s="193"/>
      <c r="T440" s="193"/>
      <c r="AB440" s="187" t="s">
        <v>3362</v>
      </c>
      <c r="AH440" s="195"/>
      <c r="AI440" s="189"/>
    </row>
    <row r="441" spans="1:35" s="186" customFormat="1">
      <c r="A441" s="188" t="s">
        <v>5672</v>
      </c>
      <c r="B441" s="188" t="s">
        <v>6494</v>
      </c>
      <c r="I441" s="189"/>
      <c r="J441" s="189"/>
      <c r="K441" s="190"/>
      <c r="P441" s="190"/>
      <c r="S441" s="193"/>
      <c r="T441" s="193"/>
      <c r="AB441" s="187" t="s">
        <v>3363</v>
      </c>
      <c r="AH441" s="195"/>
      <c r="AI441" s="189"/>
    </row>
    <row r="442" spans="1:35" s="186" customFormat="1">
      <c r="A442" s="188" t="s">
        <v>5673</v>
      </c>
      <c r="B442" s="188" t="s">
        <v>6495</v>
      </c>
      <c r="I442" s="189"/>
      <c r="J442" s="189"/>
      <c r="K442" s="190"/>
      <c r="P442" s="190"/>
      <c r="S442" s="193"/>
      <c r="T442" s="193"/>
      <c r="AB442" s="187" t="s">
        <v>3364</v>
      </c>
      <c r="AH442" s="195"/>
      <c r="AI442" s="189"/>
    </row>
    <row r="443" spans="1:35" s="186" customFormat="1">
      <c r="A443" s="188" t="s">
        <v>5674</v>
      </c>
      <c r="B443" s="188" t="s">
        <v>6496</v>
      </c>
      <c r="I443" s="189"/>
      <c r="J443" s="189"/>
      <c r="K443" s="190"/>
      <c r="P443" s="190"/>
      <c r="S443" s="193"/>
      <c r="T443" s="193"/>
      <c r="AB443" s="187" t="s">
        <v>3365</v>
      </c>
      <c r="AH443" s="195"/>
      <c r="AI443" s="189"/>
    </row>
    <row r="444" spans="1:35" s="186" customFormat="1">
      <c r="A444" s="188" t="s">
        <v>5675</v>
      </c>
      <c r="B444" s="188" t="s">
        <v>6497</v>
      </c>
      <c r="I444" s="189"/>
      <c r="J444" s="189"/>
      <c r="K444" s="190"/>
      <c r="P444" s="190"/>
      <c r="S444" s="193"/>
      <c r="T444" s="193"/>
      <c r="AB444" s="187" t="s">
        <v>3366</v>
      </c>
      <c r="AH444" s="195"/>
      <c r="AI444" s="189"/>
    </row>
    <row r="445" spans="1:35" s="186" customFormat="1">
      <c r="A445" s="188" t="s">
        <v>5676</v>
      </c>
      <c r="B445" s="188" t="s">
        <v>6498</v>
      </c>
      <c r="I445" s="189"/>
      <c r="J445" s="189"/>
      <c r="K445" s="190"/>
      <c r="P445" s="190"/>
      <c r="S445" s="193"/>
      <c r="T445" s="193"/>
      <c r="AB445" s="187" t="s">
        <v>3367</v>
      </c>
      <c r="AH445" s="195"/>
      <c r="AI445" s="189"/>
    </row>
    <row r="446" spans="1:35" s="186" customFormat="1">
      <c r="A446" s="188" t="s">
        <v>5677</v>
      </c>
      <c r="B446" s="188" t="s">
        <v>5256</v>
      </c>
      <c r="I446" s="189"/>
      <c r="J446" s="189"/>
      <c r="K446" s="190"/>
      <c r="P446" s="190"/>
      <c r="S446" s="193"/>
      <c r="T446" s="193"/>
      <c r="AB446" s="187" t="s">
        <v>3368</v>
      </c>
      <c r="AH446" s="195"/>
      <c r="AI446" s="189"/>
    </row>
    <row r="447" spans="1:35" s="186" customFormat="1">
      <c r="A447" s="188" t="s">
        <v>5678</v>
      </c>
      <c r="B447" s="188" t="s">
        <v>5257</v>
      </c>
      <c r="I447" s="189"/>
      <c r="J447" s="189"/>
      <c r="K447" s="190"/>
      <c r="P447" s="190"/>
      <c r="S447" s="193"/>
      <c r="T447" s="193"/>
      <c r="AB447" s="187" t="s">
        <v>3369</v>
      </c>
      <c r="AH447" s="195"/>
      <c r="AI447" s="189"/>
    </row>
    <row r="448" spans="1:35" s="186" customFormat="1">
      <c r="A448" s="188" t="s">
        <v>5679</v>
      </c>
      <c r="B448" s="188" t="s">
        <v>5258</v>
      </c>
      <c r="I448" s="189"/>
      <c r="J448" s="189"/>
      <c r="K448" s="190"/>
      <c r="P448" s="190"/>
      <c r="S448" s="193"/>
      <c r="T448" s="193"/>
      <c r="AB448" s="187" t="s">
        <v>3370</v>
      </c>
      <c r="AH448" s="195"/>
      <c r="AI448" s="189"/>
    </row>
    <row r="449" spans="1:35" s="186" customFormat="1">
      <c r="A449" s="188" t="s">
        <v>5680</v>
      </c>
      <c r="B449" s="188" t="s">
        <v>5259</v>
      </c>
      <c r="I449" s="189"/>
      <c r="J449" s="189"/>
      <c r="K449" s="190"/>
      <c r="P449" s="190"/>
      <c r="S449" s="193"/>
      <c r="T449" s="193"/>
      <c r="AB449" s="187" t="s">
        <v>3371</v>
      </c>
      <c r="AH449" s="195"/>
      <c r="AI449" s="189"/>
    </row>
    <row r="450" spans="1:35" s="186" customFormat="1">
      <c r="A450" s="188" t="s">
        <v>3326</v>
      </c>
      <c r="B450" s="188" t="s">
        <v>5260</v>
      </c>
      <c r="I450" s="189"/>
      <c r="J450" s="189"/>
      <c r="K450" s="190"/>
      <c r="P450" s="190"/>
      <c r="S450" s="193"/>
      <c r="T450" s="193"/>
      <c r="AB450" s="187" t="s">
        <v>3372</v>
      </c>
      <c r="AH450" s="195"/>
      <c r="AI450" s="189"/>
    </row>
    <row r="451" spans="1:35" s="186" customFormat="1">
      <c r="A451" s="188" t="s">
        <v>3327</v>
      </c>
      <c r="B451" s="188" t="s">
        <v>5261</v>
      </c>
      <c r="I451" s="189"/>
      <c r="J451" s="189"/>
      <c r="K451" s="190"/>
      <c r="P451" s="190"/>
      <c r="S451" s="193"/>
      <c r="T451" s="193"/>
      <c r="AB451" s="187" t="s">
        <v>3373</v>
      </c>
      <c r="AH451" s="195"/>
      <c r="AI451" s="189"/>
    </row>
    <row r="452" spans="1:35" s="186" customFormat="1">
      <c r="A452" s="188" t="s">
        <v>3328</v>
      </c>
      <c r="B452" s="188" t="s">
        <v>5262</v>
      </c>
      <c r="I452" s="189"/>
      <c r="J452" s="189"/>
      <c r="K452" s="190"/>
      <c r="P452" s="190"/>
      <c r="S452" s="193"/>
      <c r="T452" s="193"/>
      <c r="AB452" s="187" t="s">
        <v>3374</v>
      </c>
      <c r="AH452" s="195"/>
      <c r="AI452" s="189"/>
    </row>
    <row r="453" spans="1:35" s="186" customFormat="1">
      <c r="A453" s="188" t="s">
        <v>3329</v>
      </c>
      <c r="B453" s="188" t="s">
        <v>5263</v>
      </c>
      <c r="I453" s="189"/>
      <c r="J453" s="189"/>
      <c r="K453" s="190"/>
      <c r="P453" s="190"/>
      <c r="S453" s="193"/>
      <c r="T453" s="193"/>
      <c r="AB453" s="187" t="s">
        <v>3375</v>
      </c>
      <c r="AH453" s="195"/>
      <c r="AI453" s="189"/>
    </row>
    <row r="454" spans="1:35" s="186" customFormat="1">
      <c r="A454" s="188" t="s">
        <v>3330</v>
      </c>
      <c r="B454" s="188" t="s">
        <v>5264</v>
      </c>
      <c r="I454" s="189"/>
      <c r="J454" s="189"/>
      <c r="K454" s="190"/>
      <c r="P454" s="190"/>
      <c r="S454" s="193"/>
      <c r="T454" s="193"/>
      <c r="AB454" s="187" t="s">
        <v>3376</v>
      </c>
      <c r="AH454" s="195"/>
      <c r="AI454" s="189"/>
    </row>
    <row r="455" spans="1:35" s="186" customFormat="1">
      <c r="A455" s="188" t="s">
        <v>3331</v>
      </c>
      <c r="B455" s="188" t="s">
        <v>5265</v>
      </c>
      <c r="I455" s="189"/>
      <c r="J455" s="189"/>
      <c r="K455" s="190"/>
      <c r="P455" s="190"/>
      <c r="S455" s="193"/>
      <c r="T455" s="193"/>
      <c r="AB455" s="187" t="s">
        <v>3377</v>
      </c>
      <c r="AH455" s="195"/>
      <c r="AI455" s="189"/>
    </row>
    <row r="456" spans="1:35" s="186" customFormat="1">
      <c r="A456" s="188" t="s">
        <v>3332</v>
      </c>
      <c r="B456" s="188" t="s">
        <v>5266</v>
      </c>
      <c r="I456" s="189"/>
      <c r="J456" s="189"/>
      <c r="K456" s="190"/>
      <c r="P456" s="190"/>
      <c r="S456" s="193"/>
      <c r="T456" s="193"/>
      <c r="AB456" s="187" t="s">
        <v>3378</v>
      </c>
      <c r="AH456" s="195"/>
      <c r="AI456" s="189"/>
    </row>
    <row r="457" spans="1:35" s="186" customFormat="1">
      <c r="A457" s="188" t="s">
        <v>3333</v>
      </c>
      <c r="B457" s="188" t="s">
        <v>5267</v>
      </c>
      <c r="I457" s="189"/>
      <c r="J457" s="189"/>
      <c r="K457" s="190"/>
      <c r="P457" s="190"/>
      <c r="S457" s="193"/>
      <c r="T457" s="193"/>
      <c r="AB457" s="187" t="s">
        <v>3379</v>
      </c>
      <c r="AH457" s="195"/>
      <c r="AI457" s="189"/>
    </row>
    <row r="458" spans="1:35" s="186" customFormat="1">
      <c r="A458" s="188" t="s">
        <v>3334</v>
      </c>
      <c r="B458" s="188" t="s">
        <v>5268</v>
      </c>
      <c r="I458" s="189"/>
      <c r="J458" s="189"/>
      <c r="K458" s="190"/>
      <c r="P458" s="190"/>
      <c r="S458" s="193"/>
      <c r="T458" s="193"/>
      <c r="AB458" s="187" t="s">
        <v>3380</v>
      </c>
      <c r="AH458" s="195"/>
      <c r="AI458" s="189"/>
    </row>
    <row r="459" spans="1:35" s="186" customFormat="1">
      <c r="A459" s="188" t="s">
        <v>3335</v>
      </c>
      <c r="B459" s="188" t="s">
        <v>5269</v>
      </c>
      <c r="I459" s="189"/>
      <c r="J459" s="189"/>
      <c r="K459" s="190"/>
      <c r="P459" s="190"/>
      <c r="S459" s="193"/>
      <c r="T459" s="193"/>
      <c r="AB459" s="187" t="s">
        <v>3381</v>
      </c>
      <c r="AH459" s="195"/>
      <c r="AI459" s="189"/>
    </row>
    <row r="460" spans="1:35" s="186" customFormat="1">
      <c r="A460" s="188" t="s">
        <v>3336</v>
      </c>
      <c r="B460" s="188" t="s">
        <v>5270</v>
      </c>
      <c r="I460" s="189"/>
      <c r="J460" s="189"/>
      <c r="K460" s="190"/>
      <c r="P460" s="190"/>
      <c r="S460" s="193"/>
      <c r="T460" s="193"/>
      <c r="AB460" s="187" t="s">
        <v>3382</v>
      </c>
      <c r="AH460" s="195"/>
      <c r="AI460" s="189"/>
    </row>
    <row r="461" spans="1:35" s="186" customFormat="1">
      <c r="A461" s="188" t="s">
        <v>3337</v>
      </c>
      <c r="B461" s="188" t="s">
        <v>5271</v>
      </c>
      <c r="I461" s="189"/>
      <c r="J461" s="189"/>
      <c r="K461" s="190"/>
      <c r="P461" s="190"/>
      <c r="S461" s="193"/>
      <c r="T461" s="193"/>
      <c r="AB461" s="187" t="s">
        <v>3383</v>
      </c>
      <c r="AH461" s="195"/>
      <c r="AI461" s="189"/>
    </row>
    <row r="462" spans="1:35" s="186" customFormat="1">
      <c r="A462" s="188" t="s">
        <v>3338</v>
      </c>
      <c r="B462" s="188" t="s">
        <v>5272</v>
      </c>
      <c r="I462" s="189"/>
      <c r="J462" s="189"/>
      <c r="K462" s="190"/>
      <c r="P462" s="190"/>
      <c r="S462" s="193"/>
      <c r="T462" s="193"/>
      <c r="AB462" s="187" t="s">
        <v>3384</v>
      </c>
      <c r="AH462" s="195"/>
      <c r="AI462" s="189"/>
    </row>
    <row r="463" spans="1:35" s="186" customFormat="1">
      <c r="A463" s="188" t="s">
        <v>3339</v>
      </c>
      <c r="B463" s="188" t="s">
        <v>5273</v>
      </c>
      <c r="I463" s="189"/>
      <c r="J463" s="189"/>
      <c r="K463" s="190"/>
      <c r="P463" s="190"/>
      <c r="S463" s="193"/>
      <c r="T463" s="193"/>
      <c r="AB463" s="187" t="s">
        <v>3385</v>
      </c>
      <c r="AH463" s="195"/>
      <c r="AI463" s="189"/>
    </row>
    <row r="464" spans="1:35" s="186" customFormat="1">
      <c r="A464" s="188" t="s">
        <v>3340</v>
      </c>
      <c r="B464" s="188" t="s">
        <v>5274</v>
      </c>
      <c r="I464" s="189"/>
      <c r="J464" s="189"/>
      <c r="K464" s="190"/>
      <c r="P464" s="190"/>
      <c r="S464" s="193"/>
      <c r="T464" s="193"/>
      <c r="AB464" s="187" t="s">
        <v>3386</v>
      </c>
      <c r="AH464" s="195"/>
      <c r="AI464" s="189"/>
    </row>
    <row r="465" spans="1:35" s="186" customFormat="1">
      <c r="A465" s="188" t="s">
        <v>3341</v>
      </c>
      <c r="B465" s="188" t="s">
        <v>5275</v>
      </c>
      <c r="I465" s="189"/>
      <c r="J465" s="189"/>
      <c r="K465" s="190"/>
      <c r="P465" s="190"/>
      <c r="S465" s="193"/>
      <c r="T465" s="193"/>
      <c r="AB465" s="187" t="s">
        <v>3387</v>
      </c>
      <c r="AH465" s="195"/>
      <c r="AI465" s="189"/>
    </row>
    <row r="466" spans="1:35" s="186" customFormat="1">
      <c r="A466" s="188" t="s">
        <v>3342</v>
      </c>
      <c r="B466" s="188" t="s">
        <v>5276</v>
      </c>
      <c r="I466" s="189"/>
      <c r="J466" s="189"/>
      <c r="K466" s="190"/>
      <c r="P466" s="190"/>
      <c r="S466" s="193"/>
      <c r="T466" s="193"/>
      <c r="AB466" s="187" t="s">
        <v>3388</v>
      </c>
      <c r="AH466" s="195"/>
      <c r="AI466" s="189"/>
    </row>
    <row r="467" spans="1:35" s="186" customFormat="1">
      <c r="A467" s="188" t="s">
        <v>3343</v>
      </c>
      <c r="B467" s="188" t="s">
        <v>5277</v>
      </c>
      <c r="I467" s="189"/>
      <c r="J467" s="189"/>
      <c r="K467" s="190"/>
      <c r="P467" s="190"/>
      <c r="S467" s="193"/>
      <c r="T467" s="193"/>
      <c r="AB467" s="187" t="s">
        <v>3389</v>
      </c>
      <c r="AH467" s="195"/>
      <c r="AI467" s="189"/>
    </row>
    <row r="468" spans="1:35" s="186" customFormat="1">
      <c r="A468" s="188" t="s">
        <v>3344</v>
      </c>
      <c r="B468" s="188" t="s">
        <v>5278</v>
      </c>
      <c r="I468" s="189"/>
      <c r="J468" s="189"/>
      <c r="K468" s="190"/>
      <c r="P468" s="190"/>
      <c r="S468" s="193"/>
      <c r="T468" s="193"/>
      <c r="AB468" s="187" t="s">
        <v>3390</v>
      </c>
      <c r="AH468" s="195"/>
      <c r="AI468" s="189"/>
    </row>
    <row r="469" spans="1:35" s="186" customFormat="1">
      <c r="A469" s="188" t="s">
        <v>3345</v>
      </c>
      <c r="B469" s="188" t="s">
        <v>5279</v>
      </c>
      <c r="I469" s="189"/>
      <c r="J469" s="189"/>
      <c r="K469" s="190"/>
      <c r="P469" s="190"/>
      <c r="S469" s="193"/>
      <c r="T469" s="193"/>
      <c r="AB469" s="187" t="s">
        <v>3391</v>
      </c>
      <c r="AH469" s="195"/>
      <c r="AI469" s="189"/>
    </row>
    <row r="470" spans="1:35" s="186" customFormat="1">
      <c r="A470" s="188" t="s">
        <v>3346</v>
      </c>
      <c r="B470" s="188" t="s">
        <v>5280</v>
      </c>
      <c r="I470" s="189"/>
      <c r="J470" s="189"/>
      <c r="K470" s="190"/>
      <c r="P470" s="190"/>
      <c r="S470" s="193"/>
      <c r="T470" s="193"/>
      <c r="AB470" s="187" t="s">
        <v>3392</v>
      </c>
      <c r="AH470" s="195"/>
      <c r="AI470" s="189"/>
    </row>
    <row r="471" spans="1:35" s="186" customFormat="1">
      <c r="A471" s="188" t="s">
        <v>3347</v>
      </c>
      <c r="B471" s="188" t="s">
        <v>5281</v>
      </c>
      <c r="I471" s="189"/>
      <c r="J471" s="189"/>
      <c r="K471" s="190"/>
      <c r="P471" s="190"/>
      <c r="S471" s="193"/>
      <c r="T471" s="193"/>
      <c r="AB471" s="187" t="s">
        <v>3393</v>
      </c>
      <c r="AH471" s="195"/>
      <c r="AI471" s="189"/>
    </row>
    <row r="472" spans="1:35" s="186" customFormat="1">
      <c r="A472" s="188" t="s">
        <v>3348</v>
      </c>
      <c r="B472" s="188" t="s">
        <v>5282</v>
      </c>
      <c r="I472" s="189"/>
      <c r="J472" s="189"/>
      <c r="K472" s="190"/>
      <c r="P472" s="190"/>
      <c r="S472" s="193"/>
      <c r="T472" s="193"/>
      <c r="AB472" s="187" t="s">
        <v>3394</v>
      </c>
      <c r="AH472" s="195"/>
      <c r="AI472" s="189"/>
    </row>
    <row r="473" spans="1:35" s="186" customFormat="1">
      <c r="A473" s="188" t="s">
        <v>3719</v>
      </c>
      <c r="B473" s="188" t="s">
        <v>5283</v>
      </c>
      <c r="I473" s="189"/>
      <c r="J473" s="189"/>
      <c r="K473" s="190"/>
      <c r="P473" s="190"/>
      <c r="S473" s="193"/>
      <c r="T473" s="193"/>
      <c r="AB473" s="187" t="s">
        <v>3395</v>
      </c>
      <c r="AH473" s="195"/>
      <c r="AI473" s="189"/>
    </row>
    <row r="474" spans="1:35" s="186" customFormat="1">
      <c r="A474" s="188" t="s">
        <v>3720</v>
      </c>
      <c r="B474" s="188" t="s">
        <v>5284</v>
      </c>
      <c r="I474" s="189"/>
      <c r="J474" s="189"/>
      <c r="K474" s="190"/>
      <c r="P474" s="190"/>
      <c r="S474" s="193"/>
      <c r="T474" s="193"/>
      <c r="AB474" s="187" t="s">
        <v>3396</v>
      </c>
      <c r="AH474" s="195"/>
      <c r="AI474" s="189"/>
    </row>
    <row r="475" spans="1:35" s="186" customFormat="1">
      <c r="A475" s="188" t="s">
        <v>3721</v>
      </c>
      <c r="B475" s="188" t="s">
        <v>5285</v>
      </c>
      <c r="I475" s="189"/>
      <c r="J475" s="189"/>
      <c r="K475" s="190"/>
      <c r="P475" s="190"/>
      <c r="S475" s="193"/>
      <c r="T475" s="193"/>
      <c r="AB475" s="187" t="s">
        <v>3397</v>
      </c>
      <c r="AH475" s="195"/>
      <c r="AI475" s="189"/>
    </row>
    <row r="476" spans="1:35" s="186" customFormat="1">
      <c r="A476" s="188" t="s">
        <v>3722</v>
      </c>
      <c r="B476" s="188" t="s">
        <v>5286</v>
      </c>
      <c r="I476" s="189"/>
      <c r="J476" s="189"/>
      <c r="K476" s="190"/>
      <c r="P476" s="190"/>
      <c r="S476" s="193"/>
      <c r="T476" s="193"/>
      <c r="AB476" s="187" t="s">
        <v>3398</v>
      </c>
      <c r="AH476" s="195"/>
      <c r="AI476" s="189"/>
    </row>
    <row r="477" spans="1:35" s="186" customFormat="1">
      <c r="A477" s="188" t="s">
        <v>3723</v>
      </c>
      <c r="B477" s="188" t="s">
        <v>5287</v>
      </c>
      <c r="I477" s="189"/>
      <c r="J477" s="189"/>
      <c r="K477" s="190"/>
      <c r="P477" s="190"/>
      <c r="S477" s="193"/>
      <c r="T477" s="193"/>
      <c r="AB477" s="187" t="s">
        <v>3399</v>
      </c>
      <c r="AH477" s="195"/>
      <c r="AI477" s="189"/>
    </row>
    <row r="478" spans="1:35" s="186" customFormat="1">
      <c r="A478" s="188" t="s">
        <v>3724</v>
      </c>
      <c r="B478" s="188" t="s">
        <v>5288</v>
      </c>
      <c r="I478" s="189"/>
      <c r="J478" s="189"/>
      <c r="K478" s="190"/>
      <c r="P478" s="190"/>
      <c r="S478" s="193"/>
      <c r="T478" s="193"/>
      <c r="AB478" s="187" t="s">
        <v>3400</v>
      </c>
      <c r="AH478" s="195"/>
      <c r="AI478" s="189"/>
    </row>
    <row r="479" spans="1:35" s="186" customFormat="1">
      <c r="A479" s="188" t="s">
        <v>3725</v>
      </c>
      <c r="B479" s="188" t="s">
        <v>5289</v>
      </c>
      <c r="I479" s="189"/>
      <c r="J479" s="189"/>
      <c r="K479" s="190"/>
      <c r="P479" s="190"/>
      <c r="S479" s="193"/>
      <c r="T479" s="193"/>
      <c r="AB479" s="187" t="s">
        <v>3401</v>
      </c>
      <c r="AH479" s="195"/>
      <c r="AI479" s="189"/>
    </row>
    <row r="480" spans="1:35" s="186" customFormat="1">
      <c r="A480" s="188" t="s">
        <v>3726</v>
      </c>
      <c r="B480" s="188" t="s">
        <v>5290</v>
      </c>
      <c r="I480" s="189"/>
      <c r="J480" s="189"/>
      <c r="K480" s="190"/>
      <c r="P480" s="190"/>
      <c r="S480" s="193"/>
      <c r="T480" s="193"/>
      <c r="AB480" s="187" t="s">
        <v>3402</v>
      </c>
      <c r="AH480" s="195"/>
      <c r="AI480" s="189"/>
    </row>
    <row r="481" spans="1:35" s="186" customFormat="1">
      <c r="A481" s="188" t="s">
        <v>3727</v>
      </c>
      <c r="B481" s="188" t="s">
        <v>5291</v>
      </c>
      <c r="I481" s="189"/>
      <c r="J481" s="189"/>
      <c r="K481" s="190"/>
      <c r="P481" s="190"/>
      <c r="S481" s="193"/>
      <c r="T481" s="193"/>
      <c r="AB481" s="187" t="s">
        <v>3403</v>
      </c>
      <c r="AH481" s="195"/>
      <c r="AI481" s="189"/>
    </row>
    <row r="482" spans="1:35" s="186" customFormat="1">
      <c r="A482" s="188" t="s">
        <v>3728</v>
      </c>
      <c r="B482" s="188" t="s">
        <v>5292</v>
      </c>
      <c r="I482" s="189"/>
      <c r="J482" s="189"/>
      <c r="K482" s="190"/>
      <c r="P482" s="190"/>
      <c r="S482" s="193"/>
      <c r="T482" s="193"/>
      <c r="AB482" s="187" t="s">
        <v>3404</v>
      </c>
      <c r="AH482" s="195"/>
      <c r="AI482" s="189"/>
    </row>
    <row r="483" spans="1:35" s="186" customFormat="1">
      <c r="A483" s="188" t="s">
        <v>3729</v>
      </c>
      <c r="B483" s="207" t="s">
        <v>5293</v>
      </c>
      <c r="I483" s="189"/>
      <c r="J483" s="189"/>
      <c r="K483" s="190"/>
      <c r="P483" s="190"/>
      <c r="S483" s="193"/>
      <c r="T483" s="193"/>
      <c r="AB483" s="187" t="s">
        <v>3405</v>
      </c>
      <c r="AH483" s="195"/>
      <c r="AI483" s="189"/>
    </row>
    <row r="484" spans="1:35" s="186" customFormat="1">
      <c r="A484" s="188" t="s">
        <v>3730</v>
      </c>
      <c r="B484" s="207" t="s">
        <v>5294</v>
      </c>
      <c r="I484" s="189"/>
      <c r="J484" s="189"/>
      <c r="K484" s="190"/>
      <c r="P484" s="190"/>
      <c r="S484" s="193"/>
      <c r="T484" s="193"/>
      <c r="AB484" s="187" t="s">
        <v>3406</v>
      </c>
      <c r="AH484" s="195"/>
      <c r="AI484" s="189"/>
    </row>
    <row r="485" spans="1:35" s="186" customFormat="1">
      <c r="A485" s="188" t="s">
        <v>3731</v>
      </c>
      <c r="B485" s="207" t="s">
        <v>5295</v>
      </c>
      <c r="I485" s="189"/>
      <c r="J485" s="189"/>
      <c r="K485" s="190"/>
      <c r="P485" s="190"/>
      <c r="S485" s="193"/>
      <c r="T485" s="193"/>
      <c r="AB485" s="187" t="s">
        <v>3407</v>
      </c>
      <c r="AH485" s="195"/>
      <c r="AI485" s="189"/>
    </row>
    <row r="486" spans="1:35" s="186" customFormat="1">
      <c r="A486" s="188" t="s">
        <v>3732</v>
      </c>
      <c r="B486" s="207" t="s">
        <v>5296</v>
      </c>
      <c r="I486" s="189"/>
      <c r="J486" s="189"/>
      <c r="K486" s="190"/>
      <c r="P486" s="190"/>
      <c r="S486" s="193"/>
      <c r="T486" s="193"/>
      <c r="AB486" s="187" t="s">
        <v>3408</v>
      </c>
      <c r="AH486" s="195"/>
      <c r="AI486" s="189"/>
    </row>
    <row r="487" spans="1:35" s="186" customFormat="1">
      <c r="A487" s="188" t="s">
        <v>1334</v>
      </c>
      <c r="B487" s="207" t="s">
        <v>5297</v>
      </c>
      <c r="I487" s="189"/>
      <c r="J487" s="189"/>
      <c r="K487" s="190"/>
      <c r="P487" s="190"/>
      <c r="S487" s="193"/>
      <c r="T487" s="193"/>
      <c r="AB487" s="187" t="s">
        <v>3409</v>
      </c>
      <c r="AH487" s="195"/>
      <c r="AI487" s="189"/>
    </row>
    <row r="488" spans="1:35" s="186" customFormat="1">
      <c r="A488" s="188" t="s">
        <v>1335</v>
      </c>
      <c r="B488" s="207" t="s">
        <v>5298</v>
      </c>
      <c r="I488" s="189"/>
      <c r="J488" s="189"/>
      <c r="K488" s="190"/>
      <c r="P488" s="190"/>
      <c r="S488" s="193"/>
      <c r="T488" s="193"/>
      <c r="AB488" s="187" t="s">
        <v>3410</v>
      </c>
      <c r="AH488" s="195"/>
      <c r="AI488" s="189"/>
    </row>
    <row r="489" spans="1:35" s="186" customFormat="1">
      <c r="A489" s="188" t="s">
        <v>1336</v>
      </c>
      <c r="B489" s="207" t="s">
        <v>5299</v>
      </c>
      <c r="I489" s="189"/>
      <c r="J489" s="189"/>
      <c r="K489" s="190"/>
      <c r="P489" s="190"/>
      <c r="S489" s="193"/>
      <c r="T489" s="193"/>
      <c r="AB489" s="187" t="s">
        <v>3411</v>
      </c>
      <c r="AH489" s="195"/>
      <c r="AI489" s="189"/>
    </row>
    <row r="490" spans="1:35" s="186" customFormat="1">
      <c r="A490" s="188" t="s">
        <v>1337</v>
      </c>
      <c r="B490" s="207" t="s">
        <v>5300</v>
      </c>
      <c r="I490" s="189"/>
      <c r="J490" s="189"/>
      <c r="K490" s="190"/>
      <c r="P490" s="190"/>
      <c r="S490" s="193"/>
      <c r="T490" s="193"/>
      <c r="AB490" s="187" t="s">
        <v>3412</v>
      </c>
      <c r="AH490" s="195"/>
      <c r="AI490" s="189"/>
    </row>
    <row r="491" spans="1:35" s="186" customFormat="1">
      <c r="A491" s="188" t="s">
        <v>1338</v>
      </c>
      <c r="B491" s="207" t="s">
        <v>5301</v>
      </c>
      <c r="I491" s="189"/>
      <c r="J491" s="189"/>
      <c r="K491" s="190"/>
      <c r="P491" s="190"/>
      <c r="S491" s="193"/>
      <c r="T491" s="193"/>
      <c r="AB491" s="187" t="s">
        <v>3413</v>
      </c>
      <c r="AH491" s="195"/>
      <c r="AI491" s="189"/>
    </row>
    <row r="492" spans="1:35" s="186" customFormat="1">
      <c r="A492" s="188" t="s">
        <v>1339</v>
      </c>
      <c r="B492" s="207" t="s">
        <v>5302</v>
      </c>
      <c r="I492" s="189"/>
      <c r="J492" s="189"/>
      <c r="K492" s="190"/>
      <c r="P492" s="190"/>
      <c r="S492" s="193"/>
      <c r="T492" s="193"/>
      <c r="AB492" s="187" t="s">
        <v>3414</v>
      </c>
      <c r="AH492" s="195"/>
      <c r="AI492" s="189"/>
    </row>
    <row r="493" spans="1:35" s="186" customFormat="1">
      <c r="A493" s="188" t="s">
        <v>1340</v>
      </c>
      <c r="B493" s="207" t="s">
        <v>5303</v>
      </c>
      <c r="I493" s="189"/>
      <c r="J493" s="189"/>
      <c r="K493" s="190"/>
      <c r="P493" s="190"/>
      <c r="S493" s="193"/>
      <c r="T493" s="193"/>
      <c r="AB493" s="187" t="s">
        <v>3415</v>
      </c>
      <c r="AH493" s="195"/>
      <c r="AI493" s="189"/>
    </row>
    <row r="494" spans="1:35" s="186" customFormat="1">
      <c r="A494" s="188" t="s">
        <v>1341</v>
      </c>
      <c r="B494" s="207" t="s">
        <v>5304</v>
      </c>
      <c r="I494" s="189"/>
      <c r="J494" s="189"/>
      <c r="K494" s="190"/>
      <c r="P494" s="190"/>
      <c r="S494" s="193"/>
      <c r="T494" s="193"/>
      <c r="AB494" s="187" t="s">
        <v>3416</v>
      </c>
      <c r="AH494" s="195"/>
      <c r="AI494" s="189"/>
    </row>
    <row r="495" spans="1:35" s="186" customFormat="1">
      <c r="A495" s="188" t="s">
        <v>1342</v>
      </c>
      <c r="B495" s="207" t="s">
        <v>5305</v>
      </c>
      <c r="I495" s="189"/>
      <c r="J495" s="189"/>
      <c r="K495" s="190"/>
      <c r="P495" s="190"/>
      <c r="S495" s="193"/>
      <c r="T495" s="193"/>
      <c r="AB495" s="187" t="s">
        <v>3417</v>
      </c>
      <c r="AH495" s="195"/>
      <c r="AI495" s="189"/>
    </row>
    <row r="496" spans="1:35" s="186" customFormat="1">
      <c r="A496" s="188" t="s">
        <v>1343</v>
      </c>
      <c r="B496" s="207" t="s">
        <v>5306</v>
      </c>
      <c r="I496" s="189"/>
      <c r="J496" s="189"/>
      <c r="K496" s="190"/>
      <c r="P496" s="190"/>
      <c r="S496" s="193"/>
      <c r="T496" s="193"/>
      <c r="AB496" s="187" t="s">
        <v>3418</v>
      </c>
      <c r="AH496" s="195"/>
      <c r="AI496" s="189"/>
    </row>
    <row r="497" spans="1:35" s="186" customFormat="1">
      <c r="A497" s="188" t="s">
        <v>1344</v>
      </c>
      <c r="B497" s="207" t="s">
        <v>5307</v>
      </c>
      <c r="I497" s="189"/>
      <c r="J497" s="189"/>
      <c r="K497" s="190"/>
      <c r="P497" s="190"/>
      <c r="S497" s="193"/>
      <c r="T497" s="193"/>
      <c r="AB497" s="187" t="s">
        <v>3419</v>
      </c>
      <c r="AH497" s="195"/>
      <c r="AI497" s="189"/>
    </row>
    <row r="498" spans="1:35" s="186" customFormat="1">
      <c r="A498" s="188" t="s">
        <v>1345</v>
      </c>
      <c r="B498" s="207" t="s">
        <v>5308</v>
      </c>
      <c r="I498" s="189"/>
      <c r="J498" s="189"/>
      <c r="K498" s="190"/>
      <c r="P498" s="190"/>
      <c r="S498" s="193"/>
      <c r="T498" s="193"/>
      <c r="AB498" s="187" t="s">
        <v>3420</v>
      </c>
      <c r="AH498" s="195"/>
      <c r="AI498" s="189"/>
    </row>
    <row r="499" spans="1:35" s="186" customFormat="1">
      <c r="A499" s="188" t="s">
        <v>1346</v>
      </c>
      <c r="B499" s="207" t="s">
        <v>5309</v>
      </c>
      <c r="I499" s="189"/>
      <c r="J499" s="189"/>
      <c r="K499" s="190"/>
      <c r="P499" s="190"/>
      <c r="S499" s="193"/>
      <c r="T499" s="193"/>
      <c r="AB499" s="187" t="s">
        <v>3421</v>
      </c>
      <c r="AH499" s="195"/>
      <c r="AI499" s="189"/>
    </row>
    <row r="500" spans="1:35" s="186" customFormat="1">
      <c r="A500" s="188" t="s">
        <v>1347</v>
      </c>
      <c r="B500" s="207" t="s">
        <v>5310</v>
      </c>
      <c r="I500" s="189"/>
      <c r="J500" s="189"/>
      <c r="K500" s="190"/>
      <c r="P500" s="190"/>
      <c r="S500" s="193"/>
      <c r="T500" s="193"/>
      <c r="AB500" s="187" t="s">
        <v>3422</v>
      </c>
      <c r="AH500" s="195"/>
      <c r="AI500" s="189"/>
    </row>
    <row r="501" spans="1:35" s="186" customFormat="1">
      <c r="A501" s="188" t="s">
        <v>1348</v>
      </c>
      <c r="B501" s="207" t="s">
        <v>5311</v>
      </c>
      <c r="I501" s="189"/>
      <c r="J501" s="189"/>
      <c r="K501" s="190"/>
      <c r="P501" s="190"/>
      <c r="S501" s="193"/>
      <c r="T501" s="193"/>
      <c r="AB501" s="187" t="s">
        <v>3423</v>
      </c>
      <c r="AH501" s="195"/>
      <c r="AI501" s="189"/>
    </row>
    <row r="502" spans="1:35" s="186" customFormat="1">
      <c r="A502" s="188" t="s">
        <v>1349</v>
      </c>
      <c r="B502" s="207" t="s">
        <v>5312</v>
      </c>
      <c r="I502" s="189"/>
      <c r="J502" s="189"/>
      <c r="K502" s="190"/>
      <c r="P502" s="190"/>
      <c r="S502" s="193"/>
      <c r="T502" s="193"/>
      <c r="AB502" s="187" t="s">
        <v>3424</v>
      </c>
      <c r="AH502" s="195"/>
      <c r="AI502" s="189"/>
    </row>
    <row r="503" spans="1:35" s="186" customFormat="1">
      <c r="A503" s="188" t="s">
        <v>1350</v>
      </c>
      <c r="B503" s="207" t="s">
        <v>5313</v>
      </c>
      <c r="I503" s="189"/>
      <c r="J503" s="189"/>
      <c r="K503" s="190"/>
      <c r="P503" s="190"/>
      <c r="S503" s="193"/>
      <c r="T503" s="193"/>
      <c r="AB503" s="187" t="s">
        <v>3425</v>
      </c>
      <c r="AH503" s="195"/>
      <c r="AI503" s="189"/>
    </row>
    <row r="504" spans="1:35" s="186" customFormat="1">
      <c r="A504" s="188" t="s">
        <v>1351</v>
      </c>
      <c r="B504" s="207" t="s">
        <v>5314</v>
      </c>
      <c r="I504" s="189"/>
      <c r="J504" s="189"/>
      <c r="K504" s="190"/>
      <c r="P504" s="190"/>
      <c r="S504" s="193"/>
      <c r="T504" s="193"/>
      <c r="AB504" s="187" t="s">
        <v>3426</v>
      </c>
      <c r="AH504" s="195"/>
      <c r="AI504" s="189"/>
    </row>
    <row r="505" spans="1:35" s="186" customFormat="1">
      <c r="A505" s="188" t="s">
        <v>1352</v>
      </c>
      <c r="B505" s="207" t="s">
        <v>5315</v>
      </c>
      <c r="I505" s="189"/>
      <c r="J505" s="189"/>
      <c r="K505" s="190"/>
      <c r="P505" s="190"/>
      <c r="S505" s="193"/>
      <c r="T505" s="193"/>
      <c r="AB505" s="187" t="s">
        <v>3427</v>
      </c>
      <c r="AH505" s="195"/>
      <c r="AI505" s="189"/>
    </row>
    <row r="506" spans="1:35" s="186" customFormat="1">
      <c r="A506" s="188" t="s">
        <v>1353</v>
      </c>
      <c r="B506" s="188" t="s">
        <v>4569</v>
      </c>
      <c r="I506" s="189"/>
      <c r="J506" s="189"/>
      <c r="K506" s="190"/>
      <c r="P506" s="190"/>
      <c r="S506" s="193"/>
      <c r="T506" s="193"/>
      <c r="AB506" s="187" t="s">
        <v>3428</v>
      </c>
      <c r="AH506" s="195"/>
      <c r="AI506" s="189"/>
    </row>
    <row r="507" spans="1:35" s="186" customFormat="1">
      <c r="A507" s="188" t="s">
        <v>1354</v>
      </c>
      <c r="B507" s="188" t="s">
        <v>4570</v>
      </c>
      <c r="I507" s="189"/>
      <c r="J507" s="189"/>
      <c r="K507" s="190"/>
      <c r="P507" s="190"/>
      <c r="S507" s="193"/>
      <c r="T507" s="193"/>
      <c r="AB507" s="187" t="s">
        <v>3429</v>
      </c>
      <c r="AH507" s="195"/>
      <c r="AI507" s="189"/>
    </row>
    <row r="508" spans="1:35" s="186" customFormat="1">
      <c r="A508" s="188" t="s">
        <v>1355</v>
      </c>
      <c r="B508" s="188" t="s">
        <v>4571</v>
      </c>
      <c r="I508" s="189"/>
      <c r="J508" s="189"/>
      <c r="K508" s="190"/>
      <c r="P508" s="190"/>
      <c r="S508" s="193"/>
      <c r="T508" s="193"/>
      <c r="AB508" s="187" t="s">
        <v>3430</v>
      </c>
      <c r="AH508" s="195"/>
      <c r="AI508" s="189"/>
    </row>
    <row r="509" spans="1:35" s="186" customFormat="1">
      <c r="A509" s="188" t="s">
        <v>1356</v>
      </c>
      <c r="B509" s="188" t="s">
        <v>4572</v>
      </c>
      <c r="I509" s="189"/>
      <c r="J509" s="189"/>
      <c r="K509" s="190"/>
      <c r="P509" s="190"/>
      <c r="S509" s="193"/>
      <c r="T509" s="193"/>
      <c r="AB509" s="187" t="s">
        <v>3431</v>
      </c>
      <c r="AH509" s="195"/>
      <c r="AI509" s="189"/>
    </row>
    <row r="510" spans="1:35" s="186" customFormat="1">
      <c r="A510" s="188" t="s">
        <v>1357</v>
      </c>
      <c r="B510" s="188" t="s">
        <v>4573</v>
      </c>
      <c r="I510" s="189"/>
      <c r="J510" s="189"/>
      <c r="K510" s="190"/>
      <c r="P510" s="190"/>
      <c r="S510" s="193"/>
      <c r="T510" s="193"/>
      <c r="AB510" s="187" t="s">
        <v>3432</v>
      </c>
      <c r="AH510" s="195"/>
      <c r="AI510" s="189"/>
    </row>
    <row r="511" spans="1:35" s="186" customFormat="1">
      <c r="A511" s="188" t="s">
        <v>1358</v>
      </c>
      <c r="B511" s="188" t="s">
        <v>4574</v>
      </c>
      <c r="I511" s="189"/>
      <c r="J511" s="189"/>
      <c r="K511" s="190"/>
      <c r="P511" s="190"/>
      <c r="S511" s="193"/>
      <c r="T511" s="193"/>
      <c r="AB511" s="187" t="s">
        <v>3433</v>
      </c>
      <c r="AH511" s="195"/>
      <c r="AI511" s="189"/>
    </row>
    <row r="512" spans="1:35" s="186" customFormat="1">
      <c r="A512" s="188" t="s">
        <v>1359</v>
      </c>
      <c r="B512" s="188" t="s">
        <v>4575</v>
      </c>
      <c r="I512" s="189"/>
      <c r="J512" s="189"/>
      <c r="K512" s="190"/>
      <c r="P512" s="190"/>
      <c r="S512" s="193"/>
      <c r="T512" s="193"/>
      <c r="AB512" s="187" t="s">
        <v>3434</v>
      </c>
      <c r="AH512" s="195"/>
      <c r="AI512" s="189"/>
    </row>
    <row r="513" spans="1:35" s="186" customFormat="1">
      <c r="A513" s="188" t="s">
        <v>1360</v>
      </c>
      <c r="B513" s="188" t="s">
        <v>4576</v>
      </c>
      <c r="I513" s="189"/>
      <c r="J513" s="189"/>
      <c r="K513" s="190"/>
      <c r="P513" s="190"/>
      <c r="S513" s="193"/>
      <c r="T513" s="193"/>
      <c r="AB513" s="187" t="s">
        <v>3435</v>
      </c>
      <c r="AH513" s="195"/>
      <c r="AI513" s="189"/>
    </row>
    <row r="514" spans="1:35" s="186" customFormat="1">
      <c r="A514" s="188" t="s">
        <v>1361</v>
      </c>
      <c r="B514" s="188" t="s">
        <v>4577</v>
      </c>
      <c r="I514" s="189"/>
      <c r="J514" s="189"/>
      <c r="K514" s="190"/>
      <c r="P514" s="190"/>
      <c r="S514" s="193"/>
      <c r="T514" s="193"/>
      <c r="AB514" s="187" t="s">
        <v>3436</v>
      </c>
      <c r="AH514" s="195"/>
      <c r="AI514" s="189"/>
    </row>
    <row r="515" spans="1:35" s="186" customFormat="1">
      <c r="A515" s="188" t="s">
        <v>1362</v>
      </c>
      <c r="B515" s="188" t="s">
        <v>4578</v>
      </c>
      <c r="I515" s="189"/>
      <c r="J515" s="189"/>
      <c r="K515" s="190"/>
      <c r="P515" s="190"/>
      <c r="S515" s="193"/>
      <c r="T515" s="193"/>
      <c r="AB515" s="187" t="s">
        <v>3437</v>
      </c>
      <c r="AH515" s="195"/>
      <c r="AI515" s="189"/>
    </row>
    <row r="516" spans="1:35" s="186" customFormat="1">
      <c r="A516" s="188" t="s">
        <v>1363</v>
      </c>
      <c r="B516" s="188" t="s">
        <v>4579</v>
      </c>
      <c r="I516" s="189"/>
      <c r="J516" s="189"/>
      <c r="K516" s="190"/>
      <c r="P516" s="190"/>
      <c r="S516" s="193"/>
      <c r="T516" s="193"/>
      <c r="AB516" s="187" t="s">
        <v>3438</v>
      </c>
      <c r="AH516" s="195"/>
      <c r="AI516" s="189"/>
    </row>
    <row r="517" spans="1:35" s="186" customFormat="1">
      <c r="A517" s="188" t="s">
        <v>1364</v>
      </c>
      <c r="B517" s="188" t="s">
        <v>4580</v>
      </c>
      <c r="I517" s="189"/>
      <c r="J517" s="189"/>
      <c r="K517" s="190"/>
      <c r="P517" s="190"/>
      <c r="S517" s="193"/>
      <c r="T517" s="193"/>
      <c r="AB517" s="187" t="s">
        <v>3439</v>
      </c>
      <c r="AH517" s="195"/>
      <c r="AI517" s="189"/>
    </row>
    <row r="518" spans="1:35" s="186" customFormat="1">
      <c r="A518" s="188" t="s">
        <v>1365</v>
      </c>
      <c r="B518" s="188" t="s">
        <v>4581</v>
      </c>
      <c r="I518" s="189"/>
      <c r="J518" s="189"/>
      <c r="K518" s="190"/>
      <c r="P518" s="190"/>
      <c r="S518" s="193"/>
      <c r="T518" s="193"/>
      <c r="AB518" s="187" t="s">
        <v>3440</v>
      </c>
      <c r="AH518" s="195"/>
      <c r="AI518" s="189"/>
    </row>
    <row r="519" spans="1:35" s="186" customFormat="1">
      <c r="A519" s="188" t="s">
        <v>1366</v>
      </c>
      <c r="B519" s="188" t="s">
        <v>4582</v>
      </c>
      <c r="I519" s="189"/>
      <c r="J519" s="189"/>
      <c r="K519" s="190"/>
      <c r="P519" s="190"/>
      <c r="S519" s="193"/>
      <c r="T519" s="193"/>
      <c r="AB519" s="187" t="s">
        <v>3441</v>
      </c>
      <c r="AH519" s="195"/>
      <c r="AI519" s="189"/>
    </row>
    <row r="520" spans="1:35" s="186" customFormat="1">
      <c r="A520" s="188" t="s">
        <v>1367</v>
      </c>
      <c r="B520" s="188" t="s">
        <v>4583</v>
      </c>
      <c r="I520" s="189"/>
      <c r="J520" s="189"/>
      <c r="K520" s="190"/>
      <c r="P520" s="190"/>
      <c r="S520" s="193"/>
      <c r="T520" s="193"/>
      <c r="AB520" s="187" t="s">
        <v>3442</v>
      </c>
      <c r="AH520" s="195"/>
      <c r="AI520" s="189"/>
    </row>
    <row r="521" spans="1:35" s="186" customFormat="1">
      <c r="A521" s="188" t="s">
        <v>1368</v>
      </c>
      <c r="B521" s="188" t="s">
        <v>4584</v>
      </c>
      <c r="I521" s="189"/>
      <c r="J521" s="189"/>
      <c r="K521" s="190"/>
      <c r="P521" s="190"/>
      <c r="S521" s="193"/>
      <c r="T521" s="193"/>
      <c r="AB521" s="187" t="s">
        <v>3443</v>
      </c>
      <c r="AH521" s="195"/>
      <c r="AI521" s="189"/>
    </row>
    <row r="522" spans="1:35" s="186" customFormat="1">
      <c r="A522" s="188" t="s">
        <v>1369</v>
      </c>
      <c r="B522" s="188" t="s">
        <v>4585</v>
      </c>
      <c r="I522" s="189"/>
      <c r="J522" s="189"/>
      <c r="K522" s="190"/>
      <c r="P522" s="190"/>
      <c r="S522" s="193"/>
      <c r="T522" s="193"/>
      <c r="AB522" s="187" t="s">
        <v>3444</v>
      </c>
      <c r="AH522" s="195"/>
      <c r="AI522" s="189"/>
    </row>
    <row r="523" spans="1:35" s="186" customFormat="1">
      <c r="A523" s="188" t="s">
        <v>1370</v>
      </c>
      <c r="B523" s="188" t="s">
        <v>4586</v>
      </c>
      <c r="I523" s="189"/>
      <c r="J523" s="189"/>
      <c r="K523" s="190"/>
      <c r="P523" s="190"/>
      <c r="S523" s="193"/>
      <c r="T523" s="193"/>
      <c r="AB523" s="187" t="s">
        <v>3445</v>
      </c>
      <c r="AH523" s="195"/>
      <c r="AI523" s="189"/>
    </row>
    <row r="524" spans="1:35" s="186" customFormat="1">
      <c r="A524" s="188" t="s">
        <v>1371</v>
      </c>
      <c r="B524" s="188" t="s">
        <v>3733</v>
      </c>
      <c r="I524" s="189"/>
      <c r="J524" s="189"/>
      <c r="K524" s="190"/>
      <c r="P524" s="190"/>
      <c r="S524" s="193"/>
      <c r="T524" s="193"/>
      <c r="AB524" s="187" t="s">
        <v>3446</v>
      </c>
      <c r="AH524" s="195"/>
      <c r="AI524" s="189"/>
    </row>
    <row r="525" spans="1:35" s="186" customFormat="1">
      <c r="A525" s="188" t="s">
        <v>1372</v>
      </c>
      <c r="B525" s="188" t="s">
        <v>3734</v>
      </c>
      <c r="I525" s="189"/>
      <c r="J525" s="189"/>
      <c r="K525" s="190"/>
      <c r="P525" s="190"/>
      <c r="S525" s="193"/>
      <c r="T525" s="193"/>
      <c r="AB525" s="187" t="s">
        <v>3447</v>
      </c>
      <c r="AH525" s="195"/>
      <c r="AI525" s="189"/>
    </row>
    <row r="526" spans="1:35" s="186" customFormat="1">
      <c r="A526" s="188" t="s">
        <v>1373</v>
      </c>
      <c r="B526" s="188" t="s">
        <v>3735</v>
      </c>
      <c r="I526" s="189"/>
      <c r="J526" s="189"/>
      <c r="K526" s="190"/>
      <c r="P526" s="190"/>
      <c r="S526" s="193"/>
      <c r="T526" s="193"/>
      <c r="AB526" s="187" t="s">
        <v>3448</v>
      </c>
      <c r="AH526" s="195"/>
      <c r="AI526" s="189"/>
    </row>
    <row r="527" spans="1:35" s="186" customFormat="1">
      <c r="A527" s="188" t="s">
        <v>1374</v>
      </c>
      <c r="B527" s="188" t="s">
        <v>3736</v>
      </c>
      <c r="I527" s="189"/>
      <c r="J527" s="189"/>
      <c r="K527" s="190"/>
      <c r="P527" s="190"/>
      <c r="S527" s="193"/>
      <c r="T527" s="193"/>
      <c r="AB527" s="187" t="s">
        <v>3449</v>
      </c>
      <c r="AH527" s="195"/>
      <c r="AI527" s="189"/>
    </row>
    <row r="528" spans="1:35" s="186" customFormat="1">
      <c r="A528" s="188" t="s">
        <v>1375</v>
      </c>
      <c r="B528" s="188" t="s">
        <v>3737</v>
      </c>
      <c r="I528" s="189"/>
      <c r="J528" s="189"/>
      <c r="K528" s="190"/>
      <c r="P528" s="190"/>
      <c r="S528" s="193"/>
      <c r="T528" s="193"/>
      <c r="AB528" s="187" t="s">
        <v>3450</v>
      </c>
      <c r="AH528" s="195"/>
      <c r="AI528" s="189"/>
    </row>
    <row r="529" spans="1:35" s="186" customFormat="1">
      <c r="A529" s="188" t="s">
        <v>1376</v>
      </c>
      <c r="B529" s="188" t="s">
        <v>3738</v>
      </c>
      <c r="I529" s="189"/>
      <c r="J529" s="189"/>
      <c r="K529" s="190"/>
      <c r="P529" s="190"/>
      <c r="S529" s="193"/>
      <c r="T529" s="193"/>
      <c r="AB529" s="187" t="s">
        <v>3451</v>
      </c>
      <c r="AH529" s="195"/>
      <c r="AI529" s="189"/>
    </row>
    <row r="530" spans="1:35" s="186" customFormat="1">
      <c r="A530" s="188" t="s">
        <v>1377</v>
      </c>
      <c r="B530" s="188" t="s">
        <v>3739</v>
      </c>
      <c r="I530" s="189"/>
      <c r="J530" s="189"/>
      <c r="K530" s="190"/>
      <c r="P530" s="190"/>
      <c r="S530" s="193"/>
      <c r="T530" s="193"/>
      <c r="AB530" s="187" t="s">
        <v>3452</v>
      </c>
      <c r="AH530" s="195"/>
      <c r="AI530" s="189"/>
    </row>
    <row r="531" spans="1:35" s="186" customFormat="1">
      <c r="A531" s="188" t="s">
        <v>1378</v>
      </c>
      <c r="B531" s="188" t="s">
        <v>3740</v>
      </c>
      <c r="I531" s="189"/>
      <c r="J531" s="189"/>
      <c r="K531" s="190"/>
      <c r="P531" s="190"/>
      <c r="S531" s="193"/>
      <c r="T531" s="193"/>
      <c r="AB531" s="187" t="s">
        <v>3453</v>
      </c>
      <c r="AH531" s="195"/>
      <c r="AI531" s="189"/>
    </row>
    <row r="532" spans="1:35" s="186" customFormat="1">
      <c r="A532" s="188" t="s">
        <v>1379</v>
      </c>
      <c r="B532" s="188" t="s">
        <v>3741</v>
      </c>
      <c r="I532" s="189"/>
      <c r="J532" s="189"/>
      <c r="K532" s="190"/>
      <c r="P532" s="190"/>
      <c r="S532" s="193"/>
      <c r="T532" s="193"/>
      <c r="AB532" s="187" t="s">
        <v>3454</v>
      </c>
      <c r="AH532" s="195"/>
      <c r="AI532" s="189"/>
    </row>
    <row r="533" spans="1:35" s="186" customFormat="1">
      <c r="A533" s="188" t="s">
        <v>1380</v>
      </c>
      <c r="B533" s="188" t="s">
        <v>3742</v>
      </c>
      <c r="I533" s="189"/>
      <c r="J533" s="189"/>
      <c r="K533" s="190"/>
      <c r="P533" s="190"/>
      <c r="S533" s="193"/>
      <c r="T533" s="193"/>
      <c r="AB533" s="187" t="s">
        <v>3455</v>
      </c>
      <c r="AH533" s="195"/>
      <c r="AI533" s="189"/>
    </row>
    <row r="534" spans="1:35" s="186" customFormat="1">
      <c r="A534" s="188" t="s">
        <v>1381</v>
      </c>
      <c r="B534" s="188" t="s">
        <v>3743</v>
      </c>
      <c r="I534" s="189"/>
      <c r="J534" s="189"/>
      <c r="K534" s="190"/>
      <c r="P534" s="190"/>
      <c r="S534" s="193"/>
      <c r="T534" s="193"/>
      <c r="AB534" s="187" t="s">
        <v>3456</v>
      </c>
      <c r="AH534" s="195"/>
      <c r="AI534" s="189"/>
    </row>
    <row r="535" spans="1:35" s="186" customFormat="1">
      <c r="A535" s="188" t="s">
        <v>1382</v>
      </c>
      <c r="B535" s="188" t="s">
        <v>3744</v>
      </c>
      <c r="I535" s="189"/>
      <c r="J535" s="189"/>
      <c r="K535" s="190"/>
      <c r="P535" s="190"/>
      <c r="S535" s="193"/>
      <c r="T535" s="193"/>
      <c r="AB535" s="187" t="s">
        <v>3457</v>
      </c>
      <c r="AH535" s="195"/>
      <c r="AI535" s="189"/>
    </row>
    <row r="536" spans="1:35" s="186" customFormat="1">
      <c r="A536" s="188" t="s">
        <v>1383</v>
      </c>
      <c r="B536" s="188" t="s">
        <v>3745</v>
      </c>
      <c r="I536" s="189"/>
      <c r="J536" s="189"/>
      <c r="K536" s="190"/>
      <c r="P536" s="190"/>
      <c r="S536" s="193"/>
      <c r="T536" s="193"/>
      <c r="AB536" s="187" t="s">
        <v>3458</v>
      </c>
      <c r="AH536" s="195"/>
      <c r="AI536" s="189"/>
    </row>
    <row r="537" spans="1:35" s="186" customFormat="1">
      <c r="A537" s="188" t="s">
        <v>1384</v>
      </c>
      <c r="B537" s="188" t="s">
        <v>3746</v>
      </c>
      <c r="I537" s="189"/>
      <c r="J537" s="189"/>
      <c r="K537" s="190"/>
      <c r="P537" s="190"/>
      <c r="S537" s="193"/>
      <c r="T537" s="193"/>
      <c r="AB537" s="187" t="s">
        <v>3459</v>
      </c>
      <c r="AH537" s="195"/>
      <c r="AI537" s="189"/>
    </row>
    <row r="538" spans="1:35" s="186" customFormat="1">
      <c r="A538" s="188" t="s">
        <v>1385</v>
      </c>
      <c r="B538" s="188" t="s">
        <v>3747</v>
      </c>
      <c r="I538" s="189"/>
      <c r="J538" s="189"/>
      <c r="K538" s="190"/>
      <c r="P538" s="190"/>
      <c r="S538" s="193"/>
      <c r="T538" s="193"/>
      <c r="AB538" s="187" t="s">
        <v>3460</v>
      </c>
      <c r="AH538" s="195"/>
      <c r="AI538" s="189"/>
    </row>
    <row r="539" spans="1:35" s="186" customFormat="1">
      <c r="A539" s="188" t="s">
        <v>1386</v>
      </c>
      <c r="B539" s="188" t="s">
        <v>3748</v>
      </c>
      <c r="I539" s="189"/>
      <c r="J539" s="189"/>
      <c r="K539" s="190"/>
      <c r="P539" s="190"/>
      <c r="S539" s="193"/>
      <c r="T539" s="193"/>
      <c r="AB539" s="187" t="s">
        <v>3461</v>
      </c>
      <c r="AH539" s="195"/>
      <c r="AI539" s="189"/>
    </row>
    <row r="540" spans="1:35" s="186" customFormat="1">
      <c r="A540" s="188" t="s">
        <v>1387</v>
      </c>
      <c r="B540" s="188" t="s">
        <v>3749</v>
      </c>
      <c r="I540" s="189"/>
      <c r="J540" s="189"/>
      <c r="K540" s="190"/>
      <c r="P540" s="190"/>
      <c r="S540" s="193"/>
      <c r="T540" s="193"/>
      <c r="AB540" s="187" t="s">
        <v>3462</v>
      </c>
      <c r="AH540" s="195"/>
      <c r="AI540" s="189"/>
    </row>
    <row r="541" spans="1:35" s="186" customFormat="1">
      <c r="A541" s="188" t="s">
        <v>1388</v>
      </c>
      <c r="B541" s="188" t="s">
        <v>3750</v>
      </c>
      <c r="I541" s="189"/>
      <c r="J541" s="189"/>
      <c r="K541" s="190"/>
      <c r="P541" s="190"/>
      <c r="S541" s="193"/>
      <c r="T541" s="193"/>
      <c r="AB541" s="187" t="s">
        <v>3463</v>
      </c>
      <c r="AH541" s="195"/>
      <c r="AI541" s="189"/>
    </row>
    <row r="542" spans="1:35" s="186" customFormat="1">
      <c r="A542" s="188" t="s">
        <v>1389</v>
      </c>
      <c r="B542" s="188" t="s">
        <v>3751</v>
      </c>
      <c r="I542" s="189"/>
      <c r="J542" s="189"/>
      <c r="K542" s="190"/>
      <c r="P542" s="190"/>
      <c r="S542" s="193"/>
      <c r="T542" s="193"/>
      <c r="AB542" s="187" t="s">
        <v>3464</v>
      </c>
      <c r="AH542" s="195"/>
      <c r="AI542" s="189"/>
    </row>
    <row r="543" spans="1:35" s="186" customFormat="1">
      <c r="A543" s="188" t="s">
        <v>31</v>
      </c>
      <c r="B543" s="188" t="s">
        <v>3752</v>
      </c>
      <c r="I543" s="189"/>
      <c r="J543" s="189"/>
      <c r="K543" s="190"/>
      <c r="P543" s="190"/>
      <c r="S543" s="193"/>
      <c r="T543" s="193"/>
      <c r="AB543" s="187" t="s">
        <v>3465</v>
      </c>
      <c r="AH543" s="195"/>
      <c r="AI543" s="189"/>
    </row>
    <row r="544" spans="1:35" s="186" customFormat="1">
      <c r="A544" s="188" t="s">
        <v>32</v>
      </c>
      <c r="B544" s="188" t="s">
        <v>3753</v>
      </c>
      <c r="I544" s="189"/>
      <c r="J544" s="189"/>
      <c r="K544" s="190"/>
      <c r="P544" s="190"/>
      <c r="S544" s="193"/>
      <c r="T544" s="193"/>
      <c r="AB544" s="187" t="s">
        <v>3466</v>
      </c>
      <c r="AH544" s="195"/>
      <c r="AI544" s="189"/>
    </row>
    <row r="545" spans="1:35" s="186" customFormat="1">
      <c r="A545" s="188" t="s">
        <v>33</v>
      </c>
      <c r="B545" s="188" t="s">
        <v>3754</v>
      </c>
      <c r="I545" s="189"/>
      <c r="J545" s="189"/>
      <c r="K545" s="190"/>
      <c r="P545" s="190"/>
      <c r="S545" s="193"/>
      <c r="T545" s="193"/>
      <c r="AB545" s="187" t="s">
        <v>3467</v>
      </c>
      <c r="AH545" s="195"/>
      <c r="AI545" s="189"/>
    </row>
    <row r="546" spans="1:35" s="186" customFormat="1">
      <c r="A546" s="188" t="s">
        <v>34</v>
      </c>
      <c r="B546" s="188" t="s">
        <v>3755</v>
      </c>
      <c r="I546" s="189"/>
      <c r="J546" s="189"/>
      <c r="K546" s="190"/>
      <c r="P546" s="190"/>
      <c r="S546" s="193"/>
      <c r="T546" s="193"/>
      <c r="AB546" s="187" t="s">
        <v>3468</v>
      </c>
      <c r="AH546" s="195"/>
      <c r="AI546" s="189"/>
    </row>
    <row r="547" spans="1:35" s="186" customFormat="1">
      <c r="A547" s="188" t="s">
        <v>35</v>
      </c>
      <c r="B547" s="188" t="s">
        <v>3756</v>
      </c>
      <c r="I547" s="189"/>
      <c r="J547" s="189"/>
      <c r="K547" s="190"/>
      <c r="P547" s="190"/>
      <c r="S547" s="193"/>
      <c r="T547" s="193"/>
      <c r="AB547" s="187" t="s">
        <v>5681</v>
      </c>
      <c r="AH547" s="195"/>
      <c r="AI547" s="189"/>
    </row>
    <row r="548" spans="1:35" s="186" customFormat="1">
      <c r="A548" s="188" t="s">
        <v>36</v>
      </c>
      <c r="B548" s="188" t="s">
        <v>3757</v>
      </c>
      <c r="I548" s="189"/>
      <c r="J548" s="189"/>
      <c r="K548" s="190"/>
      <c r="P548" s="190"/>
      <c r="S548" s="193"/>
      <c r="T548" s="193"/>
      <c r="AB548" s="187" t="s">
        <v>5682</v>
      </c>
      <c r="AH548" s="195"/>
      <c r="AI548" s="189"/>
    </row>
    <row r="549" spans="1:35" s="186" customFormat="1">
      <c r="A549" s="188" t="s">
        <v>37</v>
      </c>
      <c r="B549" s="188" t="s">
        <v>3758</v>
      </c>
      <c r="I549" s="189"/>
      <c r="J549" s="189"/>
      <c r="K549" s="190"/>
      <c r="P549" s="190"/>
      <c r="S549" s="193"/>
      <c r="T549" s="193"/>
      <c r="AB549" s="187" t="s">
        <v>5683</v>
      </c>
      <c r="AH549" s="195"/>
      <c r="AI549" s="189"/>
    </row>
    <row r="550" spans="1:35" s="186" customFormat="1">
      <c r="A550" s="188" t="s">
        <v>38</v>
      </c>
      <c r="B550" s="188" t="s">
        <v>3759</v>
      </c>
      <c r="I550" s="189"/>
      <c r="J550" s="189"/>
      <c r="K550" s="190"/>
      <c r="P550" s="190"/>
      <c r="S550" s="193"/>
      <c r="T550" s="193"/>
      <c r="AB550" s="187" t="s">
        <v>5684</v>
      </c>
      <c r="AH550" s="195"/>
      <c r="AI550" s="189"/>
    </row>
    <row r="551" spans="1:35" s="186" customFormat="1">
      <c r="A551" s="188" t="s">
        <v>39</v>
      </c>
      <c r="B551" s="188" t="s">
        <v>3760</v>
      </c>
      <c r="I551" s="189"/>
      <c r="J551" s="189"/>
      <c r="K551" s="190"/>
      <c r="P551" s="190"/>
      <c r="S551" s="193"/>
      <c r="T551" s="193"/>
      <c r="AB551" s="187" t="s">
        <v>5685</v>
      </c>
      <c r="AH551" s="195"/>
      <c r="AI551" s="189"/>
    </row>
    <row r="552" spans="1:35" s="186" customFormat="1">
      <c r="A552" s="188" t="s">
        <v>40</v>
      </c>
      <c r="B552" s="188" t="s">
        <v>3761</v>
      </c>
      <c r="I552" s="189"/>
      <c r="J552" s="189"/>
      <c r="K552" s="190"/>
      <c r="P552" s="190"/>
      <c r="S552" s="193"/>
      <c r="T552" s="193"/>
      <c r="AB552" s="187" t="s">
        <v>5686</v>
      </c>
      <c r="AH552" s="195"/>
      <c r="AI552" s="189"/>
    </row>
    <row r="553" spans="1:35" s="186" customFormat="1">
      <c r="A553" s="188" t="s">
        <v>41</v>
      </c>
      <c r="B553" s="188" t="s">
        <v>3762</v>
      </c>
      <c r="I553" s="189"/>
      <c r="J553" s="189"/>
      <c r="K553" s="190"/>
      <c r="P553" s="190"/>
      <c r="S553" s="193"/>
      <c r="T553" s="193"/>
      <c r="AB553" s="187" t="s">
        <v>5687</v>
      </c>
      <c r="AH553" s="195"/>
      <c r="AI553" s="189"/>
    </row>
    <row r="554" spans="1:35" s="186" customFormat="1">
      <c r="A554" s="188" t="s">
        <v>42</v>
      </c>
      <c r="B554" s="188" t="s">
        <v>3763</v>
      </c>
      <c r="I554" s="189"/>
      <c r="J554" s="189"/>
      <c r="K554" s="190"/>
      <c r="P554" s="190"/>
      <c r="S554" s="193"/>
      <c r="T554" s="193"/>
      <c r="AB554" s="187" t="s">
        <v>5688</v>
      </c>
      <c r="AH554" s="195"/>
      <c r="AI554" s="189"/>
    </row>
    <row r="555" spans="1:35" s="186" customFormat="1">
      <c r="A555" s="188" t="s">
        <v>43</v>
      </c>
      <c r="B555" s="188" t="s">
        <v>3764</v>
      </c>
      <c r="I555" s="189"/>
      <c r="J555" s="189"/>
      <c r="K555" s="190"/>
      <c r="P555" s="190"/>
      <c r="S555" s="193"/>
      <c r="T555" s="193"/>
      <c r="AB555" s="187" t="s">
        <v>5689</v>
      </c>
      <c r="AH555" s="195"/>
      <c r="AI555" s="189"/>
    </row>
    <row r="556" spans="1:35" s="186" customFormat="1">
      <c r="A556" s="188" t="s">
        <v>44</v>
      </c>
      <c r="B556" s="188" t="s">
        <v>3765</v>
      </c>
      <c r="I556" s="189"/>
      <c r="J556" s="189"/>
      <c r="K556" s="190"/>
      <c r="P556" s="190"/>
      <c r="S556" s="193"/>
      <c r="T556" s="193"/>
      <c r="AB556" s="187" t="s">
        <v>5690</v>
      </c>
      <c r="AH556" s="195"/>
      <c r="AI556" s="189"/>
    </row>
    <row r="557" spans="1:35" s="186" customFormat="1">
      <c r="A557" s="188" t="s">
        <v>45</v>
      </c>
      <c r="B557" s="188" t="s">
        <v>3766</v>
      </c>
      <c r="I557" s="189"/>
      <c r="J557" s="189"/>
      <c r="K557" s="190"/>
      <c r="P557" s="190"/>
      <c r="S557" s="193"/>
      <c r="T557" s="193"/>
      <c r="AB557" s="187" t="s">
        <v>5691</v>
      </c>
      <c r="AH557" s="195"/>
      <c r="AI557" s="189"/>
    </row>
    <row r="558" spans="1:35" s="186" customFormat="1">
      <c r="A558" s="188" t="s">
        <v>46</v>
      </c>
      <c r="B558" s="188" t="s">
        <v>3767</v>
      </c>
      <c r="I558" s="189"/>
      <c r="J558" s="189"/>
      <c r="K558" s="190"/>
      <c r="P558" s="190"/>
      <c r="S558" s="193"/>
      <c r="T558" s="193"/>
      <c r="AB558" s="187" t="s">
        <v>5692</v>
      </c>
      <c r="AH558" s="195"/>
      <c r="AI558" s="189"/>
    </row>
    <row r="559" spans="1:35" s="186" customFormat="1">
      <c r="A559" s="188" t="s">
        <v>47</v>
      </c>
      <c r="B559" s="188" t="s">
        <v>3768</v>
      </c>
      <c r="I559" s="189"/>
      <c r="J559" s="189"/>
      <c r="K559" s="190"/>
      <c r="P559" s="190"/>
      <c r="S559" s="193"/>
      <c r="T559" s="193"/>
      <c r="AB559" s="187" t="s">
        <v>5693</v>
      </c>
      <c r="AH559" s="195"/>
      <c r="AI559" s="189"/>
    </row>
    <row r="560" spans="1:35" s="186" customFormat="1">
      <c r="A560" s="188" t="s">
        <v>48</v>
      </c>
      <c r="B560" s="188" t="s">
        <v>3769</v>
      </c>
      <c r="I560" s="189"/>
      <c r="J560" s="189"/>
      <c r="K560" s="190"/>
      <c r="P560" s="190"/>
      <c r="S560" s="193"/>
      <c r="T560" s="193"/>
      <c r="AB560" s="187" t="s">
        <v>5694</v>
      </c>
      <c r="AH560" s="195"/>
      <c r="AI560" s="189"/>
    </row>
    <row r="561" spans="1:35" s="186" customFormat="1">
      <c r="A561" s="188" t="s">
        <v>49</v>
      </c>
      <c r="B561" s="188" t="s">
        <v>3770</v>
      </c>
      <c r="I561" s="189"/>
      <c r="J561" s="189"/>
      <c r="K561" s="190"/>
      <c r="P561" s="190"/>
      <c r="S561" s="193"/>
      <c r="T561" s="193"/>
      <c r="AB561" s="187" t="s">
        <v>5695</v>
      </c>
      <c r="AH561" s="195"/>
      <c r="AI561" s="189"/>
    </row>
    <row r="562" spans="1:35" s="186" customFormat="1">
      <c r="A562" s="188" t="s">
        <v>50</v>
      </c>
      <c r="B562" s="188" t="s">
        <v>3771</v>
      </c>
      <c r="I562" s="189"/>
      <c r="J562" s="189"/>
      <c r="K562" s="190"/>
      <c r="P562" s="190"/>
      <c r="S562" s="193"/>
      <c r="T562" s="193"/>
      <c r="AB562" s="187" t="s">
        <v>5696</v>
      </c>
      <c r="AH562" s="195"/>
      <c r="AI562" s="189"/>
    </row>
    <row r="563" spans="1:35" s="186" customFormat="1">
      <c r="A563" s="188" t="s">
        <v>51</v>
      </c>
      <c r="B563" s="188" t="s">
        <v>3772</v>
      </c>
      <c r="I563" s="189"/>
      <c r="J563" s="189"/>
      <c r="K563" s="190"/>
      <c r="P563" s="190"/>
      <c r="S563" s="193"/>
      <c r="T563" s="193"/>
      <c r="AB563" s="187" t="s">
        <v>5697</v>
      </c>
      <c r="AH563" s="195"/>
      <c r="AI563" s="189"/>
    </row>
    <row r="564" spans="1:35" s="186" customFormat="1">
      <c r="A564" s="188" t="s">
        <v>52</v>
      </c>
      <c r="B564" s="188" t="s">
        <v>3773</v>
      </c>
      <c r="I564" s="189"/>
      <c r="J564" s="189"/>
      <c r="K564" s="190"/>
      <c r="P564" s="190"/>
      <c r="S564" s="193"/>
      <c r="T564" s="193"/>
      <c r="AB564" s="187" t="s">
        <v>5698</v>
      </c>
      <c r="AH564" s="195"/>
      <c r="AI564" s="189"/>
    </row>
    <row r="565" spans="1:35" s="186" customFormat="1">
      <c r="A565" s="188" t="s">
        <v>53</v>
      </c>
      <c r="B565" s="188" t="s">
        <v>3774</v>
      </c>
      <c r="I565" s="189"/>
      <c r="J565" s="189"/>
      <c r="K565" s="190"/>
      <c r="P565" s="190"/>
      <c r="S565" s="193"/>
      <c r="T565" s="193"/>
      <c r="AB565" s="187" t="s">
        <v>5699</v>
      </c>
      <c r="AH565" s="195"/>
      <c r="AI565" s="189"/>
    </row>
    <row r="566" spans="1:35" s="186" customFormat="1">
      <c r="A566" s="188" t="s">
        <v>54</v>
      </c>
      <c r="B566" s="188" t="s">
        <v>3775</v>
      </c>
      <c r="I566" s="189"/>
      <c r="J566" s="189"/>
      <c r="K566" s="190"/>
      <c r="P566" s="190"/>
      <c r="S566" s="193"/>
      <c r="T566" s="193"/>
      <c r="AB566" s="187" t="s">
        <v>5700</v>
      </c>
      <c r="AH566" s="195"/>
      <c r="AI566" s="189"/>
    </row>
    <row r="567" spans="1:35" s="186" customFormat="1">
      <c r="A567" s="188" t="s">
        <v>55</v>
      </c>
      <c r="B567" s="188" t="s">
        <v>3776</v>
      </c>
      <c r="I567" s="189"/>
      <c r="J567" s="189"/>
      <c r="K567" s="190"/>
      <c r="P567" s="190"/>
      <c r="S567" s="193"/>
      <c r="T567" s="193"/>
      <c r="AB567" s="187" t="s">
        <v>5701</v>
      </c>
      <c r="AH567" s="195"/>
      <c r="AI567" s="189"/>
    </row>
    <row r="568" spans="1:35" s="186" customFormat="1">
      <c r="A568" s="188" t="s">
        <v>56</v>
      </c>
      <c r="B568" s="188" t="s">
        <v>3777</v>
      </c>
      <c r="I568" s="189"/>
      <c r="J568" s="189"/>
      <c r="K568" s="190"/>
      <c r="P568" s="190"/>
      <c r="S568" s="193"/>
      <c r="T568" s="193"/>
      <c r="AB568" s="187" t="s">
        <v>5702</v>
      </c>
      <c r="AH568" s="195"/>
      <c r="AI568" s="189"/>
    </row>
    <row r="569" spans="1:35" s="186" customFormat="1">
      <c r="A569" s="188" t="s">
        <v>57</v>
      </c>
      <c r="B569" s="188" t="s">
        <v>3778</v>
      </c>
      <c r="I569" s="189"/>
      <c r="J569" s="189"/>
      <c r="K569" s="190"/>
      <c r="P569" s="190"/>
      <c r="S569" s="193"/>
      <c r="T569" s="193"/>
      <c r="AB569" s="187" t="s">
        <v>5703</v>
      </c>
      <c r="AH569" s="195"/>
      <c r="AI569" s="189"/>
    </row>
    <row r="570" spans="1:35" s="186" customFormat="1">
      <c r="A570" s="188" t="s">
        <v>58</v>
      </c>
      <c r="B570" s="188" t="s">
        <v>3779</v>
      </c>
      <c r="I570" s="189"/>
      <c r="J570" s="189"/>
      <c r="K570" s="190"/>
      <c r="P570" s="190"/>
      <c r="S570" s="193"/>
      <c r="T570" s="193"/>
      <c r="AB570" s="187" t="s">
        <v>5704</v>
      </c>
      <c r="AH570" s="195"/>
      <c r="AI570" s="189"/>
    </row>
    <row r="571" spans="1:35" s="186" customFormat="1">
      <c r="A571" s="188" t="s">
        <v>59</v>
      </c>
      <c r="B571" s="188" t="s">
        <v>3780</v>
      </c>
      <c r="I571" s="189"/>
      <c r="J571" s="189"/>
      <c r="K571" s="190"/>
      <c r="P571" s="190"/>
      <c r="S571" s="193"/>
      <c r="T571" s="193"/>
      <c r="AB571" s="187" t="s">
        <v>5705</v>
      </c>
      <c r="AH571" s="195"/>
      <c r="AI571" s="189"/>
    </row>
    <row r="572" spans="1:35" s="186" customFormat="1">
      <c r="A572" s="188" t="s">
        <v>60</v>
      </c>
      <c r="B572" s="188" t="s">
        <v>3781</v>
      </c>
      <c r="I572" s="189"/>
      <c r="J572" s="189"/>
      <c r="K572" s="190"/>
      <c r="P572" s="190"/>
      <c r="S572" s="193"/>
      <c r="T572" s="193"/>
      <c r="AB572" s="187" t="s">
        <v>5706</v>
      </c>
      <c r="AH572" s="195"/>
      <c r="AI572" s="189"/>
    </row>
    <row r="573" spans="1:35" s="186" customFormat="1">
      <c r="A573" s="188" t="s">
        <v>61</v>
      </c>
      <c r="B573" s="188" t="s">
        <v>3782</v>
      </c>
      <c r="I573" s="189"/>
      <c r="J573" s="189"/>
      <c r="K573" s="190"/>
      <c r="P573" s="190"/>
      <c r="S573" s="193"/>
      <c r="T573" s="193"/>
      <c r="AB573" s="187" t="s">
        <v>5707</v>
      </c>
      <c r="AH573" s="195"/>
      <c r="AI573" s="189"/>
    </row>
    <row r="574" spans="1:35" s="186" customFormat="1">
      <c r="A574" s="188" t="s">
        <v>62</v>
      </c>
      <c r="B574" s="188" t="s">
        <v>3783</v>
      </c>
      <c r="I574" s="189"/>
      <c r="J574" s="189"/>
      <c r="K574" s="190"/>
      <c r="P574" s="190"/>
      <c r="S574" s="193"/>
      <c r="T574" s="193"/>
      <c r="AB574" s="187" t="s">
        <v>5708</v>
      </c>
      <c r="AH574" s="195"/>
      <c r="AI574" s="189"/>
    </row>
    <row r="575" spans="1:35" s="186" customFormat="1">
      <c r="A575" s="188" t="s">
        <v>63</v>
      </c>
      <c r="B575" s="188" t="s">
        <v>3784</v>
      </c>
      <c r="I575" s="189"/>
      <c r="J575" s="189"/>
      <c r="K575" s="190"/>
      <c r="P575" s="190"/>
      <c r="S575" s="193"/>
      <c r="T575" s="193"/>
      <c r="AB575" s="187" t="s">
        <v>5709</v>
      </c>
      <c r="AH575" s="195"/>
      <c r="AI575" s="189"/>
    </row>
    <row r="576" spans="1:35" s="186" customFormat="1">
      <c r="A576" s="188" t="s">
        <v>64</v>
      </c>
      <c r="B576" s="188" t="s">
        <v>3785</v>
      </c>
      <c r="I576" s="189"/>
      <c r="J576" s="189"/>
      <c r="K576" s="190"/>
      <c r="P576" s="190"/>
      <c r="S576" s="193"/>
      <c r="T576" s="193"/>
      <c r="AB576" s="187" t="s">
        <v>5710</v>
      </c>
      <c r="AH576" s="195"/>
      <c r="AI576" s="189"/>
    </row>
    <row r="577" spans="1:35" s="186" customFormat="1">
      <c r="A577" s="188" t="s">
        <v>65</v>
      </c>
      <c r="B577" s="188" t="s">
        <v>3786</v>
      </c>
      <c r="I577" s="189"/>
      <c r="J577" s="189"/>
      <c r="K577" s="190"/>
      <c r="P577" s="190"/>
      <c r="S577" s="193"/>
      <c r="T577" s="193"/>
      <c r="AB577" s="187" t="s">
        <v>5711</v>
      </c>
      <c r="AH577" s="195"/>
      <c r="AI577" s="189"/>
    </row>
    <row r="578" spans="1:35" s="186" customFormat="1">
      <c r="A578" s="188" t="s">
        <v>66</v>
      </c>
      <c r="B578" s="188" t="s">
        <v>3787</v>
      </c>
      <c r="I578" s="189"/>
      <c r="J578" s="189"/>
      <c r="K578" s="190"/>
      <c r="P578" s="190"/>
      <c r="S578" s="193"/>
      <c r="T578" s="193"/>
      <c r="AB578" s="187" t="s">
        <v>5712</v>
      </c>
      <c r="AH578" s="195"/>
      <c r="AI578" s="189"/>
    </row>
    <row r="579" spans="1:35" s="186" customFormat="1">
      <c r="A579" s="188" t="s">
        <v>67</v>
      </c>
      <c r="B579" s="188" t="s">
        <v>3788</v>
      </c>
      <c r="I579" s="189"/>
      <c r="J579" s="189"/>
      <c r="K579" s="190"/>
      <c r="P579" s="190"/>
      <c r="S579" s="193"/>
      <c r="T579" s="193"/>
      <c r="AB579" s="187" t="s">
        <v>5713</v>
      </c>
      <c r="AH579" s="195"/>
      <c r="AI579" s="189"/>
    </row>
    <row r="580" spans="1:35" s="186" customFormat="1">
      <c r="A580" s="188" t="s">
        <v>68</v>
      </c>
      <c r="B580" s="188" t="s">
        <v>3789</v>
      </c>
      <c r="I580" s="189"/>
      <c r="J580" s="189"/>
      <c r="K580" s="190"/>
      <c r="P580" s="190"/>
      <c r="S580" s="193"/>
      <c r="T580" s="193"/>
      <c r="AB580" s="187" t="s">
        <v>5714</v>
      </c>
      <c r="AH580" s="195"/>
      <c r="AI580" s="189"/>
    </row>
    <row r="581" spans="1:35" s="186" customFormat="1">
      <c r="A581" s="188" t="s">
        <v>69</v>
      </c>
      <c r="B581" s="188" t="s">
        <v>3790</v>
      </c>
      <c r="I581" s="189"/>
      <c r="J581" s="189"/>
      <c r="K581" s="190"/>
      <c r="P581" s="190"/>
      <c r="S581" s="193"/>
      <c r="T581" s="193"/>
      <c r="AB581" s="187" t="s">
        <v>5715</v>
      </c>
      <c r="AH581" s="195"/>
      <c r="AI581" s="189"/>
    </row>
    <row r="582" spans="1:35" s="186" customFormat="1">
      <c r="A582" s="188" t="s">
        <v>70</v>
      </c>
      <c r="B582" s="188" t="s">
        <v>3791</v>
      </c>
      <c r="I582" s="189"/>
      <c r="J582" s="189"/>
      <c r="K582" s="190"/>
      <c r="P582" s="190"/>
      <c r="S582" s="193"/>
      <c r="T582" s="193"/>
      <c r="AB582" s="187" t="s">
        <v>5716</v>
      </c>
      <c r="AH582" s="195"/>
      <c r="AI582" s="189"/>
    </row>
    <row r="583" spans="1:35" s="186" customFormat="1">
      <c r="A583" s="188" t="s">
        <v>71</v>
      </c>
      <c r="B583" s="188" t="s">
        <v>3792</v>
      </c>
      <c r="I583" s="189"/>
      <c r="J583" s="189"/>
      <c r="K583" s="190"/>
      <c r="P583" s="190"/>
      <c r="S583" s="193"/>
      <c r="T583" s="193"/>
      <c r="AB583" s="187" t="s">
        <v>5717</v>
      </c>
      <c r="AH583" s="195"/>
      <c r="AI583" s="189"/>
    </row>
    <row r="584" spans="1:35" s="186" customFormat="1">
      <c r="A584" s="188" t="s">
        <v>72</v>
      </c>
      <c r="B584" s="188" t="s">
        <v>3793</v>
      </c>
      <c r="I584" s="189"/>
      <c r="J584" s="189"/>
      <c r="K584" s="190"/>
      <c r="P584" s="190"/>
      <c r="S584" s="193"/>
      <c r="T584" s="193"/>
      <c r="AB584" s="187" t="s">
        <v>5718</v>
      </c>
      <c r="AH584" s="195"/>
      <c r="AI584" s="189"/>
    </row>
    <row r="585" spans="1:35" s="186" customFormat="1">
      <c r="A585" s="188" t="s">
        <v>73</v>
      </c>
      <c r="B585" s="188" t="s">
        <v>3794</v>
      </c>
      <c r="I585" s="189"/>
      <c r="J585" s="189"/>
      <c r="K585" s="190"/>
      <c r="P585" s="190"/>
      <c r="S585" s="193"/>
      <c r="T585" s="193"/>
      <c r="AB585" s="187" t="s">
        <v>5719</v>
      </c>
      <c r="AH585" s="195"/>
      <c r="AI585" s="189"/>
    </row>
    <row r="586" spans="1:35" s="186" customFormat="1">
      <c r="A586" s="188" t="s">
        <v>74</v>
      </c>
      <c r="B586" s="188" t="s">
        <v>3795</v>
      </c>
      <c r="I586" s="189"/>
      <c r="J586" s="189"/>
      <c r="K586" s="190"/>
      <c r="P586" s="190"/>
      <c r="S586" s="193"/>
      <c r="T586" s="193"/>
      <c r="AB586" s="187" t="s">
        <v>5720</v>
      </c>
      <c r="AH586" s="195"/>
      <c r="AI586" s="189"/>
    </row>
    <row r="587" spans="1:35" s="186" customFormat="1">
      <c r="A587" s="188" t="s">
        <v>75</v>
      </c>
      <c r="B587" s="188" t="s">
        <v>3796</v>
      </c>
      <c r="I587" s="189"/>
      <c r="J587" s="189"/>
      <c r="K587" s="190"/>
      <c r="P587" s="190"/>
      <c r="S587" s="193"/>
      <c r="T587" s="193"/>
      <c r="AB587" s="187" t="s">
        <v>5721</v>
      </c>
      <c r="AH587" s="195"/>
      <c r="AI587" s="189"/>
    </row>
    <row r="588" spans="1:35" s="186" customFormat="1">
      <c r="A588" s="188" t="s">
        <v>76</v>
      </c>
      <c r="B588" s="188" t="s">
        <v>3797</v>
      </c>
      <c r="I588" s="189"/>
      <c r="J588" s="189"/>
      <c r="K588" s="190"/>
      <c r="P588" s="190"/>
      <c r="S588" s="193"/>
      <c r="T588" s="193"/>
      <c r="AB588" s="187" t="s">
        <v>5722</v>
      </c>
      <c r="AH588" s="195"/>
      <c r="AI588" s="189"/>
    </row>
    <row r="589" spans="1:35" s="186" customFormat="1">
      <c r="A589" s="188" t="s">
        <v>77</v>
      </c>
      <c r="B589" s="188" t="s">
        <v>3798</v>
      </c>
      <c r="I589" s="189"/>
      <c r="J589" s="189"/>
      <c r="K589" s="190"/>
      <c r="P589" s="190"/>
      <c r="S589" s="193"/>
      <c r="T589" s="193"/>
      <c r="AB589" s="187" t="s">
        <v>5723</v>
      </c>
      <c r="AH589" s="195"/>
      <c r="AI589" s="189"/>
    </row>
    <row r="590" spans="1:35" s="186" customFormat="1">
      <c r="A590" s="188" t="s">
        <v>78</v>
      </c>
      <c r="B590" s="188" t="s">
        <v>3799</v>
      </c>
      <c r="I590" s="189"/>
      <c r="J590" s="189"/>
      <c r="K590" s="190"/>
      <c r="P590" s="190"/>
      <c r="S590" s="193"/>
      <c r="T590" s="193"/>
      <c r="AB590" s="187" t="s">
        <v>5724</v>
      </c>
      <c r="AH590" s="195"/>
      <c r="AI590" s="189"/>
    </row>
    <row r="591" spans="1:35" s="186" customFormat="1">
      <c r="A591" s="188" t="s">
        <v>79</v>
      </c>
      <c r="B591" s="188" t="s">
        <v>3800</v>
      </c>
      <c r="I591" s="189"/>
      <c r="J591" s="189"/>
      <c r="K591" s="190"/>
      <c r="P591" s="190"/>
      <c r="S591" s="193"/>
      <c r="T591" s="193"/>
      <c r="AB591" s="187" t="s">
        <v>5725</v>
      </c>
      <c r="AH591" s="195"/>
      <c r="AI591" s="189"/>
    </row>
    <row r="592" spans="1:35" s="186" customFormat="1">
      <c r="A592" s="188" t="s">
        <v>80</v>
      </c>
      <c r="B592" s="188" t="s">
        <v>3801</v>
      </c>
      <c r="I592" s="189"/>
      <c r="J592" s="189"/>
      <c r="K592" s="190"/>
      <c r="P592" s="190"/>
      <c r="S592" s="193"/>
      <c r="T592" s="193"/>
      <c r="AB592" s="187" t="s">
        <v>5726</v>
      </c>
      <c r="AH592" s="195"/>
      <c r="AI592" s="189"/>
    </row>
    <row r="593" spans="1:35" s="186" customFormat="1">
      <c r="A593" s="188" t="s">
        <v>81</v>
      </c>
      <c r="B593" s="188" t="s">
        <v>3802</v>
      </c>
      <c r="I593" s="189"/>
      <c r="J593" s="189"/>
      <c r="K593" s="190"/>
      <c r="P593" s="190"/>
      <c r="S593" s="193"/>
      <c r="T593" s="193"/>
      <c r="AB593" s="187" t="s">
        <v>5727</v>
      </c>
      <c r="AH593" s="195"/>
      <c r="AI593" s="189"/>
    </row>
    <row r="594" spans="1:35" s="186" customFormat="1">
      <c r="A594" s="188" t="s">
        <v>82</v>
      </c>
      <c r="B594" s="188" t="s">
        <v>3803</v>
      </c>
      <c r="I594" s="189"/>
      <c r="J594" s="189"/>
      <c r="K594" s="190"/>
      <c r="P594" s="190"/>
      <c r="S594" s="193"/>
      <c r="T594" s="193"/>
      <c r="AB594" s="187" t="s">
        <v>5728</v>
      </c>
      <c r="AH594" s="195"/>
      <c r="AI594" s="189"/>
    </row>
    <row r="595" spans="1:35" s="186" customFormat="1">
      <c r="A595" s="188" t="s">
        <v>83</v>
      </c>
      <c r="B595" s="188" t="s">
        <v>3804</v>
      </c>
      <c r="I595" s="189"/>
      <c r="J595" s="189"/>
      <c r="K595" s="190"/>
      <c r="P595" s="190"/>
      <c r="S595" s="193"/>
      <c r="T595" s="193"/>
      <c r="AB595" s="187" t="s">
        <v>5729</v>
      </c>
      <c r="AH595" s="195"/>
      <c r="AI595" s="189"/>
    </row>
    <row r="596" spans="1:35" s="186" customFormat="1">
      <c r="A596" s="188" t="s">
        <v>84</v>
      </c>
      <c r="B596" s="188" t="s">
        <v>3805</v>
      </c>
      <c r="I596" s="189"/>
      <c r="J596" s="189"/>
      <c r="K596" s="190"/>
      <c r="P596" s="190"/>
      <c r="S596" s="193"/>
      <c r="T596" s="193"/>
      <c r="AB596" s="187" t="s">
        <v>5730</v>
      </c>
      <c r="AH596" s="195"/>
      <c r="AI596" s="189"/>
    </row>
    <row r="597" spans="1:35" s="186" customFormat="1">
      <c r="A597" s="188" t="s">
        <v>85</v>
      </c>
      <c r="B597" s="188" t="s">
        <v>3806</v>
      </c>
      <c r="I597" s="189"/>
      <c r="J597" s="189"/>
      <c r="K597" s="190"/>
      <c r="P597" s="190"/>
      <c r="S597" s="193"/>
      <c r="T597" s="193"/>
      <c r="AB597" s="187" t="s">
        <v>5731</v>
      </c>
      <c r="AH597" s="195"/>
      <c r="AI597" s="189"/>
    </row>
    <row r="598" spans="1:35" s="186" customFormat="1">
      <c r="A598" s="188" t="s">
        <v>86</v>
      </c>
      <c r="B598" s="188" t="s">
        <v>3807</v>
      </c>
      <c r="I598" s="189"/>
      <c r="J598" s="189"/>
      <c r="K598" s="190"/>
      <c r="P598" s="190"/>
      <c r="S598" s="193"/>
      <c r="T598" s="193"/>
      <c r="AB598" s="187" t="s">
        <v>5732</v>
      </c>
      <c r="AH598" s="195"/>
      <c r="AI598" s="189"/>
    </row>
    <row r="599" spans="1:35" s="186" customFormat="1">
      <c r="A599" s="188" t="s">
        <v>87</v>
      </c>
      <c r="B599" s="188" t="s">
        <v>3808</v>
      </c>
      <c r="I599" s="189"/>
      <c r="J599" s="189"/>
      <c r="K599" s="190"/>
      <c r="P599" s="190"/>
      <c r="S599" s="193"/>
      <c r="T599" s="193"/>
      <c r="AB599" s="187" t="s">
        <v>5733</v>
      </c>
      <c r="AH599" s="195"/>
      <c r="AI599" s="189"/>
    </row>
    <row r="600" spans="1:35" s="186" customFormat="1">
      <c r="A600" s="188" t="s">
        <v>88</v>
      </c>
      <c r="B600" s="188" t="s">
        <v>3809</v>
      </c>
      <c r="I600" s="189"/>
      <c r="J600" s="189"/>
      <c r="K600" s="190"/>
      <c r="P600" s="190"/>
      <c r="S600" s="193"/>
      <c r="T600" s="193"/>
      <c r="AB600" s="187" t="s">
        <v>5734</v>
      </c>
      <c r="AH600" s="195"/>
      <c r="AI600" s="189"/>
    </row>
    <row r="601" spans="1:35" s="186" customFormat="1">
      <c r="A601" s="188" t="s">
        <v>89</v>
      </c>
      <c r="B601" s="188" t="s">
        <v>3810</v>
      </c>
      <c r="I601" s="189"/>
      <c r="J601" s="189"/>
      <c r="K601" s="190"/>
      <c r="P601" s="190"/>
      <c r="S601" s="193"/>
      <c r="T601" s="193"/>
      <c r="AB601" s="187" t="s">
        <v>5735</v>
      </c>
      <c r="AH601" s="195"/>
      <c r="AI601" s="189"/>
    </row>
    <row r="602" spans="1:35" s="186" customFormat="1">
      <c r="A602" s="188" t="s">
        <v>90</v>
      </c>
      <c r="B602" s="188" t="s">
        <v>3811</v>
      </c>
      <c r="I602" s="189"/>
      <c r="J602" s="189"/>
      <c r="K602" s="190"/>
      <c r="P602" s="190"/>
      <c r="S602" s="193"/>
      <c r="T602" s="193"/>
      <c r="AB602" s="187" t="s">
        <v>5736</v>
      </c>
      <c r="AH602" s="195"/>
      <c r="AI602" s="189"/>
    </row>
    <row r="603" spans="1:35" s="186" customFormat="1">
      <c r="A603" s="188" t="s">
        <v>91</v>
      </c>
      <c r="B603" s="188" t="s">
        <v>3812</v>
      </c>
      <c r="I603" s="189"/>
      <c r="J603" s="189"/>
      <c r="K603" s="190"/>
      <c r="P603" s="190"/>
      <c r="S603" s="193"/>
      <c r="T603" s="193"/>
      <c r="AB603" s="187" t="s">
        <v>5737</v>
      </c>
      <c r="AH603" s="195"/>
      <c r="AI603" s="189"/>
    </row>
    <row r="604" spans="1:35" s="186" customFormat="1">
      <c r="A604" s="188" t="s">
        <v>92</v>
      </c>
      <c r="B604" s="188" t="s">
        <v>3813</v>
      </c>
      <c r="I604" s="189"/>
      <c r="J604" s="189"/>
      <c r="K604" s="190"/>
      <c r="P604" s="190"/>
      <c r="S604" s="193"/>
      <c r="T604" s="193"/>
      <c r="AB604" s="187" t="s">
        <v>5738</v>
      </c>
      <c r="AH604" s="195"/>
      <c r="AI604" s="189"/>
    </row>
    <row r="605" spans="1:35" s="186" customFormat="1">
      <c r="A605" s="188" t="s">
        <v>93</v>
      </c>
      <c r="B605" s="188" t="s">
        <v>3814</v>
      </c>
      <c r="I605" s="189"/>
      <c r="J605" s="189"/>
      <c r="K605" s="190"/>
      <c r="P605" s="190"/>
      <c r="S605" s="193"/>
      <c r="T605" s="193"/>
      <c r="AB605" s="187" t="s">
        <v>5739</v>
      </c>
      <c r="AH605" s="195"/>
      <c r="AI605" s="189"/>
    </row>
    <row r="606" spans="1:35" s="186" customFormat="1">
      <c r="A606" s="188" t="s">
        <v>94</v>
      </c>
      <c r="B606" s="188" t="s">
        <v>3815</v>
      </c>
      <c r="I606" s="189"/>
      <c r="J606" s="189"/>
      <c r="K606" s="190"/>
      <c r="P606" s="190"/>
      <c r="S606" s="193"/>
      <c r="T606" s="193"/>
      <c r="AB606" s="187" t="s">
        <v>5740</v>
      </c>
      <c r="AH606" s="195"/>
      <c r="AI606" s="189"/>
    </row>
    <row r="607" spans="1:35" s="186" customFormat="1">
      <c r="A607" s="188" t="s">
        <v>95</v>
      </c>
      <c r="B607" s="188" t="s">
        <v>3816</v>
      </c>
      <c r="I607" s="189"/>
      <c r="J607" s="189"/>
      <c r="K607" s="190"/>
      <c r="P607" s="190"/>
      <c r="S607" s="193"/>
      <c r="T607" s="193"/>
      <c r="AB607" s="187" t="s">
        <v>5741</v>
      </c>
      <c r="AH607" s="195"/>
      <c r="AI607" s="189"/>
    </row>
    <row r="608" spans="1:35" s="186" customFormat="1">
      <c r="A608" s="188" t="s">
        <v>96</v>
      </c>
      <c r="B608" s="188" t="s">
        <v>3817</v>
      </c>
      <c r="I608" s="189"/>
      <c r="J608" s="189"/>
      <c r="K608" s="190"/>
      <c r="P608" s="190"/>
      <c r="S608" s="193"/>
      <c r="T608" s="193"/>
      <c r="AB608" s="187" t="s">
        <v>5742</v>
      </c>
      <c r="AH608" s="195"/>
      <c r="AI608" s="189"/>
    </row>
    <row r="609" spans="1:35" s="186" customFormat="1">
      <c r="A609" s="188" t="s">
        <v>97</v>
      </c>
      <c r="B609" s="188" t="s">
        <v>3818</v>
      </c>
      <c r="I609" s="189"/>
      <c r="J609" s="189"/>
      <c r="K609" s="190"/>
      <c r="P609" s="190"/>
      <c r="S609" s="193"/>
      <c r="T609" s="193"/>
      <c r="AB609" s="187" t="s">
        <v>5743</v>
      </c>
      <c r="AH609" s="195"/>
      <c r="AI609" s="189"/>
    </row>
    <row r="610" spans="1:35" s="186" customFormat="1">
      <c r="A610" s="188" t="s">
        <v>98</v>
      </c>
      <c r="B610" s="188" t="s">
        <v>3819</v>
      </c>
      <c r="I610" s="189"/>
      <c r="J610" s="189"/>
      <c r="K610" s="190"/>
      <c r="P610" s="190"/>
      <c r="S610" s="193"/>
      <c r="T610" s="193"/>
      <c r="AB610" s="187" t="s">
        <v>5744</v>
      </c>
      <c r="AH610" s="195"/>
      <c r="AI610" s="189"/>
    </row>
    <row r="611" spans="1:35" s="186" customFormat="1">
      <c r="A611" s="188" t="s">
        <v>99</v>
      </c>
      <c r="B611" s="188" t="s">
        <v>3820</v>
      </c>
      <c r="I611" s="189"/>
      <c r="J611" s="189"/>
      <c r="K611" s="190"/>
      <c r="P611" s="190"/>
      <c r="S611" s="193"/>
      <c r="T611" s="193"/>
      <c r="AB611" s="187" t="s">
        <v>5745</v>
      </c>
      <c r="AH611" s="195"/>
      <c r="AI611" s="189"/>
    </row>
    <row r="612" spans="1:35" s="186" customFormat="1">
      <c r="A612" s="188" t="s">
        <v>100</v>
      </c>
      <c r="B612" s="188" t="s">
        <v>3821</v>
      </c>
      <c r="I612" s="189"/>
      <c r="J612" s="189"/>
      <c r="K612" s="190"/>
      <c r="P612" s="190"/>
      <c r="S612" s="193"/>
      <c r="T612" s="193"/>
      <c r="AB612" s="187" t="s">
        <v>5746</v>
      </c>
      <c r="AH612" s="195"/>
      <c r="AI612" s="189"/>
    </row>
    <row r="613" spans="1:35" s="186" customFormat="1">
      <c r="A613" s="188" t="s">
        <v>101</v>
      </c>
      <c r="B613" s="188" t="s">
        <v>3822</v>
      </c>
      <c r="I613" s="189"/>
      <c r="J613" s="189"/>
      <c r="K613" s="190"/>
      <c r="P613" s="190"/>
      <c r="S613" s="193"/>
      <c r="T613" s="193"/>
      <c r="AB613" s="187" t="s">
        <v>5747</v>
      </c>
      <c r="AH613" s="195"/>
      <c r="AI613" s="189"/>
    </row>
    <row r="614" spans="1:35" s="186" customFormat="1">
      <c r="A614" s="188" t="s">
        <v>102</v>
      </c>
      <c r="B614" s="188" t="s">
        <v>3823</v>
      </c>
      <c r="I614" s="189"/>
      <c r="J614" s="189"/>
      <c r="K614" s="190"/>
      <c r="P614" s="190"/>
      <c r="S614" s="193"/>
      <c r="T614" s="193"/>
      <c r="AB614" s="187" t="s">
        <v>5748</v>
      </c>
      <c r="AH614" s="195"/>
      <c r="AI614" s="189"/>
    </row>
    <row r="615" spans="1:35" s="186" customFormat="1">
      <c r="A615" s="188" t="s">
        <v>103</v>
      </c>
      <c r="B615" s="188" t="s">
        <v>3824</v>
      </c>
      <c r="I615" s="189"/>
      <c r="J615" s="189"/>
      <c r="K615" s="190"/>
      <c r="P615" s="190"/>
      <c r="S615" s="193"/>
      <c r="T615" s="193"/>
      <c r="AB615" s="187" t="s">
        <v>5749</v>
      </c>
      <c r="AH615" s="195"/>
      <c r="AI615" s="189"/>
    </row>
    <row r="616" spans="1:35" s="186" customFormat="1">
      <c r="A616" s="188" t="s">
        <v>104</v>
      </c>
      <c r="B616" s="188" t="s">
        <v>3825</v>
      </c>
      <c r="I616" s="189"/>
      <c r="J616" s="189"/>
      <c r="K616" s="190"/>
      <c r="P616" s="190"/>
      <c r="S616" s="193"/>
      <c r="T616" s="193"/>
      <c r="AB616" s="187" t="s">
        <v>5750</v>
      </c>
      <c r="AH616" s="195"/>
      <c r="AI616" s="189"/>
    </row>
    <row r="617" spans="1:35" s="186" customFormat="1">
      <c r="A617" s="188" t="s">
        <v>105</v>
      </c>
      <c r="B617" s="188" t="s">
        <v>3826</v>
      </c>
      <c r="I617" s="189"/>
      <c r="J617" s="189"/>
      <c r="K617" s="190"/>
      <c r="P617" s="190"/>
      <c r="S617" s="193"/>
      <c r="T617" s="193"/>
      <c r="AB617" s="187" t="s">
        <v>5751</v>
      </c>
      <c r="AH617" s="195"/>
      <c r="AI617" s="189"/>
    </row>
    <row r="618" spans="1:35" s="186" customFormat="1">
      <c r="A618" s="188" t="s">
        <v>106</v>
      </c>
      <c r="B618" s="188" t="s">
        <v>3827</v>
      </c>
      <c r="I618" s="189"/>
      <c r="J618" s="189"/>
      <c r="K618" s="190"/>
      <c r="P618" s="190"/>
      <c r="S618" s="193"/>
      <c r="T618" s="193"/>
      <c r="AB618" s="187" t="s">
        <v>5752</v>
      </c>
      <c r="AH618" s="195"/>
      <c r="AI618" s="189"/>
    </row>
    <row r="619" spans="1:35" s="186" customFormat="1">
      <c r="A619" s="188" t="s">
        <v>107</v>
      </c>
      <c r="B619" s="188" t="s">
        <v>3828</v>
      </c>
      <c r="I619" s="189"/>
      <c r="J619" s="189"/>
      <c r="K619" s="190"/>
      <c r="P619" s="190"/>
      <c r="S619" s="193"/>
      <c r="T619" s="193"/>
      <c r="AB619" s="187" t="s">
        <v>5753</v>
      </c>
      <c r="AH619" s="195"/>
      <c r="AI619" s="189"/>
    </row>
    <row r="620" spans="1:35" s="186" customFormat="1">
      <c r="A620" s="188" t="s">
        <v>108</v>
      </c>
      <c r="B620" s="188" t="s">
        <v>3829</v>
      </c>
      <c r="I620" s="189"/>
      <c r="J620" s="189"/>
      <c r="K620" s="190"/>
      <c r="P620" s="190"/>
      <c r="S620" s="193"/>
      <c r="T620" s="193"/>
      <c r="AB620" s="187" t="s">
        <v>5754</v>
      </c>
      <c r="AH620" s="195"/>
      <c r="AI620" s="189"/>
    </row>
    <row r="621" spans="1:35" s="186" customFormat="1">
      <c r="A621" s="188" t="s">
        <v>109</v>
      </c>
      <c r="B621" s="188" t="s">
        <v>3830</v>
      </c>
      <c r="I621" s="189"/>
      <c r="J621" s="189"/>
      <c r="K621" s="190"/>
      <c r="P621" s="190"/>
      <c r="S621" s="193"/>
      <c r="T621" s="193"/>
      <c r="AB621" s="187" t="s">
        <v>5755</v>
      </c>
      <c r="AH621" s="195"/>
      <c r="AI621" s="189"/>
    </row>
    <row r="622" spans="1:35" s="186" customFormat="1">
      <c r="A622" s="188" t="s">
        <v>110</v>
      </c>
      <c r="B622" s="188" t="s">
        <v>3831</v>
      </c>
      <c r="I622" s="189"/>
      <c r="J622" s="189"/>
      <c r="K622" s="190"/>
      <c r="P622" s="190"/>
      <c r="S622" s="193"/>
      <c r="T622" s="193"/>
      <c r="AB622" s="187" t="s">
        <v>5756</v>
      </c>
      <c r="AH622" s="195"/>
      <c r="AI622" s="189"/>
    </row>
    <row r="623" spans="1:35" s="186" customFormat="1">
      <c r="A623" s="188" t="s">
        <v>111</v>
      </c>
      <c r="B623" s="188" t="s">
        <v>3832</v>
      </c>
      <c r="I623" s="189"/>
      <c r="J623" s="189"/>
      <c r="K623" s="190"/>
      <c r="P623" s="190"/>
      <c r="S623" s="193"/>
      <c r="T623" s="193"/>
      <c r="AB623" s="187" t="s">
        <v>5757</v>
      </c>
      <c r="AH623" s="195"/>
      <c r="AI623" s="189"/>
    </row>
    <row r="624" spans="1:35" s="186" customFormat="1">
      <c r="A624" s="188" t="s">
        <v>112</v>
      </c>
      <c r="B624" s="188" t="s">
        <v>3833</v>
      </c>
      <c r="I624" s="189"/>
      <c r="J624" s="189"/>
      <c r="K624" s="190"/>
      <c r="P624" s="190"/>
      <c r="S624" s="193"/>
      <c r="T624" s="193"/>
      <c r="AB624" s="187" t="s">
        <v>5758</v>
      </c>
      <c r="AH624" s="195"/>
      <c r="AI624" s="189"/>
    </row>
    <row r="625" spans="1:35" s="186" customFormat="1">
      <c r="A625" s="188" t="s">
        <v>113</v>
      </c>
      <c r="B625" s="188" t="s">
        <v>3834</v>
      </c>
      <c r="I625" s="189"/>
      <c r="J625" s="189"/>
      <c r="K625" s="190"/>
      <c r="P625" s="190"/>
      <c r="S625" s="193"/>
      <c r="T625" s="193"/>
      <c r="AB625" s="187" t="s">
        <v>5759</v>
      </c>
      <c r="AH625" s="195"/>
      <c r="AI625" s="189"/>
    </row>
    <row r="626" spans="1:35" s="186" customFormat="1">
      <c r="A626" s="188" t="s">
        <v>114</v>
      </c>
      <c r="B626" s="188" t="s">
        <v>3835</v>
      </c>
      <c r="I626" s="189"/>
      <c r="J626" s="189"/>
      <c r="K626" s="190"/>
      <c r="P626" s="190"/>
      <c r="S626" s="193"/>
      <c r="T626" s="193"/>
      <c r="AB626" s="187" t="s">
        <v>5760</v>
      </c>
      <c r="AH626" s="195"/>
      <c r="AI626" s="189"/>
    </row>
    <row r="627" spans="1:35" s="186" customFormat="1">
      <c r="A627" s="188" t="s">
        <v>115</v>
      </c>
      <c r="B627" s="188" t="s">
        <v>3836</v>
      </c>
      <c r="I627" s="189"/>
      <c r="J627" s="189"/>
      <c r="K627" s="190"/>
      <c r="P627" s="190"/>
      <c r="S627" s="193"/>
      <c r="T627" s="193"/>
      <c r="AB627" s="187" t="s">
        <v>5761</v>
      </c>
      <c r="AH627" s="195"/>
      <c r="AI627" s="189"/>
    </row>
    <row r="628" spans="1:35" s="186" customFormat="1">
      <c r="A628" s="188" t="s">
        <v>1390</v>
      </c>
      <c r="B628" s="188" t="s">
        <v>3837</v>
      </c>
      <c r="I628" s="189"/>
      <c r="J628" s="189"/>
      <c r="K628" s="190"/>
      <c r="P628" s="190"/>
      <c r="S628" s="193"/>
      <c r="T628" s="193"/>
      <c r="AB628" s="187" t="s">
        <v>5762</v>
      </c>
      <c r="AH628" s="195"/>
      <c r="AI628" s="189"/>
    </row>
    <row r="629" spans="1:35" s="186" customFormat="1">
      <c r="A629" s="188" t="s">
        <v>1391</v>
      </c>
      <c r="B629" s="188" t="s">
        <v>3838</v>
      </c>
      <c r="I629" s="189"/>
      <c r="J629" s="189"/>
      <c r="K629" s="190"/>
      <c r="P629" s="190"/>
      <c r="S629" s="193"/>
      <c r="T629" s="193"/>
      <c r="AB629" s="187" t="s">
        <v>5763</v>
      </c>
      <c r="AH629" s="195"/>
      <c r="AI629" s="189"/>
    </row>
    <row r="630" spans="1:35" s="186" customFormat="1">
      <c r="A630" s="188" t="s">
        <v>1392</v>
      </c>
      <c r="B630" s="188" t="s">
        <v>3839</v>
      </c>
      <c r="I630" s="189"/>
      <c r="J630" s="189"/>
      <c r="K630" s="190"/>
      <c r="P630" s="190"/>
      <c r="S630" s="193"/>
      <c r="T630" s="193"/>
      <c r="AB630" s="187" t="s">
        <v>5764</v>
      </c>
      <c r="AH630" s="195"/>
      <c r="AI630" s="189"/>
    </row>
    <row r="631" spans="1:35" s="186" customFormat="1">
      <c r="A631" s="188" t="s">
        <v>1393</v>
      </c>
      <c r="B631" s="188" t="s">
        <v>3840</v>
      </c>
      <c r="I631" s="189"/>
      <c r="J631" s="189"/>
      <c r="K631" s="190"/>
      <c r="P631" s="190"/>
      <c r="S631" s="193"/>
      <c r="T631" s="193"/>
      <c r="AB631" s="187" t="s">
        <v>5765</v>
      </c>
      <c r="AH631" s="195"/>
      <c r="AI631" s="189"/>
    </row>
    <row r="632" spans="1:35" s="186" customFormat="1">
      <c r="A632" s="188" t="s">
        <v>1394</v>
      </c>
      <c r="B632" s="188" t="s">
        <v>3841</v>
      </c>
      <c r="I632" s="189"/>
      <c r="J632" s="189"/>
      <c r="K632" s="190"/>
      <c r="P632" s="190"/>
      <c r="S632" s="193"/>
      <c r="T632" s="193"/>
      <c r="AB632" s="187" t="s">
        <v>5766</v>
      </c>
      <c r="AH632" s="195"/>
      <c r="AI632" s="189"/>
    </row>
    <row r="633" spans="1:35" s="186" customFormat="1">
      <c r="A633" s="188" t="s">
        <v>1395</v>
      </c>
      <c r="B633" s="188" t="s">
        <v>3842</v>
      </c>
      <c r="I633" s="189"/>
      <c r="J633" s="189"/>
      <c r="K633" s="190"/>
      <c r="P633" s="190"/>
      <c r="S633" s="193"/>
      <c r="T633" s="193"/>
      <c r="AB633" s="187" t="s">
        <v>5767</v>
      </c>
      <c r="AH633" s="195"/>
      <c r="AI633" s="189"/>
    </row>
    <row r="634" spans="1:35" s="186" customFormat="1">
      <c r="A634" s="188" t="s">
        <v>1396</v>
      </c>
      <c r="B634" s="188" t="s">
        <v>3843</v>
      </c>
      <c r="I634" s="189"/>
      <c r="J634" s="189"/>
      <c r="K634" s="190"/>
      <c r="P634" s="190"/>
      <c r="S634" s="193"/>
      <c r="T634" s="193"/>
      <c r="AB634" s="187" t="s">
        <v>5768</v>
      </c>
      <c r="AH634" s="195"/>
      <c r="AI634" s="189"/>
    </row>
    <row r="635" spans="1:35" s="186" customFormat="1">
      <c r="A635" s="188" t="s">
        <v>1397</v>
      </c>
      <c r="B635" s="188" t="s">
        <v>3844</v>
      </c>
      <c r="I635" s="189"/>
      <c r="J635" s="189"/>
      <c r="K635" s="190"/>
      <c r="P635" s="190"/>
      <c r="S635" s="193"/>
      <c r="T635" s="193"/>
      <c r="AB635" s="187" t="s">
        <v>5769</v>
      </c>
      <c r="AH635" s="195"/>
      <c r="AI635" s="189"/>
    </row>
    <row r="636" spans="1:35" s="186" customFormat="1">
      <c r="A636" s="188" t="s">
        <v>1398</v>
      </c>
      <c r="B636" s="188" t="s">
        <v>3845</v>
      </c>
      <c r="I636" s="189"/>
      <c r="J636" s="189"/>
      <c r="K636" s="190"/>
      <c r="P636" s="190"/>
      <c r="S636" s="193"/>
      <c r="T636" s="193"/>
      <c r="AB636" s="187" t="s">
        <v>5770</v>
      </c>
      <c r="AH636" s="195"/>
      <c r="AI636" s="189"/>
    </row>
    <row r="637" spans="1:35" s="186" customFormat="1">
      <c r="A637" s="188" t="s">
        <v>1399</v>
      </c>
      <c r="B637" s="188" t="s">
        <v>3846</v>
      </c>
      <c r="I637" s="189"/>
      <c r="J637" s="189"/>
      <c r="K637" s="190"/>
      <c r="P637" s="190"/>
      <c r="S637" s="193"/>
      <c r="T637" s="193"/>
      <c r="AB637" s="187" t="s">
        <v>5771</v>
      </c>
      <c r="AH637" s="195"/>
      <c r="AI637" s="189"/>
    </row>
    <row r="638" spans="1:35" s="186" customFormat="1">
      <c r="A638" s="188" t="s">
        <v>1400</v>
      </c>
      <c r="B638" s="188" t="s">
        <v>3847</v>
      </c>
      <c r="I638" s="189"/>
      <c r="J638" s="189"/>
      <c r="K638" s="190"/>
      <c r="P638" s="190"/>
      <c r="S638" s="193"/>
      <c r="T638" s="193"/>
      <c r="AB638" s="187" t="s">
        <v>5772</v>
      </c>
      <c r="AH638" s="195"/>
      <c r="AI638" s="189"/>
    </row>
    <row r="639" spans="1:35" s="186" customFormat="1">
      <c r="A639" s="188" t="s">
        <v>1401</v>
      </c>
      <c r="B639" s="188" t="s">
        <v>3848</v>
      </c>
      <c r="I639" s="189"/>
      <c r="J639" s="189"/>
      <c r="K639" s="190"/>
      <c r="P639" s="190"/>
      <c r="S639" s="193"/>
      <c r="T639" s="193"/>
      <c r="AB639" s="187" t="s">
        <v>5773</v>
      </c>
      <c r="AH639" s="195"/>
      <c r="AI639" s="189"/>
    </row>
    <row r="640" spans="1:35" s="186" customFormat="1">
      <c r="A640" s="188" t="s">
        <v>1402</v>
      </c>
      <c r="B640" s="188" t="s">
        <v>3849</v>
      </c>
      <c r="I640" s="189"/>
      <c r="J640" s="189"/>
      <c r="K640" s="190"/>
      <c r="P640" s="190"/>
      <c r="S640" s="193"/>
      <c r="T640" s="193"/>
      <c r="AB640" s="187" t="s">
        <v>5774</v>
      </c>
      <c r="AH640" s="195"/>
      <c r="AI640" s="189"/>
    </row>
    <row r="641" spans="1:35" s="186" customFormat="1">
      <c r="A641" s="188" t="s">
        <v>1403</v>
      </c>
      <c r="B641" s="188" t="s">
        <v>3850</v>
      </c>
      <c r="I641" s="189"/>
      <c r="J641" s="189"/>
      <c r="K641" s="190"/>
      <c r="P641" s="190"/>
      <c r="S641" s="193"/>
      <c r="T641" s="193"/>
      <c r="AB641" s="187" t="s">
        <v>5775</v>
      </c>
      <c r="AH641" s="195"/>
      <c r="AI641" s="189"/>
    </row>
    <row r="642" spans="1:35" s="186" customFormat="1">
      <c r="A642" s="188" t="s">
        <v>1404</v>
      </c>
      <c r="B642" s="188" t="s">
        <v>3851</v>
      </c>
      <c r="I642" s="189"/>
      <c r="J642" s="189"/>
      <c r="K642" s="190"/>
      <c r="P642" s="190"/>
      <c r="S642" s="193"/>
      <c r="T642" s="193"/>
      <c r="AB642" s="187" t="s">
        <v>5776</v>
      </c>
      <c r="AH642" s="195"/>
      <c r="AI642" s="189"/>
    </row>
    <row r="643" spans="1:35" s="186" customFormat="1">
      <c r="A643" s="188" t="s">
        <v>1405</v>
      </c>
      <c r="B643" s="188" t="s">
        <v>3852</v>
      </c>
      <c r="I643" s="189"/>
      <c r="J643" s="189"/>
      <c r="K643" s="190"/>
      <c r="P643" s="190"/>
      <c r="S643" s="193"/>
      <c r="T643" s="193"/>
      <c r="AB643" s="187" t="s">
        <v>5777</v>
      </c>
      <c r="AH643" s="195"/>
      <c r="AI643" s="189"/>
    </row>
    <row r="644" spans="1:35" s="186" customFormat="1">
      <c r="A644" s="188" t="s">
        <v>1406</v>
      </c>
      <c r="B644" s="188" t="s">
        <v>3853</v>
      </c>
      <c r="I644" s="189"/>
      <c r="J644" s="189"/>
      <c r="K644" s="190"/>
      <c r="P644" s="190"/>
      <c r="S644" s="193"/>
      <c r="T644" s="193"/>
      <c r="AB644" s="187" t="s">
        <v>5778</v>
      </c>
      <c r="AH644" s="195"/>
      <c r="AI644" s="189"/>
    </row>
    <row r="645" spans="1:35" s="186" customFormat="1">
      <c r="A645" s="188" t="s">
        <v>1407</v>
      </c>
      <c r="B645" s="188" t="s">
        <v>3854</v>
      </c>
      <c r="I645" s="189"/>
      <c r="J645" s="189"/>
      <c r="K645" s="190"/>
      <c r="P645" s="190"/>
      <c r="S645" s="193"/>
      <c r="T645" s="193"/>
      <c r="AB645" s="187" t="s">
        <v>5779</v>
      </c>
      <c r="AH645" s="195"/>
      <c r="AI645" s="189"/>
    </row>
    <row r="646" spans="1:35" s="186" customFormat="1">
      <c r="A646" s="188" t="s">
        <v>1408</v>
      </c>
      <c r="B646" s="188" t="s">
        <v>3855</v>
      </c>
      <c r="I646" s="189"/>
      <c r="J646" s="189"/>
      <c r="K646" s="190"/>
      <c r="P646" s="190"/>
      <c r="S646" s="193"/>
      <c r="T646" s="193"/>
      <c r="AB646" s="187" t="s">
        <v>5780</v>
      </c>
      <c r="AH646" s="195"/>
      <c r="AI646" s="189"/>
    </row>
    <row r="647" spans="1:35" s="186" customFormat="1">
      <c r="A647" s="188" t="s">
        <v>1409</v>
      </c>
      <c r="B647" s="188" t="s">
        <v>3856</v>
      </c>
      <c r="I647" s="189"/>
      <c r="J647" s="189"/>
      <c r="K647" s="190"/>
      <c r="P647" s="190"/>
      <c r="S647" s="193"/>
      <c r="T647" s="193"/>
      <c r="AB647" s="187" t="s">
        <v>5781</v>
      </c>
      <c r="AH647" s="195"/>
      <c r="AI647" s="189"/>
    </row>
    <row r="648" spans="1:35" s="186" customFormat="1">
      <c r="A648" s="188" t="s">
        <v>1410</v>
      </c>
      <c r="B648" s="188" t="s">
        <v>3857</v>
      </c>
      <c r="I648" s="189"/>
      <c r="J648" s="189"/>
      <c r="K648" s="190"/>
      <c r="P648" s="190"/>
      <c r="S648" s="193"/>
      <c r="T648" s="193"/>
      <c r="AB648" s="187" t="s">
        <v>5782</v>
      </c>
      <c r="AH648" s="195"/>
      <c r="AI648" s="189"/>
    </row>
    <row r="649" spans="1:35" s="186" customFormat="1">
      <c r="A649" s="188" t="s">
        <v>1411</v>
      </c>
      <c r="B649" s="188" t="s">
        <v>3858</v>
      </c>
      <c r="I649" s="189"/>
      <c r="J649" s="189"/>
      <c r="K649" s="190"/>
      <c r="P649" s="190"/>
      <c r="S649" s="193"/>
      <c r="T649" s="193"/>
      <c r="AB649" s="187" t="s">
        <v>5783</v>
      </c>
      <c r="AH649" s="195"/>
      <c r="AI649" s="189"/>
    </row>
    <row r="650" spans="1:35" s="186" customFormat="1">
      <c r="A650" s="188" t="s">
        <v>1412</v>
      </c>
      <c r="B650" s="188" t="s">
        <v>3859</v>
      </c>
      <c r="I650" s="189"/>
      <c r="J650" s="189"/>
      <c r="K650" s="190"/>
      <c r="P650" s="190"/>
      <c r="S650" s="193"/>
      <c r="T650" s="193"/>
      <c r="AB650" s="187" t="s">
        <v>5784</v>
      </c>
      <c r="AH650" s="195"/>
      <c r="AI650" s="189"/>
    </row>
    <row r="651" spans="1:35" s="186" customFormat="1">
      <c r="A651" s="188" t="s">
        <v>1413</v>
      </c>
      <c r="B651" s="188" t="s">
        <v>3860</v>
      </c>
      <c r="I651" s="189"/>
      <c r="J651" s="189"/>
      <c r="K651" s="190"/>
      <c r="P651" s="190"/>
      <c r="S651" s="193"/>
      <c r="T651" s="193"/>
      <c r="AB651" s="187" t="s">
        <v>5785</v>
      </c>
      <c r="AH651" s="195"/>
      <c r="AI651" s="189"/>
    </row>
    <row r="652" spans="1:35" s="186" customFormat="1">
      <c r="A652" s="188" t="s">
        <v>1414</v>
      </c>
      <c r="B652" s="188" t="s">
        <v>3861</v>
      </c>
      <c r="I652" s="189"/>
      <c r="J652" s="189"/>
      <c r="K652" s="190"/>
      <c r="P652" s="190"/>
      <c r="S652" s="193"/>
      <c r="T652" s="193"/>
      <c r="AB652" s="187" t="s">
        <v>5786</v>
      </c>
      <c r="AH652" s="195"/>
      <c r="AI652" s="189"/>
    </row>
    <row r="653" spans="1:35" s="186" customFormat="1">
      <c r="A653" s="188" t="s">
        <v>1415</v>
      </c>
      <c r="B653" s="188" t="s">
        <v>3862</v>
      </c>
      <c r="I653" s="189"/>
      <c r="J653" s="189"/>
      <c r="K653" s="190"/>
      <c r="P653" s="190"/>
      <c r="S653" s="193"/>
      <c r="T653" s="193"/>
      <c r="AB653" s="187" t="s">
        <v>5787</v>
      </c>
      <c r="AH653" s="195"/>
      <c r="AI653" s="189"/>
    </row>
    <row r="654" spans="1:35" s="186" customFormat="1">
      <c r="A654" s="188" t="s">
        <v>1416</v>
      </c>
      <c r="B654" s="188" t="s">
        <v>3863</v>
      </c>
      <c r="I654" s="189"/>
      <c r="J654" s="189"/>
      <c r="K654" s="190"/>
      <c r="P654" s="190"/>
      <c r="S654" s="193"/>
      <c r="T654" s="193"/>
      <c r="AB654" s="187" t="s">
        <v>5788</v>
      </c>
      <c r="AH654" s="195"/>
      <c r="AI654" s="189"/>
    </row>
    <row r="655" spans="1:35" s="186" customFormat="1">
      <c r="A655" s="188" t="s">
        <v>1417</v>
      </c>
      <c r="B655" s="188" t="s">
        <v>3864</v>
      </c>
      <c r="I655" s="189"/>
      <c r="J655" s="189"/>
      <c r="K655" s="190"/>
      <c r="P655" s="190"/>
      <c r="S655" s="193"/>
      <c r="T655" s="193"/>
      <c r="AB655" s="187" t="s">
        <v>5789</v>
      </c>
      <c r="AH655" s="195"/>
      <c r="AI655" s="189"/>
    </row>
    <row r="656" spans="1:35" s="186" customFormat="1">
      <c r="A656" s="188" t="s">
        <v>1418</v>
      </c>
      <c r="B656" s="188" t="s">
        <v>3865</v>
      </c>
      <c r="I656" s="189"/>
      <c r="J656" s="189"/>
      <c r="K656" s="190"/>
      <c r="P656" s="190"/>
      <c r="S656" s="193"/>
      <c r="T656" s="193"/>
      <c r="AB656" s="187" t="s">
        <v>5790</v>
      </c>
      <c r="AH656" s="195"/>
      <c r="AI656" s="189"/>
    </row>
    <row r="657" spans="1:35" s="186" customFormat="1">
      <c r="A657" s="188" t="s">
        <v>1419</v>
      </c>
      <c r="B657" s="188" t="s">
        <v>3866</v>
      </c>
      <c r="I657" s="189"/>
      <c r="J657" s="189"/>
      <c r="K657" s="190"/>
      <c r="P657" s="190"/>
      <c r="S657" s="193"/>
      <c r="T657" s="193"/>
      <c r="AB657" s="187" t="s">
        <v>5791</v>
      </c>
      <c r="AH657" s="195"/>
      <c r="AI657" s="189"/>
    </row>
    <row r="658" spans="1:35" s="186" customFormat="1">
      <c r="A658" s="188" t="s">
        <v>1420</v>
      </c>
      <c r="B658" s="188" t="s">
        <v>3867</v>
      </c>
      <c r="I658" s="189"/>
      <c r="J658" s="189"/>
      <c r="K658" s="190"/>
      <c r="P658" s="190"/>
      <c r="S658" s="193"/>
      <c r="T658" s="193"/>
      <c r="AB658" s="187" t="s">
        <v>5792</v>
      </c>
      <c r="AH658" s="195"/>
      <c r="AI658" s="189"/>
    </row>
    <row r="659" spans="1:35" s="186" customFormat="1">
      <c r="A659" s="188" t="s">
        <v>1421</v>
      </c>
      <c r="B659" s="188" t="s">
        <v>3868</v>
      </c>
      <c r="I659" s="189"/>
      <c r="J659" s="189"/>
      <c r="K659" s="190"/>
      <c r="P659" s="190"/>
      <c r="S659" s="193"/>
      <c r="T659" s="193"/>
      <c r="AB659" s="187" t="s">
        <v>5793</v>
      </c>
      <c r="AH659" s="195"/>
      <c r="AI659" s="189"/>
    </row>
    <row r="660" spans="1:35" s="186" customFormat="1">
      <c r="A660" s="188" t="s">
        <v>1422</v>
      </c>
      <c r="B660" s="188" t="s">
        <v>3869</v>
      </c>
      <c r="I660" s="189"/>
      <c r="J660" s="189"/>
      <c r="K660" s="190"/>
      <c r="P660" s="190"/>
      <c r="S660" s="193"/>
      <c r="T660" s="193"/>
      <c r="AB660" s="187" t="s">
        <v>5794</v>
      </c>
      <c r="AH660" s="195"/>
      <c r="AI660" s="189"/>
    </row>
    <row r="661" spans="1:35" s="186" customFormat="1">
      <c r="A661" s="188" t="s">
        <v>1423</v>
      </c>
      <c r="B661" s="188" t="s">
        <v>3870</v>
      </c>
      <c r="I661" s="189"/>
      <c r="J661" s="189"/>
      <c r="K661" s="190"/>
      <c r="P661" s="190"/>
      <c r="S661" s="193"/>
      <c r="T661" s="193"/>
      <c r="AB661" s="187" t="s">
        <v>5795</v>
      </c>
      <c r="AH661" s="195"/>
      <c r="AI661" s="189"/>
    </row>
    <row r="662" spans="1:35" s="186" customFormat="1">
      <c r="A662" s="188" t="s">
        <v>1424</v>
      </c>
      <c r="B662" s="188" t="s">
        <v>3871</v>
      </c>
      <c r="I662" s="189"/>
      <c r="J662" s="189"/>
      <c r="K662" s="190"/>
      <c r="P662" s="190"/>
      <c r="S662" s="193"/>
      <c r="T662" s="193"/>
      <c r="AB662" s="187" t="s">
        <v>5796</v>
      </c>
      <c r="AH662" s="195"/>
      <c r="AI662" s="189"/>
    </row>
    <row r="663" spans="1:35" s="186" customFormat="1">
      <c r="A663" s="188" t="s">
        <v>1425</v>
      </c>
      <c r="B663" s="188" t="s">
        <v>3872</v>
      </c>
      <c r="I663" s="189"/>
      <c r="J663" s="189"/>
      <c r="K663" s="190"/>
      <c r="P663" s="190"/>
      <c r="S663" s="193"/>
      <c r="T663" s="193"/>
      <c r="AB663" s="187" t="s">
        <v>5797</v>
      </c>
      <c r="AH663" s="195"/>
      <c r="AI663" s="189"/>
    </row>
    <row r="664" spans="1:35" s="186" customFormat="1">
      <c r="A664" s="188" t="s">
        <v>1426</v>
      </c>
      <c r="B664" s="188" t="s">
        <v>3873</v>
      </c>
      <c r="I664" s="189"/>
      <c r="J664" s="189"/>
      <c r="K664" s="190"/>
      <c r="P664" s="190"/>
      <c r="S664" s="193"/>
      <c r="T664" s="193"/>
      <c r="AB664" s="187" t="s">
        <v>5839</v>
      </c>
      <c r="AH664" s="195"/>
      <c r="AI664" s="189"/>
    </row>
    <row r="665" spans="1:35" s="186" customFormat="1">
      <c r="A665" s="188" t="s">
        <v>1427</v>
      </c>
      <c r="B665" s="188" t="s">
        <v>3874</v>
      </c>
      <c r="I665" s="189"/>
      <c r="J665" s="189"/>
      <c r="K665" s="190"/>
      <c r="P665" s="190"/>
      <c r="S665" s="193"/>
      <c r="T665" s="193"/>
      <c r="AB665" s="187" t="s">
        <v>5840</v>
      </c>
      <c r="AH665" s="195"/>
      <c r="AI665" s="189"/>
    </row>
    <row r="666" spans="1:35" s="186" customFormat="1">
      <c r="A666" s="188" t="s">
        <v>1428</v>
      </c>
      <c r="B666" s="188" t="s">
        <v>3875</v>
      </c>
      <c r="I666" s="189"/>
      <c r="J666" s="189"/>
      <c r="K666" s="190"/>
      <c r="P666" s="190"/>
      <c r="S666" s="193"/>
      <c r="T666" s="193"/>
      <c r="AB666" s="187" t="s">
        <v>5841</v>
      </c>
      <c r="AH666" s="195"/>
      <c r="AI666" s="189"/>
    </row>
    <row r="667" spans="1:35" s="186" customFormat="1">
      <c r="A667" s="188" t="s">
        <v>1429</v>
      </c>
      <c r="B667" s="188" t="s">
        <v>3876</v>
      </c>
      <c r="I667" s="189"/>
      <c r="J667" s="189"/>
      <c r="K667" s="190"/>
      <c r="P667" s="190"/>
      <c r="S667" s="193"/>
      <c r="T667" s="193"/>
      <c r="AB667" s="187" t="s">
        <v>5842</v>
      </c>
      <c r="AH667" s="195"/>
      <c r="AI667" s="189"/>
    </row>
    <row r="668" spans="1:35" s="186" customFormat="1">
      <c r="A668" s="188" t="s">
        <v>1430</v>
      </c>
      <c r="B668" s="188" t="s">
        <v>3877</v>
      </c>
      <c r="I668" s="189"/>
      <c r="J668" s="189"/>
      <c r="K668" s="190"/>
      <c r="P668" s="190"/>
      <c r="S668" s="193"/>
      <c r="T668" s="193"/>
      <c r="AB668" s="187" t="s">
        <v>5843</v>
      </c>
      <c r="AH668" s="195"/>
      <c r="AI668" s="189"/>
    </row>
    <row r="669" spans="1:35" s="186" customFormat="1">
      <c r="A669" s="188" t="s">
        <v>1431</v>
      </c>
      <c r="B669" s="188" t="s">
        <v>3878</v>
      </c>
      <c r="I669" s="189"/>
      <c r="J669" s="189"/>
      <c r="K669" s="190"/>
      <c r="P669" s="190"/>
      <c r="S669" s="193"/>
      <c r="T669" s="193"/>
      <c r="AB669" s="187" t="s">
        <v>5844</v>
      </c>
      <c r="AH669" s="195"/>
      <c r="AI669" s="189"/>
    </row>
    <row r="670" spans="1:35" s="186" customFormat="1">
      <c r="A670" s="188" t="s">
        <v>1432</v>
      </c>
      <c r="B670" s="188" t="s">
        <v>3879</v>
      </c>
      <c r="I670" s="189"/>
      <c r="J670" s="189"/>
      <c r="K670" s="190"/>
      <c r="P670" s="190"/>
      <c r="S670" s="193"/>
      <c r="T670" s="193"/>
      <c r="AB670" s="187" t="s">
        <v>5845</v>
      </c>
      <c r="AH670" s="195"/>
      <c r="AI670" s="189"/>
    </row>
    <row r="671" spans="1:35" s="186" customFormat="1">
      <c r="A671" s="188" t="s">
        <v>1433</v>
      </c>
      <c r="B671" s="188" t="s">
        <v>3880</v>
      </c>
      <c r="I671" s="189"/>
      <c r="J671" s="189"/>
      <c r="K671" s="190"/>
      <c r="P671" s="190"/>
      <c r="S671" s="193"/>
      <c r="T671" s="193"/>
      <c r="AB671" s="187" t="s">
        <v>5846</v>
      </c>
      <c r="AH671" s="195"/>
      <c r="AI671" s="189"/>
    </row>
    <row r="672" spans="1:35" s="186" customFormat="1">
      <c r="A672" s="188" t="s">
        <v>1434</v>
      </c>
      <c r="B672" s="188" t="s">
        <v>3881</v>
      </c>
      <c r="I672" s="189"/>
      <c r="J672" s="189"/>
      <c r="K672" s="190"/>
      <c r="P672" s="190"/>
      <c r="S672" s="193"/>
      <c r="T672" s="193"/>
      <c r="AB672" s="187" t="s">
        <v>5847</v>
      </c>
      <c r="AH672" s="195"/>
      <c r="AI672" s="189"/>
    </row>
    <row r="673" spans="1:35" s="186" customFormat="1">
      <c r="A673" s="188" t="s">
        <v>1435</v>
      </c>
      <c r="B673" s="188" t="s">
        <v>3882</v>
      </c>
      <c r="I673" s="189"/>
      <c r="J673" s="189"/>
      <c r="K673" s="190"/>
      <c r="P673" s="190"/>
      <c r="S673" s="193"/>
      <c r="T673" s="193"/>
      <c r="AB673" s="187" t="s">
        <v>5848</v>
      </c>
      <c r="AH673" s="195"/>
      <c r="AI673" s="189"/>
    </row>
    <row r="674" spans="1:35" s="186" customFormat="1">
      <c r="A674" s="188" t="s">
        <v>1436</v>
      </c>
      <c r="B674" s="188" t="s">
        <v>3883</v>
      </c>
      <c r="I674" s="189"/>
      <c r="J674" s="189"/>
      <c r="K674" s="190"/>
      <c r="P674" s="190"/>
      <c r="S674" s="193"/>
      <c r="T674" s="193"/>
      <c r="AB674" s="187" t="s">
        <v>5849</v>
      </c>
      <c r="AH674" s="195"/>
      <c r="AI674" s="189"/>
    </row>
    <row r="675" spans="1:35" s="186" customFormat="1">
      <c r="A675" s="188" t="s">
        <v>1437</v>
      </c>
      <c r="B675" s="188" t="s">
        <v>3884</v>
      </c>
      <c r="I675" s="189"/>
      <c r="J675" s="189"/>
      <c r="K675" s="190"/>
      <c r="P675" s="190"/>
      <c r="S675" s="193"/>
      <c r="T675" s="193"/>
      <c r="AB675" s="187" t="s">
        <v>5850</v>
      </c>
      <c r="AH675" s="195"/>
      <c r="AI675" s="189"/>
    </row>
    <row r="676" spans="1:35" s="186" customFormat="1">
      <c r="A676" s="188" t="s">
        <v>1438</v>
      </c>
      <c r="B676" s="188" t="s">
        <v>3885</v>
      </c>
      <c r="I676" s="189"/>
      <c r="J676" s="189"/>
      <c r="K676" s="190"/>
      <c r="P676" s="190"/>
      <c r="S676" s="193"/>
      <c r="T676" s="193"/>
      <c r="AB676" s="187" t="s">
        <v>5851</v>
      </c>
      <c r="AH676" s="195"/>
      <c r="AI676" s="189"/>
    </row>
    <row r="677" spans="1:35" s="186" customFormat="1">
      <c r="A677" s="188" t="s">
        <v>1439</v>
      </c>
      <c r="B677" s="188" t="s">
        <v>3886</v>
      </c>
      <c r="I677" s="189"/>
      <c r="J677" s="189"/>
      <c r="K677" s="190"/>
      <c r="P677" s="190"/>
      <c r="S677" s="193"/>
      <c r="T677" s="193"/>
      <c r="AB677" s="187" t="s">
        <v>5852</v>
      </c>
      <c r="AH677" s="195"/>
      <c r="AI677" s="189"/>
    </row>
    <row r="678" spans="1:35" s="186" customFormat="1">
      <c r="A678" s="188" t="s">
        <v>1440</v>
      </c>
      <c r="B678" s="188" t="s">
        <v>3887</v>
      </c>
      <c r="I678" s="189"/>
      <c r="J678" s="189"/>
      <c r="K678" s="190"/>
      <c r="P678" s="190"/>
      <c r="S678" s="193"/>
      <c r="T678" s="193"/>
      <c r="AB678" s="187" t="s">
        <v>5853</v>
      </c>
      <c r="AH678" s="195"/>
      <c r="AI678" s="189"/>
    </row>
    <row r="679" spans="1:35" s="186" customFormat="1">
      <c r="A679" s="188" t="s">
        <v>1441</v>
      </c>
      <c r="B679" s="188" t="s">
        <v>3888</v>
      </c>
      <c r="I679" s="189"/>
      <c r="J679" s="189"/>
      <c r="K679" s="190"/>
      <c r="P679" s="190"/>
      <c r="S679" s="193"/>
      <c r="T679" s="193"/>
      <c r="AB679" s="187" t="s">
        <v>5854</v>
      </c>
      <c r="AH679" s="195"/>
      <c r="AI679" s="189"/>
    </row>
    <row r="680" spans="1:35" s="186" customFormat="1">
      <c r="A680" s="188" t="s">
        <v>3061</v>
      </c>
      <c r="B680" s="188" t="s">
        <v>3889</v>
      </c>
      <c r="I680" s="189"/>
      <c r="J680" s="189"/>
      <c r="K680" s="190"/>
      <c r="P680" s="190"/>
      <c r="S680" s="193"/>
      <c r="T680" s="193"/>
      <c r="AB680" s="187" t="s">
        <v>5855</v>
      </c>
      <c r="AH680" s="195"/>
      <c r="AI680" s="189"/>
    </row>
    <row r="681" spans="1:35" s="186" customFormat="1">
      <c r="A681" s="188" t="s">
        <v>3062</v>
      </c>
      <c r="B681" s="188" t="s">
        <v>3890</v>
      </c>
      <c r="I681" s="189"/>
      <c r="J681" s="189"/>
      <c r="K681" s="190"/>
      <c r="P681" s="190"/>
      <c r="S681" s="193"/>
      <c r="T681" s="193"/>
      <c r="AB681" s="187" t="s">
        <v>5856</v>
      </c>
      <c r="AH681" s="195"/>
      <c r="AI681" s="189"/>
    </row>
    <row r="682" spans="1:35" s="186" customFormat="1">
      <c r="A682" s="188" t="s">
        <v>3063</v>
      </c>
      <c r="B682" s="188" t="s">
        <v>3891</v>
      </c>
      <c r="I682" s="189"/>
      <c r="J682" s="189"/>
      <c r="K682" s="190"/>
      <c r="P682" s="190"/>
      <c r="S682" s="193"/>
      <c r="T682" s="193"/>
      <c r="AB682" s="187" t="s">
        <v>5857</v>
      </c>
      <c r="AH682" s="195"/>
      <c r="AI682" s="189"/>
    </row>
    <row r="683" spans="1:35" s="186" customFormat="1">
      <c r="A683" s="188" t="s">
        <v>3064</v>
      </c>
      <c r="B683" s="188" t="s">
        <v>3892</v>
      </c>
      <c r="I683" s="189"/>
      <c r="J683" s="189"/>
      <c r="K683" s="190"/>
      <c r="P683" s="190"/>
      <c r="S683" s="193"/>
      <c r="T683" s="193"/>
      <c r="AB683" s="187" t="s">
        <v>5858</v>
      </c>
      <c r="AH683" s="195"/>
      <c r="AI683" s="189"/>
    </row>
    <row r="684" spans="1:35" s="186" customFormat="1">
      <c r="A684" s="188" t="s">
        <v>3065</v>
      </c>
      <c r="B684" s="188" t="s">
        <v>3893</v>
      </c>
      <c r="I684" s="189"/>
      <c r="J684" s="189"/>
      <c r="K684" s="190"/>
      <c r="P684" s="190"/>
      <c r="S684" s="193"/>
      <c r="T684" s="193"/>
      <c r="AB684" s="187" t="s">
        <v>5859</v>
      </c>
      <c r="AH684" s="195"/>
      <c r="AI684" s="189"/>
    </row>
    <row r="685" spans="1:35" s="186" customFormat="1">
      <c r="A685" s="188" t="s">
        <v>3066</v>
      </c>
      <c r="B685" s="188" t="s">
        <v>3894</v>
      </c>
      <c r="I685" s="189"/>
      <c r="J685" s="189"/>
      <c r="K685" s="190"/>
      <c r="P685" s="190"/>
      <c r="S685" s="193"/>
      <c r="T685" s="193"/>
      <c r="AB685" s="187" t="s">
        <v>5860</v>
      </c>
      <c r="AH685" s="195"/>
      <c r="AI685" s="189"/>
    </row>
    <row r="686" spans="1:35" s="186" customFormat="1">
      <c r="A686" s="188" t="s">
        <v>3067</v>
      </c>
      <c r="B686" s="188" t="s">
        <v>3895</v>
      </c>
      <c r="I686" s="189"/>
      <c r="J686" s="189"/>
      <c r="K686" s="190"/>
      <c r="P686" s="190"/>
      <c r="S686" s="193"/>
      <c r="T686" s="193"/>
      <c r="AB686" s="187" t="s">
        <v>5861</v>
      </c>
      <c r="AH686" s="195"/>
      <c r="AI686" s="189"/>
    </row>
    <row r="687" spans="1:35" s="186" customFormat="1">
      <c r="A687" s="188" t="s">
        <v>3068</v>
      </c>
      <c r="B687" s="188" t="s">
        <v>3896</v>
      </c>
      <c r="I687" s="189"/>
      <c r="J687" s="189"/>
      <c r="K687" s="190"/>
      <c r="P687" s="190"/>
      <c r="S687" s="193"/>
      <c r="T687" s="193"/>
      <c r="AB687" s="187" t="s">
        <v>5862</v>
      </c>
      <c r="AH687" s="195"/>
      <c r="AI687" s="189"/>
    </row>
    <row r="688" spans="1:35" s="186" customFormat="1">
      <c r="A688" s="188" t="s">
        <v>3069</v>
      </c>
      <c r="B688" s="188" t="s">
        <v>3897</v>
      </c>
      <c r="I688" s="189"/>
      <c r="J688" s="189"/>
      <c r="K688" s="190"/>
      <c r="P688" s="190"/>
      <c r="S688" s="193"/>
      <c r="T688" s="193"/>
      <c r="AB688" s="187" t="s">
        <v>5863</v>
      </c>
      <c r="AH688" s="195"/>
      <c r="AI688" s="189"/>
    </row>
    <row r="689" spans="1:35" s="186" customFormat="1">
      <c r="A689" s="188" t="s">
        <v>3070</v>
      </c>
      <c r="B689" s="188" t="s">
        <v>3898</v>
      </c>
      <c r="I689" s="189"/>
      <c r="J689" s="189"/>
      <c r="K689" s="190"/>
      <c r="P689" s="190"/>
      <c r="S689" s="193"/>
      <c r="T689" s="193"/>
      <c r="AB689" s="187" t="s">
        <v>5864</v>
      </c>
      <c r="AH689" s="195"/>
      <c r="AI689" s="189"/>
    </row>
    <row r="690" spans="1:35" s="186" customFormat="1">
      <c r="A690" s="188" t="s">
        <v>3071</v>
      </c>
      <c r="B690" s="188" t="s">
        <v>3899</v>
      </c>
      <c r="I690" s="189"/>
      <c r="J690" s="189"/>
      <c r="K690" s="190"/>
      <c r="P690" s="190"/>
      <c r="S690" s="193"/>
      <c r="T690" s="193"/>
      <c r="AB690" s="187" t="s">
        <v>5865</v>
      </c>
      <c r="AH690" s="195"/>
      <c r="AI690" s="189"/>
    </row>
    <row r="691" spans="1:35" s="186" customFormat="1">
      <c r="A691" s="188" t="s">
        <v>3072</v>
      </c>
      <c r="B691" s="188" t="s">
        <v>1606</v>
      </c>
      <c r="I691" s="189"/>
      <c r="J691" s="189"/>
      <c r="K691" s="190"/>
      <c r="P691" s="190"/>
      <c r="S691" s="193"/>
      <c r="T691" s="193"/>
      <c r="AB691" s="187" t="s">
        <v>5866</v>
      </c>
      <c r="AH691" s="195"/>
      <c r="AI691" s="189"/>
    </row>
    <row r="692" spans="1:35" s="186" customFormat="1">
      <c r="A692" s="188" t="s">
        <v>3073</v>
      </c>
      <c r="B692" s="188" t="s">
        <v>1607</v>
      </c>
      <c r="I692" s="189"/>
      <c r="J692" s="189"/>
      <c r="K692" s="190"/>
      <c r="P692" s="190"/>
      <c r="S692" s="193"/>
      <c r="T692" s="193"/>
      <c r="AB692" s="187" t="s">
        <v>5867</v>
      </c>
      <c r="AH692" s="195"/>
      <c r="AI692" s="189"/>
    </row>
    <row r="693" spans="1:35" s="186" customFormat="1">
      <c r="A693" s="188" t="s">
        <v>3074</v>
      </c>
      <c r="B693" s="188" t="s">
        <v>1608</v>
      </c>
      <c r="I693" s="189"/>
      <c r="J693" s="189"/>
      <c r="K693" s="190"/>
      <c r="P693" s="190"/>
      <c r="S693" s="193"/>
      <c r="T693" s="193"/>
      <c r="AB693" s="187" t="s">
        <v>5868</v>
      </c>
      <c r="AH693" s="195"/>
      <c r="AI693" s="189"/>
    </row>
    <row r="694" spans="1:35" s="186" customFormat="1">
      <c r="A694" s="188" t="s">
        <v>3075</v>
      </c>
      <c r="B694" s="188" t="s">
        <v>1609</v>
      </c>
      <c r="I694" s="189"/>
      <c r="J694" s="189"/>
      <c r="K694" s="190"/>
      <c r="P694" s="190"/>
      <c r="S694" s="193"/>
      <c r="T694" s="193"/>
      <c r="AB694" s="187" t="s">
        <v>5869</v>
      </c>
      <c r="AH694" s="195"/>
      <c r="AI694" s="189"/>
    </row>
    <row r="695" spans="1:35" s="186" customFormat="1">
      <c r="A695" s="188" t="s">
        <v>3076</v>
      </c>
      <c r="B695" s="188" t="s">
        <v>1610</v>
      </c>
      <c r="I695" s="189"/>
      <c r="J695" s="189"/>
      <c r="K695" s="190"/>
      <c r="P695" s="190"/>
      <c r="S695" s="193"/>
      <c r="T695" s="193"/>
      <c r="AB695" s="187" t="s">
        <v>5870</v>
      </c>
      <c r="AH695" s="195"/>
      <c r="AI695" s="189"/>
    </row>
    <row r="696" spans="1:35" s="186" customFormat="1">
      <c r="A696" s="188" t="s">
        <v>3077</v>
      </c>
      <c r="B696" s="188" t="s">
        <v>1611</v>
      </c>
      <c r="I696" s="189"/>
      <c r="J696" s="189"/>
      <c r="K696" s="190"/>
      <c r="P696" s="190"/>
      <c r="S696" s="193"/>
      <c r="T696" s="193"/>
      <c r="AB696" s="187" t="s">
        <v>5871</v>
      </c>
      <c r="AH696" s="195"/>
      <c r="AI696" s="189"/>
    </row>
    <row r="697" spans="1:35" s="186" customFormat="1">
      <c r="A697" s="188" t="s">
        <v>3078</v>
      </c>
      <c r="B697" s="188" t="s">
        <v>1612</v>
      </c>
      <c r="I697" s="189"/>
      <c r="J697" s="189"/>
      <c r="K697" s="190"/>
      <c r="P697" s="190"/>
      <c r="S697" s="193"/>
      <c r="T697" s="193"/>
      <c r="AB697" s="187" t="s">
        <v>5872</v>
      </c>
      <c r="AH697" s="195"/>
      <c r="AI697" s="189"/>
    </row>
    <row r="698" spans="1:35" s="186" customFormat="1">
      <c r="A698" s="188" t="s">
        <v>3079</v>
      </c>
      <c r="B698" s="188" t="s">
        <v>1613</v>
      </c>
      <c r="I698" s="189"/>
      <c r="J698" s="189"/>
      <c r="K698" s="190"/>
      <c r="P698" s="190"/>
      <c r="S698" s="193"/>
      <c r="T698" s="193"/>
      <c r="AB698" s="187" t="s">
        <v>5873</v>
      </c>
      <c r="AH698" s="195"/>
      <c r="AI698" s="189"/>
    </row>
    <row r="699" spans="1:35" s="186" customFormat="1">
      <c r="A699" s="188" t="s">
        <v>3080</v>
      </c>
      <c r="B699" s="188" t="s">
        <v>1614</v>
      </c>
      <c r="I699" s="189"/>
      <c r="J699" s="189"/>
      <c r="K699" s="190"/>
      <c r="P699" s="190"/>
      <c r="S699" s="193"/>
      <c r="T699" s="193"/>
      <c r="AB699" s="187" t="s">
        <v>5874</v>
      </c>
      <c r="AH699" s="195"/>
      <c r="AI699" s="189"/>
    </row>
    <row r="700" spans="1:35" s="186" customFormat="1">
      <c r="A700" s="188" t="s">
        <v>3081</v>
      </c>
      <c r="B700" s="188" t="s">
        <v>1615</v>
      </c>
      <c r="I700" s="189"/>
      <c r="J700" s="189"/>
      <c r="K700" s="190"/>
      <c r="P700" s="190"/>
      <c r="S700" s="193"/>
      <c r="T700" s="193"/>
      <c r="AB700" s="187" t="s">
        <v>5875</v>
      </c>
      <c r="AH700" s="195"/>
      <c r="AI700" s="189"/>
    </row>
    <row r="701" spans="1:35" s="186" customFormat="1">
      <c r="A701" s="188" t="s">
        <v>3082</v>
      </c>
      <c r="B701" s="188" t="s">
        <v>1616</v>
      </c>
      <c r="I701" s="189"/>
      <c r="J701" s="189"/>
      <c r="K701" s="190"/>
      <c r="P701" s="190"/>
      <c r="S701" s="193"/>
      <c r="T701" s="193"/>
      <c r="AB701" s="187" t="s">
        <v>5876</v>
      </c>
      <c r="AH701" s="195"/>
      <c r="AI701" s="189"/>
    </row>
    <row r="702" spans="1:35" s="186" customFormat="1">
      <c r="A702" s="188" t="s">
        <v>3083</v>
      </c>
      <c r="B702" s="188" t="s">
        <v>1617</v>
      </c>
      <c r="I702" s="189"/>
      <c r="J702" s="189"/>
      <c r="K702" s="190"/>
      <c r="P702" s="190"/>
      <c r="S702" s="193"/>
      <c r="T702" s="193"/>
      <c r="AB702" s="187" t="s">
        <v>5877</v>
      </c>
      <c r="AH702" s="195"/>
      <c r="AI702" s="189"/>
    </row>
    <row r="703" spans="1:35" s="186" customFormat="1">
      <c r="A703" s="188" t="s">
        <v>3084</v>
      </c>
      <c r="B703" s="188" t="s">
        <v>1618</v>
      </c>
      <c r="I703" s="189"/>
      <c r="J703" s="189"/>
      <c r="K703" s="190"/>
      <c r="P703" s="190"/>
      <c r="S703" s="193"/>
      <c r="T703" s="193"/>
      <c r="AB703" s="187" t="s">
        <v>5878</v>
      </c>
      <c r="AH703" s="195"/>
      <c r="AI703" s="189"/>
    </row>
    <row r="704" spans="1:35" s="186" customFormat="1">
      <c r="A704" s="188" t="s">
        <v>3085</v>
      </c>
      <c r="B704" s="188" t="s">
        <v>1619</v>
      </c>
      <c r="I704" s="189"/>
      <c r="J704" s="189"/>
      <c r="K704" s="190"/>
      <c r="P704" s="190"/>
      <c r="S704" s="193"/>
      <c r="T704" s="193"/>
      <c r="AH704" s="195"/>
      <c r="AI704" s="189"/>
    </row>
    <row r="705" spans="1:35" s="186" customFormat="1">
      <c r="A705" s="188" t="s">
        <v>3086</v>
      </c>
      <c r="B705" s="188" t="s">
        <v>1620</v>
      </c>
      <c r="I705" s="189"/>
      <c r="J705" s="189"/>
      <c r="K705" s="190"/>
      <c r="P705" s="190"/>
      <c r="S705" s="193"/>
      <c r="T705" s="193"/>
      <c r="AH705" s="195"/>
      <c r="AI705" s="189"/>
    </row>
    <row r="706" spans="1:35" s="186" customFormat="1">
      <c r="A706" s="188" t="s">
        <v>3087</v>
      </c>
      <c r="B706" s="188" t="s">
        <v>1621</v>
      </c>
      <c r="I706" s="189"/>
      <c r="J706" s="189"/>
      <c r="K706" s="190"/>
      <c r="P706" s="190"/>
      <c r="S706" s="193"/>
      <c r="T706" s="193"/>
      <c r="AH706" s="195"/>
      <c r="AI706" s="189"/>
    </row>
    <row r="707" spans="1:35" s="186" customFormat="1">
      <c r="A707" s="188" t="s">
        <v>3088</v>
      </c>
      <c r="B707" s="188" t="s">
        <v>1622</v>
      </c>
      <c r="I707" s="189"/>
      <c r="J707" s="189"/>
      <c r="K707" s="190"/>
      <c r="P707" s="190"/>
      <c r="S707" s="193"/>
      <c r="T707" s="193"/>
      <c r="AH707" s="195"/>
      <c r="AI707" s="189"/>
    </row>
    <row r="708" spans="1:35" s="186" customFormat="1">
      <c r="A708" s="188" t="s">
        <v>3089</v>
      </c>
      <c r="B708" s="188" t="s">
        <v>1623</v>
      </c>
      <c r="I708" s="189"/>
      <c r="J708" s="189"/>
      <c r="K708" s="190"/>
      <c r="P708" s="190"/>
      <c r="S708" s="193"/>
      <c r="T708" s="193"/>
      <c r="AH708" s="195"/>
      <c r="AI708" s="189"/>
    </row>
    <row r="709" spans="1:35" s="186" customFormat="1">
      <c r="A709" s="188" t="s">
        <v>3090</v>
      </c>
      <c r="B709" s="188" t="s">
        <v>1624</v>
      </c>
      <c r="I709" s="189"/>
      <c r="J709" s="189"/>
      <c r="K709" s="190"/>
      <c r="P709" s="190"/>
      <c r="S709" s="193"/>
      <c r="T709" s="193"/>
      <c r="AH709" s="195"/>
      <c r="AI709" s="189"/>
    </row>
    <row r="710" spans="1:35" s="186" customFormat="1">
      <c r="A710" s="188" t="s">
        <v>4752</v>
      </c>
      <c r="B710" s="188" t="s">
        <v>1625</v>
      </c>
      <c r="I710" s="189"/>
      <c r="J710" s="189"/>
      <c r="K710" s="190"/>
      <c r="P710" s="190"/>
      <c r="S710" s="193"/>
      <c r="T710" s="193"/>
      <c r="AH710" s="195"/>
      <c r="AI710" s="189"/>
    </row>
    <row r="711" spans="1:35" s="186" customFormat="1">
      <c r="A711" s="188" t="s">
        <v>4753</v>
      </c>
      <c r="B711" s="188" t="s">
        <v>1626</v>
      </c>
      <c r="I711" s="189"/>
      <c r="J711" s="189"/>
      <c r="K711" s="190"/>
      <c r="P711" s="190"/>
      <c r="S711" s="193"/>
      <c r="T711" s="193"/>
      <c r="AH711" s="195"/>
      <c r="AI711" s="189"/>
    </row>
    <row r="712" spans="1:35" s="186" customFormat="1">
      <c r="A712" s="188" t="s">
        <v>4754</v>
      </c>
      <c r="B712" s="188" t="s">
        <v>1627</v>
      </c>
      <c r="I712" s="189"/>
      <c r="J712" s="189"/>
      <c r="K712" s="190"/>
      <c r="P712" s="190"/>
      <c r="S712" s="193"/>
      <c r="T712" s="193"/>
      <c r="AH712" s="195"/>
      <c r="AI712" s="189"/>
    </row>
    <row r="713" spans="1:35" s="186" customFormat="1">
      <c r="A713" s="188" t="s">
        <v>4755</v>
      </c>
      <c r="B713" s="188" t="s">
        <v>1628</v>
      </c>
      <c r="I713" s="189"/>
      <c r="J713" s="189"/>
      <c r="K713" s="190"/>
      <c r="P713" s="190"/>
      <c r="S713" s="193"/>
      <c r="T713" s="193"/>
      <c r="AH713" s="195"/>
      <c r="AI713" s="189"/>
    </row>
    <row r="714" spans="1:35" s="186" customFormat="1">
      <c r="A714" s="188" t="s">
        <v>4756</v>
      </c>
      <c r="B714" s="188" t="s">
        <v>1629</v>
      </c>
      <c r="I714" s="189"/>
      <c r="J714" s="189"/>
      <c r="K714" s="190"/>
      <c r="P714" s="190"/>
      <c r="S714" s="193"/>
      <c r="T714" s="193"/>
      <c r="AH714" s="195"/>
      <c r="AI714" s="189"/>
    </row>
    <row r="715" spans="1:35" s="186" customFormat="1">
      <c r="A715" s="188" t="s">
        <v>4757</v>
      </c>
      <c r="B715" s="188" t="s">
        <v>1630</v>
      </c>
      <c r="I715" s="189"/>
      <c r="J715" s="189"/>
      <c r="K715" s="190"/>
      <c r="P715" s="190"/>
      <c r="S715" s="193"/>
      <c r="T715" s="193"/>
      <c r="AH715" s="195"/>
      <c r="AI715" s="189"/>
    </row>
    <row r="716" spans="1:35" s="186" customFormat="1">
      <c r="A716" s="188" t="s">
        <v>4758</v>
      </c>
      <c r="B716" s="188" t="s">
        <v>1631</v>
      </c>
      <c r="I716" s="189"/>
      <c r="J716" s="189"/>
      <c r="K716" s="190"/>
      <c r="P716" s="190"/>
      <c r="S716" s="193"/>
      <c r="T716" s="193"/>
      <c r="AH716" s="195"/>
      <c r="AI716" s="189"/>
    </row>
    <row r="717" spans="1:35" s="186" customFormat="1">
      <c r="A717" s="188" t="s">
        <v>4759</v>
      </c>
      <c r="B717" s="188" t="s">
        <v>1632</v>
      </c>
      <c r="I717" s="189"/>
      <c r="J717" s="189"/>
      <c r="K717" s="190"/>
      <c r="P717" s="190"/>
      <c r="S717" s="193"/>
      <c r="T717" s="193"/>
      <c r="AH717" s="195"/>
      <c r="AI717" s="189"/>
    </row>
    <row r="718" spans="1:35" s="186" customFormat="1">
      <c r="A718" s="188" t="s">
        <v>4760</v>
      </c>
      <c r="B718" s="188" t="s">
        <v>1633</v>
      </c>
      <c r="I718" s="189"/>
      <c r="J718" s="189"/>
      <c r="K718" s="190"/>
      <c r="P718" s="190"/>
      <c r="S718" s="193"/>
      <c r="T718" s="193"/>
      <c r="AH718" s="195"/>
      <c r="AI718" s="189"/>
    </row>
    <row r="719" spans="1:35" s="186" customFormat="1">
      <c r="A719" s="188" t="s">
        <v>4761</v>
      </c>
      <c r="B719" s="188" t="s">
        <v>1634</v>
      </c>
      <c r="I719" s="189"/>
      <c r="J719" s="189"/>
      <c r="K719" s="190"/>
      <c r="P719" s="190"/>
      <c r="S719" s="193"/>
      <c r="T719" s="193"/>
      <c r="AH719" s="195"/>
      <c r="AI719" s="189"/>
    </row>
    <row r="720" spans="1:35" s="186" customFormat="1">
      <c r="A720" s="188" t="s">
        <v>4762</v>
      </c>
      <c r="B720" s="188" t="s">
        <v>1635</v>
      </c>
      <c r="I720" s="189"/>
      <c r="J720" s="189"/>
      <c r="K720" s="190"/>
      <c r="P720" s="190"/>
      <c r="S720" s="193"/>
      <c r="T720" s="193"/>
      <c r="AH720" s="195"/>
      <c r="AI720" s="189"/>
    </row>
    <row r="721" spans="1:35" s="186" customFormat="1">
      <c r="A721" s="188" t="s">
        <v>4763</v>
      </c>
      <c r="B721" s="188" t="s">
        <v>1636</v>
      </c>
      <c r="I721" s="189"/>
      <c r="J721" s="189"/>
      <c r="K721" s="190"/>
      <c r="P721" s="190"/>
      <c r="S721" s="193"/>
      <c r="T721" s="193"/>
      <c r="AH721" s="195"/>
      <c r="AI721" s="189"/>
    </row>
    <row r="722" spans="1:35" s="186" customFormat="1">
      <c r="A722" s="188" t="s">
        <v>4764</v>
      </c>
      <c r="B722" s="188" t="s">
        <v>1637</v>
      </c>
      <c r="I722" s="189"/>
      <c r="J722" s="189"/>
      <c r="K722" s="190"/>
      <c r="P722" s="190"/>
      <c r="S722" s="193"/>
      <c r="T722" s="193"/>
      <c r="AH722" s="195"/>
      <c r="AI722" s="189"/>
    </row>
    <row r="723" spans="1:35" s="186" customFormat="1">
      <c r="A723" s="188" t="s">
        <v>4765</v>
      </c>
      <c r="B723" s="188" t="s">
        <v>1638</v>
      </c>
      <c r="I723" s="189"/>
      <c r="J723" s="189"/>
      <c r="K723" s="190"/>
      <c r="P723" s="190"/>
      <c r="S723" s="193"/>
      <c r="T723" s="193"/>
      <c r="AH723" s="195"/>
      <c r="AI723" s="189"/>
    </row>
    <row r="724" spans="1:35" s="186" customFormat="1">
      <c r="A724" s="188" t="s">
        <v>4766</v>
      </c>
      <c r="B724" s="188" t="s">
        <v>1639</v>
      </c>
      <c r="I724" s="189"/>
      <c r="J724" s="189"/>
      <c r="K724" s="190"/>
      <c r="P724" s="190"/>
      <c r="S724" s="193"/>
      <c r="T724" s="193"/>
      <c r="AH724" s="195"/>
      <c r="AI724" s="189"/>
    </row>
    <row r="725" spans="1:35" s="186" customFormat="1">
      <c r="A725" s="188" t="s">
        <v>4767</v>
      </c>
      <c r="B725" s="188" t="s">
        <v>1640</v>
      </c>
      <c r="I725" s="189"/>
      <c r="J725" s="189"/>
      <c r="K725" s="190"/>
      <c r="P725" s="190"/>
      <c r="S725" s="193"/>
      <c r="T725" s="193"/>
      <c r="AH725" s="195"/>
      <c r="AI725" s="189"/>
    </row>
    <row r="726" spans="1:35" s="186" customFormat="1">
      <c r="A726" s="188" t="s">
        <v>4768</v>
      </c>
      <c r="B726" s="188" t="s">
        <v>1641</v>
      </c>
      <c r="I726" s="189"/>
      <c r="J726" s="189"/>
      <c r="K726" s="190"/>
      <c r="P726" s="190"/>
      <c r="S726" s="193"/>
      <c r="T726" s="193"/>
      <c r="AH726" s="195"/>
      <c r="AI726" s="189"/>
    </row>
    <row r="727" spans="1:35" s="186" customFormat="1">
      <c r="A727" s="188" t="s">
        <v>4769</v>
      </c>
      <c r="B727" s="188" t="s">
        <v>1642</v>
      </c>
      <c r="I727" s="189"/>
      <c r="J727" s="189"/>
      <c r="K727" s="190"/>
      <c r="P727" s="190"/>
      <c r="S727" s="193"/>
      <c r="T727" s="193"/>
      <c r="AH727" s="195"/>
      <c r="AI727" s="189"/>
    </row>
    <row r="728" spans="1:35" s="186" customFormat="1">
      <c r="A728" s="188" t="s">
        <v>4770</v>
      </c>
      <c r="B728" s="188" t="s">
        <v>1643</v>
      </c>
      <c r="I728" s="189"/>
      <c r="J728" s="189"/>
      <c r="K728" s="190"/>
      <c r="P728" s="190"/>
      <c r="S728" s="193"/>
      <c r="T728" s="193"/>
      <c r="AH728" s="195"/>
      <c r="AI728" s="189"/>
    </row>
    <row r="729" spans="1:35" s="186" customFormat="1">
      <c r="A729" s="188" t="s">
        <v>4771</v>
      </c>
      <c r="B729" s="188" t="s">
        <v>1644</v>
      </c>
      <c r="I729" s="189"/>
      <c r="J729" s="189"/>
      <c r="K729" s="190"/>
      <c r="P729" s="190"/>
      <c r="S729" s="193"/>
      <c r="T729" s="193"/>
      <c r="AH729" s="195"/>
      <c r="AI729" s="189"/>
    </row>
    <row r="730" spans="1:35" s="186" customFormat="1">
      <c r="A730" s="188" t="s">
        <v>4772</v>
      </c>
      <c r="B730" s="188" t="s">
        <v>1645</v>
      </c>
      <c r="I730" s="189"/>
      <c r="J730" s="189"/>
      <c r="K730" s="190"/>
      <c r="P730" s="190"/>
      <c r="S730" s="193"/>
      <c r="T730" s="193"/>
      <c r="AH730" s="195"/>
      <c r="AI730" s="189"/>
    </row>
    <row r="731" spans="1:35" s="186" customFormat="1">
      <c r="A731" s="188" t="s">
        <v>4773</v>
      </c>
      <c r="B731" s="188" t="s">
        <v>1646</v>
      </c>
      <c r="I731" s="189"/>
      <c r="J731" s="189"/>
      <c r="K731" s="190"/>
      <c r="P731" s="190"/>
      <c r="S731" s="193"/>
      <c r="T731" s="193"/>
      <c r="AH731" s="195"/>
      <c r="AI731" s="189"/>
    </row>
    <row r="732" spans="1:35" s="186" customFormat="1">
      <c r="A732" s="188" t="s">
        <v>4774</v>
      </c>
      <c r="B732" s="188" t="s">
        <v>1647</v>
      </c>
      <c r="I732" s="189"/>
      <c r="J732" s="189"/>
      <c r="K732" s="190"/>
      <c r="P732" s="190"/>
      <c r="S732" s="193"/>
      <c r="T732" s="193"/>
      <c r="AH732" s="195"/>
      <c r="AI732" s="189"/>
    </row>
    <row r="733" spans="1:35" s="186" customFormat="1">
      <c r="A733" s="188" t="s">
        <v>4775</v>
      </c>
      <c r="B733" s="188" t="s">
        <v>1648</v>
      </c>
      <c r="I733" s="189"/>
      <c r="J733" s="189"/>
      <c r="K733" s="190"/>
      <c r="P733" s="190"/>
      <c r="S733" s="193"/>
      <c r="T733" s="193"/>
      <c r="AH733" s="195"/>
      <c r="AI733" s="189"/>
    </row>
    <row r="734" spans="1:35" s="186" customFormat="1">
      <c r="A734" s="188" t="s">
        <v>4776</v>
      </c>
      <c r="B734" s="188" t="s">
        <v>1649</v>
      </c>
      <c r="I734" s="189"/>
      <c r="J734" s="189"/>
      <c r="K734" s="190"/>
      <c r="P734" s="190"/>
      <c r="S734" s="193"/>
      <c r="T734" s="193"/>
      <c r="AH734" s="195"/>
      <c r="AI734" s="189"/>
    </row>
    <row r="735" spans="1:35" s="186" customFormat="1">
      <c r="A735" s="188" t="s">
        <v>4777</v>
      </c>
      <c r="B735" s="188" t="s">
        <v>1650</v>
      </c>
      <c r="I735" s="189"/>
      <c r="J735" s="189"/>
      <c r="K735" s="190"/>
      <c r="P735" s="190"/>
      <c r="S735" s="193"/>
      <c r="T735" s="193"/>
      <c r="AH735" s="195"/>
      <c r="AI735" s="189"/>
    </row>
    <row r="736" spans="1:35" s="186" customFormat="1">
      <c r="A736" s="188" t="s">
        <v>4778</v>
      </c>
      <c r="B736" s="188" t="s">
        <v>1651</v>
      </c>
      <c r="I736" s="189"/>
      <c r="J736" s="189"/>
      <c r="K736" s="190"/>
      <c r="P736" s="190"/>
      <c r="S736" s="193"/>
      <c r="T736" s="193"/>
      <c r="AH736" s="195"/>
      <c r="AI736" s="189"/>
    </row>
    <row r="737" spans="1:35" s="186" customFormat="1">
      <c r="A737" s="188" t="s">
        <v>4779</v>
      </c>
      <c r="B737" s="188" t="s">
        <v>1652</v>
      </c>
      <c r="I737" s="189"/>
      <c r="J737" s="189"/>
      <c r="K737" s="190"/>
      <c r="P737" s="190"/>
      <c r="S737" s="193"/>
      <c r="T737" s="193"/>
      <c r="AH737" s="195"/>
      <c r="AI737" s="189"/>
    </row>
    <row r="738" spans="1:35" s="186" customFormat="1">
      <c r="A738" s="188" t="s">
        <v>6499</v>
      </c>
      <c r="B738" s="188" t="s">
        <v>1653</v>
      </c>
      <c r="I738" s="189"/>
      <c r="J738" s="189"/>
      <c r="K738" s="190"/>
      <c r="P738" s="190"/>
      <c r="S738" s="193"/>
      <c r="T738" s="193"/>
      <c r="AH738" s="195"/>
      <c r="AI738" s="189"/>
    </row>
    <row r="739" spans="1:35" s="186" customFormat="1">
      <c r="A739" s="188" t="s">
        <v>6500</v>
      </c>
      <c r="B739" s="188" t="s">
        <v>1654</v>
      </c>
      <c r="I739" s="189"/>
      <c r="J739" s="189"/>
      <c r="K739" s="190"/>
      <c r="P739" s="190"/>
      <c r="S739" s="193"/>
      <c r="T739" s="193"/>
      <c r="AH739" s="195"/>
      <c r="AI739" s="189"/>
    </row>
    <row r="740" spans="1:35" s="186" customFormat="1">
      <c r="A740" s="188" t="s">
        <v>6501</v>
      </c>
      <c r="B740" s="188" t="s">
        <v>1655</v>
      </c>
      <c r="I740" s="189"/>
      <c r="J740" s="189"/>
      <c r="K740" s="190"/>
      <c r="P740" s="190"/>
      <c r="S740" s="193"/>
      <c r="T740" s="193"/>
      <c r="AH740" s="195"/>
      <c r="AI740" s="189"/>
    </row>
    <row r="741" spans="1:35" s="186" customFormat="1">
      <c r="A741" s="188" t="s">
        <v>6502</v>
      </c>
      <c r="B741" s="188" t="s">
        <v>1656</v>
      </c>
      <c r="I741" s="189"/>
      <c r="J741" s="189"/>
      <c r="K741" s="190"/>
      <c r="P741" s="190"/>
      <c r="S741" s="193"/>
      <c r="T741" s="193"/>
      <c r="AH741" s="195"/>
      <c r="AI741" s="189"/>
    </row>
    <row r="742" spans="1:35" s="186" customFormat="1">
      <c r="A742" s="188" t="s">
        <v>6503</v>
      </c>
      <c r="B742" s="188" t="s">
        <v>1657</v>
      </c>
      <c r="I742" s="189"/>
      <c r="J742" s="189"/>
      <c r="K742" s="190"/>
      <c r="P742" s="190"/>
      <c r="S742" s="193"/>
      <c r="T742" s="193"/>
      <c r="AH742" s="195"/>
      <c r="AI742" s="189"/>
    </row>
    <row r="743" spans="1:35" s="186" customFormat="1">
      <c r="A743" s="188" t="s">
        <v>6504</v>
      </c>
      <c r="B743" s="188" t="s">
        <v>1658</v>
      </c>
      <c r="I743" s="189"/>
      <c r="J743" s="189"/>
      <c r="K743" s="190"/>
      <c r="P743" s="190"/>
      <c r="S743" s="193"/>
      <c r="T743" s="193"/>
      <c r="AH743" s="195"/>
      <c r="AI743" s="189"/>
    </row>
    <row r="744" spans="1:35" s="186" customFormat="1">
      <c r="A744" s="188" t="s">
        <v>6505</v>
      </c>
      <c r="B744" s="188" t="s">
        <v>1659</v>
      </c>
      <c r="I744" s="189"/>
      <c r="J744" s="189"/>
      <c r="K744" s="190"/>
      <c r="P744" s="190"/>
      <c r="S744" s="193"/>
      <c r="T744" s="193"/>
      <c r="AH744" s="195"/>
      <c r="AI744" s="189"/>
    </row>
    <row r="745" spans="1:35" s="186" customFormat="1">
      <c r="A745" s="188" t="s">
        <v>6506</v>
      </c>
      <c r="B745" s="188" t="s">
        <v>1660</v>
      </c>
      <c r="I745" s="189"/>
      <c r="J745" s="189"/>
      <c r="K745" s="190"/>
      <c r="P745" s="190"/>
      <c r="S745" s="193"/>
      <c r="T745" s="193"/>
      <c r="AH745" s="195"/>
      <c r="AI745" s="189"/>
    </row>
    <row r="746" spans="1:35" s="186" customFormat="1">
      <c r="A746" s="188" t="s">
        <v>6507</v>
      </c>
      <c r="B746" s="188" t="s">
        <v>1661</v>
      </c>
      <c r="I746" s="189"/>
      <c r="J746" s="189"/>
      <c r="K746" s="190"/>
      <c r="P746" s="190"/>
      <c r="S746" s="193"/>
      <c r="T746" s="193"/>
      <c r="AH746" s="195"/>
      <c r="AI746" s="189"/>
    </row>
    <row r="747" spans="1:35" s="186" customFormat="1">
      <c r="A747" s="188" t="s">
        <v>6508</v>
      </c>
      <c r="B747" s="188" t="s">
        <v>1662</v>
      </c>
      <c r="I747" s="189"/>
      <c r="J747" s="189"/>
      <c r="K747" s="190"/>
      <c r="P747" s="190"/>
      <c r="S747" s="193"/>
      <c r="T747" s="193"/>
      <c r="AH747" s="195"/>
      <c r="AI747" s="189"/>
    </row>
    <row r="748" spans="1:35" s="186" customFormat="1">
      <c r="A748" s="188" t="s">
        <v>6509</v>
      </c>
      <c r="B748" s="188" t="s">
        <v>1663</v>
      </c>
      <c r="I748" s="189"/>
      <c r="J748" s="189"/>
      <c r="K748" s="190"/>
      <c r="P748" s="190"/>
      <c r="S748" s="193"/>
      <c r="T748" s="193"/>
      <c r="AH748" s="195"/>
      <c r="AI748" s="189"/>
    </row>
    <row r="749" spans="1:35" s="186" customFormat="1">
      <c r="A749" s="188" t="s">
        <v>6510</v>
      </c>
      <c r="B749" s="188" t="s">
        <v>1664</v>
      </c>
      <c r="I749" s="189"/>
      <c r="J749" s="189"/>
      <c r="K749" s="190"/>
      <c r="P749" s="190"/>
      <c r="S749" s="193"/>
      <c r="T749" s="193"/>
      <c r="AH749" s="195"/>
      <c r="AI749" s="189"/>
    </row>
    <row r="750" spans="1:35" s="186" customFormat="1">
      <c r="A750" s="188" t="s">
        <v>6511</v>
      </c>
      <c r="B750" s="188" t="s">
        <v>1665</v>
      </c>
      <c r="I750" s="189"/>
      <c r="J750" s="189"/>
      <c r="K750" s="190"/>
      <c r="P750" s="190"/>
      <c r="S750" s="193"/>
      <c r="T750" s="193"/>
      <c r="AH750" s="195"/>
      <c r="AI750" s="189"/>
    </row>
    <row r="751" spans="1:35" s="186" customFormat="1">
      <c r="A751" s="188" t="s">
        <v>6512</v>
      </c>
      <c r="B751" s="188" t="s">
        <v>1666</v>
      </c>
      <c r="I751" s="189"/>
      <c r="J751" s="189"/>
      <c r="K751" s="190"/>
      <c r="P751" s="190"/>
      <c r="S751" s="193"/>
      <c r="T751" s="193"/>
      <c r="AH751" s="195"/>
      <c r="AI751" s="189"/>
    </row>
    <row r="752" spans="1:35" s="186" customFormat="1">
      <c r="A752" s="188" t="s">
        <v>6513</v>
      </c>
      <c r="B752" s="188" t="s">
        <v>1667</v>
      </c>
      <c r="I752" s="189"/>
      <c r="J752" s="189"/>
      <c r="K752" s="190"/>
      <c r="P752" s="190"/>
      <c r="S752" s="193"/>
      <c r="T752" s="193"/>
      <c r="AH752" s="195"/>
      <c r="AI752" s="189"/>
    </row>
    <row r="753" spans="1:35" s="186" customFormat="1">
      <c r="A753" s="188" t="s">
        <v>6514</v>
      </c>
      <c r="B753" s="188" t="s">
        <v>1668</v>
      </c>
      <c r="I753" s="189"/>
      <c r="J753" s="189"/>
      <c r="K753" s="190"/>
      <c r="P753" s="190"/>
      <c r="S753" s="193"/>
      <c r="T753" s="193"/>
      <c r="AH753" s="195"/>
      <c r="AI753" s="189"/>
    </row>
    <row r="754" spans="1:35" s="186" customFormat="1">
      <c r="A754" s="188" t="s">
        <v>6515</v>
      </c>
      <c r="B754" s="188" t="s">
        <v>1669</v>
      </c>
      <c r="I754" s="189"/>
      <c r="J754" s="189"/>
      <c r="K754" s="190"/>
      <c r="P754" s="190"/>
      <c r="S754" s="193"/>
      <c r="T754" s="193"/>
      <c r="AH754" s="195"/>
      <c r="AI754" s="189"/>
    </row>
    <row r="755" spans="1:35" s="186" customFormat="1">
      <c r="A755" s="188" t="s">
        <v>6516</v>
      </c>
      <c r="B755" s="188" t="s">
        <v>1670</v>
      </c>
      <c r="I755" s="189"/>
      <c r="J755" s="189"/>
      <c r="K755" s="190"/>
      <c r="P755" s="190"/>
      <c r="S755" s="193"/>
      <c r="T755" s="193"/>
      <c r="AH755" s="195"/>
      <c r="AI755" s="189"/>
    </row>
    <row r="756" spans="1:35" s="186" customFormat="1">
      <c r="A756" s="188" t="s">
        <v>6517</v>
      </c>
      <c r="B756" s="188" t="s">
        <v>1671</v>
      </c>
      <c r="I756" s="189"/>
      <c r="J756" s="189"/>
      <c r="K756" s="190"/>
      <c r="P756" s="190"/>
      <c r="S756" s="193"/>
      <c r="T756" s="193"/>
      <c r="AH756" s="195"/>
      <c r="AI756" s="189"/>
    </row>
    <row r="757" spans="1:35" s="186" customFormat="1">
      <c r="A757" s="188" t="s">
        <v>6518</v>
      </c>
      <c r="B757" s="188" t="s">
        <v>1672</v>
      </c>
      <c r="I757" s="189"/>
      <c r="J757" s="189"/>
      <c r="K757" s="190"/>
      <c r="P757" s="190"/>
      <c r="S757" s="193"/>
      <c r="T757" s="193"/>
      <c r="AH757" s="195"/>
      <c r="AI757" s="189"/>
    </row>
    <row r="758" spans="1:35" s="186" customFormat="1">
      <c r="A758" s="188" t="s">
        <v>6519</v>
      </c>
      <c r="B758" s="188" t="s">
        <v>4047</v>
      </c>
      <c r="I758" s="189"/>
      <c r="J758" s="189"/>
      <c r="K758" s="190"/>
      <c r="P758" s="190"/>
      <c r="S758" s="193"/>
      <c r="T758" s="193"/>
      <c r="AH758" s="195"/>
      <c r="AI758" s="189"/>
    </row>
    <row r="759" spans="1:35" s="186" customFormat="1">
      <c r="A759" s="188" t="s">
        <v>6520</v>
      </c>
      <c r="B759" s="188" t="s">
        <v>4048</v>
      </c>
      <c r="I759" s="189"/>
      <c r="J759" s="189"/>
      <c r="K759" s="190"/>
      <c r="P759" s="190"/>
      <c r="S759" s="193"/>
      <c r="T759" s="193"/>
      <c r="AH759" s="195"/>
      <c r="AI759" s="189"/>
    </row>
    <row r="760" spans="1:35" s="186" customFormat="1">
      <c r="A760" s="188" t="s">
        <v>6521</v>
      </c>
      <c r="B760" s="188" t="s">
        <v>4049</v>
      </c>
      <c r="I760" s="189"/>
      <c r="J760" s="189"/>
      <c r="K760" s="190"/>
      <c r="P760" s="190"/>
      <c r="S760" s="193"/>
      <c r="T760" s="193"/>
      <c r="AH760" s="195"/>
      <c r="AI760" s="189"/>
    </row>
    <row r="761" spans="1:35" s="186" customFormat="1">
      <c r="A761" s="188" t="s">
        <v>6522</v>
      </c>
      <c r="B761" s="188" t="s">
        <v>4050</v>
      </c>
      <c r="I761" s="189"/>
      <c r="J761" s="189"/>
      <c r="K761" s="190"/>
      <c r="P761" s="190"/>
      <c r="S761" s="193"/>
      <c r="T761" s="193"/>
      <c r="AH761" s="195"/>
      <c r="AI761" s="189"/>
    </row>
    <row r="762" spans="1:35" s="186" customFormat="1">
      <c r="A762" s="188" t="s">
        <v>6523</v>
      </c>
      <c r="B762" s="188" t="s">
        <v>4051</v>
      </c>
      <c r="I762" s="189"/>
      <c r="J762" s="189"/>
      <c r="K762" s="190"/>
      <c r="P762" s="190"/>
      <c r="S762" s="193"/>
      <c r="T762" s="193"/>
      <c r="AH762" s="195"/>
      <c r="AI762" s="189"/>
    </row>
    <row r="763" spans="1:35" s="186" customFormat="1">
      <c r="A763" s="188" t="s">
        <v>6524</v>
      </c>
      <c r="B763" s="188" t="s">
        <v>4052</v>
      </c>
      <c r="I763" s="189"/>
      <c r="J763" s="189"/>
      <c r="K763" s="190"/>
      <c r="P763" s="190"/>
      <c r="S763" s="193"/>
      <c r="T763" s="193"/>
      <c r="AH763" s="195"/>
      <c r="AI763" s="189"/>
    </row>
    <row r="764" spans="1:35" s="186" customFormat="1">
      <c r="A764" s="188" t="s">
        <v>6525</v>
      </c>
      <c r="B764" s="188" t="s">
        <v>4053</v>
      </c>
      <c r="I764" s="189"/>
      <c r="J764" s="189"/>
      <c r="K764" s="190"/>
      <c r="P764" s="190"/>
      <c r="S764" s="193"/>
      <c r="T764" s="193"/>
      <c r="AH764" s="195"/>
      <c r="AI764" s="189"/>
    </row>
    <row r="765" spans="1:35" s="186" customFormat="1">
      <c r="A765" s="188" t="s">
        <v>6526</v>
      </c>
      <c r="B765" s="188" t="s">
        <v>4054</v>
      </c>
      <c r="I765" s="189"/>
      <c r="J765" s="189"/>
      <c r="K765" s="190"/>
      <c r="P765" s="190"/>
      <c r="S765" s="193"/>
      <c r="T765" s="193"/>
      <c r="AH765" s="195"/>
      <c r="AI765" s="189"/>
    </row>
    <row r="766" spans="1:35" s="186" customFormat="1">
      <c r="A766" s="188" t="s">
        <v>6527</v>
      </c>
      <c r="B766" s="188" t="s">
        <v>4055</v>
      </c>
      <c r="I766" s="189"/>
      <c r="J766" s="189"/>
      <c r="K766" s="190"/>
      <c r="P766" s="190"/>
      <c r="S766" s="193"/>
      <c r="T766" s="193"/>
      <c r="AH766" s="195"/>
      <c r="AI766" s="189"/>
    </row>
    <row r="767" spans="1:35" s="186" customFormat="1">
      <c r="A767" s="188" t="s">
        <v>6528</v>
      </c>
      <c r="B767" s="188" t="s">
        <v>4056</v>
      </c>
      <c r="I767" s="189"/>
      <c r="J767" s="189"/>
      <c r="K767" s="190"/>
      <c r="P767" s="190"/>
      <c r="S767" s="193"/>
      <c r="T767" s="193"/>
      <c r="AH767" s="195"/>
      <c r="AI767" s="189"/>
    </row>
    <row r="768" spans="1:35" s="186" customFormat="1">
      <c r="A768" s="188" t="s">
        <v>6529</v>
      </c>
      <c r="B768" s="188" t="s">
        <v>4057</v>
      </c>
      <c r="I768" s="189"/>
      <c r="J768" s="189"/>
      <c r="K768" s="190"/>
      <c r="P768" s="190"/>
      <c r="S768" s="193"/>
      <c r="T768" s="193"/>
      <c r="AH768" s="195"/>
      <c r="AI768" s="189"/>
    </row>
    <row r="769" spans="1:35" s="186" customFormat="1">
      <c r="A769" s="188" t="s">
        <v>6530</v>
      </c>
      <c r="B769" s="188" t="s">
        <v>4058</v>
      </c>
      <c r="I769" s="189"/>
      <c r="J769" s="189"/>
      <c r="K769" s="190"/>
      <c r="P769" s="190"/>
      <c r="S769" s="193"/>
      <c r="T769" s="193"/>
      <c r="AH769" s="195"/>
      <c r="AI769" s="189"/>
    </row>
    <row r="770" spans="1:35" s="186" customFormat="1">
      <c r="A770" s="188" t="s">
        <v>6531</v>
      </c>
      <c r="B770" s="188" t="s">
        <v>4059</v>
      </c>
      <c r="I770" s="189"/>
      <c r="J770" s="189"/>
      <c r="K770" s="190"/>
      <c r="P770" s="190"/>
      <c r="S770" s="193"/>
      <c r="T770" s="193"/>
      <c r="AH770" s="195"/>
      <c r="AI770" s="189"/>
    </row>
    <row r="771" spans="1:35" s="186" customFormat="1">
      <c r="A771" s="188" t="s">
        <v>6532</v>
      </c>
      <c r="B771" s="188" t="s">
        <v>4060</v>
      </c>
      <c r="I771" s="189"/>
      <c r="J771" s="189"/>
      <c r="K771" s="190"/>
      <c r="P771" s="190"/>
      <c r="S771" s="193"/>
      <c r="T771" s="193"/>
      <c r="AH771" s="195"/>
      <c r="AI771" s="189"/>
    </row>
    <row r="772" spans="1:35" s="186" customFormat="1">
      <c r="A772" s="188" t="s">
        <v>6533</v>
      </c>
      <c r="B772" s="188" t="s">
        <v>4061</v>
      </c>
      <c r="I772" s="189"/>
      <c r="J772" s="189"/>
      <c r="K772" s="190"/>
      <c r="P772" s="190"/>
      <c r="S772" s="193"/>
      <c r="T772" s="193"/>
      <c r="AH772" s="195"/>
      <c r="AI772" s="189"/>
    </row>
    <row r="773" spans="1:35" s="186" customFormat="1">
      <c r="A773" s="188" t="s">
        <v>6534</v>
      </c>
      <c r="B773" s="188" t="s">
        <v>4062</v>
      </c>
      <c r="I773" s="189"/>
      <c r="J773" s="189"/>
      <c r="K773" s="190"/>
      <c r="P773" s="190"/>
      <c r="S773" s="193"/>
      <c r="T773" s="193"/>
      <c r="AH773" s="195"/>
      <c r="AI773" s="189"/>
    </row>
    <row r="774" spans="1:35" s="186" customFormat="1">
      <c r="A774" s="188" t="s">
        <v>6535</v>
      </c>
      <c r="B774" s="188" t="s">
        <v>4063</v>
      </c>
      <c r="I774" s="189"/>
      <c r="J774" s="189"/>
      <c r="K774" s="190"/>
      <c r="P774" s="190"/>
      <c r="S774" s="193"/>
      <c r="T774" s="193"/>
      <c r="AH774" s="195"/>
      <c r="AI774" s="189"/>
    </row>
    <row r="775" spans="1:35" s="186" customFormat="1">
      <c r="A775" s="188" t="s">
        <v>6536</v>
      </c>
      <c r="B775" s="188" t="s">
        <v>4064</v>
      </c>
      <c r="I775" s="189"/>
      <c r="J775" s="189"/>
      <c r="K775" s="190"/>
      <c r="P775" s="190"/>
      <c r="S775" s="193"/>
      <c r="T775" s="193"/>
      <c r="AH775" s="195"/>
      <c r="AI775" s="189"/>
    </row>
    <row r="776" spans="1:35" s="186" customFormat="1">
      <c r="A776" s="188" t="s">
        <v>4809</v>
      </c>
      <c r="B776" s="188" t="s">
        <v>4065</v>
      </c>
      <c r="I776" s="189"/>
      <c r="J776" s="189"/>
      <c r="K776" s="190"/>
      <c r="P776" s="190"/>
      <c r="S776" s="193"/>
      <c r="T776" s="193"/>
      <c r="AH776" s="195"/>
      <c r="AI776" s="189"/>
    </row>
    <row r="777" spans="1:35" s="186" customFormat="1">
      <c r="A777" s="188" t="s">
        <v>4810</v>
      </c>
      <c r="B777" s="188" t="s">
        <v>4066</v>
      </c>
      <c r="I777" s="189"/>
      <c r="J777" s="189"/>
      <c r="K777" s="190"/>
      <c r="P777" s="190"/>
      <c r="S777" s="193"/>
      <c r="T777" s="193"/>
      <c r="AH777" s="195"/>
      <c r="AI777" s="189"/>
    </row>
    <row r="778" spans="1:35" s="186" customFormat="1">
      <c r="A778" s="188" t="s">
        <v>4811</v>
      </c>
      <c r="B778" s="188" t="s">
        <v>4067</v>
      </c>
      <c r="I778" s="189"/>
      <c r="J778" s="189"/>
      <c r="K778" s="190"/>
      <c r="P778" s="190"/>
      <c r="S778" s="193"/>
      <c r="T778" s="193"/>
      <c r="AH778" s="195"/>
      <c r="AI778" s="189"/>
    </row>
    <row r="779" spans="1:35" s="186" customFormat="1">
      <c r="A779" s="188" t="s">
        <v>4812</v>
      </c>
      <c r="B779" s="188" t="s">
        <v>4068</v>
      </c>
      <c r="I779" s="189"/>
      <c r="J779" s="189"/>
      <c r="K779" s="190"/>
      <c r="P779" s="190"/>
      <c r="S779" s="193"/>
      <c r="T779" s="193"/>
      <c r="AH779" s="195"/>
      <c r="AI779" s="189"/>
    </row>
    <row r="780" spans="1:35" s="186" customFormat="1">
      <c r="A780" s="188" t="s">
        <v>4813</v>
      </c>
      <c r="B780" s="188" t="s">
        <v>4069</v>
      </c>
      <c r="I780" s="189"/>
      <c r="J780" s="189"/>
      <c r="K780" s="190"/>
      <c r="P780" s="190"/>
      <c r="S780" s="193"/>
      <c r="T780" s="193"/>
      <c r="AH780" s="195"/>
      <c r="AI780" s="189"/>
    </row>
    <row r="781" spans="1:35" s="186" customFormat="1">
      <c r="A781" s="188" t="s">
        <v>4814</v>
      </c>
      <c r="B781" s="188" t="s">
        <v>4070</v>
      </c>
      <c r="I781" s="189"/>
      <c r="J781" s="189"/>
      <c r="K781" s="190"/>
      <c r="P781" s="190"/>
      <c r="S781" s="193"/>
      <c r="T781" s="193"/>
      <c r="AH781" s="195"/>
      <c r="AI781" s="189"/>
    </row>
    <row r="782" spans="1:35" s="186" customFormat="1">
      <c r="A782" s="188" t="s">
        <v>4815</v>
      </c>
      <c r="B782" s="188" t="s">
        <v>4071</v>
      </c>
      <c r="I782" s="189"/>
      <c r="J782" s="189"/>
      <c r="K782" s="190"/>
      <c r="P782" s="190"/>
      <c r="S782" s="193"/>
      <c r="T782" s="193"/>
      <c r="AH782" s="195"/>
      <c r="AI782" s="189"/>
    </row>
    <row r="783" spans="1:35" s="186" customFormat="1">
      <c r="A783" s="188" t="s">
        <v>4816</v>
      </c>
      <c r="B783" s="188" t="s">
        <v>4072</v>
      </c>
      <c r="I783" s="189"/>
      <c r="J783" s="189"/>
      <c r="K783" s="190"/>
      <c r="P783" s="190"/>
      <c r="S783" s="193"/>
      <c r="T783" s="193"/>
      <c r="AH783" s="195"/>
      <c r="AI783" s="189"/>
    </row>
    <row r="784" spans="1:35" s="186" customFormat="1">
      <c r="A784" s="188" t="s">
        <v>4817</v>
      </c>
      <c r="B784" s="188" t="s">
        <v>4073</v>
      </c>
      <c r="I784" s="189"/>
      <c r="J784" s="189"/>
      <c r="K784" s="190"/>
      <c r="P784" s="190"/>
      <c r="S784" s="193"/>
      <c r="T784" s="193"/>
      <c r="AH784" s="195"/>
      <c r="AI784" s="189"/>
    </row>
    <row r="785" spans="1:35" s="186" customFormat="1">
      <c r="A785" s="188" t="s">
        <v>4818</v>
      </c>
      <c r="B785" s="188" t="s">
        <v>4074</v>
      </c>
      <c r="I785" s="189"/>
      <c r="J785" s="189"/>
      <c r="K785" s="190"/>
      <c r="P785" s="190"/>
      <c r="S785" s="193"/>
      <c r="T785" s="193"/>
      <c r="AH785" s="195"/>
      <c r="AI785" s="189"/>
    </row>
    <row r="786" spans="1:35" s="186" customFormat="1">
      <c r="A786" s="188" t="s">
        <v>4819</v>
      </c>
      <c r="B786" s="188" t="s">
        <v>4075</v>
      </c>
      <c r="I786" s="189"/>
      <c r="J786" s="189"/>
      <c r="K786" s="190"/>
      <c r="P786" s="190"/>
      <c r="S786" s="193"/>
      <c r="T786" s="193"/>
      <c r="AH786" s="195"/>
      <c r="AI786" s="189"/>
    </row>
    <row r="787" spans="1:35" s="186" customFormat="1">
      <c r="A787" s="188" t="s">
        <v>4820</v>
      </c>
      <c r="B787" s="188" t="s">
        <v>4076</v>
      </c>
      <c r="I787" s="189"/>
      <c r="J787" s="189"/>
      <c r="K787" s="190"/>
      <c r="P787" s="190"/>
      <c r="S787" s="193"/>
      <c r="T787" s="193"/>
      <c r="AH787" s="195"/>
      <c r="AI787" s="189"/>
    </row>
    <row r="788" spans="1:35" s="186" customFormat="1">
      <c r="A788" s="188" t="s">
        <v>4821</v>
      </c>
      <c r="B788" s="188" t="s">
        <v>4077</v>
      </c>
      <c r="I788" s="189"/>
      <c r="J788" s="189"/>
      <c r="K788" s="190"/>
      <c r="P788" s="190"/>
      <c r="S788" s="193"/>
      <c r="T788" s="193"/>
      <c r="AH788" s="195"/>
      <c r="AI788" s="189"/>
    </row>
    <row r="789" spans="1:35" s="186" customFormat="1">
      <c r="A789" s="188" t="s">
        <v>4822</v>
      </c>
      <c r="B789" s="188" t="s">
        <v>4078</v>
      </c>
      <c r="I789" s="189"/>
      <c r="J789" s="189"/>
      <c r="K789" s="190"/>
      <c r="P789" s="190"/>
      <c r="S789" s="193"/>
      <c r="T789" s="193"/>
      <c r="AH789" s="195"/>
      <c r="AI789" s="189"/>
    </row>
    <row r="790" spans="1:35" s="186" customFormat="1">
      <c r="A790" s="188" t="s">
        <v>4823</v>
      </c>
      <c r="B790" s="188" t="s">
        <v>4079</v>
      </c>
      <c r="I790" s="189"/>
      <c r="J790" s="189"/>
      <c r="K790" s="190"/>
      <c r="P790" s="190"/>
      <c r="S790" s="193"/>
      <c r="T790" s="193"/>
      <c r="AH790" s="195"/>
      <c r="AI790" s="189"/>
    </row>
    <row r="791" spans="1:35" s="186" customFormat="1">
      <c r="A791" s="188" t="s">
        <v>4824</v>
      </c>
      <c r="B791" s="188" t="s">
        <v>4080</v>
      </c>
      <c r="I791" s="189"/>
      <c r="J791" s="189"/>
      <c r="K791" s="190"/>
      <c r="P791" s="190"/>
      <c r="S791" s="193"/>
      <c r="T791" s="193"/>
      <c r="AH791" s="195"/>
      <c r="AI791" s="189"/>
    </row>
    <row r="792" spans="1:35" s="186" customFormat="1">
      <c r="A792" s="188" t="s">
        <v>4825</v>
      </c>
      <c r="B792" s="188" t="s">
        <v>4081</v>
      </c>
      <c r="I792" s="189"/>
      <c r="J792" s="189"/>
      <c r="K792" s="190"/>
      <c r="P792" s="190"/>
      <c r="S792" s="193"/>
      <c r="T792" s="193"/>
      <c r="AH792" s="195"/>
      <c r="AI792" s="189"/>
    </row>
    <row r="793" spans="1:35" s="186" customFormat="1">
      <c r="A793" s="188" t="s">
        <v>4826</v>
      </c>
      <c r="B793" s="188" t="s">
        <v>4082</v>
      </c>
      <c r="I793" s="189"/>
      <c r="J793" s="189"/>
      <c r="K793" s="190"/>
      <c r="P793" s="190"/>
      <c r="S793" s="193"/>
      <c r="T793" s="193"/>
      <c r="AH793" s="195"/>
      <c r="AI793" s="189"/>
    </row>
    <row r="794" spans="1:35" s="186" customFormat="1">
      <c r="A794" s="188" t="s">
        <v>4827</v>
      </c>
      <c r="B794" s="188" t="s">
        <v>4083</v>
      </c>
      <c r="I794" s="189"/>
      <c r="J794" s="189"/>
      <c r="K794" s="190"/>
      <c r="P794" s="190"/>
      <c r="S794" s="193"/>
      <c r="T794" s="193"/>
      <c r="AH794" s="195"/>
      <c r="AI794" s="189"/>
    </row>
    <row r="795" spans="1:35" s="186" customFormat="1">
      <c r="A795" s="188" t="s">
        <v>4828</v>
      </c>
      <c r="B795" s="188" t="s">
        <v>4084</v>
      </c>
      <c r="I795" s="189"/>
      <c r="J795" s="189"/>
      <c r="K795" s="190"/>
      <c r="P795" s="190"/>
      <c r="S795" s="193"/>
      <c r="T795" s="193"/>
      <c r="AH795" s="195"/>
      <c r="AI795" s="189"/>
    </row>
    <row r="796" spans="1:35" s="186" customFormat="1">
      <c r="A796" s="188" t="s">
        <v>4829</v>
      </c>
      <c r="B796" s="188" t="s">
        <v>4085</v>
      </c>
      <c r="I796" s="189"/>
      <c r="J796" s="189"/>
      <c r="K796" s="190"/>
      <c r="P796" s="190"/>
      <c r="S796" s="193"/>
      <c r="T796" s="193"/>
      <c r="AH796" s="195"/>
      <c r="AI796" s="189"/>
    </row>
    <row r="797" spans="1:35" s="186" customFormat="1">
      <c r="A797" s="188" t="s">
        <v>4830</v>
      </c>
      <c r="B797" s="188" t="s">
        <v>4086</v>
      </c>
      <c r="I797" s="189"/>
      <c r="J797" s="189"/>
      <c r="K797" s="190"/>
      <c r="P797" s="190"/>
      <c r="S797" s="193"/>
      <c r="T797" s="193"/>
      <c r="AH797" s="195"/>
      <c r="AI797" s="189"/>
    </row>
    <row r="798" spans="1:35" s="186" customFormat="1">
      <c r="A798" s="188" t="s">
        <v>4831</v>
      </c>
      <c r="B798" s="188" t="s">
        <v>4087</v>
      </c>
      <c r="I798" s="189"/>
      <c r="J798" s="189"/>
      <c r="K798" s="190"/>
      <c r="P798" s="190"/>
      <c r="S798" s="193"/>
      <c r="T798" s="193"/>
      <c r="AH798" s="195"/>
      <c r="AI798" s="189"/>
    </row>
    <row r="799" spans="1:35" s="186" customFormat="1">
      <c r="A799" s="188" t="s">
        <v>4832</v>
      </c>
      <c r="B799" s="188" t="s">
        <v>4088</v>
      </c>
      <c r="I799" s="189"/>
      <c r="J799" s="189"/>
      <c r="K799" s="190"/>
      <c r="P799" s="190"/>
      <c r="S799" s="193"/>
      <c r="T799" s="193"/>
      <c r="AH799" s="195"/>
      <c r="AI799" s="189"/>
    </row>
    <row r="800" spans="1:35" s="186" customFormat="1">
      <c r="A800" s="188" t="s">
        <v>4833</v>
      </c>
      <c r="B800" s="188" t="s">
        <v>4089</v>
      </c>
      <c r="I800" s="189"/>
      <c r="J800" s="189"/>
      <c r="K800" s="190"/>
      <c r="P800" s="190"/>
      <c r="S800" s="193"/>
      <c r="T800" s="193"/>
      <c r="AH800" s="195"/>
      <c r="AI800" s="189"/>
    </row>
    <row r="801" spans="1:35" s="186" customFormat="1">
      <c r="A801" s="188" t="s">
        <v>4834</v>
      </c>
      <c r="B801" s="188" t="s">
        <v>4090</v>
      </c>
      <c r="I801" s="189"/>
      <c r="J801" s="189"/>
      <c r="K801" s="190"/>
      <c r="P801" s="190"/>
      <c r="S801" s="193"/>
      <c r="T801" s="193"/>
      <c r="AH801" s="195"/>
      <c r="AI801" s="189"/>
    </row>
    <row r="802" spans="1:35" s="186" customFormat="1">
      <c r="A802" s="188" t="s">
        <v>4835</v>
      </c>
      <c r="B802" s="188" t="s">
        <v>4091</v>
      </c>
      <c r="I802" s="189"/>
      <c r="J802" s="189"/>
      <c r="K802" s="190"/>
      <c r="P802" s="190"/>
      <c r="S802" s="193"/>
      <c r="T802" s="193"/>
      <c r="AH802" s="195"/>
      <c r="AI802" s="189"/>
    </row>
    <row r="803" spans="1:35" s="186" customFormat="1">
      <c r="A803" s="188" t="s">
        <v>4836</v>
      </c>
      <c r="B803" s="188" t="s">
        <v>4092</v>
      </c>
      <c r="I803" s="189"/>
      <c r="J803" s="189"/>
      <c r="K803" s="190"/>
      <c r="P803" s="190"/>
      <c r="S803" s="193"/>
      <c r="T803" s="193"/>
      <c r="AH803" s="195"/>
      <c r="AI803" s="189"/>
    </row>
    <row r="804" spans="1:35" s="186" customFormat="1">
      <c r="A804" s="188" t="s">
        <v>4837</v>
      </c>
      <c r="B804" s="188" t="s">
        <v>4093</v>
      </c>
      <c r="I804" s="189"/>
      <c r="J804" s="189"/>
      <c r="K804" s="190"/>
      <c r="P804" s="190"/>
      <c r="S804" s="193"/>
      <c r="T804" s="193"/>
      <c r="AH804" s="195"/>
      <c r="AI804" s="189"/>
    </row>
    <row r="805" spans="1:35" s="186" customFormat="1">
      <c r="A805" s="188" t="s">
        <v>4838</v>
      </c>
      <c r="B805" s="188" t="s">
        <v>4094</v>
      </c>
      <c r="I805" s="189"/>
      <c r="J805" s="189"/>
      <c r="K805" s="190"/>
      <c r="P805" s="190"/>
      <c r="S805" s="193"/>
      <c r="T805" s="193"/>
      <c r="AH805" s="195"/>
      <c r="AI805" s="189"/>
    </row>
    <row r="806" spans="1:35" s="186" customFormat="1">
      <c r="A806" s="188" t="s">
        <v>4839</v>
      </c>
      <c r="B806" s="188" t="s">
        <v>4095</v>
      </c>
      <c r="I806" s="189"/>
      <c r="J806" s="189"/>
      <c r="K806" s="190"/>
      <c r="P806" s="190"/>
      <c r="S806" s="193"/>
      <c r="T806" s="193"/>
      <c r="AH806" s="195"/>
      <c r="AI806" s="189"/>
    </row>
    <row r="807" spans="1:35" s="186" customFormat="1">
      <c r="A807" s="188" t="s">
        <v>4840</v>
      </c>
      <c r="B807" s="188" t="s">
        <v>4096</v>
      </c>
      <c r="I807" s="189"/>
      <c r="J807" s="189"/>
      <c r="K807" s="190"/>
      <c r="P807" s="190"/>
      <c r="S807" s="193"/>
      <c r="T807" s="193"/>
      <c r="AH807" s="195"/>
      <c r="AI807" s="189"/>
    </row>
    <row r="808" spans="1:35" s="186" customFormat="1">
      <c r="A808" s="188" t="s">
        <v>4841</v>
      </c>
      <c r="B808" s="188" t="s">
        <v>4097</v>
      </c>
      <c r="I808" s="189"/>
      <c r="J808" s="189"/>
      <c r="K808" s="190"/>
      <c r="P808" s="190"/>
      <c r="S808" s="193"/>
      <c r="T808" s="193"/>
      <c r="AH808" s="195"/>
      <c r="AI808" s="189"/>
    </row>
    <row r="809" spans="1:35" s="186" customFormat="1">
      <c r="A809" s="188" t="s">
        <v>4842</v>
      </c>
      <c r="B809" s="188" t="s">
        <v>4098</v>
      </c>
      <c r="I809" s="189"/>
      <c r="J809" s="189"/>
      <c r="K809" s="190"/>
      <c r="P809" s="190"/>
      <c r="S809" s="193"/>
      <c r="T809" s="193"/>
      <c r="AH809" s="195"/>
      <c r="AI809" s="189"/>
    </row>
    <row r="810" spans="1:35" s="186" customFormat="1">
      <c r="A810" s="188" t="s">
        <v>4843</v>
      </c>
      <c r="B810" s="188" t="s">
        <v>4099</v>
      </c>
      <c r="I810" s="189"/>
      <c r="J810" s="189"/>
      <c r="K810" s="190"/>
      <c r="P810" s="190"/>
      <c r="S810" s="193"/>
      <c r="T810" s="193"/>
      <c r="AH810" s="195"/>
      <c r="AI810" s="189"/>
    </row>
    <row r="811" spans="1:35" s="186" customFormat="1">
      <c r="A811" s="188" t="s">
        <v>4844</v>
      </c>
      <c r="B811" s="188" t="s">
        <v>4100</v>
      </c>
      <c r="I811" s="189"/>
      <c r="J811" s="189"/>
      <c r="K811" s="190"/>
      <c r="P811" s="190"/>
      <c r="S811" s="193"/>
      <c r="T811" s="193"/>
      <c r="AH811" s="195"/>
      <c r="AI811" s="189"/>
    </row>
    <row r="812" spans="1:35" s="186" customFormat="1">
      <c r="A812" s="188" t="s">
        <v>4845</v>
      </c>
      <c r="B812" s="188" t="s">
        <v>4101</v>
      </c>
      <c r="I812" s="189"/>
      <c r="J812" s="189"/>
      <c r="K812" s="190"/>
      <c r="P812" s="190"/>
      <c r="S812" s="193"/>
      <c r="T812" s="193"/>
      <c r="AH812" s="195"/>
      <c r="AI812" s="189"/>
    </row>
    <row r="813" spans="1:35" s="186" customFormat="1">
      <c r="A813" s="188" t="s">
        <v>4846</v>
      </c>
      <c r="B813" s="188" t="s">
        <v>4102</v>
      </c>
      <c r="I813" s="189"/>
      <c r="J813" s="189"/>
      <c r="K813" s="190"/>
      <c r="P813" s="190"/>
      <c r="S813" s="193"/>
      <c r="T813" s="193"/>
      <c r="AH813" s="195"/>
      <c r="AI813" s="189"/>
    </row>
    <row r="814" spans="1:35" s="186" customFormat="1">
      <c r="A814" s="188" t="s">
        <v>4847</v>
      </c>
      <c r="B814" s="188" t="s">
        <v>4103</v>
      </c>
      <c r="I814" s="189"/>
      <c r="J814" s="189"/>
      <c r="K814" s="190"/>
      <c r="P814" s="190"/>
      <c r="S814" s="193"/>
      <c r="T814" s="193"/>
      <c r="AH814" s="195"/>
      <c r="AI814" s="189"/>
    </row>
    <row r="815" spans="1:35" s="186" customFormat="1">
      <c r="A815" s="188" t="s">
        <v>4848</v>
      </c>
      <c r="B815" s="188" t="s">
        <v>4104</v>
      </c>
      <c r="I815" s="189"/>
      <c r="J815" s="189"/>
      <c r="K815" s="190"/>
      <c r="P815" s="190"/>
      <c r="S815" s="193"/>
      <c r="T815" s="193"/>
      <c r="AH815" s="195"/>
      <c r="AI815" s="189"/>
    </row>
    <row r="816" spans="1:35" s="186" customFormat="1">
      <c r="A816" s="188" t="s">
        <v>4849</v>
      </c>
      <c r="B816" s="188" t="s">
        <v>4105</v>
      </c>
      <c r="I816" s="189"/>
      <c r="J816" s="189"/>
      <c r="K816" s="190"/>
      <c r="P816" s="190"/>
      <c r="S816" s="193"/>
      <c r="T816" s="193"/>
      <c r="AH816" s="195"/>
      <c r="AI816" s="189"/>
    </row>
    <row r="817" spans="1:35" s="186" customFormat="1">
      <c r="A817" s="188" t="s">
        <v>4850</v>
      </c>
      <c r="B817" s="188" t="s">
        <v>4106</v>
      </c>
      <c r="I817" s="189"/>
      <c r="J817" s="189"/>
      <c r="K817" s="190"/>
      <c r="P817" s="190"/>
      <c r="S817" s="193"/>
      <c r="T817" s="193"/>
      <c r="AH817" s="195"/>
      <c r="AI817" s="189"/>
    </row>
    <row r="818" spans="1:35" s="186" customFormat="1">
      <c r="A818" s="188" t="s">
        <v>4851</v>
      </c>
      <c r="B818" s="188" t="s">
        <v>4107</v>
      </c>
      <c r="I818" s="189"/>
      <c r="J818" s="189"/>
      <c r="K818" s="190"/>
      <c r="P818" s="190"/>
      <c r="S818" s="193"/>
      <c r="T818" s="193"/>
      <c r="AH818" s="195"/>
      <c r="AI818" s="189"/>
    </row>
    <row r="819" spans="1:35" s="186" customFormat="1">
      <c r="A819" s="188" t="s">
        <v>4852</v>
      </c>
      <c r="B819" s="188" t="s">
        <v>4108</v>
      </c>
      <c r="I819" s="189"/>
      <c r="J819" s="189"/>
      <c r="K819" s="190"/>
      <c r="P819" s="190"/>
      <c r="S819" s="193"/>
      <c r="T819" s="193"/>
      <c r="AH819" s="195"/>
      <c r="AI819" s="189"/>
    </row>
    <row r="820" spans="1:35" s="186" customFormat="1">
      <c r="A820" s="188" t="s">
        <v>4853</v>
      </c>
      <c r="B820" s="188" t="s">
        <v>4109</v>
      </c>
      <c r="I820" s="189"/>
      <c r="J820" s="189"/>
      <c r="K820" s="190"/>
      <c r="P820" s="190"/>
      <c r="S820" s="193"/>
      <c r="T820" s="193"/>
      <c r="AH820" s="195"/>
      <c r="AI820" s="189"/>
    </row>
    <row r="821" spans="1:35" s="186" customFormat="1">
      <c r="A821" s="188" t="s">
        <v>4854</v>
      </c>
      <c r="B821" s="188" t="s">
        <v>4110</v>
      </c>
      <c r="I821" s="189"/>
      <c r="J821" s="189"/>
      <c r="K821" s="190"/>
      <c r="P821" s="190"/>
      <c r="S821" s="193"/>
      <c r="T821" s="193"/>
      <c r="AH821" s="195"/>
      <c r="AI821" s="189"/>
    </row>
    <row r="822" spans="1:35" s="186" customFormat="1">
      <c r="A822" s="188" t="s">
        <v>4855</v>
      </c>
      <c r="B822" s="188" t="s">
        <v>4111</v>
      </c>
      <c r="I822" s="189"/>
      <c r="J822" s="189"/>
      <c r="K822" s="190"/>
      <c r="P822" s="190"/>
      <c r="S822" s="193"/>
      <c r="T822" s="193"/>
      <c r="AH822" s="195"/>
      <c r="AI822" s="189"/>
    </row>
    <row r="823" spans="1:35" s="186" customFormat="1">
      <c r="A823" s="188" t="s">
        <v>4856</v>
      </c>
      <c r="B823" s="188" t="s">
        <v>4112</v>
      </c>
      <c r="I823" s="189"/>
      <c r="J823" s="189"/>
      <c r="K823" s="190"/>
      <c r="P823" s="190"/>
      <c r="S823" s="193"/>
      <c r="T823" s="193"/>
      <c r="AH823" s="195"/>
      <c r="AI823" s="189"/>
    </row>
    <row r="824" spans="1:35" s="186" customFormat="1">
      <c r="A824" s="188" t="s">
        <v>4857</v>
      </c>
      <c r="B824" s="188" t="s">
        <v>4113</v>
      </c>
      <c r="I824" s="189"/>
      <c r="J824" s="189"/>
      <c r="K824" s="190"/>
      <c r="P824" s="190"/>
      <c r="S824" s="193"/>
      <c r="T824" s="193"/>
      <c r="AH824" s="195"/>
      <c r="AI824" s="189"/>
    </row>
    <row r="825" spans="1:35" s="186" customFormat="1">
      <c r="A825" s="188" t="s">
        <v>4858</v>
      </c>
      <c r="B825" s="188" t="s">
        <v>4114</v>
      </c>
      <c r="I825" s="189"/>
      <c r="J825" s="189"/>
      <c r="K825" s="190"/>
      <c r="P825" s="190"/>
      <c r="S825" s="193"/>
      <c r="T825" s="193"/>
      <c r="AH825" s="195"/>
      <c r="AI825" s="189"/>
    </row>
    <row r="826" spans="1:35" s="186" customFormat="1">
      <c r="A826" s="188" t="s">
        <v>4859</v>
      </c>
      <c r="B826" s="188" t="s">
        <v>4115</v>
      </c>
      <c r="I826" s="189"/>
      <c r="J826" s="189"/>
      <c r="K826" s="190"/>
      <c r="P826" s="190"/>
      <c r="S826" s="193"/>
      <c r="T826" s="193"/>
      <c r="AH826" s="195"/>
      <c r="AI826" s="189"/>
    </row>
    <row r="827" spans="1:35" s="186" customFormat="1">
      <c r="A827" s="188" t="s">
        <v>4860</v>
      </c>
      <c r="B827" s="188" t="s">
        <v>4116</v>
      </c>
      <c r="I827" s="189"/>
      <c r="J827" s="189"/>
      <c r="K827" s="190"/>
      <c r="P827" s="190"/>
      <c r="S827" s="193"/>
      <c r="T827" s="193"/>
      <c r="AH827" s="195"/>
      <c r="AI827" s="189"/>
    </row>
    <row r="828" spans="1:35" s="186" customFormat="1">
      <c r="A828" s="188" t="s">
        <v>4861</v>
      </c>
      <c r="B828" s="188" t="s">
        <v>4117</v>
      </c>
      <c r="I828" s="189"/>
      <c r="J828" s="189"/>
      <c r="K828" s="190"/>
      <c r="P828" s="190"/>
      <c r="S828" s="193"/>
      <c r="T828" s="193"/>
      <c r="AH828" s="195"/>
      <c r="AI828" s="189"/>
    </row>
    <row r="829" spans="1:35" s="186" customFormat="1">
      <c r="A829" s="188" t="s">
        <v>4862</v>
      </c>
      <c r="B829" s="188" t="s">
        <v>4118</v>
      </c>
      <c r="I829" s="189"/>
      <c r="J829" s="189"/>
      <c r="K829" s="190"/>
      <c r="P829" s="190"/>
      <c r="S829" s="193"/>
      <c r="T829" s="193"/>
      <c r="AH829" s="195"/>
      <c r="AI829" s="189"/>
    </row>
    <row r="830" spans="1:35" s="186" customFormat="1">
      <c r="A830" s="188" t="s">
        <v>4863</v>
      </c>
      <c r="B830" s="188" t="s">
        <v>4119</v>
      </c>
      <c r="I830" s="189"/>
      <c r="J830" s="189"/>
      <c r="K830" s="190"/>
      <c r="P830" s="190"/>
      <c r="S830" s="193"/>
      <c r="T830" s="193"/>
      <c r="AH830" s="195"/>
      <c r="AI830" s="189"/>
    </row>
    <row r="831" spans="1:35" s="186" customFormat="1">
      <c r="A831" s="188" t="s">
        <v>4864</v>
      </c>
      <c r="B831" s="188" t="s">
        <v>4120</v>
      </c>
      <c r="I831" s="189"/>
      <c r="J831" s="189"/>
      <c r="K831" s="190"/>
      <c r="P831" s="190"/>
      <c r="S831" s="193"/>
      <c r="T831" s="193"/>
      <c r="AH831" s="195"/>
      <c r="AI831" s="189"/>
    </row>
    <row r="832" spans="1:35" s="186" customFormat="1">
      <c r="A832" s="188" t="s">
        <v>4865</v>
      </c>
      <c r="B832" s="188" t="s">
        <v>4121</v>
      </c>
      <c r="I832" s="189"/>
      <c r="J832" s="189"/>
      <c r="K832" s="190"/>
      <c r="P832" s="190"/>
      <c r="S832" s="193"/>
      <c r="T832" s="193"/>
      <c r="AH832" s="195"/>
      <c r="AI832" s="189"/>
    </row>
    <row r="833" spans="1:35" s="186" customFormat="1">
      <c r="A833" s="188" t="s">
        <v>4866</v>
      </c>
      <c r="B833" s="188" t="s">
        <v>4122</v>
      </c>
      <c r="I833" s="189"/>
      <c r="J833" s="189"/>
      <c r="K833" s="190"/>
      <c r="P833" s="190"/>
      <c r="S833" s="193"/>
      <c r="T833" s="193"/>
      <c r="AH833" s="195"/>
      <c r="AI833" s="189"/>
    </row>
    <row r="834" spans="1:35" s="186" customFormat="1">
      <c r="A834" s="188" t="s">
        <v>4867</v>
      </c>
      <c r="B834" s="188" t="s">
        <v>4123</v>
      </c>
      <c r="I834" s="189"/>
      <c r="J834" s="189"/>
      <c r="K834" s="190"/>
      <c r="P834" s="190"/>
      <c r="S834" s="193"/>
      <c r="T834" s="193"/>
      <c r="AH834" s="195"/>
      <c r="AI834" s="189"/>
    </row>
    <row r="835" spans="1:35" s="186" customFormat="1">
      <c r="A835" s="188" t="s">
        <v>4868</v>
      </c>
      <c r="B835" s="188" t="s">
        <v>4124</v>
      </c>
      <c r="I835" s="189"/>
      <c r="J835" s="189"/>
      <c r="K835" s="190"/>
      <c r="P835" s="190"/>
      <c r="S835" s="193"/>
      <c r="T835" s="193"/>
      <c r="AH835" s="195"/>
      <c r="AI835" s="189"/>
    </row>
    <row r="836" spans="1:35" s="186" customFormat="1">
      <c r="A836" s="188" t="s">
        <v>4869</v>
      </c>
      <c r="B836" s="188" t="s">
        <v>4125</v>
      </c>
      <c r="I836" s="189"/>
      <c r="J836" s="189"/>
      <c r="K836" s="190"/>
      <c r="P836" s="190"/>
      <c r="S836" s="193"/>
      <c r="T836" s="193"/>
      <c r="AH836" s="195"/>
      <c r="AI836" s="189"/>
    </row>
    <row r="837" spans="1:35" s="186" customFormat="1">
      <c r="A837" s="188" t="s">
        <v>4870</v>
      </c>
      <c r="B837" s="188" t="s">
        <v>4126</v>
      </c>
      <c r="I837" s="189"/>
      <c r="J837" s="189"/>
      <c r="K837" s="190"/>
      <c r="P837" s="190"/>
      <c r="S837" s="193"/>
      <c r="T837" s="193"/>
      <c r="AH837" s="195"/>
      <c r="AI837" s="208"/>
    </row>
    <row r="838" spans="1:35" s="186" customFormat="1">
      <c r="A838" s="188" t="s">
        <v>4871</v>
      </c>
      <c r="B838" s="188" t="s">
        <v>4127</v>
      </c>
      <c r="I838" s="189"/>
      <c r="J838" s="189"/>
      <c r="K838" s="190"/>
      <c r="P838" s="190"/>
      <c r="S838" s="193"/>
      <c r="T838" s="193"/>
    </row>
    <row r="839" spans="1:35" s="186" customFormat="1">
      <c r="A839" s="188" t="s">
        <v>4872</v>
      </c>
      <c r="B839" s="188" t="s">
        <v>4128</v>
      </c>
      <c r="I839" s="189"/>
      <c r="J839" s="189"/>
      <c r="K839" s="190"/>
      <c r="P839" s="190"/>
      <c r="S839" s="193"/>
      <c r="T839" s="193"/>
    </row>
    <row r="840" spans="1:35" s="186" customFormat="1">
      <c r="A840" s="188" t="s">
        <v>4873</v>
      </c>
      <c r="B840" s="188" t="s">
        <v>4129</v>
      </c>
      <c r="I840" s="189"/>
      <c r="J840" s="189"/>
      <c r="K840" s="190"/>
      <c r="P840" s="190"/>
      <c r="S840" s="193"/>
      <c r="T840" s="193"/>
    </row>
    <row r="841" spans="1:35" s="186" customFormat="1">
      <c r="A841" s="188" t="s">
        <v>4874</v>
      </c>
      <c r="B841" s="188" t="s">
        <v>4130</v>
      </c>
      <c r="I841" s="189"/>
      <c r="J841" s="189"/>
      <c r="K841" s="190"/>
      <c r="P841" s="190"/>
      <c r="S841" s="193"/>
      <c r="T841" s="193"/>
    </row>
    <row r="842" spans="1:35" s="186" customFormat="1">
      <c r="A842" s="188" t="s">
        <v>4875</v>
      </c>
      <c r="B842" s="188" t="s">
        <v>4131</v>
      </c>
      <c r="I842" s="189"/>
      <c r="J842" s="189"/>
      <c r="K842" s="190"/>
      <c r="P842" s="190"/>
      <c r="S842" s="193"/>
      <c r="T842" s="193"/>
    </row>
    <row r="843" spans="1:35" s="186" customFormat="1">
      <c r="A843" s="188" t="s">
        <v>4876</v>
      </c>
      <c r="B843" s="188" t="s">
        <v>4132</v>
      </c>
      <c r="I843" s="189"/>
      <c r="J843" s="189"/>
      <c r="K843" s="190"/>
      <c r="P843" s="190"/>
      <c r="S843" s="193"/>
      <c r="T843" s="193"/>
    </row>
    <row r="844" spans="1:35" s="186" customFormat="1">
      <c r="A844" s="188" t="s">
        <v>4877</v>
      </c>
      <c r="B844" s="188" t="s">
        <v>4133</v>
      </c>
      <c r="I844" s="189"/>
      <c r="J844" s="189"/>
      <c r="K844" s="190"/>
      <c r="P844" s="190"/>
      <c r="S844" s="193"/>
      <c r="T844" s="193"/>
    </row>
    <row r="845" spans="1:35" s="186" customFormat="1">
      <c r="A845" s="188" t="s">
        <v>4878</v>
      </c>
      <c r="B845" s="188" t="s">
        <v>4134</v>
      </c>
      <c r="I845" s="189"/>
      <c r="J845" s="189"/>
      <c r="K845" s="190"/>
      <c r="P845" s="190"/>
      <c r="S845" s="193"/>
      <c r="T845" s="193"/>
    </row>
    <row r="846" spans="1:35" s="186" customFormat="1">
      <c r="A846" s="188" t="s">
        <v>4879</v>
      </c>
      <c r="B846" s="188" t="s">
        <v>4135</v>
      </c>
      <c r="I846" s="189"/>
      <c r="J846" s="189"/>
      <c r="K846" s="190"/>
      <c r="P846" s="190"/>
      <c r="S846" s="193"/>
      <c r="T846" s="193"/>
    </row>
    <row r="847" spans="1:35" s="186" customFormat="1">
      <c r="A847" s="188" t="s">
        <v>4880</v>
      </c>
      <c r="B847" s="188" t="s">
        <v>4136</v>
      </c>
      <c r="I847" s="189"/>
      <c r="J847" s="189"/>
      <c r="K847" s="190"/>
      <c r="P847" s="190"/>
      <c r="S847" s="193"/>
      <c r="T847" s="193"/>
    </row>
    <row r="848" spans="1:35" s="186" customFormat="1">
      <c r="A848" s="188" t="s">
        <v>4881</v>
      </c>
      <c r="B848" s="188" t="s">
        <v>4137</v>
      </c>
      <c r="I848" s="189"/>
      <c r="J848" s="189"/>
      <c r="K848" s="190"/>
      <c r="P848" s="190"/>
      <c r="S848" s="193"/>
      <c r="T848" s="193"/>
    </row>
    <row r="849" spans="1:20" s="186" customFormat="1">
      <c r="A849" s="188" t="s">
        <v>4882</v>
      </c>
      <c r="B849" s="188" t="s">
        <v>4138</v>
      </c>
      <c r="I849" s="189"/>
      <c r="J849" s="189"/>
      <c r="K849" s="190"/>
      <c r="P849" s="190"/>
      <c r="S849" s="193"/>
      <c r="T849" s="193"/>
    </row>
    <row r="850" spans="1:20" s="186" customFormat="1">
      <c r="A850" s="188" t="s">
        <v>4883</v>
      </c>
      <c r="B850" s="188" t="s">
        <v>4139</v>
      </c>
      <c r="I850" s="189"/>
      <c r="J850" s="189"/>
      <c r="K850" s="190"/>
      <c r="P850" s="190"/>
      <c r="S850" s="193"/>
      <c r="T850" s="193"/>
    </row>
    <row r="851" spans="1:20" s="186" customFormat="1">
      <c r="A851" s="188" t="s">
        <v>4884</v>
      </c>
      <c r="B851" s="188" t="s">
        <v>4140</v>
      </c>
      <c r="I851" s="189"/>
      <c r="J851" s="189"/>
      <c r="K851" s="190"/>
      <c r="P851" s="190"/>
      <c r="S851" s="193"/>
      <c r="T851" s="193"/>
    </row>
    <row r="852" spans="1:20" s="186" customFormat="1">
      <c r="A852" s="188" t="s">
        <v>4885</v>
      </c>
      <c r="B852" s="188" t="s">
        <v>4141</v>
      </c>
      <c r="I852" s="189"/>
      <c r="J852" s="189"/>
      <c r="K852" s="190"/>
      <c r="P852" s="190"/>
      <c r="S852" s="193"/>
      <c r="T852" s="193"/>
    </row>
    <row r="853" spans="1:20" s="186" customFormat="1">
      <c r="A853" s="188" t="s">
        <v>4886</v>
      </c>
      <c r="B853" s="188" t="s">
        <v>4142</v>
      </c>
      <c r="I853" s="189"/>
      <c r="J853" s="189"/>
      <c r="K853" s="190"/>
      <c r="P853" s="190"/>
      <c r="S853" s="193"/>
      <c r="T853" s="193"/>
    </row>
    <row r="854" spans="1:20" s="186" customFormat="1">
      <c r="A854" s="188" t="s">
        <v>4887</v>
      </c>
      <c r="B854" s="188" t="s">
        <v>4143</v>
      </c>
      <c r="I854" s="189"/>
      <c r="J854" s="189"/>
      <c r="K854" s="190"/>
      <c r="P854" s="190"/>
      <c r="S854" s="193"/>
      <c r="T854" s="193"/>
    </row>
    <row r="855" spans="1:20" s="186" customFormat="1">
      <c r="A855" s="188" t="s">
        <v>4888</v>
      </c>
      <c r="B855" s="188" t="s">
        <v>4144</v>
      </c>
      <c r="I855" s="189"/>
      <c r="J855" s="189"/>
      <c r="K855" s="190"/>
      <c r="P855" s="190"/>
      <c r="S855" s="193"/>
      <c r="T855" s="193"/>
    </row>
    <row r="856" spans="1:20" s="186" customFormat="1">
      <c r="A856" s="188" t="s">
        <v>4889</v>
      </c>
      <c r="B856" s="188" t="s">
        <v>4145</v>
      </c>
      <c r="I856" s="189"/>
      <c r="J856" s="189"/>
      <c r="K856" s="190"/>
      <c r="P856" s="190"/>
      <c r="S856" s="193"/>
      <c r="T856" s="193"/>
    </row>
    <row r="857" spans="1:20" s="186" customFormat="1">
      <c r="A857" s="188" t="s">
        <v>4890</v>
      </c>
      <c r="B857" s="188" t="s">
        <v>4146</v>
      </c>
      <c r="I857" s="189"/>
      <c r="J857" s="189"/>
      <c r="K857" s="190"/>
      <c r="P857" s="190"/>
      <c r="S857" s="193"/>
      <c r="T857" s="193"/>
    </row>
    <row r="858" spans="1:20" s="186" customFormat="1">
      <c r="A858" s="188" t="s">
        <v>4891</v>
      </c>
      <c r="B858" s="188" t="s">
        <v>4147</v>
      </c>
      <c r="I858" s="189"/>
      <c r="J858" s="189"/>
      <c r="K858" s="190"/>
      <c r="P858" s="190"/>
      <c r="S858" s="193"/>
      <c r="T858" s="193"/>
    </row>
    <row r="859" spans="1:20" s="186" customFormat="1">
      <c r="A859" s="188" t="s">
        <v>4892</v>
      </c>
      <c r="B859" s="188" t="s">
        <v>4148</v>
      </c>
      <c r="I859" s="189"/>
      <c r="J859" s="189"/>
      <c r="K859" s="190"/>
      <c r="P859" s="190"/>
      <c r="S859" s="193"/>
      <c r="T859" s="193"/>
    </row>
    <row r="860" spans="1:20" s="186" customFormat="1">
      <c r="A860" s="188" t="s">
        <v>6537</v>
      </c>
      <c r="B860" s="188" t="s">
        <v>4149</v>
      </c>
      <c r="I860" s="189"/>
      <c r="J860" s="189"/>
      <c r="K860" s="190"/>
      <c r="P860" s="190"/>
      <c r="S860" s="193"/>
      <c r="T860" s="193"/>
    </row>
    <row r="861" spans="1:20" s="186" customFormat="1">
      <c r="A861" s="188" t="s">
        <v>6538</v>
      </c>
      <c r="B861" s="188" t="s">
        <v>4150</v>
      </c>
      <c r="I861" s="189"/>
      <c r="J861" s="189"/>
      <c r="K861" s="190"/>
      <c r="P861" s="190"/>
      <c r="S861" s="193"/>
      <c r="T861" s="193"/>
    </row>
    <row r="862" spans="1:20" s="186" customFormat="1">
      <c r="A862" s="188" t="s">
        <v>6539</v>
      </c>
      <c r="B862" s="188" t="s">
        <v>4151</v>
      </c>
      <c r="I862" s="189"/>
      <c r="J862" s="189"/>
      <c r="K862" s="190"/>
      <c r="P862" s="190"/>
      <c r="S862" s="193"/>
      <c r="T862" s="193"/>
    </row>
    <row r="863" spans="1:20" s="186" customFormat="1">
      <c r="A863" s="188" t="s">
        <v>6540</v>
      </c>
      <c r="B863" s="188" t="s">
        <v>4152</v>
      </c>
      <c r="I863" s="189"/>
      <c r="J863" s="189"/>
      <c r="K863" s="190"/>
      <c r="P863" s="190"/>
      <c r="S863" s="193"/>
      <c r="T863" s="193"/>
    </row>
    <row r="864" spans="1:20" s="186" customFormat="1">
      <c r="A864" s="188" t="s">
        <v>6541</v>
      </c>
      <c r="B864" s="188" t="s">
        <v>4153</v>
      </c>
      <c r="I864" s="189"/>
      <c r="J864" s="189"/>
      <c r="K864" s="190"/>
      <c r="P864" s="190"/>
      <c r="S864" s="193"/>
      <c r="T864" s="193"/>
    </row>
    <row r="865" spans="1:20" s="186" customFormat="1">
      <c r="A865" s="188" t="s">
        <v>6542</v>
      </c>
      <c r="B865" s="188" t="s">
        <v>4154</v>
      </c>
      <c r="I865" s="189"/>
      <c r="J865" s="189"/>
      <c r="K865" s="190"/>
      <c r="P865" s="190"/>
      <c r="S865" s="193"/>
      <c r="T865" s="193"/>
    </row>
    <row r="866" spans="1:20" s="186" customFormat="1">
      <c r="A866" s="188" t="s">
        <v>6543</v>
      </c>
      <c r="B866" s="188" t="s">
        <v>4155</v>
      </c>
      <c r="I866" s="189"/>
      <c r="J866" s="189"/>
      <c r="K866" s="190"/>
      <c r="P866" s="190"/>
      <c r="S866" s="193"/>
      <c r="T866" s="193"/>
    </row>
    <row r="867" spans="1:20" s="186" customFormat="1">
      <c r="A867" s="188" t="s">
        <v>6544</v>
      </c>
      <c r="B867" s="188" t="s">
        <v>4156</v>
      </c>
      <c r="I867" s="189"/>
      <c r="J867" s="189"/>
      <c r="K867" s="190"/>
      <c r="P867" s="190"/>
      <c r="S867" s="193"/>
      <c r="T867" s="193"/>
    </row>
    <row r="868" spans="1:20" s="186" customFormat="1">
      <c r="A868" s="188" t="s">
        <v>6545</v>
      </c>
      <c r="B868" s="188" t="s">
        <v>4157</v>
      </c>
      <c r="I868" s="189"/>
      <c r="J868" s="189"/>
      <c r="K868" s="190"/>
      <c r="P868" s="190"/>
      <c r="S868" s="193"/>
      <c r="T868" s="193"/>
    </row>
    <row r="869" spans="1:20" s="186" customFormat="1">
      <c r="A869" s="188" t="s">
        <v>6546</v>
      </c>
      <c r="B869" s="188" t="s">
        <v>4158</v>
      </c>
      <c r="I869" s="189"/>
      <c r="J869" s="189"/>
      <c r="K869" s="190"/>
      <c r="P869" s="190"/>
      <c r="S869" s="193"/>
      <c r="T869" s="193"/>
    </row>
    <row r="870" spans="1:20" s="186" customFormat="1">
      <c r="A870" s="188" t="s">
        <v>6547</v>
      </c>
      <c r="B870" s="188" t="s">
        <v>4159</v>
      </c>
      <c r="I870" s="189"/>
      <c r="J870" s="189"/>
      <c r="K870" s="190"/>
      <c r="P870" s="190"/>
      <c r="S870" s="193"/>
      <c r="T870" s="193"/>
    </row>
    <row r="871" spans="1:20" s="186" customFormat="1">
      <c r="A871" s="188" t="s">
        <v>6548</v>
      </c>
      <c r="B871" s="188" t="s">
        <v>4160</v>
      </c>
      <c r="I871" s="189"/>
      <c r="J871" s="189"/>
      <c r="K871" s="190"/>
      <c r="P871" s="190"/>
      <c r="S871" s="193"/>
      <c r="T871" s="193"/>
    </row>
    <row r="872" spans="1:20" s="186" customFormat="1">
      <c r="A872" s="188" t="s">
        <v>6549</v>
      </c>
      <c r="B872" s="188" t="s">
        <v>4161</v>
      </c>
      <c r="I872" s="189"/>
      <c r="J872" s="189"/>
      <c r="K872" s="190"/>
      <c r="P872" s="190"/>
      <c r="S872" s="193"/>
      <c r="T872" s="193"/>
    </row>
    <row r="873" spans="1:20" s="186" customFormat="1">
      <c r="A873" s="188" t="s">
        <v>6550</v>
      </c>
      <c r="B873" s="188" t="s">
        <v>4162</v>
      </c>
      <c r="I873" s="189"/>
      <c r="J873" s="189"/>
      <c r="K873" s="190"/>
      <c r="P873" s="190"/>
      <c r="S873" s="193"/>
      <c r="T873" s="193"/>
    </row>
    <row r="874" spans="1:20" s="186" customFormat="1">
      <c r="A874" s="188" t="s">
        <v>6551</v>
      </c>
      <c r="B874" s="188" t="s">
        <v>4163</v>
      </c>
      <c r="I874" s="189"/>
      <c r="J874" s="189"/>
      <c r="K874" s="190"/>
      <c r="P874" s="190"/>
      <c r="S874" s="193"/>
      <c r="T874" s="193"/>
    </row>
    <row r="875" spans="1:20" s="186" customFormat="1">
      <c r="A875" s="188" t="s">
        <v>6552</v>
      </c>
      <c r="B875" s="188" t="s">
        <v>4164</v>
      </c>
      <c r="I875" s="189"/>
      <c r="J875" s="189"/>
      <c r="K875" s="190"/>
      <c r="P875" s="190"/>
      <c r="S875" s="193"/>
      <c r="T875" s="193"/>
    </row>
    <row r="876" spans="1:20" s="186" customFormat="1">
      <c r="A876" s="188" t="s">
        <v>6553</v>
      </c>
      <c r="B876" s="188" t="s">
        <v>4165</v>
      </c>
      <c r="I876" s="189"/>
      <c r="J876" s="189"/>
      <c r="K876" s="190"/>
      <c r="P876" s="190"/>
      <c r="S876" s="193"/>
      <c r="T876" s="193"/>
    </row>
    <row r="877" spans="1:20" s="186" customFormat="1">
      <c r="A877" s="188" t="s">
        <v>6554</v>
      </c>
      <c r="B877" s="188" t="s">
        <v>4166</v>
      </c>
      <c r="I877" s="189"/>
      <c r="J877" s="189"/>
      <c r="K877" s="190"/>
      <c r="P877" s="190"/>
      <c r="S877" s="193"/>
      <c r="T877" s="193"/>
    </row>
    <row r="878" spans="1:20" s="186" customFormat="1">
      <c r="A878" s="188" t="s">
        <v>6555</v>
      </c>
      <c r="B878" s="188" t="s">
        <v>4167</v>
      </c>
      <c r="I878" s="189"/>
      <c r="J878" s="189"/>
      <c r="K878" s="190"/>
      <c r="P878" s="190"/>
      <c r="S878" s="193"/>
      <c r="T878" s="193"/>
    </row>
    <row r="879" spans="1:20" s="186" customFormat="1">
      <c r="A879" s="188" t="s">
        <v>6556</v>
      </c>
      <c r="B879" s="188" t="s">
        <v>4168</v>
      </c>
      <c r="I879" s="189"/>
      <c r="J879" s="189"/>
      <c r="K879" s="190"/>
      <c r="P879" s="190"/>
      <c r="S879" s="193"/>
      <c r="T879" s="193"/>
    </row>
    <row r="880" spans="1:20" s="186" customFormat="1">
      <c r="A880" s="188" t="s">
        <v>6557</v>
      </c>
      <c r="B880" s="188" t="s">
        <v>4169</v>
      </c>
      <c r="I880" s="189"/>
      <c r="J880" s="189"/>
      <c r="K880" s="190"/>
      <c r="P880" s="190"/>
      <c r="S880" s="193"/>
      <c r="T880" s="193"/>
    </row>
    <row r="881" spans="1:20" s="186" customFormat="1">
      <c r="A881" s="188" t="s">
        <v>6558</v>
      </c>
      <c r="B881" s="188" t="s">
        <v>4170</v>
      </c>
      <c r="I881" s="189"/>
      <c r="J881" s="189"/>
      <c r="K881" s="190"/>
      <c r="P881" s="190"/>
      <c r="S881" s="193"/>
      <c r="T881" s="193"/>
    </row>
    <row r="882" spans="1:20" s="186" customFormat="1">
      <c r="A882" s="188" t="s">
        <v>6559</v>
      </c>
      <c r="B882" s="188" t="s">
        <v>4171</v>
      </c>
      <c r="I882" s="189"/>
      <c r="J882" s="189"/>
      <c r="K882" s="190"/>
      <c r="P882" s="190"/>
      <c r="S882" s="193"/>
      <c r="T882" s="193"/>
    </row>
    <row r="883" spans="1:20" s="186" customFormat="1">
      <c r="A883" s="188" t="s">
        <v>6560</v>
      </c>
      <c r="B883" s="188" t="s">
        <v>4172</v>
      </c>
      <c r="I883" s="189"/>
      <c r="J883" s="189"/>
      <c r="K883" s="190"/>
      <c r="P883" s="190"/>
      <c r="S883" s="193"/>
      <c r="T883" s="193"/>
    </row>
    <row r="884" spans="1:20" s="186" customFormat="1">
      <c r="A884" s="188" t="s">
        <v>6561</v>
      </c>
      <c r="B884" s="188" t="s">
        <v>4919</v>
      </c>
      <c r="I884" s="189"/>
      <c r="J884" s="189"/>
      <c r="K884" s="190"/>
      <c r="P884" s="190"/>
      <c r="S884" s="193"/>
      <c r="T884" s="193"/>
    </row>
    <row r="885" spans="1:20" s="186" customFormat="1">
      <c r="A885" s="188" t="s">
        <v>6562</v>
      </c>
      <c r="B885" s="188" t="s">
        <v>4920</v>
      </c>
      <c r="I885" s="189"/>
      <c r="J885" s="189"/>
      <c r="K885" s="190"/>
      <c r="P885" s="190"/>
      <c r="S885" s="193"/>
      <c r="T885" s="193"/>
    </row>
    <row r="886" spans="1:20" s="186" customFormat="1">
      <c r="A886" s="188" t="s">
        <v>6563</v>
      </c>
      <c r="B886" s="188" t="s">
        <v>4921</v>
      </c>
      <c r="I886" s="189"/>
      <c r="J886" s="189"/>
      <c r="K886" s="190"/>
      <c r="P886" s="190"/>
      <c r="S886" s="193"/>
      <c r="T886" s="193"/>
    </row>
    <row r="887" spans="1:20" s="186" customFormat="1">
      <c r="A887" s="188" t="s">
        <v>6564</v>
      </c>
      <c r="B887" s="188" t="s">
        <v>4922</v>
      </c>
      <c r="I887" s="189"/>
      <c r="J887" s="189"/>
      <c r="K887" s="190"/>
      <c r="P887" s="190"/>
      <c r="S887" s="193"/>
      <c r="T887" s="193"/>
    </row>
    <row r="888" spans="1:20" s="186" customFormat="1">
      <c r="A888" s="188" t="s">
        <v>6565</v>
      </c>
      <c r="B888" s="188" t="s">
        <v>4923</v>
      </c>
      <c r="I888" s="189"/>
      <c r="J888" s="189"/>
      <c r="K888" s="190"/>
      <c r="P888" s="190"/>
      <c r="S888" s="193"/>
      <c r="T888" s="193"/>
    </row>
    <row r="889" spans="1:20" s="186" customFormat="1">
      <c r="A889" s="188" t="s">
        <v>6566</v>
      </c>
      <c r="B889" s="188" t="s">
        <v>4924</v>
      </c>
      <c r="I889" s="189"/>
      <c r="J889" s="189"/>
      <c r="K889" s="190"/>
      <c r="P889" s="190"/>
      <c r="S889" s="193"/>
      <c r="T889" s="193"/>
    </row>
    <row r="890" spans="1:20" s="186" customFormat="1">
      <c r="A890" s="188" t="s">
        <v>6567</v>
      </c>
      <c r="B890" s="188" t="s">
        <v>4925</v>
      </c>
      <c r="I890" s="189"/>
      <c r="J890" s="189"/>
      <c r="K890" s="190"/>
      <c r="P890" s="190"/>
      <c r="S890" s="193"/>
      <c r="T890" s="193"/>
    </row>
    <row r="891" spans="1:20" s="186" customFormat="1">
      <c r="A891" s="188" t="s">
        <v>6568</v>
      </c>
      <c r="B891" s="188" t="s">
        <v>4926</v>
      </c>
      <c r="I891" s="189"/>
      <c r="J891" s="189"/>
      <c r="K891" s="190"/>
      <c r="P891" s="190"/>
      <c r="S891" s="193"/>
      <c r="T891" s="193"/>
    </row>
    <row r="892" spans="1:20" s="186" customFormat="1">
      <c r="A892" s="188" t="s">
        <v>6569</v>
      </c>
      <c r="B892" s="188" t="s">
        <v>4927</v>
      </c>
      <c r="I892" s="189"/>
      <c r="J892" s="189"/>
      <c r="K892" s="190"/>
      <c r="P892" s="190"/>
      <c r="S892" s="193"/>
      <c r="T892" s="193"/>
    </row>
    <row r="893" spans="1:20" s="186" customFormat="1">
      <c r="A893" s="188" t="s">
        <v>6570</v>
      </c>
      <c r="B893" s="188" t="s">
        <v>4928</v>
      </c>
      <c r="I893" s="189"/>
      <c r="J893" s="189"/>
      <c r="K893" s="190"/>
      <c r="P893" s="190"/>
      <c r="S893" s="193"/>
      <c r="T893" s="193"/>
    </row>
    <row r="894" spans="1:20" s="186" customFormat="1">
      <c r="A894" s="188" t="s">
        <v>6571</v>
      </c>
      <c r="B894" s="188" t="s">
        <v>4929</v>
      </c>
      <c r="I894" s="189"/>
      <c r="J894" s="189"/>
      <c r="K894" s="190"/>
      <c r="P894" s="190"/>
      <c r="S894" s="193"/>
      <c r="T894" s="193"/>
    </row>
    <row r="895" spans="1:20" s="186" customFormat="1">
      <c r="A895" s="188" t="s">
        <v>6572</v>
      </c>
      <c r="B895" s="188" t="s">
        <v>4930</v>
      </c>
      <c r="I895" s="189"/>
      <c r="J895" s="189"/>
      <c r="K895" s="190"/>
      <c r="P895" s="190"/>
      <c r="S895" s="193"/>
      <c r="T895" s="193"/>
    </row>
    <row r="896" spans="1:20" s="186" customFormat="1">
      <c r="A896" s="188" t="s">
        <v>6573</v>
      </c>
      <c r="B896" s="188" t="s">
        <v>4931</v>
      </c>
      <c r="I896" s="189"/>
      <c r="J896" s="189"/>
      <c r="K896" s="190"/>
      <c r="P896" s="190"/>
      <c r="S896" s="193"/>
      <c r="T896" s="193"/>
    </row>
    <row r="897" spans="1:20" s="186" customFormat="1">
      <c r="A897" s="188" t="s">
        <v>6574</v>
      </c>
      <c r="B897" s="188" t="s">
        <v>4932</v>
      </c>
      <c r="I897" s="189"/>
      <c r="J897" s="189"/>
      <c r="K897" s="190"/>
      <c r="P897" s="190"/>
      <c r="S897" s="193"/>
      <c r="T897" s="193"/>
    </row>
    <row r="898" spans="1:20" s="186" customFormat="1">
      <c r="A898" s="188" t="s">
        <v>6575</v>
      </c>
      <c r="B898" s="188" t="s">
        <v>4933</v>
      </c>
      <c r="I898" s="189"/>
      <c r="J898" s="189"/>
      <c r="K898" s="190"/>
      <c r="P898" s="190"/>
      <c r="S898" s="193"/>
      <c r="T898" s="193"/>
    </row>
    <row r="899" spans="1:20" s="186" customFormat="1">
      <c r="A899" s="188" t="s">
        <v>6576</v>
      </c>
      <c r="B899" s="188" t="s">
        <v>4934</v>
      </c>
      <c r="I899" s="189"/>
      <c r="J899" s="189"/>
      <c r="K899" s="190"/>
      <c r="P899" s="190"/>
      <c r="S899" s="193"/>
      <c r="T899" s="193"/>
    </row>
    <row r="900" spans="1:20" s="186" customFormat="1">
      <c r="A900" s="188" t="s">
        <v>6577</v>
      </c>
      <c r="B900" s="188" t="s">
        <v>1719</v>
      </c>
      <c r="I900" s="189"/>
      <c r="J900" s="189"/>
      <c r="K900" s="190"/>
      <c r="P900" s="190"/>
      <c r="S900" s="193"/>
      <c r="T900" s="193"/>
    </row>
    <row r="901" spans="1:20" s="186" customFormat="1">
      <c r="A901" s="188" t="s">
        <v>6578</v>
      </c>
      <c r="B901" s="188" t="s">
        <v>1720</v>
      </c>
      <c r="I901" s="189"/>
      <c r="J901" s="189"/>
      <c r="K901" s="190"/>
      <c r="P901" s="190"/>
      <c r="S901" s="193"/>
      <c r="T901" s="193"/>
    </row>
    <row r="902" spans="1:20" s="186" customFormat="1">
      <c r="A902" s="188" t="s">
        <v>6579</v>
      </c>
      <c r="B902" s="188" t="s">
        <v>1721</v>
      </c>
      <c r="I902" s="189"/>
      <c r="J902" s="189"/>
      <c r="K902" s="190"/>
      <c r="P902" s="190"/>
      <c r="S902" s="193"/>
      <c r="T902" s="193"/>
    </row>
    <row r="903" spans="1:20" s="186" customFormat="1">
      <c r="A903" s="188" t="s">
        <v>6580</v>
      </c>
      <c r="B903" s="188" t="s">
        <v>1722</v>
      </c>
      <c r="I903" s="189"/>
      <c r="J903" s="189"/>
      <c r="K903" s="190"/>
      <c r="P903" s="190"/>
      <c r="S903" s="193"/>
      <c r="T903" s="193"/>
    </row>
    <row r="904" spans="1:20" s="186" customFormat="1">
      <c r="A904" s="188" t="s">
        <v>6581</v>
      </c>
      <c r="B904" s="188" t="s">
        <v>1723</v>
      </c>
      <c r="I904" s="189"/>
      <c r="J904" s="189"/>
      <c r="K904" s="190"/>
      <c r="P904" s="190"/>
      <c r="S904" s="193"/>
      <c r="T904" s="193"/>
    </row>
    <row r="905" spans="1:20" s="186" customFormat="1">
      <c r="A905" s="188" t="s">
        <v>6582</v>
      </c>
      <c r="B905" s="188" t="s">
        <v>1724</v>
      </c>
      <c r="I905" s="189"/>
      <c r="J905" s="189"/>
      <c r="K905" s="190"/>
      <c r="P905" s="190"/>
      <c r="S905" s="193"/>
      <c r="T905" s="193"/>
    </row>
    <row r="906" spans="1:20" s="186" customFormat="1">
      <c r="A906" s="188" t="s">
        <v>6583</v>
      </c>
      <c r="B906" s="188" t="s">
        <v>1725</v>
      </c>
      <c r="I906" s="189"/>
      <c r="J906" s="189"/>
      <c r="K906" s="190"/>
      <c r="P906" s="190"/>
      <c r="S906" s="193"/>
      <c r="T906" s="193"/>
    </row>
    <row r="907" spans="1:20" s="186" customFormat="1">
      <c r="A907" s="188" t="s">
        <v>6584</v>
      </c>
      <c r="B907" s="188" t="s">
        <v>1726</v>
      </c>
      <c r="I907" s="189"/>
      <c r="J907" s="189"/>
      <c r="K907" s="190"/>
      <c r="P907" s="190"/>
      <c r="S907" s="193"/>
      <c r="T907" s="193"/>
    </row>
    <row r="908" spans="1:20" s="186" customFormat="1">
      <c r="A908" s="188" t="s">
        <v>6585</v>
      </c>
      <c r="B908" s="188" t="s">
        <v>1727</v>
      </c>
      <c r="I908" s="189"/>
      <c r="J908" s="189"/>
      <c r="K908" s="190"/>
      <c r="P908" s="190"/>
      <c r="S908" s="193"/>
      <c r="T908" s="193"/>
    </row>
    <row r="909" spans="1:20" s="186" customFormat="1">
      <c r="A909" s="188" t="s">
        <v>6586</v>
      </c>
      <c r="B909" s="188" t="s">
        <v>1728</v>
      </c>
      <c r="I909" s="189"/>
      <c r="J909" s="189"/>
      <c r="K909" s="190"/>
      <c r="P909" s="190"/>
      <c r="S909" s="193"/>
      <c r="T909" s="193"/>
    </row>
    <row r="910" spans="1:20" s="186" customFormat="1">
      <c r="A910" s="188" t="s">
        <v>6587</v>
      </c>
      <c r="B910" s="188" t="s">
        <v>1729</v>
      </c>
      <c r="I910" s="189"/>
      <c r="J910" s="189"/>
      <c r="K910" s="190"/>
      <c r="P910" s="190"/>
      <c r="S910" s="193"/>
      <c r="T910" s="193"/>
    </row>
    <row r="911" spans="1:20" s="186" customFormat="1">
      <c r="A911" s="188" t="s">
        <v>6588</v>
      </c>
      <c r="B911" s="188" t="s">
        <v>1730</v>
      </c>
      <c r="I911" s="189"/>
      <c r="J911" s="189"/>
      <c r="K911" s="190"/>
      <c r="P911" s="190"/>
      <c r="S911" s="193"/>
      <c r="T911" s="193"/>
    </row>
    <row r="912" spans="1:20" s="186" customFormat="1">
      <c r="A912" s="188" t="s">
        <v>6589</v>
      </c>
      <c r="B912" s="188" t="s">
        <v>1731</v>
      </c>
      <c r="I912" s="189"/>
      <c r="J912" s="189"/>
      <c r="K912" s="190"/>
      <c r="P912" s="190"/>
      <c r="S912" s="193"/>
      <c r="T912" s="193"/>
    </row>
    <row r="913" spans="1:20" s="186" customFormat="1">
      <c r="A913" s="188" t="s">
        <v>6590</v>
      </c>
      <c r="B913" s="188" t="s">
        <v>1732</v>
      </c>
      <c r="I913" s="189"/>
      <c r="J913" s="189"/>
      <c r="K913" s="190"/>
      <c r="P913" s="190"/>
      <c r="S913" s="193"/>
      <c r="T913" s="193"/>
    </row>
    <row r="914" spans="1:20" s="186" customFormat="1">
      <c r="A914" s="188" t="s">
        <v>6591</v>
      </c>
      <c r="B914" s="188" t="s">
        <v>1733</v>
      </c>
      <c r="I914" s="189"/>
      <c r="J914" s="189"/>
      <c r="K914" s="190"/>
      <c r="P914" s="190"/>
      <c r="S914" s="193"/>
      <c r="T914" s="193"/>
    </row>
    <row r="915" spans="1:20" s="186" customFormat="1">
      <c r="A915" s="188" t="s">
        <v>6592</v>
      </c>
      <c r="B915" s="188" t="s">
        <v>1734</v>
      </c>
      <c r="I915" s="189"/>
      <c r="J915" s="189"/>
      <c r="K915" s="190"/>
      <c r="P915" s="190"/>
      <c r="S915" s="193"/>
      <c r="T915" s="193"/>
    </row>
    <row r="916" spans="1:20" s="186" customFormat="1">
      <c r="A916" s="188" t="s">
        <v>6593</v>
      </c>
      <c r="B916" s="188" t="s">
        <v>1735</v>
      </c>
      <c r="I916" s="189"/>
      <c r="J916" s="189"/>
      <c r="K916" s="190"/>
      <c r="P916" s="190"/>
      <c r="S916" s="193"/>
      <c r="T916" s="193"/>
    </row>
    <row r="917" spans="1:20" s="186" customFormat="1">
      <c r="A917" s="188" t="s">
        <v>6594</v>
      </c>
      <c r="B917" s="188" t="s">
        <v>1736</v>
      </c>
      <c r="I917" s="189"/>
      <c r="J917" s="189"/>
      <c r="K917" s="190"/>
      <c r="P917" s="190"/>
      <c r="S917" s="193"/>
      <c r="T917" s="193"/>
    </row>
    <row r="918" spans="1:20" s="186" customFormat="1">
      <c r="A918" s="188" t="s">
        <v>6595</v>
      </c>
      <c r="B918" s="188" t="s">
        <v>1737</v>
      </c>
      <c r="I918" s="189"/>
      <c r="J918" s="189"/>
      <c r="K918" s="190"/>
      <c r="P918" s="190"/>
      <c r="S918" s="193"/>
      <c r="T918" s="193"/>
    </row>
    <row r="919" spans="1:20" s="186" customFormat="1">
      <c r="A919" s="188" t="s">
        <v>6596</v>
      </c>
      <c r="B919" s="188" t="s">
        <v>1738</v>
      </c>
      <c r="I919" s="189"/>
      <c r="J919" s="189"/>
      <c r="K919" s="190"/>
      <c r="P919" s="190"/>
      <c r="S919" s="193"/>
      <c r="T919" s="193"/>
    </row>
    <row r="920" spans="1:20" s="186" customFormat="1">
      <c r="A920" s="188" t="s">
        <v>6597</v>
      </c>
      <c r="B920" s="188" t="s">
        <v>1739</v>
      </c>
      <c r="I920" s="189"/>
      <c r="J920" s="189"/>
      <c r="K920" s="190"/>
      <c r="P920" s="190"/>
      <c r="S920" s="193"/>
      <c r="T920" s="193"/>
    </row>
    <row r="921" spans="1:20" s="186" customFormat="1">
      <c r="A921" s="188" t="s">
        <v>6598</v>
      </c>
      <c r="B921" s="188" t="s">
        <v>1740</v>
      </c>
      <c r="I921" s="189"/>
      <c r="J921" s="189"/>
      <c r="K921" s="190"/>
      <c r="P921" s="190"/>
      <c r="S921" s="193"/>
      <c r="T921" s="193"/>
    </row>
    <row r="922" spans="1:20" s="186" customFormat="1">
      <c r="A922" s="188" t="s">
        <v>6599</v>
      </c>
      <c r="B922" s="188" t="s">
        <v>1741</v>
      </c>
      <c r="I922" s="189"/>
      <c r="J922" s="189"/>
      <c r="K922" s="190"/>
      <c r="P922" s="190"/>
      <c r="S922" s="193"/>
      <c r="T922" s="193"/>
    </row>
    <row r="923" spans="1:20" s="186" customFormat="1">
      <c r="A923" s="188" t="s">
        <v>6600</v>
      </c>
      <c r="B923" s="188" t="s">
        <v>1742</v>
      </c>
      <c r="I923" s="189"/>
      <c r="J923" s="189"/>
      <c r="K923" s="190"/>
      <c r="P923" s="190"/>
      <c r="S923" s="193"/>
      <c r="T923" s="193"/>
    </row>
    <row r="924" spans="1:20" s="186" customFormat="1">
      <c r="A924" s="188" t="s">
        <v>6601</v>
      </c>
      <c r="B924" s="188" t="s">
        <v>1743</v>
      </c>
      <c r="I924" s="189"/>
      <c r="J924" s="189"/>
      <c r="K924" s="190"/>
      <c r="P924" s="190"/>
      <c r="S924" s="193"/>
      <c r="T924" s="193"/>
    </row>
    <row r="925" spans="1:20" s="186" customFormat="1">
      <c r="A925" s="188" t="s">
        <v>6602</v>
      </c>
      <c r="B925" s="188" t="s">
        <v>1744</v>
      </c>
      <c r="I925" s="189"/>
      <c r="J925" s="189"/>
      <c r="K925" s="190"/>
      <c r="P925" s="190"/>
      <c r="S925" s="193"/>
      <c r="T925" s="193"/>
    </row>
    <row r="926" spans="1:20" s="186" customFormat="1">
      <c r="A926" s="188" t="s">
        <v>6603</v>
      </c>
      <c r="B926" s="188" t="s">
        <v>1745</v>
      </c>
      <c r="I926" s="189"/>
      <c r="J926" s="189"/>
      <c r="K926" s="190"/>
      <c r="P926" s="190"/>
      <c r="S926" s="193"/>
      <c r="T926" s="193"/>
    </row>
    <row r="927" spans="1:20" s="186" customFormat="1">
      <c r="A927" s="188" t="s">
        <v>6604</v>
      </c>
      <c r="B927" s="188" t="s">
        <v>1746</v>
      </c>
      <c r="I927" s="189"/>
      <c r="J927" s="189"/>
      <c r="K927" s="190"/>
      <c r="P927" s="190"/>
      <c r="S927" s="193"/>
      <c r="T927" s="193"/>
    </row>
    <row r="928" spans="1:20" s="186" customFormat="1">
      <c r="A928" s="188" t="s">
        <v>6605</v>
      </c>
      <c r="B928" s="188" t="s">
        <v>1747</v>
      </c>
      <c r="I928" s="189"/>
      <c r="J928" s="189"/>
      <c r="K928" s="190"/>
      <c r="P928" s="190"/>
      <c r="S928" s="193"/>
      <c r="T928" s="193"/>
    </row>
    <row r="929" spans="1:20" s="186" customFormat="1">
      <c r="A929" s="188" t="s">
        <v>6606</v>
      </c>
      <c r="B929" s="188" t="s">
        <v>1748</v>
      </c>
      <c r="I929" s="189"/>
      <c r="J929" s="189"/>
      <c r="K929" s="190"/>
      <c r="P929" s="190"/>
      <c r="S929" s="193"/>
      <c r="T929" s="193"/>
    </row>
    <row r="930" spans="1:20" s="186" customFormat="1">
      <c r="A930" s="188" t="s">
        <v>6607</v>
      </c>
      <c r="B930" s="188" t="s">
        <v>1749</v>
      </c>
      <c r="I930" s="189"/>
      <c r="J930" s="189"/>
      <c r="K930" s="190"/>
      <c r="P930" s="190"/>
      <c r="S930" s="193"/>
      <c r="T930" s="193"/>
    </row>
    <row r="931" spans="1:20" s="186" customFormat="1">
      <c r="A931" s="188" t="s">
        <v>6608</v>
      </c>
      <c r="B931" s="188" t="s">
        <v>1750</v>
      </c>
      <c r="I931" s="189"/>
      <c r="J931" s="189"/>
      <c r="K931" s="190"/>
      <c r="P931" s="190"/>
      <c r="S931" s="193"/>
      <c r="T931" s="193"/>
    </row>
    <row r="932" spans="1:20" s="186" customFormat="1">
      <c r="A932" s="188" t="s">
        <v>6609</v>
      </c>
      <c r="B932" s="188" t="s">
        <v>1751</v>
      </c>
      <c r="I932" s="189"/>
      <c r="J932" s="189"/>
      <c r="K932" s="190"/>
      <c r="P932" s="190"/>
      <c r="S932" s="193"/>
      <c r="T932" s="193"/>
    </row>
    <row r="933" spans="1:20" s="186" customFormat="1">
      <c r="A933" s="188" t="s">
        <v>6610</v>
      </c>
      <c r="B933" s="188" t="s">
        <v>1752</v>
      </c>
      <c r="I933" s="189"/>
      <c r="J933" s="189"/>
      <c r="K933" s="190"/>
      <c r="P933" s="190"/>
      <c r="S933" s="193"/>
      <c r="T933" s="193"/>
    </row>
    <row r="934" spans="1:20" s="186" customFormat="1">
      <c r="A934" s="188" t="s">
        <v>6611</v>
      </c>
      <c r="B934" s="188" t="s">
        <v>1753</v>
      </c>
      <c r="I934" s="189"/>
      <c r="J934" s="189"/>
      <c r="K934" s="190"/>
      <c r="P934" s="190"/>
      <c r="S934" s="193"/>
      <c r="T934" s="193"/>
    </row>
    <row r="935" spans="1:20" s="186" customFormat="1">
      <c r="A935" s="188" t="s">
        <v>6612</v>
      </c>
      <c r="B935" s="188" t="s">
        <v>1754</v>
      </c>
      <c r="I935" s="189"/>
      <c r="J935" s="189"/>
      <c r="K935" s="190"/>
      <c r="P935" s="190"/>
      <c r="S935" s="193"/>
      <c r="T935" s="193"/>
    </row>
    <row r="936" spans="1:20" s="186" customFormat="1">
      <c r="A936" s="188" t="s">
        <v>6613</v>
      </c>
      <c r="B936" s="188" t="s">
        <v>1755</v>
      </c>
      <c r="I936" s="189"/>
      <c r="J936" s="189"/>
      <c r="K936" s="190"/>
      <c r="P936" s="190"/>
      <c r="S936" s="193"/>
      <c r="T936" s="193"/>
    </row>
    <row r="937" spans="1:20" s="186" customFormat="1">
      <c r="A937" s="188" t="s">
        <v>6614</v>
      </c>
      <c r="B937" s="188" t="s">
        <v>1756</v>
      </c>
      <c r="I937" s="189"/>
      <c r="J937" s="189"/>
      <c r="K937" s="190"/>
      <c r="P937" s="190"/>
      <c r="S937" s="193"/>
      <c r="T937" s="193"/>
    </row>
    <row r="938" spans="1:20" s="186" customFormat="1">
      <c r="A938" s="188" t="s">
        <v>6615</v>
      </c>
      <c r="B938" s="188" t="s">
        <v>1757</v>
      </c>
      <c r="I938" s="189"/>
      <c r="J938" s="189"/>
      <c r="K938" s="190"/>
      <c r="P938" s="190"/>
      <c r="S938" s="193"/>
      <c r="T938" s="193"/>
    </row>
    <row r="939" spans="1:20" s="186" customFormat="1">
      <c r="A939" s="188" t="s">
        <v>6616</v>
      </c>
      <c r="B939" s="188" t="s">
        <v>1758</v>
      </c>
      <c r="I939" s="189"/>
      <c r="J939" s="189"/>
      <c r="K939" s="190"/>
      <c r="P939" s="190"/>
      <c r="S939" s="193"/>
      <c r="T939" s="193"/>
    </row>
    <row r="940" spans="1:20" s="186" customFormat="1">
      <c r="A940" s="188" t="s">
        <v>6617</v>
      </c>
      <c r="B940" s="188" t="s">
        <v>1759</v>
      </c>
      <c r="I940" s="189"/>
      <c r="J940" s="189"/>
      <c r="K940" s="190"/>
      <c r="P940" s="190"/>
      <c r="S940" s="193"/>
      <c r="T940" s="193"/>
    </row>
    <row r="941" spans="1:20" s="186" customFormat="1">
      <c r="A941" s="188" t="s">
        <v>6618</v>
      </c>
      <c r="B941" s="188" t="s">
        <v>1760</v>
      </c>
      <c r="I941" s="189"/>
      <c r="J941" s="189"/>
      <c r="K941" s="190"/>
      <c r="P941" s="190"/>
      <c r="S941" s="193"/>
      <c r="T941" s="193"/>
    </row>
    <row r="942" spans="1:20" s="186" customFormat="1">
      <c r="A942" s="188" t="s">
        <v>6619</v>
      </c>
      <c r="B942" s="188" t="s">
        <v>1761</v>
      </c>
      <c r="I942" s="189"/>
      <c r="J942" s="189"/>
      <c r="K942" s="190"/>
      <c r="P942" s="190"/>
      <c r="S942" s="193"/>
      <c r="T942" s="193"/>
    </row>
    <row r="943" spans="1:20" s="186" customFormat="1">
      <c r="A943" s="188" t="s">
        <v>6620</v>
      </c>
      <c r="B943" s="188" t="s">
        <v>1762</v>
      </c>
      <c r="I943" s="189"/>
      <c r="J943" s="189"/>
      <c r="K943" s="190"/>
      <c r="P943" s="190"/>
      <c r="S943" s="193"/>
      <c r="T943" s="193"/>
    </row>
    <row r="944" spans="1:20" s="186" customFormat="1">
      <c r="A944" s="188" t="s">
        <v>6621</v>
      </c>
      <c r="B944" s="188" t="s">
        <v>1763</v>
      </c>
      <c r="I944" s="189"/>
      <c r="J944" s="189"/>
      <c r="K944" s="190"/>
      <c r="P944" s="190"/>
      <c r="S944" s="193"/>
      <c r="T944" s="193"/>
    </row>
    <row r="945" spans="1:20" s="186" customFormat="1">
      <c r="A945" s="188" t="s">
        <v>6622</v>
      </c>
      <c r="B945" s="188" t="s">
        <v>1764</v>
      </c>
      <c r="I945" s="189"/>
      <c r="J945" s="189"/>
      <c r="K945" s="190"/>
      <c r="P945" s="190"/>
      <c r="S945" s="193"/>
      <c r="T945" s="193"/>
    </row>
    <row r="946" spans="1:20" s="186" customFormat="1">
      <c r="A946" s="188" t="s">
        <v>6623</v>
      </c>
      <c r="B946" s="188" t="s">
        <v>1765</v>
      </c>
      <c r="I946" s="189"/>
      <c r="J946" s="189"/>
      <c r="K946" s="190"/>
      <c r="P946" s="190"/>
      <c r="S946" s="193"/>
      <c r="T946" s="193"/>
    </row>
    <row r="947" spans="1:20" s="186" customFormat="1">
      <c r="A947" s="188" t="s">
        <v>6624</v>
      </c>
      <c r="B947" s="188" t="s">
        <v>1766</v>
      </c>
      <c r="I947" s="189"/>
      <c r="J947" s="189"/>
      <c r="K947" s="190"/>
      <c r="P947" s="190"/>
      <c r="S947" s="193"/>
      <c r="T947" s="193"/>
    </row>
    <row r="948" spans="1:20" s="186" customFormat="1">
      <c r="A948" s="188" t="s">
        <v>6625</v>
      </c>
      <c r="B948" s="188" t="s">
        <v>1767</v>
      </c>
      <c r="I948" s="189"/>
      <c r="J948" s="189"/>
      <c r="K948" s="190"/>
      <c r="P948" s="190"/>
      <c r="S948" s="193"/>
      <c r="T948" s="193"/>
    </row>
    <row r="949" spans="1:20" s="186" customFormat="1">
      <c r="A949" s="188" t="s">
        <v>6626</v>
      </c>
      <c r="B949" s="188" t="s">
        <v>1768</v>
      </c>
      <c r="I949" s="189"/>
      <c r="J949" s="189"/>
      <c r="K949" s="190"/>
      <c r="P949" s="190"/>
      <c r="S949" s="193"/>
      <c r="T949" s="193"/>
    </row>
    <row r="950" spans="1:20" s="186" customFormat="1">
      <c r="A950" s="188" t="s">
        <v>6627</v>
      </c>
      <c r="B950" s="188" t="s">
        <v>1769</v>
      </c>
      <c r="I950" s="189"/>
      <c r="J950" s="189"/>
      <c r="K950" s="190"/>
      <c r="P950" s="190"/>
      <c r="S950" s="193"/>
      <c r="T950" s="193"/>
    </row>
    <row r="951" spans="1:20" s="186" customFormat="1">
      <c r="A951" s="188" t="s">
        <v>6628</v>
      </c>
      <c r="B951" s="188" t="s">
        <v>1770</v>
      </c>
      <c r="I951" s="189"/>
      <c r="J951" s="189"/>
      <c r="K951" s="190"/>
      <c r="P951" s="190"/>
      <c r="S951" s="193"/>
      <c r="T951" s="193"/>
    </row>
    <row r="952" spans="1:20" s="186" customFormat="1">
      <c r="A952" s="188" t="s">
        <v>6629</v>
      </c>
      <c r="B952" s="188" t="s">
        <v>1771</v>
      </c>
      <c r="I952" s="189"/>
      <c r="J952" s="189"/>
      <c r="K952" s="190"/>
      <c r="P952" s="190"/>
      <c r="S952" s="193"/>
      <c r="T952" s="193"/>
    </row>
    <row r="953" spans="1:20" s="186" customFormat="1">
      <c r="A953" s="188" t="s">
        <v>6630</v>
      </c>
      <c r="B953" s="188" t="s">
        <v>1772</v>
      </c>
      <c r="I953" s="189"/>
      <c r="J953" s="189"/>
      <c r="K953" s="190"/>
      <c r="P953" s="190"/>
      <c r="S953" s="193"/>
      <c r="T953" s="193"/>
    </row>
    <row r="954" spans="1:20" s="186" customFormat="1">
      <c r="A954" s="188" t="s">
        <v>6631</v>
      </c>
      <c r="B954" s="188" t="s">
        <v>1773</v>
      </c>
      <c r="I954" s="189"/>
      <c r="J954" s="189"/>
      <c r="K954" s="190"/>
      <c r="P954" s="190"/>
      <c r="S954" s="193"/>
      <c r="T954" s="193"/>
    </row>
    <row r="955" spans="1:20" s="186" customFormat="1">
      <c r="A955" s="188" t="s">
        <v>6632</v>
      </c>
      <c r="B955" s="188" t="s">
        <v>1774</v>
      </c>
      <c r="I955" s="189"/>
      <c r="J955" s="189"/>
      <c r="K955" s="190"/>
      <c r="P955" s="190"/>
      <c r="S955" s="193"/>
      <c r="T955" s="193"/>
    </row>
    <row r="956" spans="1:20" s="186" customFormat="1">
      <c r="A956" s="188" t="s">
        <v>6633</v>
      </c>
      <c r="B956" s="188" t="s">
        <v>1775</v>
      </c>
      <c r="I956" s="189"/>
      <c r="J956" s="189"/>
      <c r="K956" s="190"/>
      <c r="P956" s="190"/>
      <c r="S956" s="193"/>
      <c r="T956" s="193"/>
    </row>
    <row r="957" spans="1:20" s="186" customFormat="1">
      <c r="A957" s="188" t="s">
        <v>6634</v>
      </c>
      <c r="B957" s="188" t="s">
        <v>1776</v>
      </c>
      <c r="I957" s="189"/>
      <c r="J957" s="189"/>
      <c r="K957" s="190"/>
      <c r="P957" s="190"/>
      <c r="S957" s="193"/>
      <c r="T957" s="193"/>
    </row>
    <row r="958" spans="1:20" s="186" customFormat="1">
      <c r="A958" s="188" t="s">
        <v>6635</v>
      </c>
      <c r="B958" s="188" t="s">
        <v>1777</v>
      </c>
      <c r="I958" s="189"/>
      <c r="J958" s="189"/>
      <c r="K958" s="190"/>
      <c r="P958" s="190"/>
      <c r="S958" s="193"/>
      <c r="T958" s="193"/>
    </row>
    <row r="959" spans="1:20" s="186" customFormat="1">
      <c r="A959" s="188" t="s">
        <v>6636</v>
      </c>
      <c r="B959" s="188" t="s">
        <v>1778</v>
      </c>
      <c r="I959" s="189"/>
      <c r="J959" s="189"/>
      <c r="K959" s="190"/>
      <c r="P959" s="190"/>
      <c r="S959" s="193"/>
      <c r="T959" s="193"/>
    </row>
    <row r="960" spans="1:20" s="186" customFormat="1">
      <c r="A960" s="188" t="s">
        <v>6637</v>
      </c>
      <c r="B960" s="188" t="s">
        <v>1779</v>
      </c>
      <c r="I960" s="189"/>
      <c r="J960" s="189"/>
      <c r="K960" s="190"/>
      <c r="P960" s="190"/>
      <c r="S960" s="193"/>
      <c r="T960" s="193"/>
    </row>
    <row r="961" spans="1:20" s="186" customFormat="1">
      <c r="A961" s="188" t="s">
        <v>6638</v>
      </c>
      <c r="B961" s="188" t="s">
        <v>1780</v>
      </c>
      <c r="I961" s="189"/>
      <c r="J961" s="189"/>
      <c r="K961" s="190"/>
      <c r="P961" s="190"/>
      <c r="S961" s="193"/>
      <c r="T961" s="193"/>
    </row>
    <row r="962" spans="1:20" s="186" customFormat="1">
      <c r="A962" s="188" t="s">
        <v>6639</v>
      </c>
      <c r="B962" s="188" t="s">
        <v>1781</v>
      </c>
      <c r="I962" s="189"/>
      <c r="J962" s="189"/>
      <c r="K962" s="190"/>
      <c r="P962" s="190"/>
      <c r="S962" s="193"/>
      <c r="T962" s="193"/>
    </row>
    <row r="963" spans="1:20" s="186" customFormat="1">
      <c r="A963" s="188" t="s">
        <v>6640</v>
      </c>
      <c r="B963" s="188" t="s">
        <v>1782</v>
      </c>
      <c r="I963" s="189"/>
      <c r="J963" s="189"/>
      <c r="K963" s="190"/>
      <c r="P963" s="190"/>
      <c r="S963" s="193"/>
      <c r="T963" s="193"/>
    </row>
    <row r="964" spans="1:20" s="186" customFormat="1">
      <c r="A964" s="188" t="s">
        <v>6641</v>
      </c>
      <c r="B964" s="188" t="s">
        <v>1783</v>
      </c>
      <c r="I964" s="189"/>
      <c r="J964" s="189"/>
      <c r="K964" s="190"/>
      <c r="P964" s="190"/>
      <c r="S964" s="193"/>
      <c r="T964" s="193"/>
    </row>
    <row r="965" spans="1:20" s="186" customFormat="1">
      <c r="A965" s="188" t="s">
        <v>6642</v>
      </c>
      <c r="B965" s="188" t="s">
        <v>1784</v>
      </c>
      <c r="I965" s="189"/>
      <c r="J965" s="189"/>
      <c r="K965" s="190"/>
      <c r="P965" s="190"/>
      <c r="S965" s="193"/>
      <c r="T965" s="193"/>
    </row>
    <row r="966" spans="1:20" s="186" customFormat="1">
      <c r="A966" s="188" t="s">
        <v>4903</v>
      </c>
      <c r="B966" s="188" t="s">
        <v>1785</v>
      </c>
      <c r="I966" s="189"/>
      <c r="J966" s="189"/>
      <c r="K966" s="190"/>
      <c r="P966" s="190"/>
      <c r="S966" s="193"/>
      <c r="T966" s="193"/>
    </row>
    <row r="967" spans="1:20" s="186" customFormat="1">
      <c r="A967" s="188" t="s">
        <v>4904</v>
      </c>
      <c r="B967" s="188" t="s">
        <v>1786</v>
      </c>
      <c r="I967" s="189"/>
      <c r="J967" s="189"/>
      <c r="K967" s="190"/>
      <c r="P967" s="190"/>
      <c r="S967" s="193"/>
      <c r="T967" s="193"/>
    </row>
    <row r="968" spans="1:20" s="186" customFormat="1">
      <c r="A968" s="188" t="s">
        <v>4905</v>
      </c>
      <c r="B968" s="188" t="s">
        <v>1787</v>
      </c>
      <c r="I968" s="189"/>
      <c r="J968" s="189"/>
      <c r="K968" s="190"/>
      <c r="P968" s="190"/>
      <c r="S968" s="193"/>
      <c r="T968" s="193"/>
    </row>
    <row r="969" spans="1:20" s="186" customFormat="1">
      <c r="A969" s="188" t="s">
        <v>4906</v>
      </c>
      <c r="B969" s="188" t="s">
        <v>186</v>
      </c>
      <c r="I969" s="189"/>
      <c r="J969" s="189"/>
      <c r="K969" s="190"/>
      <c r="P969" s="190"/>
      <c r="S969" s="193"/>
      <c r="T969" s="193"/>
    </row>
    <row r="970" spans="1:20" s="186" customFormat="1">
      <c r="A970" s="188" t="s">
        <v>4907</v>
      </c>
      <c r="B970" s="188" t="s">
        <v>187</v>
      </c>
      <c r="I970" s="189"/>
      <c r="J970" s="189"/>
      <c r="K970" s="190"/>
      <c r="P970" s="190"/>
      <c r="S970" s="193"/>
      <c r="T970" s="193"/>
    </row>
    <row r="971" spans="1:20" s="186" customFormat="1">
      <c r="A971" s="188" t="s">
        <v>4908</v>
      </c>
      <c r="B971" s="188" t="s">
        <v>188</v>
      </c>
      <c r="I971" s="189"/>
      <c r="J971" s="189"/>
      <c r="K971" s="190"/>
      <c r="P971" s="190"/>
      <c r="S971" s="193"/>
      <c r="T971" s="193"/>
    </row>
    <row r="972" spans="1:20" s="186" customFormat="1">
      <c r="A972" s="188" t="s">
        <v>4909</v>
      </c>
      <c r="B972" s="188" t="s">
        <v>189</v>
      </c>
      <c r="I972" s="189"/>
      <c r="J972" s="189"/>
      <c r="K972" s="190"/>
      <c r="P972" s="190"/>
      <c r="S972" s="193"/>
      <c r="T972" s="193"/>
    </row>
    <row r="973" spans="1:20" s="186" customFormat="1">
      <c r="A973" s="188" t="s">
        <v>4910</v>
      </c>
      <c r="B973" s="188" t="s">
        <v>190</v>
      </c>
      <c r="I973" s="189"/>
      <c r="J973" s="189"/>
      <c r="K973" s="190"/>
      <c r="P973" s="190"/>
      <c r="S973" s="193"/>
      <c r="T973" s="193"/>
    </row>
    <row r="974" spans="1:20" s="186" customFormat="1">
      <c r="A974" s="188" t="s">
        <v>4911</v>
      </c>
      <c r="B974" s="188" t="s">
        <v>191</v>
      </c>
      <c r="I974" s="189"/>
      <c r="J974" s="189"/>
      <c r="K974" s="190"/>
      <c r="P974" s="190"/>
      <c r="S974" s="193"/>
      <c r="T974" s="193"/>
    </row>
    <row r="975" spans="1:20" s="186" customFormat="1">
      <c r="A975" s="188" t="s">
        <v>4912</v>
      </c>
      <c r="B975" s="188" t="s">
        <v>192</v>
      </c>
      <c r="I975" s="189"/>
      <c r="J975" s="189"/>
      <c r="K975" s="190"/>
      <c r="P975" s="190"/>
      <c r="S975" s="193"/>
      <c r="T975" s="193"/>
    </row>
    <row r="976" spans="1:20" s="186" customFormat="1">
      <c r="A976" s="188" t="s">
        <v>4913</v>
      </c>
      <c r="B976" s="188" t="s">
        <v>193</v>
      </c>
      <c r="I976" s="189"/>
      <c r="J976" s="189"/>
      <c r="K976" s="190"/>
      <c r="P976" s="190"/>
      <c r="S976" s="193"/>
      <c r="T976" s="193"/>
    </row>
    <row r="977" spans="1:20" s="186" customFormat="1">
      <c r="A977" s="188" t="s">
        <v>4914</v>
      </c>
      <c r="B977" s="188" t="s">
        <v>194</v>
      </c>
      <c r="I977" s="189"/>
      <c r="J977" s="189"/>
      <c r="K977" s="190"/>
      <c r="P977" s="190"/>
      <c r="S977" s="193"/>
      <c r="T977" s="193"/>
    </row>
    <row r="978" spans="1:20" s="186" customFormat="1">
      <c r="A978" s="188" t="s">
        <v>4915</v>
      </c>
      <c r="B978" s="188" t="s">
        <v>195</v>
      </c>
      <c r="I978" s="189"/>
      <c r="J978" s="189"/>
      <c r="K978" s="190"/>
      <c r="P978" s="190"/>
      <c r="S978" s="193"/>
      <c r="T978" s="193"/>
    </row>
    <row r="979" spans="1:20" s="186" customFormat="1">
      <c r="A979" s="188" t="s">
        <v>4916</v>
      </c>
      <c r="B979" s="188" t="s">
        <v>196</v>
      </c>
      <c r="I979" s="189"/>
      <c r="J979" s="189"/>
      <c r="K979" s="190"/>
      <c r="P979" s="190"/>
      <c r="S979" s="193"/>
      <c r="T979" s="193"/>
    </row>
    <row r="980" spans="1:20" s="186" customFormat="1">
      <c r="A980" s="188" t="s">
        <v>4429</v>
      </c>
      <c r="B980" s="188" t="s">
        <v>197</v>
      </c>
      <c r="I980" s="189"/>
      <c r="J980" s="189"/>
      <c r="K980" s="190"/>
      <c r="P980" s="190"/>
      <c r="S980" s="193"/>
      <c r="T980" s="193"/>
    </row>
    <row r="981" spans="1:20" s="186" customFormat="1">
      <c r="A981" s="188" t="s">
        <v>4430</v>
      </c>
      <c r="B981" s="188" t="s">
        <v>198</v>
      </c>
      <c r="I981" s="189"/>
      <c r="J981" s="189"/>
      <c r="K981" s="190"/>
      <c r="P981" s="190"/>
      <c r="S981" s="193"/>
      <c r="T981" s="193"/>
    </row>
    <row r="982" spans="1:20" s="186" customFormat="1">
      <c r="A982" s="188" t="s">
        <v>4431</v>
      </c>
      <c r="B982" s="188" t="s">
        <v>199</v>
      </c>
      <c r="I982" s="189"/>
      <c r="J982" s="189"/>
      <c r="K982" s="190"/>
      <c r="P982" s="190"/>
      <c r="S982" s="193"/>
      <c r="T982" s="193"/>
    </row>
    <row r="983" spans="1:20" s="186" customFormat="1">
      <c r="A983" s="188" t="s">
        <v>4432</v>
      </c>
      <c r="B983" s="188" t="s">
        <v>200</v>
      </c>
      <c r="I983" s="189"/>
      <c r="J983" s="189"/>
      <c r="K983" s="190"/>
      <c r="P983" s="190"/>
      <c r="S983" s="193"/>
      <c r="T983" s="193"/>
    </row>
    <row r="984" spans="1:20" s="186" customFormat="1">
      <c r="A984" s="188" t="s">
        <v>4433</v>
      </c>
      <c r="B984" s="188" t="s">
        <v>201</v>
      </c>
      <c r="I984" s="189"/>
      <c r="J984" s="189"/>
      <c r="K984" s="190"/>
      <c r="P984" s="190"/>
      <c r="S984" s="193"/>
      <c r="T984" s="193"/>
    </row>
    <row r="985" spans="1:20" s="186" customFormat="1">
      <c r="A985" s="188" t="s">
        <v>4434</v>
      </c>
      <c r="B985" s="188" t="s">
        <v>202</v>
      </c>
      <c r="I985" s="189"/>
      <c r="J985" s="189"/>
      <c r="K985" s="190"/>
      <c r="P985" s="190"/>
      <c r="S985" s="193"/>
      <c r="T985" s="193"/>
    </row>
    <row r="986" spans="1:20" s="186" customFormat="1">
      <c r="A986" s="188" t="s">
        <v>4435</v>
      </c>
      <c r="B986" s="188" t="s">
        <v>203</v>
      </c>
      <c r="I986" s="189"/>
      <c r="J986" s="189"/>
      <c r="K986" s="190"/>
      <c r="P986" s="190"/>
      <c r="S986" s="193"/>
      <c r="T986" s="193"/>
    </row>
    <row r="987" spans="1:20" s="186" customFormat="1">
      <c r="A987" s="188" t="s">
        <v>4436</v>
      </c>
      <c r="B987" s="188" t="s">
        <v>204</v>
      </c>
      <c r="I987" s="189"/>
      <c r="J987" s="189"/>
      <c r="K987" s="190"/>
      <c r="P987" s="190"/>
      <c r="S987" s="193"/>
      <c r="T987" s="193"/>
    </row>
    <row r="988" spans="1:20" s="186" customFormat="1">
      <c r="A988" s="188" t="s">
        <v>4437</v>
      </c>
      <c r="B988" s="188" t="s">
        <v>205</v>
      </c>
      <c r="I988" s="189"/>
      <c r="J988" s="189"/>
      <c r="K988" s="190"/>
      <c r="P988" s="190"/>
      <c r="S988" s="193"/>
      <c r="T988" s="193"/>
    </row>
    <row r="989" spans="1:20" s="186" customFormat="1">
      <c r="A989" s="188" t="s">
        <v>4438</v>
      </c>
      <c r="B989" s="188" t="s">
        <v>206</v>
      </c>
      <c r="I989" s="189"/>
      <c r="J989" s="189"/>
      <c r="K989" s="190"/>
      <c r="P989" s="190"/>
      <c r="S989" s="193"/>
      <c r="T989" s="193"/>
    </row>
    <row r="990" spans="1:20" s="186" customFormat="1">
      <c r="A990" s="188" t="s">
        <v>4439</v>
      </c>
      <c r="B990" s="188" t="s">
        <v>207</v>
      </c>
      <c r="I990" s="189"/>
      <c r="J990" s="189"/>
      <c r="K990" s="190"/>
      <c r="P990" s="190"/>
      <c r="S990" s="193"/>
      <c r="T990" s="193"/>
    </row>
    <row r="991" spans="1:20" s="186" customFormat="1">
      <c r="A991" s="188" t="s">
        <v>4440</v>
      </c>
      <c r="B991" s="188" t="s">
        <v>208</v>
      </c>
      <c r="I991" s="189"/>
      <c r="J991" s="189"/>
      <c r="K991" s="190"/>
      <c r="P991" s="190"/>
      <c r="S991" s="193"/>
      <c r="T991" s="193"/>
    </row>
    <row r="992" spans="1:20" s="186" customFormat="1">
      <c r="A992" s="188" t="s">
        <v>4441</v>
      </c>
      <c r="B992" s="188" t="s">
        <v>6206</v>
      </c>
      <c r="I992" s="189"/>
      <c r="J992" s="189"/>
      <c r="K992" s="190"/>
      <c r="P992" s="190"/>
      <c r="S992" s="193"/>
      <c r="T992" s="193"/>
    </row>
    <row r="993" spans="1:20" s="186" customFormat="1">
      <c r="A993" s="188" t="s">
        <v>4442</v>
      </c>
      <c r="B993" s="188" t="s">
        <v>6207</v>
      </c>
      <c r="I993" s="189"/>
      <c r="J993" s="189"/>
      <c r="K993" s="190"/>
      <c r="P993" s="190"/>
      <c r="S993" s="193"/>
      <c r="T993" s="193"/>
    </row>
    <row r="994" spans="1:20" s="186" customFormat="1">
      <c r="A994" s="188" t="s">
        <v>4443</v>
      </c>
      <c r="B994" s="188" t="s">
        <v>6208</v>
      </c>
      <c r="I994" s="189"/>
      <c r="J994" s="189"/>
      <c r="K994" s="190"/>
      <c r="P994" s="190"/>
      <c r="S994" s="193"/>
      <c r="T994" s="193"/>
    </row>
    <row r="995" spans="1:20" s="186" customFormat="1">
      <c r="A995" s="188" t="s">
        <v>4444</v>
      </c>
      <c r="B995" s="188" t="s">
        <v>4352</v>
      </c>
      <c r="I995" s="189"/>
      <c r="J995" s="189"/>
      <c r="K995" s="190"/>
      <c r="P995" s="190"/>
      <c r="S995" s="193"/>
      <c r="T995" s="193"/>
    </row>
    <row r="996" spans="1:20" s="186" customFormat="1">
      <c r="A996" s="188" t="s">
        <v>4445</v>
      </c>
      <c r="B996" s="188" t="s">
        <v>4353</v>
      </c>
      <c r="I996" s="189"/>
      <c r="J996" s="189"/>
      <c r="K996" s="190"/>
      <c r="P996" s="190"/>
      <c r="S996" s="193"/>
      <c r="T996" s="193"/>
    </row>
    <row r="997" spans="1:20" s="186" customFormat="1">
      <c r="A997" s="188" t="s">
        <v>4446</v>
      </c>
      <c r="B997" s="188" t="s">
        <v>4354</v>
      </c>
      <c r="I997" s="189"/>
      <c r="J997" s="189"/>
      <c r="K997" s="190"/>
      <c r="P997" s="190"/>
      <c r="S997" s="193"/>
      <c r="T997" s="193"/>
    </row>
    <row r="998" spans="1:20" s="186" customFormat="1">
      <c r="A998" s="188" t="s">
        <v>4447</v>
      </c>
      <c r="B998" s="188" t="s">
        <v>4355</v>
      </c>
      <c r="I998" s="189"/>
      <c r="J998" s="189"/>
      <c r="K998" s="190"/>
      <c r="P998" s="190"/>
      <c r="S998" s="193"/>
      <c r="T998" s="193"/>
    </row>
    <row r="999" spans="1:20" s="186" customFormat="1">
      <c r="A999" s="188" t="s">
        <v>4448</v>
      </c>
      <c r="B999" s="188" t="s">
        <v>4356</v>
      </c>
      <c r="I999" s="189"/>
      <c r="J999" s="189"/>
      <c r="K999" s="190"/>
      <c r="P999" s="190"/>
      <c r="S999" s="193"/>
      <c r="T999" s="193"/>
    </row>
    <row r="1000" spans="1:20" s="186" customFormat="1">
      <c r="A1000" s="188" t="s">
        <v>4449</v>
      </c>
      <c r="B1000" s="188" t="s">
        <v>4357</v>
      </c>
      <c r="I1000" s="189"/>
      <c r="J1000" s="189"/>
      <c r="K1000" s="190"/>
      <c r="P1000" s="190"/>
      <c r="S1000" s="193"/>
      <c r="T1000" s="193"/>
    </row>
    <row r="1001" spans="1:20" s="186" customFormat="1">
      <c r="A1001" s="188" t="s">
        <v>4450</v>
      </c>
      <c r="B1001" s="188" t="s">
        <v>4358</v>
      </c>
      <c r="I1001" s="189"/>
      <c r="J1001" s="189"/>
      <c r="K1001" s="190"/>
      <c r="P1001" s="190"/>
      <c r="S1001" s="193"/>
      <c r="T1001" s="193"/>
    </row>
    <row r="1002" spans="1:20" s="186" customFormat="1">
      <c r="A1002" s="188" t="s">
        <v>4451</v>
      </c>
      <c r="B1002" s="188" t="s">
        <v>4359</v>
      </c>
      <c r="I1002" s="189"/>
      <c r="J1002" s="189"/>
      <c r="K1002" s="190"/>
      <c r="P1002" s="190"/>
      <c r="S1002" s="193"/>
      <c r="T1002" s="193"/>
    </row>
    <row r="1003" spans="1:20" s="186" customFormat="1">
      <c r="A1003" s="188" t="s">
        <v>4452</v>
      </c>
      <c r="B1003" s="188" t="s">
        <v>4360</v>
      </c>
      <c r="I1003" s="189"/>
      <c r="J1003" s="189"/>
      <c r="K1003" s="190"/>
      <c r="P1003" s="190"/>
      <c r="S1003" s="193"/>
      <c r="T1003" s="193"/>
    </row>
    <row r="1004" spans="1:20" s="186" customFormat="1">
      <c r="A1004" s="188" t="s">
        <v>4453</v>
      </c>
      <c r="B1004" s="188" t="s">
        <v>4361</v>
      </c>
      <c r="I1004" s="189"/>
      <c r="J1004" s="189"/>
      <c r="K1004" s="190"/>
      <c r="P1004" s="190"/>
      <c r="S1004" s="193"/>
      <c r="T1004" s="193"/>
    </row>
    <row r="1005" spans="1:20" s="186" customFormat="1">
      <c r="A1005" s="188" t="s">
        <v>4454</v>
      </c>
      <c r="B1005" s="188" t="s">
        <v>4362</v>
      </c>
      <c r="I1005" s="189"/>
      <c r="J1005" s="189"/>
      <c r="K1005" s="190"/>
      <c r="P1005" s="190"/>
      <c r="S1005" s="193"/>
      <c r="T1005" s="193"/>
    </row>
    <row r="1006" spans="1:20" s="186" customFormat="1">
      <c r="A1006" s="188" t="s">
        <v>4455</v>
      </c>
      <c r="B1006" s="188" t="s">
        <v>4363</v>
      </c>
      <c r="I1006" s="189"/>
      <c r="J1006" s="189"/>
      <c r="K1006" s="190"/>
      <c r="P1006" s="190"/>
      <c r="S1006" s="193"/>
      <c r="T1006" s="193"/>
    </row>
    <row r="1007" spans="1:20" s="186" customFormat="1">
      <c r="A1007" s="188" t="s">
        <v>4456</v>
      </c>
      <c r="B1007" s="188" t="s">
        <v>4364</v>
      </c>
      <c r="I1007" s="189"/>
      <c r="J1007" s="189"/>
      <c r="K1007" s="190"/>
      <c r="P1007" s="190"/>
      <c r="S1007" s="193"/>
      <c r="T1007" s="193"/>
    </row>
    <row r="1008" spans="1:20" s="186" customFormat="1">
      <c r="A1008" s="188" t="s">
        <v>4457</v>
      </c>
      <c r="B1008" s="188" t="s">
        <v>4365</v>
      </c>
      <c r="I1008" s="189"/>
      <c r="J1008" s="189"/>
      <c r="K1008" s="190"/>
      <c r="P1008" s="190"/>
      <c r="S1008" s="193"/>
      <c r="T1008" s="193"/>
    </row>
    <row r="1009" spans="1:20" s="186" customFormat="1">
      <c r="A1009" s="188" t="s">
        <v>4458</v>
      </c>
      <c r="B1009" s="188" t="s">
        <v>4366</v>
      </c>
      <c r="I1009" s="189"/>
      <c r="J1009" s="189"/>
      <c r="K1009" s="190"/>
      <c r="P1009" s="190"/>
      <c r="S1009" s="193"/>
      <c r="T1009" s="193"/>
    </row>
    <row r="1010" spans="1:20" s="186" customFormat="1">
      <c r="A1010" s="188" t="s">
        <v>4459</v>
      </c>
      <c r="B1010" s="188" t="s">
        <v>4367</v>
      </c>
      <c r="I1010" s="189"/>
      <c r="J1010" s="189"/>
      <c r="K1010" s="190"/>
      <c r="P1010" s="190"/>
      <c r="S1010" s="193"/>
      <c r="T1010" s="193"/>
    </row>
    <row r="1011" spans="1:20" s="186" customFormat="1">
      <c r="A1011" s="188" t="s">
        <v>4460</v>
      </c>
      <c r="B1011" s="188" t="s">
        <v>4368</v>
      </c>
      <c r="I1011" s="189"/>
      <c r="J1011" s="189"/>
      <c r="K1011" s="190"/>
      <c r="P1011" s="190"/>
      <c r="S1011" s="193"/>
      <c r="T1011" s="193"/>
    </row>
    <row r="1012" spans="1:20" s="186" customFormat="1">
      <c r="A1012" s="188" t="s">
        <v>4461</v>
      </c>
      <c r="B1012" s="188" t="s">
        <v>4369</v>
      </c>
      <c r="I1012" s="189"/>
      <c r="J1012" s="189"/>
      <c r="K1012" s="190"/>
      <c r="P1012" s="190"/>
      <c r="S1012" s="193"/>
      <c r="T1012" s="193"/>
    </row>
    <row r="1013" spans="1:20" s="186" customFormat="1">
      <c r="A1013" s="188" t="s">
        <v>4462</v>
      </c>
      <c r="B1013" s="188" t="s">
        <v>4370</v>
      </c>
      <c r="I1013" s="189"/>
      <c r="J1013" s="189"/>
      <c r="K1013" s="190"/>
      <c r="P1013" s="190"/>
      <c r="S1013" s="193"/>
      <c r="T1013" s="193"/>
    </row>
    <row r="1014" spans="1:20" s="186" customFormat="1">
      <c r="A1014" s="188" t="s">
        <v>4463</v>
      </c>
      <c r="B1014" s="188" t="s">
        <v>4371</v>
      </c>
      <c r="I1014" s="189"/>
      <c r="J1014" s="189"/>
      <c r="K1014" s="190"/>
      <c r="P1014" s="190"/>
      <c r="S1014" s="193"/>
      <c r="T1014" s="193"/>
    </row>
    <row r="1015" spans="1:20" s="186" customFormat="1">
      <c r="A1015" s="188" t="s">
        <v>4464</v>
      </c>
      <c r="B1015" s="188" t="s">
        <v>4372</v>
      </c>
      <c r="I1015" s="189"/>
      <c r="J1015" s="189"/>
      <c r="K1015" s="190"/>
      <c r="P1015" s="190"/>
      <c r="S1015" s="193"/>
      <c r="T1015" s="193"/>
    </row>
    <row r="1016" spans="1:20" s="186" customFormat="1">
      <c r="A1016" s="188" t="s">
        <v>4465</v>
      </c>
      <c r="B1016" s="188" t="s">
        <v>4373</v>
      </c>
      <c r="I1016" s="189"/>
      <c r="J1016" s="189"/>
      <c r="K1016" s="190"/>
      <c r="P1016" s="190"/>
      <c r="S1016" s="193"/>
      <c r="T1016" s="193"/>
    </row>
    <row r="1017" spans="1:20" s="186" customFormat="1">
      <c r="A1017" s="188" t="s">
        <v>4466</v>
      </c>
      <c r="B1017" s="188" t="s">
        <v>4374</v>
      </c>
      <c r="I1017" s="189"/>
      <c r="J1017" s="189"/>
      <c r="K1017" s="190"/>
      <c r="P1017" s="190"/>
      <c r="S1017" s="193"/>
      <c r="T1017" s="193"/>
    </row>
    <row r="1018" spans="1:20" s="186" customFormat="1">
      <c r="A1018" s="188" t="s">
        <v>4467</v>
      </c>
      <c r="B1018" s="188" t="s">
        <v>4375</v>
      </c>
      <c r="I1018" s="189"/>
      <c r="J1018" s="189"/>
      <c r="K1018" s="190"/>
      <c r="P1018" s="190"/>
      <c r="S1018" s="193"/>
      <c r="T1018" s="193"/>
    </row>
    <row r="1019" spans="1:20" s="186" customFormat="1">
      <c r="A1019" s="188" t="s">
        <v>4468</v>
      </c>
      <c r="B1019" s="188" t="s">
        <v>4376</v>
      </c>
      <c r="I1019" s="189"/>
      <c r="J1019" s="189"/>
      <c r="K1019" s="190"/>
      <c r="P1019" s="190"/>
      <c r="S1019" s="193"/>
      <c r="T1019" s="193"/>
    </row>
    <row r="1020" spans="1:20" s="186" customFormat="1">
      <c r="A1020" s="188" t="s">
        <v>6209</v>
      </c>
      <c r="B1020" s="188" t="s">
        <v>4377</v>
      </c>
      <c r="I1020" s="189"/>
      <c r="J1020" s="189"/>
      <c r="K1020" s="190"/>
      <c r="P1020" s="190"/>
      <c r="S1020" s="193"/>
      <c r="T1020" s="193"/>
    </row>
    <row r="1021" spans="1:20" s="186" customFormat="1">
      <c r="A1021" s="188" t="s">
        <v>6210</v>
      </c>
      <c r="B1021" s="188" t="s">
        <v>4378</v>
      </c>
      <c r="I1021" s="189"/>
      <c r="J1021" s="189"/>
      <c r="K1021" s="190"/>
      <c r="P1021" s="190"/>
      <c r="S1021" s="193"/>
      <c r="T1021" s="193"/>
    </row>
    <row r="1022" spans="1:20" s="186" customFormat="1">
      <c r="A1022" s="188" t="s">
        <v>6211</v>
      </c>
      <c r="B1022" s="188" t="s">
        <v>4379</v>
      </c>
      <c r="I1022" s="189"/>
      <c r="J1022" s="189"/>
      <c r="K1022" s="190"/>
      <c r="P1022" s="190"/>
      <c r="S1022" s="193"/>
      <c r="T1022" s="193"/>
    </row>
    <row r="1023" spans="1:20" s="186" customFormat="1">
      <c r="A1023" s="188" t="s">
        <v>6212</v>
      </c>
      <c r="B1023" s="188" t="s">
        <v>4380</v>
      </c>
      <c r="I1023" s="189"/>
      <c r="J1023" s="189"/>
      <c r="K1023" s="190"/>
      <c r="P1023" s="190"/>
      <c r="S1023" s="193"/>
      <c r="T1023" s="193"/>
    </row>
    <row r="1024" spans="1:20" s="186" customFormat="1">
      <c r="A1024" s="188" t="s">
        <v>6213</v>
      </c>
      <c r="B1024" s="188" t="s">
        <v>4381</v>
      </c>
      <c r="I1024" s="189"/>
      <c r="J1024" s="189"/>
      <c r="K1024" s="190"/>
      <c r="P1024" s="190"/>
      <c r="S1024" s="193"/>
      <c r="T1024" s="193"/>
    </row>
    <row r="1025" spans="1:20" s="186" customFormat="1">
      <c r="A1025" s="188" t="s">
        <v>6214</v>
      </c>
      <c r="B1025" s="188" t="s">
        <v>4382</v>
      </c>
      <c r="I1025" s="189"/>
      <c r="J1025" s="189"/>
      <c r="K1025" s="190"/>
      <c r="P1025" s="190"/>
      <c r="S1025" s="193"/>
      <c r="T1025" s="193"/>
    </row>
    <row r="1026" spans="1:20" s="186" customFormat="1">
      <c r="A1026" s="188" t="s">
        <v>6215</v>
      </c>
      <c r="B1026" s="188" t="s">
        <v>4383</v>
      </c>
      <c r="I1026" s="189"/>
      <c r="J1026" s="189"/>
      <c r="K1026" s="190"/>
      <c r="P1026" s="190"/>
      <c r="S1026" s="193"/>
      <c r="T1026" s="193"/>
    </row>
    <row r="1027" spans="1:20" s="186" customFormat="1">
      <c r="A1027" s="188" t="s">
        <v>6216</v>
      </c>
      <c r="B1027" s="188" t="s">
        <v>4384</v>
      </c>
      <c r="I1027" s="189"/>
      <c r="J1027" s="189"/>
      <c r="K1027" s="190"/>
      <c r="P1027" s="190"/>
      <c r="S1027" s="193"/>
      <c r="T1027" s="193"/>
    </row>
    <row r="1028" spans="1:20" s="186" customFormat="1">
      <c r="A1028" s="188" t="s">
        <v>6217</v>
      </c>
      <c r="B1028" s="188" t="s">
        <v>4385</v>
      </c>
      <c r="I1028" s="189"/>
      <c r="J1028" s="189"/>
      <c r="K1028" s="190"/>
      <c r="P1028" s="190"/>
      <c r="S1028" s="193"/>
      <c r="T1028" s="193"/>
    </row>
    <row r="1029" spans="1:20" s="186" customFormat="1">
      <c r="A1029" s="188" t="s">
        <v>6218</v>
      </c>
      <c r="B1029" s="188" t="s">
        <v>4386</v>
      </c>
      <c r="I1029" s="189"/>
      <c r="J1029" s="189"/>
      <c r="K1029" s="190"/>
      <c r="P1029" s="190"/>
      <c r="S1029" s="193"/>
      <c r="T1029" s="193"/>
    </row>
    <row r="1030" spans="1:20" s="186" customFormat="1">
      <c r="A1030" s="188" t="s">
        <v>5889</v>
      </c>
      <c r="B1030" s="188" t="s">
        <v>4387</v>
      </c>
      <c r="I1030" s="189"/>
      <c r="J1030" s="189"/>
      <c r="K1030" s="190"/>
      <c r="P1030" s="190"/>
      <c r="S1030" s="193"/>
      <c r="T1030" s="193"/>
    </row>
    <row r="1031" spans="1:20" s="186" customFormat="1">
      <c r="A1031" s="188" t="s">
        <v>5890</v>
      </c>
      <c r="B1031" s="188" t="s">
        <v>4388</v>
      </c>
      <c r="I1031" s="189"/>
      <c r="J1031" s="189"/>
      <c r="K1031" s="190"/>
      <c r="P1031" s="190"/>
      <c r="S1031" s="193"/>
      <c r="T1031" s="193"/>
    </row>
    <row r="1032" spans="1:20" s="186" customFormat="1">
      <c r="A1032" s="188" t="s">
        <v>5891</v>
      </c>
      <c r="B1032" s="188" t="s">
        <v>4389</v>
      </c>
      <c r="I1032" s="189"/>
      <c r="J1032" s="189"/>
      <c r="K1032" s="190"/>
      <c r="P1032" s="190"/>
      <c r="S1032" s="193"/>
      <c r="T1032" s="193"/>
    </row>
    <row r="1033" spans="1:20" s="186" customFormat="1">
      <c r="A1033" s="188" t="s">
        <v>5892</v>
      </c>
      <c r="B1033" s="188" t="s">
        <v>4390</v>
      </c>
      <c r="I1033" s="189"/>
      <c r="J1033" s="189"/>
      <c r="K1033" s="190"/>
      <c r="P1033" s="190"/>
      <c r="S1033" s="193"/>
      <c r="T1033" s="193"/>
    </row>
    <row r="1034" spans="1:20" s="186" customFormat="1">
      <c r="A1034" s="188" t="s">
        <v>5893</v>
      </c>
      <c r="B1034" s="188" t="s">
        <v>4391</v>
      </c>
      <c r="I1034" s="189"/>
      <c r="J1034" s="189"/>
      <c r="K1034" s="190"/>
      <c r="P1034" s="190"/>
      <c r="S1034" s="193"/>
      <c r="T1034" s="193"/>
    </row>
    <row r="1035" spans="1:20" s="186" customFormat="1">
      <c r="A1035" s="188" t="s">
        <v>5894</v>
      </c>
      <c r="B1035" s="188" t="s">
        <v>4392</v>
      </c>
      <c r="I1035" s="189"/>
      <c r="J1035" s="189"/>
      <c r="K1035" s="190"/>
      <c r="P1035" s="190"/>
      <c r="S1035" s="193"/>
      <c r="T1035" s="193"/>
    </row>
    <row r="1036" spans="1:20" s="186" customFormat="1">
      <c r="A1036" s="188" t="s">
        <v>5895</v>
      </c>
      <c r="B1036" s="188" t="s">
        <v>4393</v>
      </c>
      <c r="I1036" s="189"/>
      <c r="J1036" s="189"/>
      <c r="K1036" s="190"/>
      <c r="P1036" s="190"/>
      <c r="S1036" s="193"/>
      <c r="T1036" s="193"/>
    </row>
    <row r="1037" spans="1:20" s="186" customFormat="1">
      <c r="A1037" s="188" t="s">
        <v>5896</v>
      </c>
      <c r="B1037" s="188" t="s">
        <v>4394</v>
      </c>
      <c r="I1037" s="189"/>
      <c r="J1037" s="189"/>
      <c r="K1037" s="190"/>
      <c r="P1037" s="190"/>
      <c r="S1037" s="193"/>
      <c r="T1037" s="193"/>
    </row>
    <row r="1038" spans="1:20" s="186" customFormat="1">
      <c r="A1038" s="188" t="s">
        <v>5897</v>
      </c>
      <c r="B1038" s="188" t="s">
        <v>4395</v>
      </c>
      <c r="I1038" s="189"/>
      <c r="J1038" s="189"/>
      <c r="K1038" s="190"/>
      <c r="P1038" s="190"/>
      <c r="S1038" s="193"/>
      <c r="T1038" s="193"/>
    </row>
    <row r="1039" spans="1:20" s="186" customFormat="1">
      <c r="A1039" s="188" t="s">
        <v>5898</v>
      </c>
      <c r="B1039" s="188" t="s">
        <v>4396</v>
      </c>
      <c r="I1039" s="189"/>
      <c r="J1039" s="189"/>
      <c r="K1039" s="190"/>
      <c r="P1039" s="190"/>
      <c r="S1039" s="193"/>
      <c r="T1039" s="193"/>
    </row>
    <row r="1040" spans="1:20" s="186" customFormat="1">
      <c r="A1040" s="188" t="s">
        <v>5899</v>
      </c>
      <c r="B1040" s="188" t="s">
        <v>4397</v>
      </c>
      <c r="I1040" s="189"/>
      <c r="J1040" s="189"/>
      <c r="K1040" s="190"/>
      <c r="P1040" s="190"/>
      <c r="S1040" s="193"/>
      <c r="T1040" s="193"/>
    </row>
    <row r="1041" spans="1:20" s="186" customFormat="1">
      <c r="A1041" s="188" t="s">
        <v>5900</v>
      </c>
      <c r="B1041" s="188" t="s">
        <v>4398</v>
      </c>
      <c r="I1041" s="189"/>
      <c r="J1041" s="189"/>
      <c r="K1041" s="190"/>
      <c r="P1041" s="190"/>
      <c r="S1041" s="193"/>
      <c r="T1041" s="193"/>
    </row>
    <row r="1042" spans="1:20" s="186" customFormat="1">
      <c r="A1042" s="188" t="s">
        <v>5901</v>
      </c>
      <c r="B1042" s="188" t="s">
        <v>4399</v>
      </c>
      <c r="I1042" s="189"/>
      <c r="J1042" s="189"/>
      <c r="K1042" s="190"/>
      <c r="P1042" s="190"/>
      <c r="S1042" s="193"/>
      <c r="T1042" s="193"/>
    </row>
    <row r="1043" spans="1:20" s="186" customFormat="1">
      <c r="A1043" s="188" t="s">
        <v>5902</v>
      </c>
      <c r="B1043" s="188" t="s">
        <v>4400</v>
      </c>
      <c r="I1043" s="189"/>
      <c r="J1043" s="189"/>
      <c r="K1043" s="190"/>
      <c r="P1043" s="190"/>
      <c r="S1043" s="193"/>
      <c r="T1043" s="193"/>
    </row>
    <row r="1044" spans="1:20" s="186" customFormat="1">
      <c r="A1044" s="188" t="s">
        <v>5903</v>
      </c>
      <c r="B1044" s="188" t="s">
        <v>4401</v>
      </c>
      <c r="I1044" s="189"/>
      <c r="J1044" s="189"/>
      <c r="K1044" s="190"/>
      <c r="P1044" s="190"/>
      <c r="S1044" s="193"/>
      <c r="T1044" s="193"/>
    </row>
    <row r="1045" spans="1:20" s="186" customFormat="1">
      <c r="A1045" s="188" t="s">
        <v>5904</v>
      </c>
      <c r="B1045" s="188" t="s">
        <v>4402</v>
      </c>
      <c r="I1045" s="189"/>
      <c r="J1045" s="189"/>
      <c r="K1045" s="190"/>
      <c r="P1045" s="190"/>
      <c r="S1045" s="193"/>
      <c r="T1045" s="193"/>
    </row>
    <row r="1046" spans="1:20" s="186" customFormat="1">
      <c r="A1046" s="188" t="s">
        <v>5905</v>
      </c>
      <c r="B1046" s="188" t="s">
        <v>4403</v>
      </c>
      <c r="I1046" s="189"/>
      <c r="J1046" s="189"/>
      <c r="K1046" s="190"/>
      <c r="P1046" s="190"/>
      <c r="S1046" s="193"/>
      <c r="T1046" s="193"/>
    </row>
    <row r="1047" spans="1:20" s="186" customFormat="1">
      <c r="A1047" s="188" t="s">
        <v>5906</v>
      </c>
      <c r="B1047" s="188" t="s">
        <v>4404</v>
      </c>
      <c r="I1047" s="189"/>
      <c r="J1047" s="189"/>
      <c r="K1047" s="190"/>
      <c r="P1047" s="190"/>
      <c r="S1047" s="193"/>
      <c r="T1047" s="193"/>
    </row>
    <row r="1048" spans="1:20" s="186" customFormat="1">
      <c r="A1048" s="188" t="s">
        <v>5907</v>
      </c>
      <c r="B1048" s="188" t="s">
        <v>4405</v>
      </c>
      <c r="I1048" s="189"/>
      <c r="J1048" s="189"/>
      <c r="K1048" s="190"/>
      <c r="P1048" s="190"/>
      <c r="S1048" s="193"/>
      <c r="T1048" s="193"/>
    </row>
    <row r="1049" spans="1:20" s="186" customFormat="1">
      <c r="A1049" s="188" t="s">
        <v>5908</v>
      </c>
      <c r="B1049" s="188" t="s">
        <v>4406</v>
      </c>
      <c r="I1049" s="189"/>
      <c r="J1049" s="189"/>
      <c r="K1049" s="190"/>
      <c r="P1049" s="190"/>
      <c r="S1049" s="193"/>
      <c r="T1049" s="193"/>
    </row>
    <row r="1050" spans="1:20" s="186" customFormat="1">
      <c r="A1050" s="188" t="s">
        <v>5909</v>
      </c>
      <c r="B1050" s="188" t="s">
        <v>4407</v>
      </c>
      <c r="I1050" s="189"/>
      <c r="J1050" s="189"/>
      <c r="K1050" s="190"/>
      <c r="P1050" s="190"/>
      <c r="S1050" s="193"/>
      <c r="T1050" s="193"/>
    </row>
    <row r="1051" spans="1:20" s="186" customFormat="1">
      <c r="A1051" s="188" t="s">
        <v>5910</v>
      </c>
      <c r="B1051" s="188" t="s">
        <v>4408</v>
      </c>
      <c r="I1051" s="189"/>
      <c r="J1051" s="189"/>
      <c r="K1051" s="190"/>
      <c r="P1051" s="190"/>
      <c r="S1051" s="193"/>
      <c r="T1051" s="193"/>
    </row>
    <row r="1052" spans="1:20" s="186" customFormat="1">
      <c r="A1052" s="188" t="s">
        <v>5911</v>
      </c>
      <c r="B1052" s="188" t="s">
        <v>4409</v>
      </c>
      <c r="I1052" s="189"/>
      <c r="J1052" s="189"/>
      <c r="K1052" s="190"/>
      <c r="P1052" s="190"/>
      <c r="S1052" s="193"/>
      <c r="T1052" s="193"/>
    </row>
    <row r="1053" spans="1:20" s="186" customFormat="1">
      <c r="A1053" s="188" t="s">
        <v>5912</v>
      </c>
      <c r="B1053" s="188" t="s">
        <v>4410</v>
      </c>
      <c r="I1053" s="189"/>
      <c r="J1053" s="189"/>
      <c r="K1053" s="190"/>
      <c r="P1053" s="190"/>
      <c r="S1053" s="193"/>
      <c r="T1053" s="193"/>
    </row>
    <row r="1054" spans="1:20" s="186" customFormat="1">
      <c r="A1054" s="188" t="s">
        <v>5913</v>
      </c>
      <c r="B1054" s="188" t="s">
        <v>4411</v>
      </c>
      <c r="I1054" s="189"/>
      <c r="J1054" s="189"/>
      <c r="K1054" s="190"/>
      <c r="P1054" s="190"/>
      <c r="S1054" s="193"/>
      <c r="T1054" s="193"/>
    </row>
    <row r="1055" spans="1:20" s="186" customFormat="1">
      <c r="A1055" s="188" t="s">
        <v>5914</v>
      </c>
      <c r="B1055" s="188" t="s">
        <v>4412</v>
      </c>
      <c r="I1055" s="189"/>
      <c r="J1055" s="189"/>
      <c r="K1055" s="190"/>
      <c r="P1055" s="190"/>
      <c r="S1055" s="193"/>
      <c r="T1055" s="193"/>
    </row>
    <row r="1056" spans="1:20" s="186" customFormat="1">
      <c r="A1056" s="188" t="s">
        <v>5915</v>
      </c>
      <c r="B1056" s="188" t="s">
        <v>4413</v>
      </c>
      <c r="I1056" s="189"/>
      <c r="J1056" s="189"/>
      <c r="K1056" s="190"/>
      <c r="P1056" s="190"/>
      <c r="S1056" s="193"/>
      <c r="T1056" s="193"/>
    </row>
    <row r="1057" spans="1:20" s="186" customFormat="1">
      <c r="A1057" s="188" t="s">
        <v>5916</v>
      </c>
      <c r="B1057" s="188" t="s">
        <v>4414</v>
      </c>
      <c r="I1057" s="189"/>
      <c r="J1057" s="189"/>
      <c r="K1057" s="190"/>
      <c r="P1057" s="190"/>
      <c r="S1057" s="193"/>
      <c r="T1057" s="193"/>
    </row>
    <row r="1058" spans="1:20" s="186" customFormat="1">
      <c r="A1058" s="188" t="s">
        <v>5917</v>
      </c>
      <c r="B1058" s="188" t="s">
        <v>4415</v>
      </c>
      <c r="I1058" s="189"/>
      <c r="J1058" s="189"/>
      <c r="K1058" s="190"/>
      <c r="P1058" s="190"/>
      <c r="S1058" s="193"/>
      <c r="T1058" s="193"/>
    </row>
    <row r="1059" spans="1:20" s="186" customFormat="1">
      <c r="A1059" s="188" t="s">
        <v>5918</v>
      </c>
      <c r="B1059" s="188" t="s">
        <v>1788</v>
      </c>
      <c r="I1059" s="189"/>
      <c r="J1059" s="189"/>
      <c r="K1059" s="190"/>
      <c r="P1059" s="190"/>
      <c r="S1059" s="193"/>
      <c r="T1059" s="193"/>
    </row>
    <row r="1060" spans="1:20" s="186" customFormat="1">
      <c r="A1060" s="188" t="s">
        <v>5919</v>
      </c>
      <c r="B1060" s="188" t="s">
        <v>1789</v>
      </c>
      <c r="I1060" s="189"/>
      <c r="J1060" s="189"/>
      <c r="K1060" s="190"/>
      <c r="P1060" s="190"/>
      <c r="S1060" s="193"/>
      <c r="T1060" s="193"/>
    </row>
    <row r="1061" spans="1:20" s="186" customFormat="1">
      <c r="A1061" s="188" t="s">
        <v>5920</v>
      </c>
      <c r="B1061" s="188" t="s">
        <v>1790</v>
      </c>
      <c r="I1061" s="189"/>
      <c r="J1061" s="189"/>
      <c r="K1061" s="190"/>
      <c r="P1061" s="190"/>
      <c r="S1061" s="193"/>
      <c r="T1061" s="193"/>
    </row>
    <row r="1062" spans="1:20" s="186" customFormat="1">
      <c r="A1062" s="188" t="s">
        <v>5921</v>
      </c>
      <c r="B1062" s="188" t="s">
        <v>1791</v>
      </c>
      <c r="I1062" s="189"/>
      <c r="J1062" s="189"/>
      <c r="K1062" s="190"/>
      <c r="P1062" s="190"/>
      <c r="S1062" s="193"/>
      <c r="T1062" s="193"/>
    </row>
    <row r="1063" spans="1:20" s="186" customFormat="1">
      <c r="A1063" s="188" t="s">
        <v>5922</v>
      </c>
      <c r="B1063" s="188" t="s">
        <v>1792</v>
      </c>
      <c r="I1063" s="189"/>
      <c r="J1063" s="189"/>
      <c r="K1063" s="190"/>
      <c r="P1063" s="190"/>
      <c r="S1063" s="193"/>
      <c r="T1063" s="193"/>
    </row>
    <row r="1064" spans="1:20" s="186" customFormat="1">
      <c r="A1064" s="188" t="s">
        <v>5923</v>
      </c>
      <c r="B1064" s="188" t="s">
        <v>1793</v>
      </c>
      <c r="I1064" s="189"/>
      <c r="J1064" s="189"/>
      <c r="K1064" s="190"/>
      <c r="P1064" s="190"/>
      <c r="S1064" s="193"/>
      <c r="T1064" s="193"/>
    </row>
    <row r="1065" spans="1:20" s="186" customFormat="1">
      <c r="A1065" s="188" t="s">
        <v>5924</v>
      </c>
      <c r="B1065" s="188" t="s">
        <v>1794</v>
      </c>
      <c r="I1065" s="189"/>
      <c r="J1065" s="189"/>
      <c r="K1065" s="190"/>
      <c r="P1065" s="190"/>
      <c r="S1065" s="193"/>
      <c r="T1065" s="193"/>
    </row>
    <row r="1066" spans="1:20" s="186" customFormat="1">
      <c r="A1066" s="188" t="s">
        <v>5925</v>
      </c>
      <c r="B1066" s="188" t="s">
        <v>1795</v>
      </c>
      <c r="I1066" s="189"/>
      <c r="J1066" s="189"/>
      <c r="K1066" s="190"/>
      <c r="P1066" s="190"/>
      <c r="S1066" s="193"/>
      <c r="T1066" s="193"/>
    </row>
    <row r="1067" spans="1:20" s="186" customFormat="1">
      <c r="A1067" s="188" t="s">
        <v>4587</v>
      </c>
      <c r="B1067" s="188" t="s">
        <v>1796</v>
      </c>
      <c r="I1067" s="189"/>
      <c r="J1067" s="189"/>
      <c r="K1067" s="190"/>
      <c r="P1067" s="190"/>
      <c r="S1067" s="193"/>
      <c r="T1067" s="193"/>
    </row>
    <row r="1068" spans="1:20" s="186" customFormat="1">
      <c r="A1068" s="188" t="s">
        <v>4588</v>
      </c>
      <c r="B1068" s="188" t="s">
        <v>1797</v>
      </c>
      <c r="I1068" s="189"/>
      <c r="J1068" s="189"/>
      <c r="K1068" s="190"/>
      <c r="P1068" s="190"/>
      <c r="S1068" s="193"/>
      <c r="T1068" s="193"/>
    </row>
    <row r="1069" spans="1:20" s="186" customFormat="1">
      <c r="A1069" s="188" t="s">
        <v>4589</v>
      </c>
      <c r="B1069" s="188" t="s">
        <v>1798</v>
      </c>
      <c r="I1069" s="189"/>
      <c r="J1069" s="189"/>
      <c r="K1069" s="190"/>
      <c r="P1069" s="190"/>
      <c r="S1069" s="193"/>
      <c r="T1069" s="193"/>
    </row>
    <row r="1070" spans="1:20" s="186" customFormat="1">
      <c r="A1070" s="188" t="s">
        <v>4590</v>
      </c>
      <c r="B1070" s="188" t="s">
        <v>1799</v>
      </c>
      <c r="I1070" s="189"/>
      <c r="J1070" s="189"/>
      <c r="K1070" s="190"/>
      <c r="P1070" s="190"/>
      <c r="S1070" s="193"/>
      <c r="T1070" s="193"/>
    </row>
    <row r="1071" spans="1:20" s="186" customFormat="1">
      <c r="A1071" s="188" t="s">
        <v>4591</v>
      </c>
      <c r="B1071" s="188" t="s">
        <v>1800</v>
      </c>
      <c r="I1071" s="189"/>
      <c r="J1071" s="189"/>
      <c r="K1071" s="190"/>
      <c r="P1071" s="190"/>
      <c r="S1071" s="193"/>
      <c r="T1071" s="193"/>
    </row>
    <row r="1072" spans="1:20" s="186" customFormat="1">
      <c r="A1072" s="188" t="s">
        <v>4592</v>
      </c>
      <c r="B1072" s="188" t="s">
        <v>1801</v>
      </c>
      <c r="I1072" s="189"/>
      <c r="J1072" s="189"/>
      <c r="K1072" s="190"/>
      <c r="P1072" s="190"/>
      <c r="S1072" s="193"/>
      <c r="T1072" s="193"/>
    </row>
    <row r="1073" spans="1:20" s="186" customFormat="1">
      <c r="A1073" s="188" t="s">
        <v>4593</v>
      </c>
      <c r="B1073" s="188" t="s">
        <v>1802</v>
      </c>
      <c r="I1073" s="189"/>
      <c r="J1073" s="189"/>
      <c r="K1073" s="190"/>
      <c r="P1073" s="190"/>
      <c r="S1073" s="193"/>
      <c r="T1073" s="193"/>
    </row>
    <row r="1074" spans="1:20" s="186" customFormat="1">
      <c r="A1074" s="188" t="s">
        <v>4594</v>
      </c>
      <c r="B1074" s="188" t="s">
        <v>1803</v>
      </c>
      <c r="I1074" s="189"/>
      <c r="J1074" s="189"/>
      <c r="K1074" s="190"/>
      <c r="P1074" s="190"/>
      <c r="S1074" s="193"/>
      <c r="T1074" s="193"/>
    </row>
    <row r="1075" spans="1:20" s="186" customFormat="1">
      <c r="A1075" s="188" t="s">
        <v>4595</v>
      </c>
      <c r="B1075" s="188" t="s">
        <v>1804</v>
      </c>
      <c r="I1075" s="189"/>
      <c r="J1075" s="189"/>
      <c r="K1075" s="190"/>
      <c r="P1075" s="190"/>
      <c r="S1075" s="193"/>
      <c r="T1075" s="193"/>
    </row>
    <row r="1076" spans="1:20" s="186" customFormat="1">
      <c r="A1076" s="188" t="s">
        <v>4596</v>
      </c>
      <c r="B1076" s="188" t="s">
        <v>1805</v>
      </c>
      <c r="I1076" s="189"/>
      <c r="J1076" s="189"/>
      <c r="K1076" s="190"/>
      <c r="P1076" s="190"/>
      <c r="S1076" s="193"/>
      <c r="T1076" s="193"/>
    </row>
    <row r="1077" spans="1:20" s="186" customFormat="1">
      <c r="A1077" s="188" t="s">
        <v>4597</v>
      </c>
      <c r="B1077" s="188" t="s">
        <v>1806</v>
      </c>
      <c r="I1077" s="189"/>
      <c r="J1077" s="189"/>
      <c r="K1077" s="190"/>
      <c r="P1077" s="190"/>
      <c r="S1077" s="193"/>
      <c r="T1077" s="193"/>
    </row>
    <row r="1078" spans="1:20" s="186" customFormat="1">
      <c r="A1078" s="188" t="s">
        <v>4598</v>
      </c>
      <c r="B1078" s="188" t="s">
        <v>1807</v>
      </c>
      <c r="I1078" s="189"/>
      <c r="J1078" s="189"/>
      <c r="K1078" s="190"/>
      <c r="P1078" s="190"/>
      <c r="S1078" s="193"/>
      <c r="T1078" s="193"/>
    </row>
    <row r="1079" spans="1:20" s="186" customFormat="1">
      <c r="A1079" s="188" t="s">
        <v>4599</v>
      </c>
      <c r="B1079" s="188" t="s">
        <v>1808</v>
      </c>
      <c r="I1079" s="189"/>
      <c r="J1079" s="189"/>
      <c r="K1079" s="190"/>
      <c r="P1079" s="190"/>
      <c r="S1079" s="193"/>
      <c r="T1079" s="193"/>
    </row>
    <row r="1080" spans="1:20" s="186" customFormat="1">
      <c r="A1080" s="188" t="s">
        <v>4600</v>
      </c>
      <c r="B1080" s="188" t="s">
        <v>1809</v>
      </c>
      <c r="I1080" s="189"/>
      <c r="J1080" s="189"/>
      <c r="K1080" s="190"/>
      <c r="P1080" s="190"/>
      <c r="S1080" s="193"/>
      <c r="T1080" s="193"/>
    </row>
    <row r="1081" spans="1:20" s="186" customFormat="1">
      <c r="A1081" s="188" t="s">
        <v>4601</v>
      </c>
      <c r="B1081" s="188" t="s">
        <v>1810</v>
      </c>
      <c r="I1081" s="189"/>
      <c r="J1081" s="189"/>
      <c r="K1081" s="190"/>
      <c r="P1081" s="190"/>
      <c r="S1081" s="193"/>
      <c r="T1081" s="193"/>
    </row>
    <row r="1082" spans="1:20" s="186" customFormat="1">
      <c r="A1082" s="188" t="s">
        <v>4602</v>
      </c>
      <c r="B1082" s="188" t="s">
        <v>1811</v>
      </c>
      <c r="I1082" s="189"/>
      <c r="J1082" s="189"/>
      <c r="K1082" s="190"/>
      <c r="P1082" s="190"/>
      <c r="S1082" s="193"/>
      <c r="T1082" s="193"/>
    </row>
    <row r="1083" spans="1:20" s="186" customFormat="1">
      <c r="A1083" s="188" t="s">
        <v>4603</v>
      </c>
      <c r="B1083" s="188" t="s">
        <v>1812</v>
      </c>
      <c r="I1083" s="189"/>
      <c r="J1083" s="189"/>
      <c r="K1083" s="190"/>
      <c r="P1083" s="190"/>
      <c r="S1083" s="193"/>
      <c r="T1083" s="193"/>
    </row>
    <row r="1084" spans="1:20" s="186" customFormat="1">
      <c r="A1084" s="188" t="s">
        <v>4604</v>
      </c>
      <c r="B1084" s="188" t="s">
        <v>1813</v>
      </c>
      <c r="I1084" s="189"/>
      <c r="J1084" s="189"/>
      <c r="K1084" s="190"/>
      <c r="P1084" s="190"/>
      <c r="S1084" s="193"/>
      <c r="T1084" s="193"/>
    </row>
    <row r="1085" spans="1:20" s="186" customFormat="1">
      <c r="A1085" s="188" t="s">
        <v>4605</v>
      </c>
      <c r="B1085" s="188" t="s">
        <v>1814</v>
      </c>
      <c r="I1085" s="189"/>
      <c r="J1085" s="189"/>
      <c r="K1085" s="190"/>
      <c r="P1085" s="190"/>
      <c r="S1085" s="193"/>
      <c r="T1085" s="193"/>
    </row>
    <row r="1086" spans="1:20" s="186" customFormat="1">
      <c r="A1086" s="188" t="s">
        <v>4606</v>
      </c>
      <c r="B1086" s="188" t="s">
        <v>1815</v>
      </c>
      <c r="I1086" s="189"/>
      <c r="J1086" s="189"/>
      <c r="K1086" s="190"/>
      <c r="P1086" s="190"/>
      <c r="S1086" s="193"/>
      <c r="T1086" s="193"/>
    </row>
    <row r="1087" spans="1:20" s="186" customFormat="1">
      <c r="A1087" s="188" t="s">
        <v>4607</v>
      </c>
      <c r="B1087" s="188" t="s">
        <v>1816</v>
      </c>
      <c r="I1087" s="189"/>
      <c r="J1087" s="189"/>
      <c r="K1087" s="190"/>
      <c r="P1087" s="190"/>
      <c r="S1087" s="193"/>
      <c r="T1087" s="193"/>
    </row>
    <row r="1088" spans="1:20" s="186" customFormat="1">
      <c r="A1088" s="188" t="s">
        <v>4608</v>
      </c>
      <c r="B1088" s="188" t="s">
        <v>1817</v>
      </c>
      <c r="I1088" s="189"/>
      <c r="J1088" s="189"/>
      <c r="K1088" s="190"/>
      <c r="P1088" s="190"/>
      <c r="S1088" s="193"/>
      <c r="T1088" s="193"/>
    </row>
    <row r="1089" spans="1:20" s="186" customFormat="1">
      <c r="A1089" s="188" t="s">
        <v>4609</v>
      </c>
      <c r="B1089" s="188" t="s">
        <v>1818</v>
      </c>
      <c r="I1089" s="189"/>
      <c r="J1089" s="189"/>
      <c r="K1089" s="190"/>
      <c r="P1089" s="190"/>
      <c r="S1089" s="193"/>
      <c r="T1089" s="193"/>
    </row>
    <row r="1090" spans="1:20" s="186" customFormat="1">
      <c r="A1090" s="188" t="s">
        <v>4610</v>
      </c>
      <c r="B1090" s="188" t="s">
        <v>1819</v>
      </c>
      <c r="I1090" s="189"/>
      <c r="J1090" s="189"/>
      <c r="K1090" s="190"/>
      <c r="P1090" s="190"/>
      <c r="S1090" s="193"/>
      <c r="T1090" s="193"/>
    </row>
    <row r="1091" spans="1:20" s="186" customFormat="1">
      <c r="A1091" s="188" t="s">
        <v>4611</v>
      </c>
      <c r="B1091" s="188" t="s">
        <v>1820</v>
      </c>
      <c r="I1091" s="189"/>
      <c r="J1091" s="189"/>
      <c r="K1091" s="190"/>
      <c r="P1091" s="190"/>
      <c r="S1091" s="193"/>
      <c r="T1091" s="193"/>
    </row>
    <row r="1092" spans="1:20" s="186" customFormat="1">
      <c r="A1092" s="188" t="s">
        <v>4612</v>
      </c>
      <c r="B1092" s="188" t="s">
        <v>1821</v>
      </c>
      <c r="I1092" s="189"/>
      <c r="J1092" s="189"/>
      <c r="K1092" s="190"/>
      <c r="P1092" s="190"/>
      <c r="S1092" s="193"/>
      <c r="T1092" s="193"/>
    </row>
    <row r="1093" spans="1:20" s="186" customFormat="1">
      <c r="A1093" s="188" t="s">
        <v>4613</v>
      </c>
      <c r="B1093" s="188" t="s">
        <v>1822</v>
      </c>
      <c r="I1093" s="189"/>
      <c r="J1093" s="189"/>
      <c r="K1093" s="190"/>
      <c r="P1093" s="190"/>
      <c r="S1093" s="193"/>
      <c r="T1093" s="193"/>
    </row>
    <row r="1094" spans="1:20" s="186" customFormat="1">
      <c r="A1094" s="188" t="s">
        <v>4614</v>
      </c>
      <c r="B1094" s="188" t="s">
        <v>1823</v>
      </c>
      <c r="I1094" s="189"/>
      <c r="J1094" s="189"/>
      <c r="K1094" s="190"/>
      <c r="P1094" s="190"/>
      <c r="S1094" s="193"/>
      <c r="T1094" s="193"/>
    </row>
    <row r="1095" spans="1:20" s="186" customFormat="1">
      <c r="A1095" s="188" t="s">
        <v>4615</v>
      </c>
      <c r="B1095" s="188" t="s">
        <v>1824</v>
      </c>
      <c r="I1095" s="189"/>
      <c r="J1095" s="189"/>
      <c r="K1095" s="190"/>
      <c r="P1095" s="190"/>
      <c r="S1095" s="193"/>
      <c r="T1095" s="193"/>
    </row>
    <row r="1096" spans="1:20" s="186" customFormat="1">
      <c r="A1096" s="188" t="s">
        <v>4616</v>
      </c>
      <c r="B1096" s="188" t="s">
        <v>1825</v>
      </c>
      <c r="I1096" s="189"/>
      <c r="J1096" s="189"/>
      <c r="K1096" s="190"/>
      <c r="P1096" s="190"/>
      <c r="S1096" s="193"/>
      <c r="T1096" s="193"/>
    </row>
    <row r="1097" spans="1:20" s="186" customFormat="1">
      <c r="A1097" s="188" t="s">
        <v>4617</v>
      </c>
      <c r="B1097" s="188" t="s">
        <v>1826</v>
      </c>
      <c r="I1097" s="189"/>
      <c r="J1097" s="189"/>
      <c r="K1097" s="190"/>
      <c r="P1097" s="190"/>
      <c r="S1097" s="193"/>
      <c r="T1097" s="193"/>
    </row>
    <row r="1098" spans="1:20" s="186" customFormat="1">
      <c r="A1098" s="188" t="s">
        <v>4618</v>
      </c>
      <c r="B1098" s="188" t="s">
        <v>1827</v>
      </c>
      <c r="I1098" s="189"/>
      <c r="J1098" s="189"/>
      <c r="K1098" s="190"/>
      <c r="P1098" s="190"/>
      <c r="S1098" s="193"/>
      <c r="T1098" s="193"/>
    </row>
    <row r="1099" spans="1:20" s="186" customFormat="1">
      <c r="A1099" s="188" t="s">
        <v>4619</v>
      </c>
      <c r="B1099" s="188" t="s">
        <v>1828</v>
      </c>
      <c r="I1099" s="189"/>
      <c r="J1099" s="189"/>
      <c r="K1099" s="190"/>
      <c r="P1099" s="190"/>
      <c r="S1099" s="193"/>
      <c r="T1099" s="193"/>
    </row>
    <row r="1100" spans="1:20" s="186" customFormat="1">
      <c r="A1100" s="188" t="s">
        <v>4620</v>
      </c>
      <c r="B1100" s="188" t="s">
        <v>1829</v>
      </c>
      <c r="I1100" s="189"/>
      <c r="J1100" s="189"/>
      <c r="K1100" s="190"/>
      <c r="P1100" s="190"/>
      <c r="S1100" s="193"/>
      <c r="T1100" s="193"/>
    </row>
    <row r="1101" spans="1:20" s="186" customFormat="1">
      <c r="A1101" s="188" t="s">
        <v>4621</v>
      </c>
      <c r="B1101" s="188" t="s">
        <v>1830</v>
      </c>
      <c r="I1101" s="189"/>
      <c r="J1101" s="189"/>
      <c r="K1101" s="190"/>
      <c r="P1101" s="190"/>
      <c r="S1101" s="193"/>
      <c r="T1101" s="193"/>
    </row>
    <row r="1102" spans="1:20" s="186" customFormat="1">
      <c r="A1102" s="188" t="s">
        <v>4622</v>
      </c>
      <c r="B1102" s="188" t="s">
        <v>1831</v>
      </c>
      <c r="I1102" s="189"/>
      <c r="J1102" s="189"/>
      <c r="K1102" s="190"/>
      <c r="P1102" s="190"/>
      <c r="S1102" s="193"/>
      <c r="T1102" s="193"/>
    </row>
    <row r="1103" spans="1:20" s="186" customFormat="1">
      <c r="A1103" s="188" t="s">
        <v>4623</v>
      </c>
      <c r="B1103" s="188" t="s">
        <v>1832</v>
      </c>
      <c r="I1103" s="189"/>
      <c r="J1103" s="189"/>
      <c r="K1103" s="190"/>
      <c r="P1103" s="190"/>
      <c r="S1103" s="193"/>
      <c r="T1103" s="193"/>
    </row>
    <row r="1104" spans="1:20" s="186" customFormat="1">
      <c r="A1104" s="188" t="s">
        <v>4624</v>
      </c>
      <c r="B1104" s="188" t="s">
        <v>1833</v>
      </c>
      <c r="I1104" s="189"/>
      <c r="J1104" s="189"/>
      <c r="K1104" s="190"/>
      <c r="P1104" s="190"/>
      <c r="S1104" s="193"/>
      <c r="T1104" s="193"/>
    </row>
    <row r="1105" spans="1:20" s="186" customFormat="1">
      <c r="A1105" s="188" t="s">
        <v>4625</v>
      </c>
      <c r="B1105" s="188" t="s">
        <v>1834</v>
      </c>
      <c r="I1105" s="189"/>
      <c r="J1105" s="189"/>
      <c r="K1105" s="190"/>
      <c r="P1105" s="190"/>
      <c r="S1105" s="193"/>
      <c r="T1105" s="193"/>
    </row>
    <row r="1106" spans="1:20" s="186" customFormat="1">
      <c r="A1106" s="188" t="s">
        <v>4626</v>
      </c>
      <c r="B1106" s="188" t="s">
        <v>1835</v>
      </c>
      <c r="I1106" s="189"/>
      <c r="J1106" s="189"/>
      <c r="K1106" s="190"/>
      <c r="P1106" s="190"/>
      <c r="S1106" s="193"/>
      <c r="T1106" s="193"/>
    </row>
    <row r="1107" spans="1:20" s="186" customFormat="1">
      <c r="A1107" s="188" t="s">
        <v>4627</v>
      </c>
      <c r="B1107" s="188" t="s">
        <v>1836</v>
      </c>
      <c r="I1107" s="189"/>
      <c r="J1107" s="189"/>
      <c r="K1107" s="190"/>
      <c r="P1107" s="190"/>
      <c r="S1107" s="193"/>
      <c r="T1107" s="193"/>
    </row>
    <row r="1108" spans="1:20" s="186" customFormat="1">
      <c r="A1108" s="188" t="s">
        <v>4628</v>
      </c>
      <c r="B1108" s="188" t="s">
        <v>1837</v>
      </c>
      <c r="I1108" s="189"/>
      <c r="J1108" s="189"/>
      <c r="K1108" s="190"/>
      <c r="P1108" s="190"/>
      <c r="S1108" s="193"/>
      <c r="T1108" s="193"/>
    </row>
    <row r="1109" spans="1:20" s="186" customFormat="1">
      <c r="A1109" s="188" t="s">
        <v>4629</v>
      </c>
      <c r="B1109" s="188" t="s">
        <v>1838</v>
      </c>
      <c r="I1109" s="189"/>
      <c r="J1109" s="189"/>
      <c r="K1109" s="190"/>
      <c r="P1109" s="190"/>
      <c r="S1109" s="193"/>
      <c r="T1109" s="193"/>
    </row>
    <row r="1110" spans="1:20" s="186" customFormat="1">
      <c r="A1110" s="188" t="s">
        <v>4630</v>
      </c>
      <c r="B1110" s="188" t="s">
        <v>1839</v>
      </c>
      <c r="I1110" s="189"/>
      <c r="J1110" s="189"/>
      <c r="K1110" s="190"/>
      <c r="P1110" s="190"/>
      <c r="S1110" s="193"/>
      <c r="T1110" s="193"/>
    </row>
    <row r="1111" spans="1:20" s="186" customFormat="1">
      <c r="A1111" s="188" t="s">
        <v>4631</v>
      </c>
      <c r="B1111" s="188" t="s">
        <v>1840</v>
      </c>
      <c r="I1111" s="189"/>
      <c r="J1111" s="189"/>
      <c r="K1111" s="190"/>
      <c r="P1111" s="190"/>
      <c r="S1111" s="193"/>
      <c r="T1111" s="193"/>
    </row>
    <row r="1112" spans="1:20" s="186" customFormat="1">
      <c r="A1112" s="188" t="s">
        <v>4632</v>
      </c>
      <c r="B1112" s="188" t="s">
        <v>1841</v>
      </c>
      <c r="I1112" s="189"/>
      <c r="J1112" s="189"/>
      <c r="K1112" s="190"/>
      <c r="P1112" s="190"/>
      <c r="S1112" s="193"/>
      <c r="T1112" s="193"/>
    </row>
    <row r="1113" spans="1:20" s="186" customFormat="1">
      <c r="A1113" s="188" t="s">
        <v>4633</v>
      </c>
      <c r="B1113" s="188" t="s">
        <v>1842</v>
      </c>
      <c r="I1113" s="189"/>
      <c r="J1113" s="189"/>
      <c r="K1113" s="190"/>
      <c r="P1113" s="190"/>
      <c r="S1113" s="193"/>
      <c r="T1113" s="193"/>
    </row>
    <row r="1114" spans="1:20" s="186" customFormat="1">
      <c r="A1114" s="188" t="s">
        <v>4634</v>
      </c>
      <c r="B1114" s="188" t="s">
        <v>1843</v>
      </c>
      <c r="I1114" s="189"/>
      <c r="J1114" s="189"/>
      <c r="K1114" s="190"/>
      <c r="P1114" s="190"/>
      <c r="S1114" s="193"/>
      <c r="T1114" s="193"/>
    </row>
    <row r="1115" spans="1:20" s="186" customFormat="1">
      <c r="A1115" s="188" t="s">
        <v>4635</v>
      </c>
      <c r="B1115" s="188" t="s">
        <v>1844</v>
      </c>
      <c r="I1115" s="189"/>
      <c r="J1115" s="189"/>
      <c r="K1115" s="190"/>
      <c r="P1115" s="190"/>
      <c r="S1115" s="193"/>
      <c r="T1115" s="193"/>
    </row>
    <row r="1116" spans="1:20" s="186" customFormat="1">
      <c r="A1116" s="188" t="s">
        <v>4636</v>
      </c>
      <c r="B1116" s="188" t="s">
        <v>1845</v>
      </c>
      <c r="I1116" s="189"/>
      <c r="J1116" s="189"/>
      <c r="K1116" s="190"/>
      <c r="P1116" s="190"/>
      <c r="S1116" s="193"/>
      <c r="T1116" s="193"/>
    </row>
    <row r="1117" spans="1:20" s="186" customFormat="1">
      <c r="A1117" s="188" t="s">
        <v>4637</v>
      </c>
      <c r="B1117" s="188" t="s">
        <v>1846</v>
      </c>
      <c r="I1117" s="189"/>
      <c r="J1117" s="189"/>
      <c r="K1117" s="190"/>
      <c r="P1117" s="190"/>
      <c r="S1117" s="193"/>
      <c r="T1117" s="193"/>
    </row>
    <row r="1118" spans="1:20" s="186" customFormat="1">
      <c r="A1118" s="188" t="s">
        <v>4638</v>
      </c>
      <c r="B1118" s="188" t="s">
        <v>1847</v>
      </c>
      <c r="I1118" s="189"/>
      <c r="J1118" s="189"/>
      <c r="K1118" s="190"/>
      <c r="P1118" s="190"/>
      <c r="S1118" s="193"/>
      <c r="T1118" s="193"/>
    </row>
    <row r="1119" spans="1:20" s="186" customFormat="1">
      <c r="A1119" s="188" t="s">
        <v>4639</v>
      </c>
      <c r="B1119" s="188" t="s">
        <v>1848</v>
      </c>
      <c r="I1119" s="189"/>
      <c r="J1119" s="189"/>
      <c r="K1119" s="190"/>
      <c r="P1119" s="190"/>
      <c r="S1119" s="193"/>
      <c r="T1119" s="193"/>
    </row>
    <row r="1120" spans="1:20" s="186" customFormat="1">
      <c r="A1120" s="188" t="s">
        <v>4640</v>
      </c>
      <c r="B1120" s="188" t="s">
        <v>1849</v>
      </c>
      <c r="I1120" s="189"/>
      <c r="J1120" s="189"/>
      <c r="K1120" s="190"/>
      <c r="P1120" s="190"/>
      <c r="S1120" s="193"/>
      <c r="T1120" s="193"/>
    </row>
    <row r="1121" spans="1:20" s="186" customFormat="1">
      <c r="A1121" s="188" t="s">
        <v>4641</v>
      </c>
      <c r="B1121" s="188" t="s">
        <v>1850</v>
      </c>
      <c r="I1121" s="189"/>
      <c r="J1121" s="189"/>
      <c r="K1121" s="190"/>
      <c r="P1121" s="190"/>
      <c r="S1121" s="193"/>
      <c r="T1121" s="193"/>
    </row>
    <row r="1122" spans="1:20" s="186" customFormat="1">
      <c r="A1122" s="188" t="s">
        <v>2191</v>
      </c>
      <c r="B1122" s="188" t="s">
        <v>1851</v>
      </c>
      <c r="I1122" s="189"/>
      <c r="J1122" s="189"/>
      <c r="K1122" s="190"/>
      <c r="P1122" s="190"/>
      <c r="S1122" s="193"/>
      <c r="T1122" s="193"/>
    </row>
    <row r="1123" spans="1:20" s="186" customFormat="1">
      <c r="A1123" s="188" t="s">
        <v>2192</v>
      </c>
      <c r="B1123" s="188" t="s">
        <v>1852</v>
      </c>
      <c r="I1123" s="189"/>
      <c r="J1123" s="189"/>
      <c r="K1123" s="190"/>
      <c r="P1123" s="190"/>
      <c r="S1123" s="193"/>
      <c r="T1123" s="193"/>
    </row>
    <row r="1124" spans="1:20" s="186" customFormat="1">
      <c r="A1124" s="188" t="s">
        <v>2193</v>
      </c>
      <c r="B1124" s="188" t="s">
        <v>1853</v>
      </c>
      <c r="I1124" s="189"/>
      <c r="J1124" s="189"/>
      <c r="K1124" s="190"/>
      <c r="P1124" s="190"/>
      <c r="S1124" s="193"/>
      <c r="T1124" s="193"/>
    </row>
    <row r="1125" spans="1:20" s="186" customFormat="1">
      <c r="A1125" s="188" t="s">
        <v>2194</v>
      </c>
      <c r="B1125" s="188" t="s">
        <v>1854</v>
      </c>
      <c r="I1125" s="189"/>
      <c r="J1125" s="189"/>
      <c r="K1125" s="190"/>
      <c r="P1125" s="190"/>
      <c r="S1125" s="193"/>
      <c r="T1125" s="193"/>
    </row>
    <row r="1126" spans="1:20" s="186" customFormat="1">
      <c r="A1126" s="188" t="s">
        <v>2195</v>
      </c>
      <c r="B1126" s="188" t="s">
        <v>1855</v>
      </c>
      <c r="I1126" s="189"/>
      <c r="J1126" s="189"/>
      <c r="K1126" s="190"/>
      <c r="P1126" s="190"/>
      <c r="S1126" s="193"/>
      <c r="T1126" s="193"/>
    </row>
    <row r="1127" spans="1:20" s="186" customFormat="1">
      <c r="A1127" s="188" t="s">
        <v>2196</v>
      </c>
      <c r="B1127" s="188" t="s">
        <v>1856</v>
      </c>
      <c r="I1127" s="189"/>
      <c r="J1127" s="189"/>
      <c r="K1127" s="190"/>
      <c r="P1127" s="190"/>
      <c r="S1127" s="193"/>
      <c r="T1127" s="193"/>
    </row>
    <row r="1128" spans="1:20" s="186" customFormat="1">
      <c r="A1128" s="188" t="s">
        <v>2197</v>
      </c>
      <c r="B1128" s="188" t="s">
        <v>1857</v>
      </c>
      <c r="I1128" s="189"/>
      <c r="J1128" s="189"/>
      <c r="K1128" s="190"/>
      <c r="P1128" s="190"/>
      <c r="S1128" s="193"/>
      <c r="T1128" s="193"/>
    </row>
    <row r="1129" spans="1:20" s="186" customFormat="1">
      <c r="A1129" s="188" t="s">
        <v>2198</v>
      </c>
      <c r="B1129" s="188" t="s">
        <v>1858</v>
      </c>
      <c r="I1129" s="189"/>
      <c r="J1129" s="189"/>
      <c r="K1129" s="190"/>
      <c r="P1129" s="190"/>
      <c r="S1129" s="193"/>
      <c r="T1129" s="193"/>
    </row>
    <row r="1130" spans="1:20" s="186" customFormat="1">
      <c r="A1130" s="188" t="s">
        <v>2199</v>
      </c>
      <c r="B1130" s="188" t="s">
        <v>1859</v>
      </c>
      <c r="I1130" s="189"/>
      <c r="J1130" s="189"/>
      <c r="K1130" s="190"/>
      <c r="P1130" s="190"/>
      <c r="S1130" s="193"/>
      <c r="T1130" s="193"/>
    </row>
    <row r="1131" spans="1:20" s="186" customFormat="1">
      <c r="A1131" s="188" t="s">
        <v>2200</v>
      </c>
      <c r="B1131" s="188" t="s">
        <v>1860</v>
      </c>
      <c r="I1131" s="189"/>
      <c r="J1131" s="189"/>
      <c r="K1131" s="190"/>
      <c r="P1131" s="190"/>
      <c r="S1131" s="193"/>
      <c r="T1131" s="193"/>
    </row>
    <row r="1132" spans="1:20" s="186" customFormat="1">
      <c r="A1132" s="188" t="s">
        <v>2201</v>
      </c>
      <c r="B1132" s="188" t="s">
        <v>1861</v>
      </c>
      <c r="I1132" s="189"/>
      <c r="J1132" s="189"/>
      <c r="K1132" s="190"/>
      <c r="P1132" s="190"/>
      <c r="S1132" s="193"/>
      <c r="T1132" s="193"/>
    </row>
    <row r="1133" spans="1:20" s="186" customFormat="1">
      <c r="A1133" s="188" t="s">
        <v>2202</v>
      </c>
      <c r="B1133" s="188" t="s">
        <v>1862</v>
      </c>
      <c r="I1133" s="189"/>
      <c r="J1133" s="189"/>
      <c r="K1133" s="190"/>
      <c r="P1133" s="190"/>
      <c r="S1133" s="193"/>
      <c r="T1133" s="193"/>
    </row>
    <row r="1134" spans="1:20" s="186" customFormat="1">
      <c r="A1134" s="188" t="s">
        <v>2203</v>
      </c>
      <c r="B1134" s="188" t="s">
        <v>1863</v>
      </c>
      <c r="I1134" s="189"/>
      <c r="J1134" s="189"/>
      <c r="K1134" s="190"/>
      <c r="P1134" s="190"/>
      <c r="S1134" s="193"/>
      <c r="T1134" s="193"/>
    </row>
    <row r="1135" spans="1:20" s="186" customFormat="1">
      <c r="A1135" s="188" t="s">
        <v>2204</v>
      </c>
      <c r="B1135" s="188" t="s">
        <v>1864</v>
      </c>
      <c r="I1135" s="189"/>
      <c r="J1135" s="189"/>
      <c r="K1135" s="190"/>
      <c r="P1135" s="190"/>
      <c r="S1135" s="193"/>
      <c r="T1135" s="193"/>
    </row>
    <row r="1136" spans="1:20" s="186" customFormat="1">
      <c r="A1136" s="188" t="s">
        <v>2205</v>
      </c>
      <c r="B1136" s="188" t="s">
        <v>1865</v>
      </c>
      <c r="I1136" s="189"/>
      <c r="J1136" s="189"/>
      <c r="K1136" s="190"/>
      <c r="P1136" s="190"/>
      <c r="S1136" s="193"/>
      <c r="T1136" s="193"/>
    </row>
    <row r="1137" spans="1:20" s="186" customFormat="1">
      <c r="A1137" s="188" t="s">
        <v>2206</v>
      </c>
      <c r="B1137" s="188" t="s">
        <v>1866</v>
      </c>
      <c r="I1137" s="189"/>
      <c r="J1137" s="189"/>
      <c r="K1137" s="190"/>
      <c r="P1137" s="190"/>
      <c r="S1137" s="193"/>
      <c r="T1137" s="193"/>
    </row>
    <row r="1138" spans="1:20" s="186" customFormat="1">
      <c r="A1138" s="188" t="s">
        <v>2207</v>
      </c>
      <c r="B1138" s="188" t="s">
        <v>1867</v>
      </c>
      <c r="I1138" s="189"/>
      <c r="J1138" s="189"/>
      <c r="K1138" s="190"/>
      <c r="P1138" s="190"/>
      <c r="S1138" s="193"/>
      <c r="T1138" s="193"/>
    </row>
    <row r="1139" spans="1:20" s="186" customFormat="1">
      <c r="A1139" s="188" t="s">
        <v>2208</v>
      </c>
      <c r="B1139" s="188" t="s">
        <v>1868</v>
      </c>
      <c r="I1139" s="189"/>
      <c r="J1139" s="189"/>
      <c r="K1139" s="190"/>
      <c r="P1139" s="190"/>
      <c r="S1139" s="193"/>
      <c r="T1139" s="193"/>
    </row>
    <row r="1140" spans="1:20" s="186" customFormat="1">
      <c r="A1140" s="188" t="s">
        <v>2209</v>
      </c>
      <c r="B1140" s="188" t="s">
        <v>1869</v>
      </c>
      <c r="I1140" s="189"/>
      <c r="J1140" s="189"/>
      <c r="K1140" s="190"/>
      <c r="P1140" s="190"/>
      <c r="S1140" s="193"/>
      <c r="T1140" s="193"/>
    </row>
    <row r="1141" spans="1:20" s="186" customFormat="1">
      <c r="A1141" s="188" t="s">
        <v>2210</v>
      </c>
      <c r="B1141" s="188" t="s">
        <v>1870</v>
      </c>
      <c r="I1141" s="189"/>
      <c r="J1141" s="189"/>
      <c r="K1141" s="190"/>
      <c r="P1141" s="190"/>
      <c r="S1141" s="193"/>
      <c r="T1141" s="193"/>
    </row>
    <row r="1142" spans="1:20" s="186" customFormat="1">
      <c r="A1142" s="188" t="s">
        <v>2211</v>
      </c>
      <c r="B1142" s="188" t="s">
        <v>1871</v>
      </c>
      <c r="I1142" s="189"/>
      <c r="J1142" s="189"/>
      <c r="K1142" s="190"/>
      <c r="P1142" s="190"/>
      <c r="S1142" s="193"/>
      <c r="T1142" s="193"/>
    </row>
    <row r="1143" spans="1:20" s="186" customFormat="1">
      <c r="A1143" s="188" t="s">
        <v>2212</v>
      </c>
      <c r="B1143" s="188" t="s">
        <v>1872</v>
      </c>
      <c r="I1143" s="189"/>
      <c r="J1143" s="189"/>
      <c r="K1143" s="190"/>
      <c r="P1143" s="190"/>
      <c r="S1143" s="193"/>
      <c r="T1143" s="193"/>
    </row>
    <row r="1144" spans="1:20" s="186" customFormat="1">
      <c r="A1144" s="188" t="s">
        <v>2213</v>
      </c>
      <c r="B1144" s="188" t="s">
        <v>1873</v>
      </c>
      <c r="I1144" s="189"/>
      <c r="J1144" s="189"/>
      <c r="K1144" s="190"/>
      <c r="P1144" s="190"/>
      <c r="S1144" s="193"/>
      <c r="T1144" s="193"/>
    </row>
    <row r="1145" spans="1:20" s="186" customFormat="1">
      <c r="A1145" s="188" t="s">
        <v>2214</v>
      </c>
      <c r="B1145" s="188" t="s">
        <v>1874</v>
      </c>
      <c r="I1145" s="189"/>
      <c r="J1145" s="189"/>
      <c r="K1145" s="190"/>
      <c r="P1145" s="190"/>
      <c r="S1145" s="193"/>
      <c r="T1145" s="193"/>
    </row>
    <row r="1146" spans="1:20" s="186" customFormat="1">
      <c r="A1146" s="188" t="s">
        <v>2215</v>
      </c>
      <c r="B1146" s="188" t="s">
        <v>1875</v>
      </c>
      <c r="I1146" s="189"/>
      <c r="J1146" s="189"/>
      <c r="K1146" s="190"/>
      <c r="P1146" s="190"/>
      <c r="S1146" s="193"/>
      <c r="T1146" s="193"/>
    </row>
    <row r="1147" spans="1:20" s="186" customFormat="1">
      <c r="A1147" s="188" t="s">
        <v>2216</v>
      </c>
      <c r="B1147" s="188" t="s">
        <v>1876</v>
      </c>
      <c r="I1147" s="189"/>
      <c r="J1147" s="189"/>
      <c r="K1147" s="190"/>
      <c r="P1147" s="190"/>
      <c r="S1147" s="193"/>
      <c r="T1147" s="193"/>
    </row>
    <row r="1148" spans="1:20" s="186" customFormat="1">
      <c r="A1148" s="188" t="s">
        <v>2217</v>
      </c>
      <c r="B1148" s="188" t="s">
        <v>1877</v>
      </c>
      <c r="I1148" s="189"/>
      <c r="J1148" s="189"/>
      <c r="K1148" s="190"/>
      <c r="P1148" s="190"/>
      <c r="S1148" s="193"/>
      <c r="T1148" s="193"/>
    </row>
    <row r="1149" spans="1:20" s="186" customFormat="1">
      <c r="A1149" s="188" t="s">
        <v>2218</v>
      </c>
      <c r="B1149" s="188" t="s">
        <v>1878</v>
      </c>
      <c r="I1149" s="189"/>
      <c r="J1149" s="189"/>
      <c r="K1149" s="190"/>
      <c r="P1149" s="190"/>
      <c r="S1149" s="193"/>
      <c r="T1149" s="193"/>
    </row>
    <row r="1150" spans="1:20" s="186" customFormat="1">
      <c r="A1150" s="188" t="s">
        <v>2219</v>
      </c>
      <c r="B1150" s="188" t="s">
        <v>1879</v>
      </c>
      <c r="I1150" s="189"/>
      <c r="J1150" s="189"/>
      <c r="K1150" s="190"/>
      <c r="P1150" s="190"/>
      <c r="S1150" s="193"/>
      <c r="T1150" s="193"/>
    </row>
    <row r="1151" spans="1:20" s="186" customFormat="1">
      <c r="A1151" s="188" t="s">
        <v>2220</v>
      </c>
      <c r="B1151" s="188" t="s">
        <v>1880</v>
      </c>
      <c r="I1151" s="189"/>
      <c r="J1151" s="189"/>
      <c r="K1151" s="190"/>
      <c r="P1151" s="190"/>
      <c r="S1151" s="193"/>
      <c r="T1151" s="193"/>
    </row>
    <row r="1152" spans="1:20" s="186" customFormat="1">
      <c r="A1152" s="188" t="s">
        <v>2221</v>
      </c>
      <c r="B1152" s="188" t="s">
        <v>1881</v>
      </c>
      <c r="I1152" s="189"/>
      <c r="J1152" s="189"/>
      <c r="K1152" s="190"/>
      <c r="P1152" s="190"/>
      <c r="S1152" s="193"/>
      <c r="T1152" s="193"/>
    </row>
    <row r="1153" spans="1:20" s="186" customFormat="1">
      <c r="A1153" s="188" t="s">
        <v>2222</v>
      </c>
      <c r="B1153" s="188" t="s">
        <v>1882</v>
      </c>
      <c r="I1153" s="189"/>
      <c r="J1153" s="189"/>
      <c r="K1153" s="190"/>
      <c r="P1153" s="190"/>
      <c r="S1153" s="193"/>
      <c r="T1153" s="193"/>
    </row>
    <row r="1154" spans="1:20" s="186" customFormat="1">
      <c r="A1154" s="188" t="s">
        <v>2223</v>
      </c>
      <c r="B1154" s="188" t="s">
        <v>1883</v>
      </c>
      <c r="I1154" s="189"/>
      <c r="J1154" s="189"/>
      <c r="K1154" s="190"/>
      <c r="P1154" s="190"/>
      <c r="S1154" s="193"/>
      <c r="T1154" s="193"/>
    </row>
    <row r="1155" spans="1:20" s="186" customFormat="1">
      <c r="A1155" s="188" t="s">
        <v>2224</v>
      </c>
      <c r="B1155" s="188" t="s">
        <v>1884</v>
      </c>
      <c r="I1155" s="189"/>
      <c r="J1155" s="189"/>
      <c r="K1155" s="190"/>
      <c r="P1155" s="190"/>
      <c r="S1155" s="193"/>
      <c r="T1155" s="193"/>
    </row>
    <row r="1156" spans="1:20" s="186" customFormat="1">
      <c r="A1156" s="188" t="s">
        <v>2225</v>
      </c>
      <c r="B1156" s="188" t="s">
        <v>1885</v>
      </c>
      <c r="I1156" s="189"/>
      <c r="J1156" s="189"/>
      <c r="K1156" s="190"/>
      <c r="P1156" s="190"/>
      <c r="S1156" s="193"/>
      <c r="T1156" s="193"/>
    </row>
    <row r="1157" spans="1:20" s="186" customFormat="1">
      <c r="A1157" s="188" t="s">
        <v>2226</v>
      </c>
      <c r="B1157" s="188" t="s">
        <v>1886</v>
      </c>
      <c r="I1157" s="189"/>
      <c r="J1157" s="189"/>
      <c r="K1157" s="190"/>
      <c r="P1157" s="190"/>
      <c r="S1157" s="193"/>
      <c r="T1157" s="193"/>
    </row>
    <row r="1158" spans="1:20" s="186" customFormat="1">
      <c r="A1158" s="188" t="s">
        <v>2227</v>
      </c>
      <c r="B1158" s="188" t="s">
        <v>1887</v>
      </c>
      <c r="I1158" s="189"/>
      <c r="J1158" s="189"/>
      <c r="K1158" s="190"/>
      <c r="P1158" s="190"/>
      <c r="S1158" s="193"/>
      <c r="T1158" s="193"/>
    </row>
    <row r="1159" spans="1:20" s="186" customFormat="1">
      <c r="A1159" s="188" t="s">
        <v>2228</v>
      </c>
      <c r="B1159" s="188" t="s">
        <v>1888</v>
      </c>
      <c r="I1159" s="189"/>
      <c r="J1159" s="189"/>
      <c r="K1159" s="190"/>
      <c r="P1159" s="190"/>
      <c r="S1159" s="193"/>
      <c r="T1159" s="193"/>
    </row>
    <row r="1160" spans="1:20" s="186" customFormat="1">
      <c r="A1160" s="188" t="s">
        <v>2229</v>
      </c>
      <c r="B1160" s="188" t="s">
        <v>1889</v>
      </c>
      <c r="I1160" s="189"/>
      <c r="J1160" s="189"/>
      <c r="K1160" s="190"/>
      <c r="P1160" s="190"/>
      <c r="S1160" s="193"/>
      <c r="T1160" s="193"/>
    </row>
    <row r="1161" spans="1:20" s="186" customFormat="1">
      <c r="A1161" s="188" t="s">
        <v>2230</v>
      </c>
      <c r="B1161" s="188" t="s">
        <v>1890</v>
      </c>
      <c r="I1161" s="189"/>
      <c r="J1161" s="189"/>
      <c r="K1161" s="190"/>
      <c r="P1161" s="190"/>
      <c r="S1161" s="193"/>
      <c r="T1161" s="193"/>
    </row>
    <row r="1162" spans="1:20" s="186" customFormat="1">
      <c r="A1162" s="188" t="s">
        <v>2231</v>
      </c>
      <c r="B1162" s="188" t="s">
        <v>1891</v>
      </c>
      <c r="I1162" s="189"/>
      <c r="J1162" s="189"/>
      <c r="K1162" s="190"/>
      <c r="P1162" s="190"/>
      <c r="S1162" s="193"/>
      <c r="T1162" s="193"/>
    </row>
    <row r="1163" spans="1:20" s="186" customFormat="1">
      <c r="A1163" s="188" t="s">
        <v>2232</v>
      </c>
      <c r="B1163" s="188" t="s">
        <v>1892</v>
      </c>
      <c r="I1163" s="189"/>
      <c r="J1163" s="189"/>
      <c r="K1163" s="190"/>
      <c r="P1163" s="190"/>
      <c r="S1163" s="193"/>
      <c r="T1163" s="193"/>
    </row>
    <row r="1164" spans="1:20" s="186" customFormat="1">
      <c r="A1164" s="188" t="s">
        <v>2233</v>
      </c>
      <c r="B1164" s="188" t="s">
        <v>1893</v>
      </c>
      <c r="I1164" s="189"/>
      <c r="J1164" s="189"/>
      <c r="K1164" s="190"/>
      <c r="P1164" s="190"/>
      <c r="S1164" s="193"/>
      <c r="T1164" s="193"/>
    </row>
    <row r="1165" spans="1:20" s="186" customFormat="1">
      <c r="A1165" s="188" t="s">
        <v>2234</v>
      </c>
      <c r="B1165" s="188" t="s">
        <v>1894</v>
      </c>
      <c r="I1165" s="189"/>
      <c r="J1165" s="189"/>
      <c r="K1165" s="190"/>
      <c r="P1165" s="190"/>
      <c r="S1165" s="193"/>
      <c r="T1165" s="193"/>
    </row>
    <row r="1166" spans="1:20" s="186" customFormat="1">
      <c r="A1166" s="188" t="s">
        <v>2235</v>
      </c>
      <c r="B1166" s="188" t="s">
        <v>1895</v>
      </c>
      <c r="I1166" s="189"/>
      <c r="J1166" s="189"/>
      <c r="K1166" s="190"/>
      <c r="P1166" s="190"/>
      <c r="S1166" s="193"/>
      <c r="T1166" s="193"/>
    </row>
    <row r="1167" spans="1:20" s="186" customFormat="1">
      <c r="A1167" s="188" t="s">
        <v>2236</v>
      </c>
      <c r="B1167" s="188" t="s">
        <v>1896</v>
      </c>
      <c r="I1167" s="189"/>
      <c r="J1167" s="189"/>
      <c r="K1167" s="190"/>
      <c r="P1167" s="190"/>
      <c r="S1167" s="193"/>
      <c r="T1167" s="193"/>
    </row>
    <row r="1168" spans="1:20" s="186" customFormat="1">
      <c r="A1168" s="188" t="s">
        <v>2237</v>
      </c>
      <c r="B1168" s="188" t="s">
        <v>1897</v>
      </c>
      <c r="I1168" s="189"/>
      <c r="J1168" s="189"/>
      <c r="K1168" s="190"/>
      <c r="P1168" s="190"/>
      <c r="S1168" s="193"/>
      <c r="T1168" s="193"/>
    </row>
    <row r="1169" spans="1:20" s="186" customFormat="1">
      <c r="A1169" s="188" t="s">
        <v>2238</v>
      </c>
      <c r="B1169" s="188" t="s">
        <v>1898</v>
      </c>
      <c r="I1169" s="189"/>
      <c r="J1169" s="189"/>
      <c r="K1169" s="190"/>
      <c r="P1169" s="190"/>
      <c r="S1169" s="193"/>
      <c r="T1169" s="193"/>
    </row>
    <row r="1170" spans="1:20" s="186" customFormat="1">
      <c r="A1170" s="188" t="s">
        <v>2239</v>
      </c>
      <c r="B1170" s="188" t="s">
        <v>1899</v>
      </c>
      <c r="I1170" s="189"/>
      <c r="J1170" s="189"/>
      <c r="K1170" s="190"/>
      <c r="P1170" s="190"/>
      <c r="S1170" s="193"/>
      <c r="T1170" s="193"/>
    </row>
    <row r="1171" spans="1:20" s="186" customFormat="1">
      <c r="A1171" s="188" t="s">
        <v>2240</v>
      </c>
      <c r="B1171" s="188" t="s">
        <v>1900</v>
      </c>
      <c r="I1171" s="189"/>
      <c r="J1171" s="189"/>
      <c r="K1171" s="190"/>
      <c r="P1171" s="190"/>
      <c r="S1171" s="193"/>
      <c r="T1171" s="193"/>
    </row>
    <row r="1172" spans="1:20" s="186" customFormat="1">
      <c r="A1172" s="188" t="s">
        <v>2241</v>
      </c>
      <c r="B1172" s="188" t="s">
        <v>1901</v>
      </c>
      <c r="I1172" s="189"/>
      <c r="J1172" s="189"/>
      <c r="K1172" s="190"/>
      <c r="P1172" s="190"/>
      <c r="S1172" s="193"/>
      <c r="T1172" s="193"/>
    </row>
    <row r="1173" spans="1:20" s="186" customFormat="1">
      <c r="A1173" s="188" t="s">
        <v>2242</v>
      </c>
      <c r="B1173" s="188" t="s">
        <v>1902</v>
      </c>
      <c r="I1173" s="189"/>
      <c r="J1173" s="189"/>
      <c r="K1173" s="190"/>
      <c r="P1173" s="190"/>
      <c r="S1173" s="193"/>
      <c r="T1173" s="193"/>
    </row>
    <row r="1174" spans="1:20" s="186" customFormat="1">
      <c r="A1174" s="188" t="s">
        <v>2243</v>
      </c>
      <c r="B1174" s="188" t="s">
        <v>1903</v>
      </c>
      <c r="I1174" s="189"/>
      <c r="J1174" s="189"/>
      <c r="K1174" s="190"/>
      <c r="P1174" s="190"/>
      <c r="S1174" s="193"/>
      <c r="T1174" s="193"/>
    </row>
    <row r="1175" spans="1:20" s="186" customFormat="1">
      <c r="A1175" s="188" t="s">
        <v>2244</v>
      </c>
      <c r="B1175" s="188" t="s">
        <v>1904</v>
      </c>
      <c r="I1175" s="189"/>
      <c r="J1175" s="189"/>
      <c r="K1175" s="190"/>
      <c r="P1175" s="190"/>
      <c r="S1175" s="193"/>
      <c r="T1175" s="193"/>
    </row>
    <row r="1176" spans="1:20" s="186" customFormat="1">
      <c r="A1176" s="188" t="s">
        <v>2245</v>
      </c>
      <c r="B1176" s="188" t="s">
        <v>1905</v>
      </c>
      <c r="I1176" s="189"/>
      <c r="J1176" s="189"/>
      <c r="K1176" s="190"/>
      <c r="P1176" s="190"/>
      <c r="S1176" s="193"/>
      <c r="T1176" s="193"/>
    </row>
    <row r="1177" spans="1:20" s="186" customFormat="1">
      <c r="A1177" s="188" t="s">
        <v>2246</v>
      </c>
      <c r="B1177" s="188" t="s">
        <v>1906</v>
      </c>
      <c r="I1177" s="189"/>
      <c r="J1177" s="189"/>
      <c r="K1177" s="190"/>
      <c r="P1177" s="190"/>
      <c r="S1177" s="193"/>
      <c r="T1177" s="193"/>
    </row>
    <row r="1178" spans="1:20" s="186" customFormat="1">
      <c r="A1178" s="188" t="s">
        <v>2247</v>
      </c>
      <c r="B1178" s="188" t="s">
        <v>1907</v>
      </c>
      <c r="I1178" s="189"/>
      <c r="J1178" s="189"/>
      <c r="K1178" s="190"/>
      <c r="P1178" s="190"/>
      <c r="S1178" s="193"/>
      <c r="T1178" s="193"/>
    </row>
    <row r="1179" spans="1:20" s="186" customFormat="1">
      <c r="A1179" s="188" t="s">
        <v>2248</v>
      </c>
      <c r="B1179" s="188" t="s">
        <v>1908</v>
      </c>
      <c r="I1179" s="189"/>
      <c r="J1179" s="189"/>
      <c r="K1179" s="190"/>
      <c r="P1179" s="190"/>
      <c r="S1179" s="193"/>
      <c r="T1179" s="193"/>
    </row>
    <row r="1180" spans="1:20" s="186" customFormat="1">
      <c r="A1180" s="188" t="s">
        <v>2249</v>
      </c>
      <c r="B1180" s="188" t="s">
        <v>1909</v>
      </c>
      <c r="I1180" s="189"/>
      <c r="J1180" s="189"/>
      <c r="K1180" s="190"/>
      <c r="P1180" s="190"/>
      <c r="S1180" s="193"/>
      <c r="T1180" s="193"/>
    </row>
    <row r="1181" spans="1:20" s="186" customFormat="1">
      <c r="A1181" s="188" t="s">
        <v>2250</v>
      </c>
      <c r="B1181" s="188" t="s">
        <v>1910</v>
      </c>
      <c r="I1181" s="189"/>
      <c r="J1181" s="189"/>
      <c r="K1181" s="190"/>
      <c r="P1181" s="190"/>
      <c r="S1181" s="193"/>
      <c r="T1181" s="193"/>
    </row>
    <row r="1182" spans="1:20" s="186" customFormat="1">
      <c r="A1182" s="188" t="s">
        <v>2251</v>
      </c>
      <c r="B1182" s="188" t="s">
        <v>1911</v>
      </c>
      <c r="I1182" s="189"/>
      <c r="J1182" s="189"/>
      <c r="K1182" s="190"/>
      <c r="P1182" s="190"/>
      <c r="S1182" s="193"/>
      <c r="T1182" s="193"/>
    </row>
    <row r="1183" spans="1:20" s="186" customFormat="1">
      <c r="A1183" s="188" t="s">
        <v>2252</v>
      </c>
      <c r="B1183" s="188" t="s">
        <v>1912</v>
      </c>
      <c r="I1183" s="189"/>
      <c r="J1183" s="189"/>
      <c r="K1183" s="190"/>
      <c r="P1183" s="190"/>
      <c r="S1183" s="193"/>
      <c r="T1183" s="193"/>
    </row>
    <row r="1184" spans="1:20" s="186" customFormat="1">
      <c r="A1184" s="188" t="s">
        <v>2253</v>
      </c>
      <c r="B1184" s="188" t="s">
        <v>1913</v>
      </c>
      <c r="I1184" s="189"/>
      <c r="J1184" s="189"/>
      <c r="K1184" s="190"/>
      <c r="P1184" s="190"/>
      <c r="S1184" s="193"/>
      <c r="T1184" s="193"/>
    </row>
    <row r="1185" spans="1:20" s="186" customFormat="1">
      <c r="A1185" s="188" t="s">
        <v>2254</v>
      </c>
      <c r="B1185" s="188" t="s">
        <v>1914</v>
      </c>
      <c r="I1185" s="189"/>
      <c r="J1185" s="189"/>
      <c r="K1185" s="190"/>
      <c r="P1185" s="190"/>
      <c r="S1185" s="193"/>
      <c r="T1185" s="193"/>
    </row>
    <row r="1186" spans="1:20" s="186" customFormat="1">
      <c r="A1186" s="188" t="s">
        <v>2255</v>
      </c>
      <c r="B1186" s="188" t="s">
        <v>1915</v>
      </c>
      <c r="I1186" s="189"/>
      <c r="J1186" s="189"/>
      <c r="K1186" s="190"/>
      <c r="P1186" s="190"/>
      <c r="S1186" s="193"/>
      <c r="T1186" s="193"/>
    </row>
    <row r="1187" spans="1:20" s="186" customFormat="1">
      <c r="A1187" s="188" t="s">
        <v>2256</v>
      </c>
      <c r="B1187" s="188" t="s">
        <v>1916</v>
      </c>
      <c r="I1187" s="189"/>
      <c r="J1187" s="189"/>
      <c r="K1187" s="190"/>
      <c r="P1187" s="190"/>
      <c r="S1187" s="193"/>
      <c r="T1187" s="193"/>
    </row>
    <row r="1188" spans="1:20" s="186" customFormat="1">
      <c r="A1188" s="188" t="s">
        <v>2257</v>
      </c>
      <c r="B1188" s="188" t="s">
        <v>1917</v>
      </c>
      <c r="I1188" s="189"/>
      <c r="J1188" s="189"/>
      <c r="K1188" s="190"/>
      <c r="P1188" s="190"/>
      <c r="S1188" s="193"/>
      <c r="T1188" s="193"/>
    </row>
    <row r="1189" spans="1:20" s="186" customFormat="1">
      <c r="A1189" s="188" t="s">
        <v>2258</v>
      </c>
      <c r="B1189" s="188" t="s">
        <v>1918</v>
      </c>
      <c r="I1189" s="189"/>
      <c r="J1189" s="189"/>
      <c r="K1189" s="190"/>
      <c r="P1189" s="190"/>
      <c r="S1189" s="193"/>
      <c r="T1189" s="193"/>
    </row>
    <row r="1190" spans="1:20" s="186" customFormat="1">
      <c r="A1190" s="188" t="s">
        <v>2259</v>
      </c>
      <c r="B1190" s="188" t="s">
        <v>1919</v>
      </c>
      <c r="I1190" s="189"/>
      <c r="J1190" s="189"/>
      <c r="K1190" s="190"/>
      <c r="P1190" s="190"/>
      <c r="S1190" s="193"/>
      <c r="T1190" s="193"/>
    </row>
    <row r="1191" spans="1:20" s="186" customFormat="1">
      <c r="A1191" s="188" t="s">
        <v>2260</v>
      </c>
      <c r="B1191" s="188" t="s">
        <v>1920</v>
      </c>
      <c r="I1191" s="189"/>
      <c r="J1191" s="189"/>
      <c r="K1191" s="190"/>
      <c r="P1191" s="190"/>
      <c r="S1191" s="193"/>
      <c r="T1191" s="193"/>
    </row>
    <row r="1192" spans="1:20" s="186" customFormat="1">
      <c r="A1192" s="188" t="s">
        <v>2261</v>
      </c>
      <c r="B1192" s="188" t="s">
        <v>1921</v>
      </c>
      <c r="I1192" s="189"/>
      <c r="J1192" s="189"/>
      <c r="K1192" s="190"/>
      <c r="P1192" s="190"/>
      <c r="S1192" s="193"/>
      <c r="T1192" s="193"/>
    </row>
    <row r="1193" spans="1:20" s="186" customFormat="1">
      <c r="A1193" s="188" t="s">
        <v>2262</v>
      </c>
      <c r="B1193" s="188" t="s">
        <v>1922</v>
      </c>
      <c r="I1193" s="189"/>
      <c r="J1193" s="189"/>
      <c r="K1193" s="190"/>
      <c r="P1193" s="190"/>
      <c r="S1193" s="193"/>
      <c r="T1193" s="193"/>
    </row>
    <row r="1194" spans="1:20" s="186" customFormat="1">
      <c r="A1194" s="188" t="s">
        <v>2263</v>
      </c>
      <c r="B1194" s="188" t="s">
        <v>1923</v>
      </c>
      <c r="I1194" s="189"/>
      <c r="J1194" s="189"/>
      <c r="K1194" s="190"/>
      <c r="P1194" s="190"/>
      <c r="S1194" s="193"/>
      <c r="T1194" s="193"/>
    </row>
    <row r="1195" spans="1:20" s="186" customFormat="1">
      <c r="A1195" s="188" t="s">
        <v>2264</v>
      </c>
      <c r="B1195" s="188" t="s">
        <v>1924</v>
      </c>
      <c r="I1195" s="189"/>
      <c r="J1195" s="189"/>
      <c r="K1195" s="190"/>
      <c r="P1195" s="190"/>
      <c r="S1195" s="193"/>
      <c r="T1195" s="193"/>
    </row>
    <row r="1196" spans="1:20" s="186" customFormat="1">
      <c r="A1196" s="188" t="s">
        <v>2265</v>
      </c>
      <c r="B1196" s="188" t="s">
        <v>1925</v>
      </c>
      <c r="I1196" s="189"/>
      <c r="J1196" s="189"/>
      <c r="K1196" s="190"/>
      <c r="P1196" s="190"/>
      <c r="S1196" s="193"/>
      <c r="T1196" s="193"/>
    </row>
    <row r="1197" spans="1:20" s="186" customFormat="1">
      <c r="A1197" s="188" t="s">
        <v>2266</v>
      </c>
      <c r="B1197" s="188" t="s">
        <v>1926</v>
      </c>
      <c r="I1197" s="189"/>
      <c r="J1197" s="189"/>
      <c r="K1197" s="190"/>
      <c r="P1197" s="190"/>
      <c r="S1197" s="193"/>
      <c r="T1197" s="193"/>
    </row>
    <row r="1198" spans="1:20" s="186" customFormat="1">
      <c r="A1198" s="188" t="s">
        <v>2267</v>
      </c>
      <c r="B1198" s="188" t="s">
        <v>1927</v>
      </c>
      <c r="I1198" s="189"/>
      <c r="J1198" s="189"/>
      <c r="K1198" s="190"/>
      <c r="P1198" s="190"/>
      <c r="S1198" s="193"/>
      <c r="T1198" s="193"/>
    </row>
    <row r="1199" spans="1:20" s="186" customFormat="1">
      <c r="A1199" s="188" t="s">
        <v>2268</v>
      </c>
      <c r="B1199" s="188" t="s">
        <v>1928</v>
      </c>
      <c r="I1199" s="189"/>
      <c r="J1199" s="189"/>
      <c r="K1199" s="190"/>
      <c r="P1199" s="190"/>
      <c r="S1199" s="193"/>
      <c r="T1199" s="193"/>
    </row>
    <row r="1200" spans="1:20" s="186" customFormat="1">
      <c r="A1200" s="188" t="s">
        <v>2269</v>
      </c>
      <c r="B1200" s="188" t="s">
        <v>1929</v>
      </c>
      <c r="I1200" s="189"/>
      <c r="J1200" s="189"/>
      <c r="K1200" s="190"/>
      <c r="P1200" s="190"/>
      <c r="S1200" s="193"/>
      <c r="T1200" s="193"/>
    </row>
    <row r="1201" spans="1:20" s="186" customFormat="1">
      <c r="A1201" s="188" t="s">
        <v>2270</v>
      </c>
      <c r="B1201" s="188" t="s">
        <v>1930</v>
      </c>
      <c r="I1201" s="189"/>
      <c r="J1201" s="189"/>
      <c r="K1201" s="190"/>
      <c r="P1201" s="190"/>
      <c r="S1201" s="193"/>
      <c r="T1201" s="193"/>
    </row>
    <row r="1202" spans="1:20" s="186" customFormat="1">
      <c r="A1202" s="188" t="s">
        <v>2271</v>
      </c>
      <c r="B1202" s="188" t="s">
        <v>1931</v>
      </c>
      <c r="I1202" s="189"/>
      <c r="J1202" s="189"/>
      <c r="K1202" s="190"/>
      <c r="P1202" s="190"/>
      <c r="S1202" s="193"/>
      <c r="T1202" s="193"/>
    </row>
    <row r="1203" spans="1:20" s="186" customFormat="1">
      <c r="A1203" s="188" t="s">
        <v>2272</v>
      </c>
      <c r="B1203" s="188" t="s">
        <v>1932</v>
      </c>
      <c r="I1203" s="189"/>
      <c r="J1203" s="189"/>
      <c r="K1203" s="190"/>
      <c r="P1203" s="190"/>
      <c r="S1203" s="193"/>
      <c r="T1203" s="193"/>
    </row>
    <row r="1204" spans="1:20" s="186" customFormat="1">
      <c r="A1204" s="188" t="s">
        <v>2273</v>
      </c>
      <c r="B1204" s="188" t="s">
        <v>1933</v>
      </c>
      <c r="I1204" s="189"/>
      <c r="J1204" s="189"/>
      <c r="K1204" s="190"/>
      <c r="P1204" s="190"/>
      <c r="S1204" s="193"/>
      <c r="T1204" s="193"/>
    </row>
    <row r="1205" spans="1:20" s="186" customFormat="1">
      <c r="A1205" s="188" t="s">
        <v>2274</v>
      </c>
      <c r="B1205" s="188" t="s">
        <v>1934</v>
      </c>
      <c r="I1205" s="189"/>
      <c r="J1205" s="189"/>
      <c r="K1205" s="190"/>
      <c r="P1205" s="190"/>
      <c r="S1205" s="193"/>
      <c r="T1205" s="193"/>
    </row>
    <row r="1206" spans="1:20" s="186" customFormat="1">
      <c r="A1206" s="188" t="s">
        <v>2275</v>
      </c>
      <c r="B1206" s="188" t="s">
        <v>1935</v>
      </c>
      <c r="I1206" s="189"/>
      <c r="J1206" s="189"/>
      <c r="K1206" s="190"/>
      <c r="P1206" s="190"/>
      <c r="S1206" s="193"/>
      <c r="T1206" s="193"/>
    </row>
    <row r="1207" spans="1:20" s="186" customFormat="1">
      <c r="A1207" s="188" t="s">
        <v>2276</v>
      </c>
      <c r="B1207" s="188" t="s">
        <v>1936</v>
      </c>
      <c r="I1207" s="189"/>
      <c r="J1207" s="189"/>
      <c r="K1207" s="190"/>
      <c r="P1207" s="190"/>
      <c r="S1207" s="193"/>
      <c r="T1207" s="193"/>
    </row>
    <row r="1208" spans="1:20" s="186" customFormat="1">
      <c r="A1208" s="188" t="s">
        <v>2277</v>
      </c>
      <c r="B1208" s="188" t="s">
        <v>1937</v>
      </c>
      <c r="I1208" s="189"/>
      <c r="J1208" s="189"/>
      <c r="K1208" s="190"/>
      <c r="P1208" s="190"/>
      <c r="S1208" s="193"/>
      <c r="T1208" s="193"/>
    </row>
    <row r="1209" spans="1:20" s="186" customFormat="1">
      <c r="A1209" s="188" t="s">
        <v>2278</v>
      </c>
      <c r="B1209" s="188" t="s">
        <v>1938</v>
      </c>
      <c r="I1209" s="189"/>
      <c r="J1209" s="189"/>
      <c r="K1209" s="190"/>
      <c r="P1209" s="190"/>
      <c r="S1209" s="193"/>
      <c r="T1209" s="193"/>
    </row>
    <row r="1210" spans="1:20" s="186" customFormat="1">
      <c r="A1210" s="188" t="s">
        <v>2279</v>
      </c>
      <c r="B1210" s="188" t="s">
        <v>1939</v>
      </c>
      <c r="I1210" s="189"/>
      <c r="J1210" s="189"/>
      <c r="K1210" s="190"/>
      <c r="P1210" s="190"/>
      <c r="S1210" s="193"/>
      <c r="T1210" s="193"/>
    </row>
    <row r="1211" spans="1:20" s="186" customFormat="1">
      <c r="A1211" s="188" t="s">
        <v>2280</v>
      </c>
      <c r="B1211" s="188" t="s">
        <v>1940</v>
      </c>
      <c r="I1211" s="189"/>
      <c r="J1211" s="189"/>
      <c r="K1211" s="190"/>
      <c r="P1211" s="190"/>
      <c r="S1211" s="193"/>
      <c r="T1211" s="193"/>
    </row>
    <row r="1212" spans="1:20" s="186" customFormat="1">
      <c r="A1212" s="188" t="s">
        <v>2281</v>
      </c>
      <c r="B1212" s="188" t="s">
        <v>1941</v>
      </c>
      <c r="I1212" s="189"/>
      <c r="J1212" s="189"/>
      <c r="K1212" s="190"/>
      <c r="P1212" s="190"/>
      <c r="S1212" s="193"/>
      <c r="T1212" s="193"/>
    </row>
    <row r="1213" spans="1:20" s="186" customFormat="1">
      <c r="A1213" s="188" t="s">
        <v>2282</v>
      </c>
      <c r="B1213" s="188" t="s">
        <v>1942</v>
      </c>
      <c r="I1213" s="189"/>
      <c r="J1213" s="189"/>
      <c r="K1213" s="190"/>
      <c r="P1213" s="190"/>
      <c r="S1213" s="193"/>
      <c r="T1213" s="193"/>
    </row>
    <row r="1214" spans="1:20" s="186" customFormat="1">
      <c r="A1214" s="188" t="s">
        <v>2283</v>
      </c>
      <c r="B1214" s="188" t="s">
        <v>1943</v>
      </c>
      <c r="I1214" s="189"/>
      <c r="J1214" s="189"/>
      <c r="K1214" s="190"/>
      <c r="P1214" s="190"/>
      <c r="S1214" s="193"/>
      <c r="T1214" s="193"/>
    </row>
    <row r="1215" spans="1:20" s="186" customFormat="1">
      <c r="A1215" s="188" t="s">
        <v>2284</v>
      </c>
      <c r="B1215" s="188" t="s">
        <v>1944</v>
      </c>
      <c r="I1215" s="189"/>
      <c r="J1215" s="189"/>
      <c r="K1215" s="190"/>
      <c r="P1215" s="190"/>
      <c r="S1215" s="193"/>
      <c r="T1215" s="193"/>
    </row>
    <row r="1216" spans="1:20" s="186" customFormat="1">
      <c r="A1216" s="188" t="s">
        <v>2285</v>
      </c>
      <c r="B1216" s="188" t="s">
        <v>1945</v>
      </c>
      <c r="I1216" s="189"/>
      <c r="J1216" s="189"/>
      <c r="K1216" s="190"/>
      <c r="P1216" s="190"/>
      <c r="S1216" s="193"/>
      <c r="T1216" s="193"/>
    </row>
    <row r="1217" spans="1:20" s="186" customFormat="1">
      <c r="A1217" s="188" t="s">
        <v>2286</v>
      </c>
      <c r="B1217" s="188" t="s">
        <v>1946</v>
      </c>
      <c r="I1217" s="189"/>
      <c r="J1217" s="189"/>
      <c r="K1217" s="190"/>
      <c r="P1217" s="190"/>
      <c r="S1217" s="193"/>
      <c r="T1217" s="193"/>
    </row>
    <row r="1218" spans="1:20" s="186" customFormat="1">
      <c r="A1218" s="188" t="s">
        <v>2287</v>
      </c>
      <c r="B1218" s="188" t="s">
        <v>1947</v>
      </c>
      <c r="I1218" s="189"/>
      <c r="J1218" s="189"/>
      <c r="K1218" s="190"/>
      <c r="P1218" s="190"/>
      <c r="S1218" s="193"/>
      <c r="T1218" s="193"/>
    </row>
    <row r="1219" spans="1:20" s="186" customFormat="1">
      <c r="A1219" s="188" t="s">
        <v>2288</v>
      </c>
      <c r="B1219" s="188" t="s">
        <v>1948</v>
      </c>
      <c r="I1219" s="189"/>
      <c r="J1219" s="189"/>
      <c r="K1219" s="190"/>
      <c r="P1219" s="190"/>
      <c r="S1219" s="193"/>
      <c r="T1219" s="193"/>
    </row>
    <row r="1220" spans="1:20" s="186" customFormat="1">
      <c r="A1220" s="188" t="s">
        <v>2289</v>
      </c>
      <c r="B1220" s="188" t="s">
        <v>1949</v>
      </c>
      <c r="I1220" s="189"/>
      <c r="J1220" s="189"/>
      <c r="K1220" s="190"/>
      <c r="P1220" s="190"/>
      <c r="S1220" s="193"/>
      <c r="T1220" s="193"/>
    </row>
    <row r="1221" spans="1:20" s="186" customFormat="1">
      <c r="A1221" s="188" t="s">
        <v>2290</v>
      </c>
      <c r="B1221" s="188" t="s">
        <v>1950</v>
      </c>
      <c r="I1221" s="189"/>
      <c r="J1221" s="189"/>
      <c r="K1221" s="190"/>
      <c r="P1221" s="190"/>
      <c r="S1221" s="193"/>
      <c r="T1221" s="193"/>
    </row>
    <row r="1222" spans="1:20" s="186" customFormat="1">
      <c r="A1222" s="188" t="s">
        <v>2291</v>
      </c>
      <c r="B1222" s="188" t="s">
        <v>1951</v>
      </c>
      <c r="I1222" s="189"/>
      <c r="J1222" s="189"/>
      <c r="K1222" s="190"/>
      <c r="P1222" s="190"/>
      <c r="S1222" s="193"/>
      <c r="T1222" s="193"/>
    </row>
    <row r="1223" spans="1:20" s="186" customFormat="1">
      <c r="A1223" s="188" t="s">
        <v>2292</v>
      </c>
      <c r="B1223" s="188" t="s">
        <v>1952</v>
      </c>
      <c r="I1223" s="189"/>
      <c r="J1223" s="189"/>
      <c r="K1223" s="190"/>
      <c r="P1223" s="190"/>
      <c r="S1223" s="193"/>
      <c r="T1223" s="193"/>
    </row>
    <row r="1224" spans="1:20" s="186" customFormat="1">
      <c r="A1224" s="188" t="s">
        <v>2293</v>
      </c>
      <c r="B1224" s="188" t="s">
        <v>1953</v>
      </c>
      <c r="I1224" s="189"/>
      <c r="J1224" s="189"/>
      <c r="K1224" s="190"/>
      <c r="P1224" s="190"/>
      <c r="S1224" s="193"/>
      <c r="T1224" s="193"/>
    </row>
    <row r="1225" spans="1:20" s="186" customFormat="1">
      <c r="A1225" s="188" t="s">
        <v>2294</v>
      </c>
      <c r="B1225" s="188" t="s">
        <v>1954</v>
      </c>
      <c r="I1225" s="189"/>
      <c r="J1225" s="189"/>
      <c r="K1225" s="190"/>
      <c r="P1225" s="190"/>
      <c r="S1225" s="193"/>
      <c r="T1225" s="193"/>
    </row>
    <row r="1226" spans="1:20" s="186" customFormat="1">
      <c r="A1226" s="188" t="s">
        <v>2295</v>
      </c>
      <c r="B1226" s="188" t="s">
        <v>1955</v>
      </c>
      <c r="I1226" s="189"/>
      <c r="J1226" s="189"/>
      <c r="K1226" s="190"/>
      <c r="P1226" s="190"/>
      <c r="S1226" s="193"/>
      <c r="T1226" s="193"/>
    </row>
    <row r="1227" spans="1:20" s="186" customFormat="1">
      <c r="A1227" s="188" t="s">
        <v>2296</v>
      </c>
      <c r="B1227" s="188" t="s">
        <v>1956</v>
      </c>
      <c r="I1227" s="189"/>
      <c r="J1227" s="189"/>
      <c r="K1227" s="190"/>
      <c r="P1227" s="190"/>
      <c r="S1227" s="193"/>
      <c r="T1227" s="193"/>
    </row>
    <row r="1228" spans="1:20" s="186" customFormat="1">
      <c r="A1228" s="188" t="s">
        <v>2297</v>
      </c>
      <c r="B1228" s="188" t="s">
        <v>1957</v>
      </c>
      <c r="I1228" s="189"/>
      <c r="J1228" s="189"/>
      <c r="K1228" s="190"/>
      <c r="P1228" s="190"/>
      <c r="S1228" s="193"/>
      <c r="T1228" s="193"/>
    </row>
    <row r="1229" spans="1:20" s="186" customFormat="1">
      <c r="A1229" s="188" t="s">
        <v>2298</v>
      </c>
      <c r="B1229" s="188" t="s">
        <v>1958</v>
      </c>
      <c r="I1229" s="189"/>
      <c r="J1229" s="189"/>
      <c r="K1229" s="190"/>
      <c r="P1229" s="190"/>
      <c r="S1229" s="193"/>
      <c r="T1229" s="193"/>
    </row>
    <row r="1230" spans="1:20" s="186" customFormat="1">
      <c r="A1230" s="188" t="s">
        <v>2299</v>
      </c>
      <c r="B1230" s="188" t="s">
        <v>1959</v>
      </c>
      <c r="I1230" s="189"/>
      <c r="J1230" s="189"/>
      <c r="K1230" s="190"/>
      <c r="P1230" s="190"/>
      <c r="S1230" s="193"/>
      <c r="T1230" s="193"/>
    </row>
    <row r="1231" spans="1:20" s="186" customFormat="1">
      <c r="A1231" s="188" t="s">
        <v>2300</v>
      </c>
      <c r="B1231" s="188" t="s">
        <v>1960</v>
      </c>
      <c r="I1231" s="189"/>
      <c r="J1231" s="189"/>
      <c r="K1231" s="190"/>
      <c r="P1231" s="190"/>
      <c r="S1231" s="193"/>
      <c r="T1231" s="193"/>
    </row>
    <row r="1232" spans="1:20" s="186" customFormat="1">
      <c r="A1232" s="188" t="s">
        <v>2301</v>
      </c>
      <c r="B1232" s="188" t="s">
        <v>1961</v>
      </c>
      <c r="I1232" s="189"/>
      <c r="J1232" s="189"/>
      <c r="K1232" s="190"/>
      <c r="P1232" s="190"/>
      <c r="S1232" s="193"/>
      <c r="T1232" s="193"/>
    </row>
    <row r="1233" spans="1:20" s="186" customFormat="1">
      <c r="A1233" s="188" t="s">
        <v>2302</v>
      </c>
      <c r="B1233" s="188" t="s">
        <v>1962</v>
      </c>
      <c r="I1233" s="189"/>
      <c r="J1233" s="189"/>
      <c r="K1233" s="190"/>
      <c r="P1233" s="190"/>
      <c r="S1233" s="193"/>
      <c r="T1233" s="193"/>
    </row>
    <row r="1234" spans="1:20" s="186" customFormat="1">
      <c r="A1234" s="188" t="s">
        <v>2303</v>
      </c>
      <c r="B1234" s="188" t="s">
        <v>1963</v>
      </c>
      <c r="I1234" s="189"/>
      <c r="J1234" s="189"/>
      <c r="K1234" s="190"/>
      <c r="P1234" s="190"/>
      <c r="S1234" s="193"/>
      <c r="T1234" s="193"/>
    </row>
    <row r="1235" spans="1:20" s="186" customFormat="1">
      <c r="A1235" s="188" t="s">
        <v>2304</v>
      </c>
      <c r="B1235" s="188" t="s">
        <v>1964</v>
      </c>
      <c r="I1235" s="189"/>
      <c r="J1235" s="189"/>
      <c r="K1235" s="190"/>
      <c r="P1235" s="190"/>
      <c r="S1235" s="193"/>
      <c r="T1235" s="193"/>
    </row>
    <row r="1236" spans="1:20" s="186" customFormat="1">
      <c r="A1236" s="188" t="s">
        <v>2305</v>
      </c>
      <c r="B1236" s="188" t="s">
        <v>1965</v>
      </c>
      <c r="I1236" s="189"/>
      <c r="J1236" s="189"/>
      <c r="K1236" s="190"/>
      <c r="P1236" s="190"/>
      <c r="S1236" s="193"/>
      <c r="T1236" s="193"/>
    </row>
    <row r="1237" spans="1:20" s="186" customFormat="1">
      <c r="A1237" s="188" t="s">
        <v>2306</v>
      </c>
      <c r="B1237" s="188" t="s">
        <v>1966</v>
      </c>
      <c r="I1237" s="189"/>
      <c r="J1237" s="189"/>
      <c r="K1237" s="190"/>
      <c r="P1237" s="190"/>
      <c r="S1237" s="193"/>
      <c r="T1237" s="193"/>
    </row>
    <row r="1238" spans="1:20" s="186" customFormat="1">
      <c r="A1238" s="188" t="s">
        <v>2307</v>
      </c>
      <c r="B1238" s="188" t="s">
        <v>1967</v>
      </c>
      <c r="I1238" s="189"/>
      <c r="J1238" s="189"/>
      <c r="K1238" s="190"/>
      <c r="P1238" s="190"/>
      <c r="S1238" s="193"/>
      <c r="T1238" s="193"/>
    </row>
    <row r="1239" spans="1:20" s="186" customFormat="1">
      <c r="A1239" s="188" t="s">
        <v>2308</v>
      </c>
      <c r="B1239" s="188" t="s">
        <v>1968</v>
      </c>
      <c r="I1239" s="189"/>
      <c r="J1239" s="189"/>
      <c r="K1239" s="190"/>
      <c r="P1239" s="190"/>
      <c r="S1239" s="193"/>
      <c r="T1239" s="193"/>
    </row>
    <row r="1240" spans="1:20" s="186" customFormat="1">
      <c r="A1240" s="188" t="s">
        <v>2309</v>
      </c>
      <c r="B1240" s="188" t="s">
        <v>1969</v>
      </c>
      <c r="I1240" s="189"/>
      <c r="J1240" s="189"/>
      <c r="K1240" s="190"/>
      <c r="P1240" s="190"/>
      <c r="S1240" s="193"/>
      <c r="T1240" s="193"/>
    </row>
    <row r="1241" spans="1:20" s="186" customFormat="1">
      <c r="A1241" s="188" t="s">
        <v>2310</v>
      </c>
      <c r="B1241" s="188" t="s">
        <v>1970</v>
      </c>
      <c r="I1241" s="189"/>
      <c r="J1241" s="189"/>
      <c r="K1241" s="190"/>
      <c r="P1241" s="190"/>
      <c r="S1241" s="193"/>
      <c r="T1241" s="193"/>
    </row>
    <row r="1242" spans="1:20" s="186" customFormat="1">
      <c r="A1242" s="188" t="s">
        <v>2311</v>
      </c>
      <c r="B1242" s="188" t="s">
        <v>1971</v>
      </c>
      <c r="I1242" s="189"/>
      <c r="J1242" s="189"/>
      <c r="K1242" s="190"/>
      <c r="P1242" s="190"/>
      <c r="S1242" s="193"/>
      <c r="T1242" s="193"/>
    </row>
    <row r="1243" spans="1:20" s="186" customFormat="1">
      <c r="A1243" s="188" t="s">
        <v>2312</v>
      </c>
      <c r="B1243" s="188" t="s">
        <v>1972</v>
      </c>
      <c r="I1243" s="189"/>
      <c r="J1243" s="189"/>
      <c r="K1243" s="190"/>
      <c r="P1243" s="190"/>
      <c r="S1243" s="193"/>
      <c r="T1243" s="193"/>
    </row>
    <row r="1244" spans="1:20" s="186" customFormat="1">
      <c r="A1244" s="188" t="s">
        <v>2313</v>
      </c>
      <c r="B1244" s="188" t="s">
        <v>1973</v>
      </c>
      <c r="I1244" s="189"/>
      <c r="J1244" s="189"/>
      <c r="K1244" s="190"/>
      <c r="P1244" s="190"/>
      <c r="S1244" s="193"/>
      <c r="T1244" s="193"/>
    </row>
    <row r="1245" spans="1:20" s="186" customFormat="1">
      <c r="A1245" s="188" t="s">
        <v>2314</v>
      </c>
      <c r="B1245" s="188" t="s">
        <v>1974</v>
      </c>
      <c r="I1245" s="189"/>
      <c r="J1245" s="189"/>
      <c r="K1245" s="190"/>
      <c r="P1245" s="190"/>
      <c r="S1245" s="193"/>
      <c r="T1245" s="193"/>
    </row>
    <row r="1246" spans="1:20" s="186" customFormat="1">
      <c r="A1246" s="188" t="s">
        <v>2315</v>
      </c>
      <c r="B1246" s="188" t="s">
        <v>1975</v>
      </c>
      <c r="I1246" s="189"/>
      <c r="J1246" s="189"/>
      <c r="K1246" s="190"/>
      <c r="P1246" s="190"/>
      <c r="S1246" s="193"/>
      <c r="T1246" s="193"/>
    </row>
    <row r="1247" spans="1:20" s="186" customFormat="1">
      <c r="A1247" s="188" t="s">
        <v>2316</v>
      </c>
      <c r="B1247" s="188" t="s">
        <v>1976</v>
      </c>
      <c r="I1247" s="189"/>
      <c r="J1247" s="189"/>
      <c r="K1247" s="190"/>
      <c r="P1247" s="190"/>
      <c r="S1247" s="193"/>
      <c r="T1247" s="193"/>
    </row>
    <row r="1248" spans="1:20" s="186" customFormat="1">
      <c r="A1248" s="188" t="s">
        <v>2317</v>
      </c>
      <c r="B1248" s="188" t="s">
        <v>1977</v>
      </c>
      <c r="I1248" s="189"/>
      <c r="J1248" s="189"/>
      <c r="K1248" s="190"/>
      <c r="P1248" s="190"/>
      <c r="S1248" s="193"/>
      <c r="T1248" s="193"/>
    </row>
    <row r="1249" spans="1:20" s="186" customFormat="1">
      <c r="A1249" s="188" t="s">
        <v>2318</v>
      </c>
      <c r="B1249" s="188" t="s">
        <v>1978</v>
      </c>
      <c r="I1249" s="189"/>
      <c r="J1249" s="189"/>
      <c r="K1249" s="190"/>
      <c r="P1249" s="190"/>
      <c r="S1249" s="193"/>
      <c r="T1249" s="193"/>
    </row>
    <row r="1250" spans="1:20" s="186" customFormat="1">
      <c r="A1250" s="188" t="s">
        <v>2319</v>
      </c>
      <c r="B1250" s="188" t="s">
        <v>1979</v>
      </c>
      <c r="I1250" s="189"/>
      <c r="J1250" s="189"/>
      <c r="K1250" s="190"/>
      <c r="P1250" s="190"/>
      <c r="S1250" s="193"/>
      <c r="T1250" s="193"/>
    </row>
    <row r="1251" spans="1:20" s="186" customFormat="1">
      <c r="A1251" s="188" t="s">
        <v>2320</v>
      </c>
      <c r="B1251" s="188" t="s">
        <v>1980</v>
      </c>
      <c r="I1251" s="189"/>
      <c r="J1251" s="189"/>
      <c r="K1251" s="190"/>
      <c r="P1251" s="190"/>
      <c r="S1251" s="193"/>
      <c r="T1251" s="193"/>
    </row>
    <row r="1252" spans="1:20" s="186" customFormat="1">
      <c r="A1252" s="188" t="s">
        <v>2321</v>
      </c>
      <c r="B1252" s="188" t="s">
        <v>1981</v>
      </c>
      <c r="I1252" s="189"/>
      <c r="J1252" s="189"/>
      <c r="K1252" s="190"/>
      <c r="P1252" s="190"/>
      <c r="S1252" s="193"/>
      <c r="T1252" s="193"/>
    </row>
    <row r="1253" spans="1:20" s="186" customFormat="1">
      <c r="A1253" s="188" t="s">
        <v>2322</v>
      </c>
      <c r="B1253" s="188" t="s">
        <v>1982</v>
      </c>
      <c r="I1253" s="189"/>
      <c r="J1253" s="189"/>
      <c r="K1253" s="190"/>
      <c r="P1253" s="190"/>
      <c r="S1253" s="193"/>
      <c r="T1253" s="193"/>
    </row>
    <row r="1254" spans="1:20" s="186" customFormat="1">
      <c r="A1254" s="188" t="s">
        <v>2323</v>
      </c>
      <c r="B1254" s="188" t="s">
        <v>1983</v>
      </c>
      <c r="I1254" s="189"/>
      <c r="J1254" s="189"/>
      <c r="K1254" s="190"/>
      <c r="P1254" s="190"/>
      <c r="S1254" s="193"/>
      <c r="T1254" s="193"/>
    </row>
    <row r="1255" spans="1:20" s="186" customFormat="1">
      <c r="A1255" s="188" t="s">
        <v>2324</v>
      </c>
      <c r="B1255" s="188" t="s">
        <v>1984</v>
      </c>
      <c r="I1255" s="189"/>
      <c r="J1255" s="189"/>
      <c r="K1255" s="190"/>
      <c r="P1255" s="190"/>
      <c r="S1255" s="193"/>
      <c r="T1255" s="193"/>
    </row>
    <row r="1256" spans="1:20" s="186" customFormat="1">
      <c r="A1256" s="188" t="s">
        <v>2325</v>
      </c>
      <c r="B1256" s="188" t="s">
        <v>1985</v>
      </c>
      <c r="I1256" s="189"/>
      <c r="J1256" s="189"/>
      <c r="K1256" s="190"/>
      <c r="P1256" s="190"/>
      <c r="S1256" s="193"/>
      <c r="T1256" s="193"/>
    </row>
    <row r="1257" spans="1:20" s="186" customFormat="1">
      <c r="A1257" s="188" t="s">
        <v>2326</v>
      </c>
      <c r="B1257" s="188" t="s">
        <v>1986</v>
      </c>
      <c r="I1257" s="189"/>
      <c r="J1257" s="189"/>
      <c r="K1257" s="190"/>
      <c r="P1257" s="190"/>
      <c r="S1257" s="193"/>
      <c r="T1257" s="193"/>
    </row>
    <row r="1258" spans="1:20" s="186" customFormat="1">
      <c r="A1258" s="188" t="s">
        <v>2327</v>
      </c>
      <c r="B1258" s="188" t="s">
        <v>1987</v>
      </c>
      <c r="I1258" s="189"/>
      <c r="J1258" s="189"/>
      <c r="K1258" s="190"/>
      <c r="P1258" s="190"/>
      <c r="S1258" s="193"/>
      <c r="T1258" s="193"/>
    </row>
    <row r="1259" spans="1:20" s="186" customFormat="1">
      <c r="A1259" s="188" t="s">
        <v>2328</v>
      </c>
      <c r="B1259" s="188" t="s">
        <v>1988</v>
      </c>
      <c r="I1259" s="189"/>
      <c r="J1259" s="189"/>
      <c r="K1259" s="190"/>
      <c r="P1259" s="190"/>
      <c r="S1259" s="193"/>
      <c r="T1259" s="193"/>
    </row>
    <row r="1260" spans="1:20" s="186" customFormat="1">
      <c r="A1260" s="188" t="s">
        <v>2329</v>
      </c>
      <c r="B1260" s="188" t="s">
        <v>1989</v>
      </c>
      <c r="I1260" s="189"/>
      <c r="J1260" s="189"/>
      <c r="K1260" s="190"/>
      <c r="P1260" s="190"/>
      <c r="S1260" s="193"/>
      <c r="T1260" s="193"/>
    </row>
    <row r="1261" spans="1:20" s="186" customFormat="1">
      <c r="A1261" s="188" t="s">
        <v>2330</v>
      </c>
      <c r="B1261" s="188" t="s">
        <v>1990</v>
      </c>
      <c r="I1261" s="189"/>
      <c r="J1261" s="189"/>
      <c r="K1261" s="190"/>
      <c r="P1261" s="190"/>
      <c r="S1261" s="193"/>
      <c r="T1261" s="193"/>
    </row>
    <row r="1262" spans="1:20" s="186" customFormat="1">
      <c r="A1262" s="188" t="s">
        <v>2331</v>
      </c>
      <c r="B1262" s="188" t="s">
        <v>1991</v>
      </c>
      <c r="I1262" s="189"/>
      <c r="J1262" s="189"/>
      <c r="K1262" s="190"/>
      <c r="P1262" s="190"/>
      <c r="S1262" s="193"/>
      <c r="T1262" s="193"/>
    </row>
    <row r="1263" spans="1:20" s="186" customFormat="1">
      <c r="A1263" s="188" t="s">
        <v>2332</v>
      </c>
      <c r="B1263" s="188" t="s">
        <v>1992</v>
      </c>
      <c r="I1263" s="189"/>
      <c r="J1263" s="189"/>
      <c r="K1263" s="190"/>
      <c r="P1263" s="190"/>
      <c r="S1263" s="193"/>
      <c r="T1263" s="193"/>
    </row>
    <row r="1264" spans="1:20" s="186" customFormat="1">
      <c r="A1264" s="188" t="s">
        <v>2333</v>
      </c>
      <c r="B1264" s="188" t="s">
        <v>1993</v>
      </c>
      <c r="I1264" s="189"/>
      <c r="J1264" s="189"/>
      <c r="K1264" s="190"/>
      <c r="P1264" s="190"/>
      <c r="S1264" s="193"/>
      <c r="T1264" s="193"/>
    </row>
    <row r="1265" spans="1:20" s="186" customFormat="1">
      <c r="A1265" s="188" t="s">
        <v>2334</v>
      </c>
      <c r="B1265" s="188" t="s">
        <v>1994</v>
      </c>
      <c r="I1265" s="189"/>
      <c r="J1265" s="189"/>
      <c r="K1265" s="190"/>
      <c r="P1265" s="190"/>
      <c r="S1265" s="193"/>
      <c r="T1265" s="193"/>
    </row>
    <row r="1266" spans="1:20" s="186" customFormat="1">
      <c r="A1266" s="188" t="s">
        <v>2335</v>
      </c>
      <c r="B1266" s="188" t="s">
        <v>1995</v>
      </c>
      <c r="I1266" s="189"/>
      <c r="J1266" s="189"/>
      <c r="K1266" s="190"/>
      <c r="P1266" s="190"/>
      <c r="S1266" s="193"/>
      <c r="T1266" s="193"/>
    </row>
    <row r="1267" spans="1:20" s="186" customFormat="1">
      <c r="A1267" s="188" t="s">
        <v>2336</v>
      </c>
      <c r="B1267" s="188" t="s">
        <v>1996</v>
      </c>
      <c r="I1267" s="189"/>
      <c r="J1267" s="189"/>
      <c r="K1267" s="190"/>
      <c r="P1267" s="190"/>
      <c r="S1267" s="193"/>
      <c r="T1267" s="193"/>
    </row>
    <row r="1268" spans="1:20" s="186" customFormat="1">
      <c r="A1268" s="188" t="s">
        <v>2337</v>
      </c>
      <c r="B1268" s="188" t="s">
        <v>1997</v>
      </c>
      <c r="I1268" s="189"/>
      <c r="J1268" s="189"/>
      <c r="K1268" s="190"/>
      <c r="P1268" s="190"/>
      <c r="S1268" s="193"/>
      <c r="T1268" s="193"/>
    </row>
    <row r="1269" spans="1:20" s="186" customFormat="1">
      <c r="A1269" s="188" t="s">
        <v>2338</v>
      </c>
      <c r="B1269" s="188" t="s">
        <v>1998</v>
      </c>
      <c r="I1269" s="189"/>
      <c r="J1269" s="189"/>
      <c r="K1269" s="190"/>
      <c r="P1269" s="190"/>
      <c r="S1269" s="193"/>
      <c r="T1269" s="193"/>
    </row>
    <row r="1270" spans="1:20" s="186" customFormat="1">
      <c r="A1270" s="188" t="s">
        <v>2339</v>
      </c>
      <c r="B1270" s="188" t="s">
        <v>1999</v>
      </c>
      <c r="I1270" s="189"/>
      <c r="J1270" s="189"/>
      <c r="K1270" s="190"/>
      <c r="P1270" s="190"/>
      <c r="S1270" s="193"/>
      <c r="T1270" s="193"/>
    </row>
    <row r="1271" spans="1:20" s="186" customFormat="1">
      <c r="A1271" s="188" t="s">
        <v>2340</v>
      </c>
      <c r="B1271" s="188" t="s">
        <v>2000</v>
      </c>
      <c r="I1271" s="189"/>
      <c r="J1271" s="189"/>
      <c r="K1271" s="190"/>
      <c r="P1271" s="190"/>
      <c r="S1271" s="193"/>
      <c r="T1271" s="193"/>
    </row>
    <row r="1272" spans="1:20" s="186" customFormat="1">
      <c r="A1272" s="188" t="s">
        <v>2341</v>
      </c>
      <c r="B1272" s="188" t="s">
        <v>2001</v>
      </c>
      <c r="I1272" s="189"/>
      <c r="J1272" s="189"/>
      <c r="K1272" s="190"/>
      <c r="P1272" s="190"/>
      <c r="S1272" s="193"/>
      <c r="T1272" s="193"/>
    </row>
    <row r="1273" spans="1:20" s="186" customFormat="1">
      <c r="A1273" s="188" t="s">
        <v>2342</v>
      </c>
      <c r="B1273" s="188" t="s">
        <v>2002</v>
      </c>
      <c r="I1273" s="189"/>
      <c r="J1273" s="189"/>
      <c r="K1273" s="190"/>
      <c r="P1273" s="190"/>
      <c r="S1273" s="193"/>
      <c r="T1273" s="193"/>
    </row>
    <row r="1274" spans="1:20" s="186" customFormat="1">
      <c r="A1274" s="188" t="s">
        <v>2343</v>
      </c>
      <c r="B1274" s="188" t="s">
        <v>2003</v>
      </c>
      <c r="I1274" s="189"/>
      <c r="J1274" s="189"/>
      <c r="K1274" s="190"/>
      <c r="P1274" s="190"/>
      <c r="S1274" s="193"/>
      <c r="T1274" s="193"/>
    </row>
    <row r="1275" spans="1:20" s="186" customFormat="1">
      <c r="A1275" s="188" t="s">
        <v>2344</v>
      </c>
      <c r="B1275" s="188" t="s">
        <v>2004</v>
      </c>
      <c r="I1275" s="189"/>
      <c r="J1275" s="189"/>
      <c r="K1275" s="190"/>
      <c r="P1275" s="190"/>
      <c r="S1275" s="193"/>
      <c r="T1275" s="193"/>
    </row>
    <row r="1276" spans="1:20" s="186" customFormat="1">
      <c r="A1276" s="188" t="s">
        <v>2345</v>
      </c>
      <c r="B1276" s="188" t="s">
        <v>2005</v>
      </c>
      <c r="I1276" s="189"/>
      <c r="J1276" s="189"/>
      <c r="K1276" s="190"/>
      <c r="P1276" s="190"/>
      <c r="S1276" s="193"/>
      <c r="T1276" s="193"/>
    </row>
    <row r="1277" spans="1:20" s="186" customFormat="1">
      <c r="A1277" s="188" t="s">
        <v>2346</v>
      </c>
      <c r="B1277" s="188" t="s">
        <v>2006</v>
      </c>
      <c r="I1277" s="189"/>
      <c r="J1277" s="189"/>
      <c r="K1277" s="190"/>
      <c r="P1277" s="190"/>
      <c r="S1277" s="193"/>
      <c r="T1277" s="193"/>
    </row>
    <row r="1278" spans="1:20" s="186" customFormat="1">
      <c r="A1278" s="188" t="s">
        <v>2347</v>
      </c>
      <c r="B1278" s="188" t="s">
        <v>2007</v>
      </c>
      <c r="I1278" s="189"/>
      <c r="J1278" s="189"/>
      <c r="K1278" s="190"/>
      <c r="P1278" s="190"/>
      <c r="S1278" s="193"/>
      <c r="T1278" s="193"/>
    </row>
    <row r="1279" spans="1:20" s="186" customFormat="1">
      <c r="A1279" s="188" t="s">
        <v>2348</v>
      </c>
      <c r="B1279" s="188" t="s">
        <v>2008</v>
      </c>
      <c r="I1279" s="189"/>
      <c r="J1279" s="189"/>
      <c r="K1279" s="190"/>
      <c r="P1279" s="190"/>
      <c r="S1279" s="193"/>
      <c r="T1279" s="193"/>
    </row>
    <row r="1280" spans="1:20" s="186" customFormat="1">
      <c r="A1280" s="188" t="s">
        <v>2349</v>
      </c>
      <c r="B1280" s="188" t="s">
        <v>2009</v>
      </c>
      <c r="I1280" s="189"/>
      <c r="J1280" s="189"/>
      <c r="K1280" s="190"/>
      <c r="P1280" s="190"/>
      <c r="S1280" s="193"/>
      <c r="T1280" s="193"/>
    </row>
    <row r="1281" spans="1:20" s="186" customFormat="1">
      <c r="A1281" s="188" t="s">
        <v>2350</v>
      </c>
      <c r="B1281" s="188" t="s">
        <v>2010</v>
      </c>
      <c r="I1281" s="189"/>
      <c r="J1281" s="189"/>
      <c r="K1281" s="190"/>
      <c r="P1281" s="190"/>
      <c r="S1281" s="193"/>
      <c r="T1281" s="193"/>
    </row>
    <row r="1282" spans="1:20" s="186" customFormat="1">
      <c r="A1282" s="188" t="s">
        <v>2351</v>
      </c>
      <c r="B1282" s="188" t="s">
        <v>2011</v>
      </c>
      <c r="I1282" s="189"/>
      <c r="J1282" s="189"/>
      <c r="K1282" s="190"/>
      <c r="P1282" s="190"/>
      <c r="S1282" s="193"/>
      <c r="T1282" s="193"/>
    </row>
    <row r="1283" spans="1:20" s="186" customFormat="1">
      <c r="A1283" s="188" t="s">
        <v>2352</v>
      </c>
      <c r="B1283" s="188" t="s">
        <v>2012</v>
      </c>
      <c r="I1283" s="189"/>
      <c r="J1283" s="189"/>
      <c r="K1283" s="190"/>
      <c r="P1283" s="190"/>
      <c r="S1283" s="193"/>
      <c r="T1283" s="193"/>
    </row>
    <row r="1284" spans="1:20" s="186" customFormat="1">
      <c r="A1284" s="188" t="s">
        <v>2353</v>
      </c>
      <c r="B1284" s="188" t="s">
        <v>2013</v>
      </c>
      <c r="I1284" s="189"/>
      <c r="J1284" s="189"/>
      <c r="K1284" s="190"/>
      <c r="P1284" s="190"/>
      <c r="S1284" s="193"/>
      <c r="T1284" s="193"/>
    </row>
    <row r="1285" spans="1:20" s="186" customFormat="1">
      <c r="A1285" s="188" t="s">
        <v>2354</v>
      </c>
      <c r="B1285" s="188" t="s">
        <v>2014</v>
      </c>
      <c r="I1285" s="189"/>
      <c r="J1285" s="189"/>
      <c r="K1285" s="190"/>
      <c r="P1285" s="190"/>
      <c r="S1285" s="193"/>
      <c r="T1285" s="193"/>
    </row>
    <row r="1286" spans="1:20" s="186" customFormat="1">
      <c r="A1286" s="188" t="s">
        <v>2355</v>
      </c>
      <c r="B1286" s="188" t="s">
        <v>2015</v>
      </c>
      <c r="I1286" s="189"/>
      <c r="J1286" s="189"/>
      <c r="K1286" s="190"/>
      <c r="P1286" s="190"/>
      <c r="S1286" s="193"/>
      <c r="T1286" s="193"/>
    </row>
    <row r="1287" spans="1:20" s="186" customFormat="1">
      <c r="A1287" s="188" t="s">
        <v>2356</v>
      </c>
      <c r="B1287" s="188" t="s">
        <v>2016</v>
      </c>
      <c r="I1287" s="189"/>
      <c r="J1287" s="189"/>
      <c r="K1287" s="190"/>
      <c r="P1287" s="190"/>
      <c r="S1287" s="193"/>
      <c r="T1287" s="193"/>
    </row>
    <row r="1288" spans="1:20" s="186" customFormat="1">
      <c r="A1288" s="188" t="s">
        <v>2357</v>
      </c>
      <c r="B1288" s="188" t="s">
        <v>2017</v>
      </c>
      <c r="I1288" s="189"/>
      <c r="J1288" s="189"/>
      <c r="K1288" s="190"/>
      <c r="P1288" s="190"/>
      <c r="S1288" s="193"/>
      <c r="T1288" s="193"/>
    </row>
    <row r="1289" spans="1:20" s="186" customFormat="1">
      <c r="A1289" s="188" t="s">
        <v>2358</v>
      </c>
      <c r="B1289" s="188" t="s">
        <v>2018</v>
      </c>
      <c r="I1289" s="189"/>
      <c r="J1289" s="189"/>
      <c r="K1289" s="190"/>
      <c r="P1289" s="190"/>
      <c r="S1289" s="193"/>
      <c r="T1289" s="193"/>
    </row>
    <row r="1290" spans="1:20" s="186" customFormat="1">
      <c r="A1290" s="188" t="s">
        <v>2359</v>
      </c>
      <c r="B1290" s="188" t="s">
        <v>2019</v>
      </c>
      <c r="I1290" s="189"/>
      <c r="J1290" s="189"/>
      <c r="K1290" s="190"/>
      <c r="P1290" s="190"/>
      <c r="S1290" s="193"/>
      <c r="T1290" s="193"/>
    </row>
    <row r="1291" spans="1:20" s="186" customFormat="1">
      <c r="A1291" s="188" t="s">
        <v>2360</v>
      </c>
      <c r="B1291" s="188" t="s">
        <v>2020</v>
      </c>
      <c r="I1291" s="189"/>
      <c r="J1291" s="189"/>
      <c r="K1291" s="190"/>
      <c r="P1291" s="190"/>
      <c r="S1291" s="193"/>
      <c r="T1291" s="193"/>
    </row>
    <row r="1292" spans="1:20" s="186" customFormat="1">
      <c r="A1292" s="188" t="s">
        <v>2361</v>
      </c>
      <c r="B1292" s="188" t="s">
        <v>2021</v>
      </c>
      <c r="I1292" s="189"/>
      <c r="J1292" s="189"/>
      <c r="K1292" s="190"/>
      <c r="P1292" s="190"/>
      <c r="S1292" s="193"/>
      <c r="T1292" s="193"/>
    </row>
    <row r="1293" spans="1:20" s="186" customFormat="1">
      <c r="A1293" s="188" t="s">
        <v>4780</v>
      </c>
      <c r="B1293" s="188" t="s">
        <v>2022</v>
      </c>
      <c r="I1293" s="189"/>
      <c r="J1293" s="189"/>
      <c r="K1293" s="190"/>
      <c r="P1293" s="190"/>
      <c r="S1293" s="193"/>
      <c r="T1293" s="193"/>
    </row>
    <row r="1294" spans="1:20" s="186" customFormat="1">
      <c r="A1294" s="188" t="s">
        <v>4781</v>
      </c>
      <c r="B1294" s="188" t="s">
        <v>2023</v>
      </c>
      <c r="I1294" s="189"/>
      <c r="J1294" s="189"/>
      <c r="K1294" s="190"/>
      <c r="P1294" s="190"/>
      <c r="S1294" s="193"/>
      <c r="T1294" s="193"/>
    </row>
    <row r="1295" spans="1:20" s="186" customFormat="1">
      <c r="A1295" s="188" t="s">
        <v>4782</v>
      </c>
      <c r="B1295" s="188" t="s">
        <v>2024</v>
      </c>
      <c r="I1295" s="189"/>
      <c r="J1295" s="189"/>
      <c r="K1295" s="190"/>
      <c r="P1295" s="190"/>
      <c r="S1295" s="193"/>
      <c r="T1295" s="193"/>
    </row>
    <row r="1296" spans="1:20" s="186" customFormat="1">
      <c r="A1296" s="188" t="s">
        <v>4783</v>
      </c>
      <c r="B1296" s="188" t="s">
        <v>2025</v>
      </c>
      <c r="I1296" s="189"/>
      <c r="J1296" s="189"/>
      <c r="K1296" s="190"/>
      <c r="P1296" s="190"/>
      <c r="S1296" s="193"/>
      <c r="T1296" s="193"/>
    </row>
    <row r="1297" spans="1:20" s="186" customFormat="1">
      <c r="A1297" s="188" t="s">
        <v>4784</v>
      </c>
      <c r="B1297" s="188" t="s">
        <v>2026</v>
      </c>
      <c r="I1297" s="189"/>
      <c r="J1297" s="189"/>
      <c r="K1297" s="190"/>
      <c r="P1297" s="190"/>
      <c r="S1297" s="193"/>
      <c r="T1297" s="193"/>
    </row>
    <row r="1298" spans="1:20" s="186" customFormat="1">
      <c r="A1298" s="188" t="s">
        <v>4785</v>
      </c>
      <c r="B1298" s="188" t="s">
        <v>2027</v>
      </c>
      <c r="I1298" s="189"/>
      <c r="J1298" s="189"/>
      <c r="K1298" s="190"/>
      <c r="P1298" s="190"/>
      <c r="S1298" s="193"/>
      <c r="T1298" s="193"/>
    </row>
    <row r="1299" spans="1:20" s="186" customFormat="1">
      <c r="A1299" s="188" t="s">
        <v>4786</v>
      </c>
      <c r="B1299" s="188" t="s">
        <v>2028</v>
      </c>
      <c r="I1299" s="189"/>
      <c r="J1299" s="189"/>
      <c r="K1299" s="190"/>
      <c r="P1299" s="190"/>
      <c r="S1299" s="193"/>
      <c r="T1299" s="193"/>
    </row>
    <row r="1300" spans="1:20" s="186" customFormat="1">
      <c r="A1300" s="188" t="s">
        <v>4787</v>
      </c>
      <c r="B1300" s="188" t="s">
        <v>2029</v>
      </c>
      <c r="I1300" s="189"/>
      <c r="J1300" s="189"/>
      <c r="K1300" s="190"/>
      <c r="P1300" s="190"/>
      <c r="S1300" s="193"/>
      <c r="T1300" s="193"/>
    </row>
    <row r="1301" spans="1:20" s="186" customFormat="1">
      <c r="A1301" s="188" t="s">
        <v>4788</v>
      </c>
      <c r="B1301" s="188" t="s">
        <v>2030</v>
      </c>
      <c r="I1301" s="189"/>
      <c r="J1301" s="189"/>
      <c r="K1301" s="190"/>
      <c r="P1301" s="190"/>
      <c r="S1301" s="193"/>
      <c r="T1301" s="193"/>
    </row>
    <row r="1302" spans="1:20" s="186" customFormat="1">
      <c r="A1302" s="188" t="s">
        <v>4789</v>
      </c>
      <c r="B1302" s="188" t="s">
        <v>2031</v>
      </c>
      <c r="I1302" s="189"/>
      <c r="J1302" s="189"/>
      <c r="K1302" s="190"/>
      <c r="P1302" s="190"/>
      <c r="S1302" s="193"/>
      <c r="T1302" s="193"/>
    </row>
    <row r="1303" spans="1:20" s="186" customFormat="1">
      <c r="A1303" s="188" t="s">
        <v>4790</v>
      </c>
      <c r="B1303" s="188" t="s">
        <v>2032</v>
      </c>
      <c r="I1303" s="189"/>
      <c r="J1303" s="189"/>
      <c r="K1303" s="190"/>
      <c r="P1303" s="190"/>
      <c r="S1303" s="193"/>
      <c r="T1303" s="193"/>
    </row>
    <row r="1304" spans="1:20" s="186" customFormat="1">
      <c r="A1304" s="188" t="s">
        <v>4791</v>
      </c>
      <c r="B1304" s="188" t="s">
        <v>2033</v>
      </c>
      <c r="I1304" s="189"/>
      <c r="J1304" s="189"/>
      <c r="K1304" s="190"/>
      <c r="P1304" s="190"/>
      <c r="S1304" s="193"/>
      <c r="T1304" s="193"/>
    </row>
    <row r="1305" spans="1:20" s="186" customFormat="1">
      <c r="A1305" s="188" t="s">
        <v>4792</v>
      </c>
      <c r="B1305" s="188" t="s">
        <v>2034</v>
      </c>
      <c r="I1305" s="189"/>
      <c r="J1305" s="189"/>
      <c r="K1305" s="190"/>
      <c r="P1305" s="190"/>
      <c r="S1305" s="193"/>
      <c r="T1305" s="193"/>
    </row>
    <row r="1306" spans="1:20" s="186" customFormat="1">
      <c r="A1306" s="188" t="s">
        <v>4793</v>
      </c>
      <c r="B1306" s="188" t="s">
        <v>2035</v>
      </c>
      <c r="I1306" s="189"/>
      <c r="J1306" s="189"/>
      <c r="K1306" s="190"/>
      <c r="P1306" s="190"/>
      <c r="S1306" s="193"/>
      <c r="T1306" s="193"/>
    </row>
    <row r="1307" spans="1:20" s="186" customFormat="1">
      <c r="A1307" s="188" t="s">
        <v>4794</v>
      </c>
      <c r="B1307" s="188" t="s">
        <v>2036</v>
      </c>
      <c r="I1307" s="189"/>
      <c r="J1307" s="189"/>
      <c r="K1307" s="190"/>
      <c r="P1307" s="190"/>
      <c r="S1307" s="193"/>
      <c r="T1307" s="193"/>
    </row>
    <row r="1308" spans="1:20" s="186" customFormat="1">
      <c r="A1308" s="188" t="s">
        <v>4795</v>
      </c>
      <c r="B1308" s="188" t="s">
        <v>2037</v>
      </c>
      <c r="I1308" s="189"/>
      <c r="J1308" s="189"/>
      <c r="K1308" s="190"/>
      <c r="P1308" s="190"/>
      <c r="S1308" s="193"/>
      <c r="T1308" s="193"/>
    </row>
    <row r="1309" spans="1:20" s="186" customFormat="1">
      <c r="A1309" s="188" t="s">
        <v>4796</v>
      </c>
      <c r="B1309" s="188" t="s">
        <v>2038</v>
      </c>
      <c r="I1309" s="189"/>
      <c r="J1309" s="189"/>
      <c r="K1309" s="190"/>
      <c r="P1309" s="190"/>
      <c r="S1309" s="193"/>
      <c r="T1309" s="193"/>
    </row>
    <row r="1310" spans="1:20" s="186" customFormat="1">
      <c r="A1310" s="188" t="s">
        <v>4797</v>
      </c>
      <c r="B1310" s="188" t="s">
        <v>2039</v>
      </c>
      <c r="I1310" s="189"/>
      <c r="J1310" s="189"/>
      <c r="K1310" s="190"/>
      <c r="P1310" s="190"/>
      <c r="S1310" s="193"/>
      <c r="T1310" s="193"/>
    </row>
    <row r="1311" spans="1:20" s="186" customFormat="1">
      <c r="A1311" s="188" t="s">
        <v>4798</v>
      </c>
      <c r="B1311" s="188" t="s">
        <v>2040</v>
      </c>
      <c r="I1311" s="189"/>
      <c r="J1311" s="189"/>
      <c r="K1311" s="190"/>
      <c r="P1311" s="190"/>
      <c r="S1311" s="193"/>
      <c r="T1311" s="193"/>
    </row>
    <row r="1312" spans="1:20" s="186" customFormat="1">
      <c r="A1312" s="188" t="s">
        <v>4799</v>
      </c>
      <c r="B1312" s="188" t="s">
        <v>2041</v>
      </c>
      <c r="I1312" s="189"/>
      <c r="J1312" s="189"/>
      <c r="K1312" s="190"/>
      <c r="P1312" s="190"/>
      <c r="S1312" s="193"/>
      <c r="T1312" s="193"/>
    </row>
    <row r="1313" spans="1:20" s="186" customFormat="1">
      <c r="A1313" s="188" t="s">
        <v>4800</v>
      </c>
      <c r="B1313" s="188" t="s">
        <v>2042</v>
      </c>
      <c r="I1313" s="189"/>
      <c r="J1313" s="189"/>
      <c r="K1313" s="190"/>
      <c r="P1313" s="190"/>
      <c r="S1313" s="193"/>
      <c r="T1313" s="193"/>
    </row>
    <row r="1314" spans="1:20" s="186" customFormat="1">
      <c r="A1314" s="188" t="s">
        <v>4801</v>
      </c>
      <c r="B1314" s="188" t="s">
        <v>2043</v>
      </c>
      <c r="I1314" s="189"/>
      <c r="J1314" s="189"/>
      <c r="K1314" s="190"/>
      <c r="P1314" s="190"/>
      <c r="S1314" s="193"/>
      <c r="T1314" s="193"/>
    </row>
    <row r="1315" spans="1:20" s="186" customFormat="1">
      <c r="A1315" s="188" t="s">
        <v>4802</v>
      </c>
      <c r="B1315" s="188" t="s">
        <v>2044</v>
      </c>
      <c r="I1315" s="189"/>
      <c r="J1315" s="189"/>
      <c r="K1315" s="190"/>
      <c r="P1315" s="190"/>
      <c r="S1315" s="193"/>
      <c r="T1315" s="193"/>
    </row>
    <row r="1316" spans="1:20" s="186" customFormat="1">
      <c r="A1316" s="188" t="s">
        <v>4803</v>
      </c>
      <c r="B1316" s="188" t="s">
        <v>2045</v>
      </c>
      <c r="I1316" s="189"/>
      <c r="J1316" s="189"/>
      <c r="K1316" s="190"/>
      <c r="P1316" s="190"/>
      <c r="S1316" s="193"/>
      <c r="T1316" s="193"/>
    </row>
    <row r="1317" spans="1:20" s="186" customFormat="1">
      <c r="A1317" s="188" t="s">
        <v>4804</v>
      </c>
      <c r="B1317" s="188" t="s">
        <v>2046</v>
      </c>
      <c r="I1317" s="189"/>
      <c r="J1317" s="189"/>
      <c r="K1317" s="190"/>
      <c r="P1317" s="190"/>
      <c r="S1317" s="193"/>
      <c r="T1317" s="193"/>
    </row>
    <row r="1318" spans="1:20" s="186" customFormat="1">
      <c r="A1318" s="188" t="s">
        <v>4805</v>
      </c>
      <c r="B1318" s="188" t="s">
        <v>2047</v>
      </c>
      <c r="I1318" s="189"/>
      <c r="J1318" s="189"/>
      <c r="K1318" s="190"/>
      <c r="P1318" s="190"/>
      <c r="S1318" s="193"/>
      <c r="T1318" s="193"/>
    </row>
    <row r="1319" spans="1:20" s="186" customFormat="1">
      <c r="A1319" s="188" t="s">
        <v>4806</v>
      </c>
      <c r="B1319" s="188" t="s">
        <v>2048</v>
      </c>
      <c r="I1319" s="189"/>
      <c r="J1319" s="189"/>
      <c r="K1319" s="190"/>
      <c r="P1319" s="190"/>
      <c r="S1319" s="193"/>
      <c r="T1319" s="193"/>
    </row>
    <row r="1320" spans="1:20" s="186" customFormat="1">
      <c r="A1320" s="188" t="s">
        <v>4807</v>
      </c>
      <c r="B1320" s="188" t="s">
        <v>2049</v>
      </c>
      <c r="I1320" s="189"/>
      <c r="J1320" s="189"/>
      <c r="K1320" s="190"/>
      <c r="P1320" s="190"/>
      <c r="S1320" s="193"/>
      <c r="T1320" s="193"/>
    </row>
    <row r="1321" spans="1:20" s="186" customFormat="1">
      <c r="A1321" s="188" t="s">
        <v>4808</v>
      </c>
      <c r="B1321" s="188" t="s">
        <v>2050</v>
      </c>
      <c r="I1321" s="189"/>
      <c r="J1321" s="189"/>
      <c r="K1321" s="190"/>
      <c r="P1321" s="190"/>
      <c r="S1321" s="193"/>
      <c r="T1321" s="193"/>
    </row>
    <row r="1322" spans="1:20" s="186" customFormat="1">
      <c r="A1322" s="188" t="s">
        <v>2610</v>
      </c>
      <c r="B1322" s="188" t="s">
        <v>2051</v>
      </c>
      <c r="I1322" s="189"/>
      <c r="J1322" s="189"/>
      <c r="K1322" s="190"/>
      <c r="P1322" s="190"/>
      <c r="S1322" s="193"/>
      <c r="T1322" s="193"/>
    </row>
    <row r="1323" spans="1:20" s="186" customFormat="1">
      <c r="A1323" s="188" t="s">
        <v>2611</v>
      </c>
      <c r="B1323" s="188" t="s">
        <v>2052</v>
      </c>
      <c r="I1323" s="189"/>
      <c r="J1323" s="189"/>
      <c r="K1323" s="190"/>
      <c r="P1323" s="190"/>
      <c r="S1323" s="193"/>
      <c r="T1323" s="193"/>
    </row>
    <row r="1324" spans="1:20" s="186" customFormat="1">
      <c r="A1324" s="188" t="s">
        <v>2612</v>
      </c>
      <c r="B1324" s="188" t="s">
        <v>2053</v>
      </c>
      <c r="I1324" s="189"/>
      <c r="J1324" s="189"/>
      <c r="K1324" s="190"/>
      <c r="P1324" s="190"/>
      <c r="S1324" s="193"/>
      <c r="T1324" s="193"/>
    </row>
    <row r="1325" spans="1:20" s="186" customFormat="1">
      <c r="A1325" s="188" t="s">
        <v>2613</v>
      </c>
      <c r="B1325" s="188" t="s">
        <v>2054</v>
      </c>
      <c r="I1325" s="189"/>
      <c r="J1325" s="189"/>
      <c r="K1325" s="190"/>
      <c r="P1325" s="190"/>
      <c r="S1325" s="193"/>
      <c r="T1325" s="193"/>
    </row>
    <row r="1326" spans="1:20" s="186" customFormat="1">
      <c r="A1326" s="188" t="s">
        <v>2614</v>
      </c>
      <c r="B1326" s="188" t="s">
        <v>2055</v>
      </c>
      <c r="I1326" s="189"/>
      <c r="J1326" s="189"/>
      <c r="K1326" s="190"/>
      <c r="P1326" s="190"/>
      <c r="S1326" s="193"/>
      <c r="T1326" s="193"/>
    </row>
    <row r="1327" spans="1:20" s="186" customFormat="1">
      <c r="A1327" s="188" t="s">
        <v>2615</v>
      </c>
      <c r="B1327" s="188" t="s">
        <v>2056</v>
      </c>
      <c r="I1327" s="189"/>
      <c r="J1327" s="189"/>
      <c r="K1327" s="190"/>
      <c r="P1327" s="190"/>
      <c r="S1327" s="193"/>
      <c r="T1327" s="193"/>
    </row>
    <row r="1328" spans="1:20" s="186" customFormat="1">
      <c r="A1328" s="188" t="s">
        <v>2616</v>
      </c>
      <c r="B1328" s="188" t="s">
        <v>2057</v>
      </c>
      <c r="I1328" s="189"/>
      <c r="J1328" s="189"/>
      <c r="K1328" s="190"/>
      <c r="P1328" s="190"/>
      <c r="S1328" s="193"/>
      <c r="T1328" s="193"/>
    </row>
    <row r="1329" spans="1:20" s="186" customFormat="1">
      <c r="A1329" s="188" t="s">
        <v>2617</v>
      </c>
      <c r="B1329" s="188" t="s">
        <v>2058</v>
      </c>
      <c r="I1329" s="189"/>
      <c r="J1329" s="189"/>
      <c r="K1329" s="190"/>
      <c r="P1329" s="190"/>
      <c r="S1329" s="193"/>
      <c r="T1329" s="193"/>
    </row>
    <row r="1330" spans="1:20" s="186" customFormat="1">
      <c r="A1330" s="188" t="s">
        <v>2618</v>
      </c>
      <c r="B1330" s="188" t="s">
        <v>2059</v>
      </c>
      <c r="I1330" s="189"/>
      <c r="J1330" s="189"/>
      <c r="K1330" s="190"/>
      <c r="P1330" s="190"/>
      <c r="S1330" s="193"/>
      <c r="T1330" s="193"/>
    </row>
    <row r="1331" spans="1:20" s="186" customFormat="1">
      <c r="A1331" s="188" t="s">
        <v>2619</v>
      </c>
      <c r="B1331" s="188" t="s">
        <v>2060</v>
      </c>
      <c r="I1331" s="189"/>
      <c r="J1331" s="189"/>
      <c r="K1331" s="190"/>
      <c r="P1331" s="190"/>
      <c r="S1331" s="193"/>
      <c r="T1331" s="193"/>
    </row>
    <row r="1332" spans="1:20" s="186" customFormat="1">
      <c r="A1332" s="188" t="s">
        <v>2620</v>
      </c>
      <c r="B1332" s="188" t="s">
        <v>2061</v>
      </c>
      <c r="I1332" s="189"/>
      <c r="J1332" s="189"/>
      <c r="K1332" s="190"/>
      <c r="P1332" s="190"/>
      <c r="S1332" s="193"/>
      <c r="T1332" s="193"/>
    </row>
    <row r="1333" spans="1:20" s="186" customFormat="1">
      <c r="A1333" s="188" t="s">
        <v>2621</v>
      </c>
      <c r="B1333" s="188" t="s">
        <v>2062</v>
      </c>
      <c r="I1333" s="189"/>
      <c r="J1333" s="189"/>
      <c r="K1333" s="190"/>
      <c r="P1333" s="190"/>
      <c r="S1333" s="193"/>
      <c r="T1333" s="193"/>
    </row>
    <row r="1334" spans="1:20" s="186" customFormat="1">
      <c r="A1334" s="188" t="s">
        <v>2622</v>
      </c>
      <c r="B1334" s="188" t="s">
        <v>2063</v>
      </c>
      <c r="I1334" s="189"/>
      <c r="J1334" s="189"/>
      <c r="K1334" s="190"/>
      <c r="P1334" s="190"/>
      <c r="S1334" s="193"/>
      <c r="T1334" s="193"/>
    </row>
    <row r="1335" spans="1:20" s="186" customFormat="1">
      <c r="A1335" s="188" t="s">
        <v>2623</v>
      </c>
      <c r="B1335" s="188" t="s">
        <v>2064</v>
      </c>
      <c r="I1335" s="189"/>
      <c r="J1335" s="189"/>
      <c r="K1335" s="190"/>
      <c r="P1335" s="190"/>
      <c r="S1335" s="193"/>
      <c r="T1335" s="193"/>
    </row>
    <row r="1336" spans="1:20" s="186" customFormat="1">
      <c r="A1336" s="188" t="s">
        <v>2624</v>
      </c>
      <c r="B1336" s="188" t="s">
        <v>2065</v>
      </c>
      <c r="I1336" s="189"/>
      <c r="J1336" s="189"/>
      <c r="K1336" s="190"/>
      <c r="P1336" s="190"/>
      <c r="S1336" s="193"/>
      <c r="T1336" s="193"/>
    </row>
    <row r="1337" spans="1:20" s="186" customFormat="1">
      <c r="A1337" s="188" t="s">
        <v>2625</v>
      </c>
      <c r="B1337" s="188" t="s">
        <v>2066</v>
      </c>
      <c r="I1337" s="189"/>
      <c r="J1337" s="189"/>
      <c r="K1337" s="190"/>
      <c r="P1337" s="190"/>
      <c r="S1337" s="193"/>
      <c r="T1337" s="193"/>
    </row>
    <row r="1338" spans="1:20" s="186" customFormat="1">
      <c r="A1338" s="188" t="s">
        <v>2626</v>
      </c>
      <c r="B1338" s="188" t="s">
        <v>2067</v>
      </c>
      <c r="I1338" s="189"/>
      <c r="J1338" s="189"/>
      <c r="K1338" s="190"/>
      <c r="P1338" s="190"/>
      <c r="S1338" s="193"/>
      <c r="T1338" s="193"/>
    </row>
    <row r="1339" spans="1:20" s="186" customFormat="1">
      <c r="A1339" s="188" t="s">
        <v>2627</v>
      </c>
      <c r="B1339" s="188" t="s">
        <v>2068</v>
      </c>
      <c r="I1339" s="189"/>
      <c r="J1339" s="189"/>
      <c r="K1339" s="190"/>
      <c r="P1339" s="190"/>
      <c r="S1339" s="193"/>
      <c r="T1339" s="193"/>
    </row>
    <row r="1340" spans="1:20" s="186" customFormat="1">
      <c r="A1340" s="188" t="s">
        <v>2628</v>
      </c>
      <c r="B1340" s="188" t="s">
        <v>2069</v>
      </c>
      <c r="I1340" s="189"/>
      <c r="J1340" s="189"/>
      <c r="K1340" s="190"/>
      <c r="P1340" s="190"/>
      <c r="S1340" s="193"/>
      <c r="T1340" s="193"/>
    </row>
    <row r="1341" spans="1:20" s="186" customFormat="1">
      <c r="A1341" s="188" t="s">
        <v>2629</v>
      </c>
      <c r="B1341" s="188" t="s">
        <v>2070</v>
      </c>
      <c r="I1341" s="189"/>
      <c r="J1341" s="189"/>
      <c r="K1341" s="190"/>
      <c r="P1341" s="190"/>
      <c r="S1341" s="193"/>
      <c r="T1341" s="193"/>
    </row>
    <row r="1342" spans="1:20" s="186" customFormat="1">
      <c r="A1342" s="188" t="s">
        <v>2630</v>
      </c>
      <c r="B1342" s="188" t="s">
        <v>2071</v>
      </c>
      <c r="I1342" s="189"/>
      <c r="J1342" s="189"/>
      <c r="K1342" s="190"/>
      <c r="P1342" s="190"/>
      <c r="S1342" s="193"/>
      <c r="T1342" s="193"/>
    </row>
    <row r="1343" spans="1:20" s="186" customFormat="1">
      <c r="A1343" s="188" t="s">
        <v>2631</v>
      </c>
      <c r="B1343" s="188" t="s">
        <v>2072</v>
      </c>
      <c r="I1343" s="189"/>
      <c r="J1343" s="189"/>
      <c r="K1343" s="190"/>
      <c r="P1343" s="190"/>
      <c r="S1343" s="193"/>
      <c r="T1343" s="193"/>
    </row>
    <row r="1344" spans="1:20" s="186" customFormat="1">
      <c r="A1344" s="188" t="s">
        <v>2632</v>
      </c>
      <c r="B1344" s="188" t="s">
        <v>2073</v>
      </c>
      <c r="I1344" s="189"/>
      <c r="J1344" s="189"/>
      <c r="K1344" s="190"/>
      <c r="P1344" s="190"/>
      <c r="S1344" s="193"/>
      <c r="T1344" s="193"/>
    </row>
    <row r="1345" spans="1:20" s="186" customFormat="1">
      <c r="A1345" s="188" t="s">
        <v>2633</v>
      </c>
      <c r="B1345" s="188" t="s">
        <v>2074</v>
      </c>
      <c r="I1345" s="189"/>
      <c r="J1345" s="189"/>
      <c r="K1345" s="190"/>
      <c r="P1345" s="190"/>
      <c r="S1345" s="193"/>
      <c r="T1345" s="193"/>
    </row>
    <row r="1346" spans="1:20" s="186" customFormat="1">
      <c r="A1346" s="188" t="s">
        <v>2634</v>
      </c>
      <c r="B1346" s="188" t="s">
        <v>2075</v>
      </c>
      <c r="I1346" s="189"/>
      <c r="J1346" s="189"/>
      <c r="K1346" s="190"/>
      <c r="P1346" s="190"/>
      <c r="S1346" s="193"/>
      <c r="T1346" s="193"/>
    </row>
    <row r="1347" spans="1:20" s="186" customFormat="1">
      <c r="A1347" s="188" t="s">
        <v>2635</v>
      </c>
      <c r="B1347" s="188" t="s">
        <v>2076</v>
      </c>
      <c r="I1347" s="189"/>
      <c r="J1347" s="189"/>
      <c r="K1347" s="190"/>
      <c r="P1347" s="190"/>
      <c r="S1347" s="193"/>
      <c r="T1347" s="193"/>
    </row>
    <row r="1348" spans="1:20" s="186" customFormat="1">
      <c r="A1348" s="188" t="s">
        <v>2636</v>
      </c>
      <c r="B1348" s="188" t="s">
        <v>2077</v>
      </c>
      <c r="I1348" s="189"/>
      <c r="J1348" s="189"/>
      <c r="K1348" s="190"/>
      <c r="P1348" s="190"/>
      <c r="S1348" s="193"/>
      <c r="T1348" s="193"/>
    </row>
    <row r="1349" spans="1:20" s="186" customFormat="1">
      <c r="A1349" s="188" t="s">
        <v>2637</v>
      </c>
      <c r="B1349" s="188" t="s">
        <v>2078</v>
      </c>
      <c r="I1349" s="189"/>
      <c r="J1349" s="189"/>
      <c r="K1349" s="190"/>
      <c r="P1349" s="190"/>
      <c r="S1349" s="193"/>
      <c r="T1349" s="193"/>
    </row>
    <row r="1350" spans="1:20" s="186" customFormat="1">
      <c r="A1350" s="188" t="s">
        <v>2638</v>
      </c>
      <c r="B1350" s="188" t="s">
        <v>2079</v>
      </c>
      <c r="I1350" s="189"/>
      <c r="J1350" s="189"/>
      <c r="K1350" s="190"/>
      <c r="P1350" s="190"/>
      <c r="S1350" s="193"/>
      <c r="T1350" s="193"/>
    </row>
    <row r="1351" spans="1:20" s="186" customFormat="1">
      <c r="A1351" s="188" t="s">
        <v>2639</v>
      </c>
      <c r="B1351" s="188" t="s">
        <v>2080</v>
      </c>
      <c r="I1351" s="189"/>
      <c r="J1351" s="189"/>
      <c r="K1351" s="190"/>
      <c r="P1351" s="190"/>
      <c r="S1351" s="193"/>
      <c r="T1351" s="193"/>
    </row>
    <row r="1352" spans="1:20" s="186" customFormat="1">
      <c r="A1352" s="188" t="s">
        <v>2640</v>
      </c>
      <c r="B1352" s="188" t="s">
        <v>2081</v>
      </c>
      <c r="I1352" s="189"/>
      <c r="J1352" s="189"/>
      <c r="K1352" s="190"/>
      <c r="P1352" s="190"/>
      <c r="S1352" s="193"/>
      <c r="T1352" s="193"/>
    </row>
    <row r="1353" spans="1:20" s="186" customFormat="1">
      <c r="A1353" s="188" t="s">
        <v>2641</v>
      </c>
      <c r="B1353" s="188" t="s">
        <v>2082</v>
      </c>
      <c r="I1353" s="189"/>
      <c r="J1353" s="189"/>
      <c r="K1353" s="190"/>
      <c r="P1353" s="190"/>
      <c r="S1353" s="193"/>
      <c r="T1353" s="193"/>
    </row>
    <row r="1354" spans="1:20" s="186" customFormat="1">
      <c r="A1354" s="188" t="s">
        <v>2642</v>
      </c>
      <c r="B1354" s="188" t="s">
        <v>2083</v>
      </c>
      <c r="I1354" s="189"/>
      <c r="J1354" s="189"/>
      <c r="K1354" s="190"/>
      <c r="P1354" s="190"/>
      <c r="S1354" s="193"/>
      <c r="T1354" s="193"/>
    </row>
    <row r="1355" spans="1:20" s="186" customFormat="1">
      <c r="A1355" s="188" t="s">
        <v>2643</v>
      </c>
      <c r="B1355" s="188" t="s">
        <v>2084</v>
      </c>
      <c r="I1355" s="189"/>
      <c r="J1355" s="189"/>
      <c r="K1355" s="190"/>
      <c r="P1355" s="190"/>
      <c r="S1355" s="193"/>
      <c r="T1355" s="193"/>
    </row>
    <row r="1356" spans="1:20" s="186" customFormat="1">
      <c r="A1356" s="188" t="s">
        <v>2644</v>
      </c>
      <c r="B1356" s="188" t="s">
        <v>4416</v>
      </c>
      <c r="I1356" s="189"/>
      <c r="J1356" s="189"/>
      <c r="K1356" s="190"/>
      <c r="P1356" s="190"/>
      <c r="S1356" s="193"/>
      <c r="T1356" s="193"/>
    </row>
    <row r="1357" spans="1:20" s="186" customFormat="1">
      <c r="A1357" s="188" t="s">
        <v>2645</v>
      </c>
      <c r="B1357" s="188" t="s">
        <v>4417</v>
      </c>
      <c r="I1357" s="189"/>
      <c r="J1357" s="189"/>
      <c r="K1357" s="190"/>
      <c r="P1357" s="190"/>
      <c r="S1357" s="193"/>
      <c r="T1357" s="193"/>
    </row>
    <row r="1358" spans="1:20" s="186" customFormat="1">
      <c r="A1358" s="188" t="s">
        <v>2646</v>
      </c>
      <c r="B1358" s="188" t="s">
        <v>4418</v>
      </c>
      <c r="I1358" s="189"/>
      <c r="J1358" s="189"/>
      <c r="K1358" s="190"/>
      <c r="P1358" s="190"/>
      <c r="S1358" s="193"/>
      <c r="T1358" s="193"/>
    </row>
    <row r="1359" spans="1:20" s="186" customFormat="1">
      <c r="A1359" s="188" t="s">
        <v>2647</v>
      </c>
      <c r="B1359" s="188" t="s">
        <v>4419</v>
      </c>
      <c r="I1359" s="189"/>
      <c r="J1359" s="189"/>
      <c r="K1359" s="190"/>
      <c r="P1359" s="190"/>
      <c r="S1359" s="193"/>
      <c r="T1359" s="193"/>
    </row>
    <row r="1360" spans="1:20" s="186" customFormat="1">
      <c r="A1360" s="188" t="s">
        <v>2648</v>
      </c>
      <c r="B1360" s="188" t="s">
        <v>4420</v>
      </c>
      <c r="I1360" s="189"/>
      <c r="J1360" s="189"/>
      <c r="K1360" s="190"/>
      <c r="P1360" s="190"/>
      <c r="S1360" s="193"/>
      <c r="T1360" s="193"/>
    </row>
    <row r="1361" spans="1:20" s="186" customFormat="1">
      <c r="A1361" s="188" t="s">
        <v>2649</v>
      </c>
      <c r="B1361" s="188" t="s">
        <v>4421</v>
      </c>
      <c r="I1361" s="189"/>
      <c r="J1361" s="189"/>
      <c r="K1361" s="190"/>
      <c r="P1361" s="190"/>
      <c r="S1361" s="193"/>
      <c r="T1361" s="193"/>
    </row>
    <row r="1362" spans="1:20" s="186" customFormat="1">
      <c r="A1362" s="188" t="s">
        <v>2650</v>
      </c>
      <c r="B1362" s="188" t="s">
        <v>4422</v>
      </c>
      <c r="I1362" s="189"/>
      <c r="J1362" s="189"/>
      <c r="K1362" s="190"/>
      <c r="P1362" s="190"/>
      <c r="S1362" s="193"/>
      <c r="T1362" s="193"/>
    </row>
    <row r="1363" spans="1:20" s="186" customFormat="1">
      <c r="A1363" s="188" t="s">
        <v>2651</v>
      </c>
      <c r="B1363" s="188" t="s">
        <v>4423</v>
      </c>
      <c r="I1363" s="189"/>
      <c r="J1363" s="189"/>
      <c r="K1363" s="190"/>
      <c r="P1363" s="190"/>
      <c r="S1363" s="193"/>
      <c r="T1363" s="193"/>
    </row>
    <row r="1364" spans="1:20" s="186" customFormat="1">
      <c r="A1364" s="188" t="s">
        <v>2652</v>
      </c>
      <c r="B1364" s="188" t="s">
        <v>4424</v>
      </c>
      <c r="I1364" s="189"/>
      <c r="J1364" s="189"/>
      <c r="K1364" s="190"/>
      <c r="P1364" s="190"/>
      <c r="S1364" s="193"/>
      <c r="T1364" s="193"/>
    </row>
    <row r="1365" spans="1:20" s="186" customFormat="1">
      <c r="A1365" s="188" t="s">
        <v>2653</v>
      </c>
      <c r="B1365" s="188" t="s">
        <v>4425</v>
      </c>
      <c r="I1365" s="189"/>
      <c r="J1365" s="189"/>
      <c r="K1365" s="190"/>
      <c r="P1365" s="190"/>
      <c r="S1365" s="193"/>
      <c r="T1365" s="193"/>
    </row>
    <row r="1366" spans="1:20" s="186" customFormat="1">
      <c r="A1366" s="188" t="s">
        <v>2654</v>
      </c>
      <c r="B1366" s="188" t="s">
        <v>4426</v>
      </c>
      <c r="I1366" s="189"/>
      <c r="J1366" s="189"/>
      <c r="K1366" s="190"/>
      <c r="P1366" s="190"/>
      <c r="S1366" s="193"/>
      <c r="T1366" s="193"/>
    </row>
    <row r="1367" spans="1:20" s="186" customFormat="1">
      <c r="A1367" s="188" t="s">
        <v>2655</v>
      </c>
      <c r="B1367" s="188" t="s">
        <v>4427</v>
      </c>
      <c r="I1367" s="189"/>
      <c r="J1367" s="189"/>
      <c r="K1367" s="190"/>
      <c r="P1367" s="190"/>
      <c r="S1367" s="193"/>
      <c r="T1367" s="193"/>
    </row>
    <row r="1368" spans="1:20" s="186" customFormat="1">
      <c r="A1368" s="188" t="s">
        <v>2656</v>
      </c>
      <c r="B1368" s="188" t="s">
        <v>4428</v>
      </c>
      <c r="I1368" s="189"/>
      <c r="J1368" s="189"/>
      <c r="K1368" s="190"/>
      <c r="P1368" s="190"/>
      <c r="S1368" s="193"/>
      <c r="T1368" s="193"/>
    </row>
    <row r="1369" spans="1:20" s="186" customFormat="1">
      <c r="A1369" s="188" t="s">
        <v>2657</v>
      </c>
      <c r="B1369" s="188" t="s">
        <v>4173</v>
      </c>
      <c r="I1369" s="189"/>
      <c r="J1369" s="189"/>
      <c r="K1369" s="190"/>
      <c r="P1369" s="190"/>
      <c r="S1369" s="193"/>
      <c r="T1369" s="193"/>
    </row>
    <row r="1370" spans="1:20" s="186" customFormat="1">
      <c r="A1370" s="188" t="s">
        <v>2658</v>
      </c>
      <c r="B1370" s="188" t="s">
        <v>4174</v>
      </c>
      <c r="I1370" s="189"/>
      <c r="J1370" s="189"/>
      <c r="K1370" s="190"/>
      <c r="P1370" s="190"/>
      <c r="S1370" s="193"/>
      <c r="T1370" s="193"/>
    </row>
    <row r="1371" spans="1:20" s="186" customFormat="1">
      <c r="A1371" s="188" t="s">
        <v>2659</v>
      </c>
      <c r="B1371" s="188" t="s">
        <v>4175</v>
      </c>
      <c r="I1371" s="189"/>
      <c r="J1371" s="189"/>
      <c r="K1371" s="190"/>
      <c r="P1371" s="190"/>
      <c r="S1371" s="193"/>
      <c r="T1371" s="193"/>
    </row>
    <row r="1372" spans="1:20" s="186" customFormat="1">
      <c r="A1372" s="188" t="s">
        <v>2660</v>
      </c>
      <c r="B1372" s="188" t="s">
        <v>4176</v>
      </c>
      <c r="I1372" s="189"/>
      <c r="J1372" s="189"/>
      <c r="K1372" s="190"/>
      <c r="P1372" s="190"/>
      <c r="S1372" s="193"/>
      <c r="T1372" s="193"/>
    </row>
    <row r="1373" spans="1:20" s="186" customFormat="1">
      <c r="A1373" s="188" t="s">
        <v>2661</v>
      </c>
      <c r="B1373" s="188" t="s">
        <v>4177</v>
      </c>
      <c r="I1373" s="189"/>
      <c r="J1373" s="189"/>
      <c r="K1373" s="190"/>
      <c r="P1373" s="190"/>
      <c r="S1373" s="193"/>
      <c r="T1373" s="193"/>
    </row>
    <row r="1374" spans="1:20" s="186" customFormat="1">
      <c r="A1374" s="188" t="s">
        <v>2662</v>
      </c>
      <c r="B1374" s="188" t="s">
        <v>4178</v>
      </c>
      <c r="I1374" s="189"/>
      <c r="J1374" s="189"/>
      <c r="K1374" s="190"/>
      <c r="P1374" s="190"/>
      <c r="S1374" s="193"/>
      <c r="T1374" s="193"/>
    </row>
    <row r="1375" spans="1:20" s="186" customFormat="1">
      <c r="A1375" s="188" t="s">
        <v>2663</v>
      </c>
      <c r="B1375" s="188" t="s">
        <v>4179</v>
      </c>
      <c r="I1375" s="189"/>
      <c r="J1375" s="189"/>
      <c r="K1375" s="190"/>
      <c r="P1375" s="190"/>
      <c r="S1375" s="193"/>
      <c r="T1375" s="193"/>
    </row>
    <row r="1376" spans="1:20" s="186" customFormat="1">
      <c r="A1376" s="188" t="s">
        <v>2664</v>
      </c>
      <c r="B1376" s="188" t="s">
        <v>4180</v>
      </c>
      <c r="I1376" s="189"/>
      <c r="J1376" s="189"/>
      <c r="K1376" s="190"/>
      <c r="P1376" s="190"/>
      <c r="S1376" s="193"/>
      <c r="T1376" s="193"/>
    </row>
    <row r="1377" spans="1:20" s="186" customFormat="1">
      <c r="A1377" s="188" t="s">
        <v>2665</v>
      </c>
      <c r="B1377" s="188" t="s">
        <v>4181</v>
      </c>
      <c r="I1377" s="189"/>
      <c r="J1377" s="189"/>
      <c r="K1377" s="190"/>
      <c r="P1377" s="190"/>
      <c r="S1377" s="193"/>
      <c r="T1377" s="193"/>
    </row>
    <row r="1378" spans="1:20" s="186" customFormat="1">
      <c r="A1378" s="188" t="s">
        <v>2666</v>
      </c>
      <c r="B1378" s="188" t="s">
        <v>4182</v>
      </c>
      <c r="I1378" s="189"/>
      <c r="J1378" s="189"/>
      <c r="K1378" s="190"/>
      <c r="P1378" s="190"/>
      <c r="S1378" s="193"/>
      <c r="T1378" s="193"/>
    </row>
    <row r="1379" spans="1:20" s="186" customFormat="1">
      <c r="A1379" s="188" t="s">
        <v>2667</v>
      </c>
      <c r="B1379" s="188" t="s">
        <v>4183</v>
      </c>
      <c r="I1379" s="189"/>
      <c r="J1379" s="189"/>
      <c r="K1379" s="190"/>
      <c r="P1379" s="190"/>
      <c r="S1379" s="193"/>
      <c r="T1379" s="193"/>
    </row>
    <row r="1380" spans="1:20" s="186" customFormat="1">
      <c r="A1380" s="188" t="s">
        <v>2668</v>
      </c>
      <c r="B1380" s="188" t="s">
        <v>4184</v>
      </c>
      <c r="I1380" s="189"/>
      <c r="J1380" s="189"/>
      <c r="K1380" s="190"/>
      <c r="P1380" s="190"/>
      <c r="S1380" s="193"/>
      <c r="T1380" s="193"/>
    </row>
    <row r="1381" spans="1:20" s="186" customFormat="1">
      <c r="A1381" s="188" t="s">
        <v>2669</v>
      </c>
      <c r="B1381" s="188" t="s">
        <v>4185</v>
      </c>
      <c r="I1381" s="189"/>
      <c r="J1381" s="189"/>
      <c r="K1381" s="190"/>
      <c r="P1381" s="190"/>
      <c r="S1381" s="193"/>
      <c r="T1381" s="193"/>
    </row>
    <row r="1382" spans="1:20" s="186" customFormat="1">
      <c r="A1382" s="188" t="s">
        <v>386</v>
      </c>
      <c r="B1382" s="188" t="s">
        <v>4186</v>
      </c>
      <c r="I1382" s="189"/>
      <c r="J1382" s="189"/>
      <c r="K1382" s="190"/>
      <c r="P1382" s="190"/>
      <c r="S1382" s="193"/>
      <c r="T1382" s="193"/>
    </row>
    <row r="1383" spans="1:20" s="186" customFormat="1">
      <c r="A1383" s="188" t="s">
        <v>387</v>
      </c>
      <c r="B1383" s="188" t="s">
        <v>4187</v>
      </c>
      <c r="I1383" s="189"/>
      <c r="J1383" s="189"/>
      <c r="K1383" s="190"/>
      <c r="P1383" s="190"/>
      <c r="S1383" s="193"/>
      <c r="T1383" s="193"/>
    </row>
    <row r="1384" spans="1:20" s="186" customFormat="1">
      <c r="A1384" s="188" t="s">
        <v>388</v>
      </c>
      <c r="B1384" s="188" t="s">
        <v>4188</v>
      </c>
      <c r="I1384" s="189"/>
      <c r="J1384" s="189"/>
      <c r="K1384" s="190"/>
      <c r="P1384" s="190"/>
      <c r="S1384" s="193"/>
      <c r="T1384" s="193"/>
    </row>
    <row r="1385" spans="1:20" s="186" customFormat="1">
      <c r="A1385" s="188" t="s">
        <v>389</v>
      </c>
      <c r="B1385" s="188" t="s">
        <v>4189</v>
      </c>
      <c r="I1385" s="189"/>
      <c r="J1385" s="189"/>
      <c r="K1385" s="190"/>
      <c r="P1385" s="190"/>
      <c r="S1385" s="193"/>
      <c r="T1385" s="193"/>
    </row>
    <row r="1386" spans="1:20" s="186" customFormat="1">
      <c r="A1386" s="188" t="s">
        <v>390</v>
      </c>
      <c r="B1386" s="188" t="s">
        <v>4190</v>
      </c>
      <c r="I1386" s="189"/>
      <c r="J1386" s="189"/>
      <c r="K1386" s="190"/>
      <c r="P1386" s="190"/>
      <c r="S1386" s="193"/>
      <c r="T1386" s="193"/>
    </row>
    <row r="1387" spans="1:20" s="186" customFormat="1">
      <c r="A1387" s="188" t="s">
        <v>391</v>
      </c>
      <c r="B1387" s="188" t="s">
        <v>4191</v>
      </c>
      <c r="I1387" s="189"/>
      <c r="J1387" s="189"/>
      <c r="K1387" s="190"/>
      <c r="P1387" s="190"/>
      <c r="S1387" s="193"/>
      <c r="T1387" s="193"/>
    </row>
    <row r="1388" spans="1:20" s="186" customFormat="1">
      <c r="A1388" s="188" t="s">
        <v>392</v>
      </c>
      <c r="B1388" s="188" t="s">
        <v>4192</v>
      </c>
      <c r="I1388" s="189"/>
      <c r="J1388" s="189"/>
      <c r="K1388" s="190"/>
      <c r="P1388" s="190"/>
      <c r="S1388" s="193"/>
      <c r="T1388" s="193"/>
    </row>
    <row r="1389" spans="1:20" s="186" customFormat="1">
      <c r="A1389" s="188" t="s">
        <v>393</v>
      </c>
      <c r="B1389" s="188" t="s">
        <v>4193</v>
      </c>
      <c r="I1389" s="189"/>
      <c r="J1389" s="189"/>
      <c r="K1389" s="190"/>
      <c r="P1389" s="190"/>
      <c r="S1389" s="193"/>
      <c r="T1389" s="193"/>
    </row>
    <row r="1390" spans="1:20" s="186" customFormat="1">
      <c r="A1390" s="188" t="s">
        <v>394</v>
      </c>
      <c r="B1390" s="188" t="s">
        <v>4194</v>
      </c>
      <c r="I1390" s="189"/>
      <c r="J1390" s="189"/>
      <c r="K1390" s="190"/>
      <c r="P1390" s="190"/>
      <c r="S1390" s="193"/>
      <c r="T1390" s="193"/>
    </row>
    <row r="1391" spans="1:20" s="186" customFormat="1">
      <c r="A1391" s="188" t="s">
        <v>395</v>
      </c>
      <c r="B1391" s="188" t="s">
        <v>4195</v>
      </c>
      <c r="I1391" s="189"/>
      <c r="J1391" s="189"/>
      <c r="K1391" s="190"/>
      <c r="P1391" s="190"/>
      <c r="S1391" s="193"/>
      <c r="T1391" s="193"/>
    </row>
    <row r="1392" spans="1:20" s="186" customFormat="1">
      <c r="A1392" s="188" t="s">
        <v>396</v>
      </c>
      <c r="B1392" s="188" t="s">
        <v>4196</v>
      </c>
      <c r="I1392" s="189"/>
      <c r="J1392" s="189"/>
      <c r="K1392" s="190"/>
      <c r="P1392" s="190"/>
      <c r="S1392" s="193"/>
      <c r="T1392" s="193"/>
    </row>
    <row r="1393" spans="1:20" s="186" customFormat="1">
      <c r="A1393" s="188" t="s">
        <v>397</v>
      </c>
      <c r="B1393" s="188" t="s">
        <v>4197</v>
      </c>
      <c r="I1393" s="189"/>
      <c r="J1393" s="189"/>
      <c r="K1393" s="190"/>
      <c r="P1393" s="190"/>
      <c r="S1393" s="193"/>
      <c r="T1393" s="193"/>
    </row>
    <row r="1394" spans="1:20" s="186" customFormat="1">
      <c r="A1394" s="188" t="s">
        <v>398</v>
      </c>
      <c r="B1394" s="188" t="s">
        <v>4198</v>
      </c>
      <c r="I1394" s="189"/>
      <c r="J1394" s="189"/>
      <c r="K1394" s="190"/>
      <c r="P1394" s="190"/>
      <c r="S1394" s="193"/>
      <c r="T1394" s="193"/>
    </row>
    <row r="1395" spans="1:20" s="186" customFormat="1">
      <c r="A1395" s="188" t="s">
        <v>399</v>
      </c>
      <c r="B1395" s="188" t="s">
        <v>4199</v>
      </c>
      <c r="I1395" s="189"/>
      <c r="J1395" s="189"/>
      <c r="K1395" s="190"/>
      <c r="P1395" s="190"/>
      <c r="S1395" s="193"/>
      <c r="T1395" s="193"/>
    </row>
    <row r="1396" spans="1:20" s="186" customFormat="1">
      <c r="A1396" s="188" t="s">
        <v>400</v>
      </c>
      <c r="B1396" s="188" t="s">
        <v>4200</v>
      </c>
      <c r="I1396" s="189"/>
      <c r="J1396" s="189"/>
      <c r="K1396" s="190"/>
      <c r="P1396" s="190"/>
      <c r="S1396" s="193"/>
      <c r="T1396" s="193"/>
    </row>
    <row r="1397" spans="1:20" s="186" customFormat="1">
      <c r="A1397" s="188" t="s">
        <v>401</v>
      </c>
      <c r="B1397" s="188" t="s">
        <v>4201</v>
      </c>
      <c r="I1397" s="189"/>
      <c r="J1397" s="189"/>
      <c r="K1397" s="190"/>
      <c r="P1397" s="190"/>
      <c r="S1397" s="193"/>
      <c r="T1397" s="193"/>
    </row>
    <row r="1398" spans="1:20" s="186" customFormat="1">
      <c r="A1398" s="188" t="s">
        <v>402</v>
      </c>
      <c r="B1398" s="188" t="s">
        <v>4202</v>
      </c>
      <c r="I1398" s="189"/>
      <c r="J1398" s="189"/>
      <c r="K1398" s="190"/>
      <c r="P1398" s="190"/>
      <c r="S1398" s="193"/>
      <c r="T1398" s="193"/>
    </row>
    <row r="1399" spans="1:20" s="186" customFormat="1">
      <c r="A1399" s="188" t="s">
        <v>403</v>
      </c>
      <c r="B1399" s="188" t="s">
        <v>4203</v>
      </c>
      <c r="I1399" s="189"/>
      <c r="J1399" s="189"/>
      <c r="K1399" s="190"/>
      <c r="P1399" s="190"/>
      <c r="S1399" s="193"/>
      <c r="T1399" s="193"/>
    </row>
    <row r="1400" spans="1:20" s="186" customFormat="1">
      <c r="A1400" s="188" t="s">
        <v>404</v>
      </c>
      <c r="B1400" s="188" t="s">
        <v>4204</v>
      </c>
      <c r="I1400" s="189"/>
      <c r="J1400" s="189"/>
      <c r="K1400" s="190"/>
      <c r="P1400" s="190"/>
      <c r="S1400" s="193"/>
      <c r="T1400" s="193"/>
    </row>
    <row r="1401" spans="1:20" s="186" customFormat="1">
      <c r="A1401" s="188" t="s">
        <v>405</v>
      </c>
      <c r="B1401" s="188" t="s">
        <v>4205</v>
      </c>
      <c r="I1401" s="189"/>
      <c r="J1401" s="189"/>
      <c r="K1401" s="190"/>
      <c r="P1401" s="190"/>
      <c r="S1401" s="193"/>
      <c r="T1401" s="193"/>
    </row>
    <row r="1402" spans="1:20" s="186" customFormat="1">
      <c r="A1402" s="188" t="s">
        <v>406</v>
      </c>
      <c r="B1402" s="188" t="s">
        <v>4206</v>
      </c>
      <c r="I1402" s="189"/>
      <c r="J1402" s="189"/>
      <c r="K1402" s="190"/>
      <c r="P1402" s="190"/>
      <c r="S1402" s="193"/>
      <c r="T1402" s="193"/>
    </row>
    <row r="1403" spans="1:20" s="186" customFormat="1">
      <c r="A1403" s="188" t="s">
        <v>407</v>
      </c>
      <c r="B1403" s="188" t="s">
        <v>4207</v>
      </c>
      <c r="I1403" s="189"/>
      <c r="J1403" s="189"/>
      <c r="K1403" s="190"/>
      <c r="P1403" s="190"/>
      <c r="S1403" s="193"/>
      <c r="T1403" s="193"/>
    </row>
    <row r="1404" spans="1:20" s="186" customFormat="1">
      <c r="A1404" s="188" t="s">
        <v>408</v>
      </c>
      <c r="B1404" s="188" t="s">
        <v>4208</v>
      </c>
      <c r="I1404" s="189"/>
      <c r="J1404" s="189"/>
      <c r="K1404" s="190"/>
      <c r="P1404" s="190"/>
      <c r="S1404" s="193"/>
      <c r="T1404" s="193"/>
    </row>
    <row r="1405" spans="1:20" s="186" customFormat="1">
      <c r="A1405" s="188" t="s">
        <v>409</v>
      </c>
      <c r="B1405" s="188" t="s">
        <v>4209</v>
      </c>
      <c r="I1405" s="189"/>
      <c r="J1405" s="189"/>
      <c r="K1405" s="190"/>
      <c r="P1405" s="190"/>
      <c r="S1405" s="193"/>
      <c r="T1405" s="193"/>
    </row>
    <row r="1406" spans="1:20" s="186" customFormat="1">
      <c r="A1406" s="188" t="s">
        <v>410</v>
      </c>
      <c r="B1406" s="188" t="s">
        <v>4210</v>
      </c>
      <c r="I1406" s="189"/>
      <c r="J1406" s="189"/>
      <c r="K1406" s="190"/>
      <c r="P1406" s="190"/>
      <c r="S1406" s="193"/>
      <c r="T1406" s="193"/>
    </row>
    <row r="1407" spans="1:20" s="186" customFormat="1">
      <c r="A1407" s="188" t="s">
        <v>411</v>
      </c>
      <c r="B1407" s="188" t="s">
        <v>4211</v>
      </c>
      <c r="I1407" s="189"/>
      <c r="J1407" s="189"/>
      <c r="K1407" s="190"/>
      <c r="P1407" s="190"/>
      <c r="S1407" s="193"/>
      <c r="T1407" s="193"/>
    </row>
    <row r="1408" spans="1:20" s="186" customFormat="1">
      <c r="A1408" s="188" t="s">
        <v>412</v>
      </c>
      <c r="B1408" s="188" t="s">
        <v>4212</v>
      </c>
      <c r="I1408" s="189"/>
      <c r="J1408" s="189"/>
      <c r="K1408" s="190"/>
      <c r="P1408" s="190"/>
      <c r="S1408" s="193"/>
      <c r="T1408" s="193"/>
    </row>
    <row r="1409" spans="1:20" s="186" customFormat="1">
      <c r="A1409" s="188" t="s">
        <v>413</v>
      </c>
      <c r="B1409" s="188" t="s">
        <v>4213</v>
      </c>
      <c r="I1409" s="189"/>
      <c r="J1409" s="189"/>
      <c r="K1409" s="190"/>
      <c r="P1409" s="190"/>
      <c r="S1409" s="193"/>
      <c r="T1409" s="193"/>
    </row>
    <row r="1410" spans="1:20" s="186" customFormat="1">
      <c r="A1410" s="188" t="s">
        <v>414</v>
      </c>
      <c r="B1410" s="188" t="s">
        <v>4214</v>
      </c>
      <c r="I1410" s="189"/>
      <c r="J1410" s="189"/>
      <c r="K1410" s="190"/>
      <c r="P1410" s="190"/>
      <c r="S1410" s="193"/>
      <c r="T1410" s="193"/>
    </row>
    <row r="1411" spans="1:20" s="186" customFormat="1">
      <c r="A1411" s="188" t="s">
        <v>415</v>
      </c>
      <c r="B1411" s="188" t="s">
        <v>4215</v>
      </c>
      <c r="I1411" s="189"/>
      <c r="J1411" s="189"/>
      <c r="K1411" s="190"/>
      <c r="P1411" s="190"/>
      <c r="S1411" s="193"/>
      <c r="T1411" s="193"/>
    </row>
    <row r="1412" spans="1:20" s="186" customFormat="1">
      <c r="A1412" s="188" t="s">
        <v>416</v>
      </c>
      <c r="B1412" s="188" t="s">
        <v>4216</v>
      </c>
      <c r="I1412" s="189"/>
      <c r="J1412" s="189"/>
      <c r="K1412" s="190"/>
      <c r="P1412" s="190"/>
      <c r="S1412" s="193"/>
      <c r="T1412" s="193"/>
    </row>
    <row r="1413" spans="1:20" s="186" customFormat="1">
      <c r="A1413" s="188" t="s">
        <v>417</v>
      </c>
      <c r="B1413" s="188" t="s">
        <v>4217</v>
      </c>
      <c r="I1413" s="189"/>
      <c r="J1413" s="189"/>
      <c r="K1413" s="190"/>
      <c r="P1413" s="190"/>
      <c r="S1413" s="193"/>
      <c r="T1413" s="193"/>
    </row>
    <row r="1414" spans="1:20" s="186" customFormat="1">
      <c r="A1414" s="188" t="s">
        <v>418</v>
      </c>
      <c r="B1414" s="188" t="s">
        <v>4218</v>
      </c>
      <c r="I1414" s="189"/>
      <c r="J1414" s="189"/>
      <c r="K1414" s="190"/>
      <c r="P1414" s="190"/>
      <c r="S1414" s="193"/>
      <c r="T1414" s="193"/>
    </row>
    <row r="1415" spans="1:20" s="186" customFormat="1">
      <c r="A1415" s="188" t="s">
        <v>419</v>
      </c>
      <c r="B1415" s="188" t="s">
        <v>4219</v>
      </c>
      <c r="I1415" s="189"/>
      <c r="J1415" s="189"/>
      <c r="K1415" s="190"/>
      <c r="P1415" s="190"/>
      <c r="S1415" s="193"/>
      <c r="T1415" s="193"/>
    </row>
    <row r="1416" spans="1:20" s="186" customFormat="1">
      <c r="A1416" s="188" t="s">
        <v>420</v>
      </c>
      <c r="B1416" s="188" t="s">
        <v>2387</v>
      </c>
      <c r="I1416" s="189"/>
      <c r="J1416" s="189"/>
      <c r="K1416" s="190"/>
      <c r="P1416" s="190"/>
      <c r="S1416" s="193"/>
      <c r="T1416" s="193"/>
    </row>
    <row r="1417" spans="1:20" s="186" customFormat="1">
      <c r="A1417" s="188" t="s">
        <v>421</v>
      </c>
      <c r="B1417" s="188" t="s">
        <v>2388</v>
      </c>
      <c r="I1417" s="189"/>
      <c r="J1417" s="189"/>
      <c r="K1417" s="190"/>
      <c r="P1417" s="190"/>
      <c r="S1417" s="193"/>
      <c r="T1417" s="193"/>
    </row>
    <row r="1418" spans="1:20" s="186" customFormat="1">
      <c r="A1418" s="188" t="s">
        <v>422</v>
      </c>
      <c r="B1418" s="188" t="s">
        <v>2389</v>
      </c>
      <c r="I1418" s="189"/>
      <c r="J1418" s="189"/>
      <c r="K1418" s="190"/>
      <c r="P1418" s="190"/>
      <c r="S1418" s="193"/>
      <c r="T1418" s="193"/>
    </row>
    <row r="1419" spans="1:20" s="186" customFormat="1">
      <c r="A1419" s="188" t="s">
        <v>423</v>
      </c>
      <c r="B1419" s="188" t="s">
        <v>2390</v>
      </c>
      <c r="I1419" s="189"/>
      <c r="J1419" s="189"/>
      <c r="K1419" s="190"/>
      <c r="P1419" s="190"/>
      <c r="S1419" s="193"/>
      <c r="T1419" s="193"/>
    </row>
    <row r="1420" spans="1:20" s="186" customFormat="1">
      <c r="A1420" s="188" t="s">
        <v>424</v>
      </c>
      <c r="B1420" s="188" t="s">
        <v>2391</v>
      </c>
      <c r="I1420" s="189"/>
      <c r="J1420" s="189"/>
      <c r="K1420" s="190"/>
      <c r="P1420" s="190"/>
      <c r="S1420" s="193"/>
      <c r="T1420" s="193"/>
    </row>
    <row r="1421" spans="1:20" s="186" customFormat="1">
      <c r="A1421" s="188" t="s">
        <v>425</v>
      </c>
      <c r="B1421" s="188" t="s">
        <v>2392</v>
      </c>
      <c r="I1421" s="189"/>
      <c r="J1421" s="189"/>
      <c r="K1421" s="190"/>
      <c r="P1421" s="190"/>
      <c r="S1421" s="193"/>
      <c r="T1421" s="193"/>
    </row>
    <row r="1422" spans="1:20" s="186" customFormat="1">
      <c r="A1422" s="188" t="s">
        <v>426</v>
      </c>
      <c r="B1422" s="188" t="s">
        <v>2393</v>
      </c>
      <c r="I1422" s="189"/>
      <c r="J1422" s="189"/>
      <c r="K1422" s="190"/>
      <c r="P1422" s="190"/>
      <c r="S1422" s="193"/>
      <c r="T1422" s="193"/>
    </row>
    <row r="1423" spans="1:20" s="186" customFormat="1">
      <c r="A1423" s="188" t="s">
        <v>427</v>
      </c>
      <c r="B1423" s="188" t="s">
        <v>2394</v>
      </c>
      <c r="I1423" s="189"/>
      <c r="J1423" s="189"/>
      <c r="K1423" s="190"/>
      <c r="P1423" s="190"/>
      <c r="S1423" s="193"/>
      <c r="T1423" s="193"/>
    </row>
    <row r="1424" spans="1:20" s="186" customFormat="1">
      <c r="A1424" s="188" t="s">
        <v>428</v>
      </c>
      <c r="B1424" s="188" t="s">
        <v>2395</v>
      </c>
      <c r="I1424" s="189"/>
      <c r="J1424" s="189"/>
      <c r="K1424" s="190"/>
      <c r="P1424" s="190"/>
      <c r="S1424" s="193"/>
      <c r="T1424" s="193"/>
    </row>
    <row r="1425" spans="1:20" s="186" customFormat="1">
      <c r="A1425" s="188" t="s">
        <v>429</v>
      </c>
      <c r="B1425" s="188" t="s">
        <v>2396</v>
      </c>
      <c r="I1425" s="189"/>
      <c r="J1425" s="189"/>
      <c r="K1425" s="190"/>
      <c r="P1425" s="190"/>
      <c r="S1425" s="193"/>
      <c r="T1425" s="193"/>
    </row>
    <row r="1426" spans="1:20" s="186" customFormat="1">
      <c r="A1426" s="188" t="s">
        <v>430</v>
      </c>
      <c r="B1426" s="188" t="s">
        <v>2397</v>
      </c>
      <c r="I1426" s="189"/>
      <c r="J1426" s="189"/>
      <c r="K1426" s="190"/>
      <c r="P1426" s="190"/>
      <c r="S1426" s="193"/>
      <c r="T1426" s="193"/>
    </row>
    <row r="1427" spans="1:20" s="186" customFormat="1">
      <c r="A1427" s="188" t="s">
        <v>431</v>
      </c>
      <c r="B1427" s="188" t="s">
        <v>2398</v>
      </c>
      <c r="I1427" s="189"/>
      <c r="J1427" s="189"/>
      <c r="K1427" s="190"/>
      <c r="P1427" s="190"/>
      <c r="S1427" s="193"/>
      <c r="T1427" s="193"/>
    </row>
    <row r="1428" spans="1:20" s="186" customFormat="1">
      <c r="A1428" s="188" t="s">
        <v>432</v>
      </c>
      <c r="B1428" s="188" t="s">
        <v>2399</v>
      </c>
      <c r="I1428" s="189"/>
      <c r="J1428" s="189"/>
      <c r="K1428" s="190"/>
      <c r="P1428" s="190"/>
      <c r="S1428" s="193"/>
      <c r="T1428" s="193"/>
    </row>
    <row r="1429" spans="1:20" s="186" customFormat="1">
      <c r="A1429" s="188" t="s">
        <v>433</v>
      </c>
      <c r="B1429" s="188" t="s">
        <v>2400</v>
      </c>
      <c r="I1429" s="189"/>
      <c r="J1429" s="189"/>
      <c r="K1429" s="190"/>
      <c r="P1429" s="190"/>
      <c r="S1429" s="193"/>
      <c r="T1429" s="193"/>
    </row>
    <row r="1430" spans="1:20" s="186" customFormat="1">
      <c r="A1430" s="188" t="s">
        <v>434</v>
      </c>
      <c r="B1430" s="188" t="s">
        <v>2401</v>
      </c>
      <c r="I1430" s="189"/>
      <c r="J1430" s="189"/>
      <c r="K1430" s="190"/>
      <c r="P1430" s="190"/>
      <c r="S1430" s="193"/>
      <c r="T1430" s="193"/>
    </row>
    <row r="1431" spans="1:20" s="186" customFormat="1">
      <c r="A1431" s="188" t="s">
        <v>435</v>
      </c>
      <c r="B1431" s="188" t="s">
        <v>2402</v>
      </c>
      <c r="I1431" s="189"/>
      <c r="J1431" s="189"/>
      <c r="K1431" s="190"/>
      <c r="P1431" s="190"/>
      <c r="S1431" s="193"/>
      <c r="T1431" s="193"/>
    </row>
    <row r="1432" spans="1:20" s="186" customFormat="1">
      <c r="A1432" s="188" t="s">
        <v>436</v>
      </c>
      <c r="B1432" s="188" t="s">
        <v>2403</v>
      </c>
      <c r="I1432" s="189"/>
      <c r="J1432" s="189"/>
      <c r="K1432" s="190"/>
      <c r="P1432" s="190"/>
      <c r="S1432" s="193"/>
      <c r="T1432" s="193"/>
    </row>
    <row r="1433" spans="1:20" s="186" customFormat="1">
      <c r="A1433" s="188" t="s">
        <v>437</v>
      </c>
      <c r="B1433" s="188" t="s">
        <v>2404</v>
      </c>
      <c r="I1433" s="189"/>
      <c r="J1433" s="189"/>
      <c r="K1433" s="190"/>
      <c r="P1433" s="190"/>
      <c r="S1433" s="193"/>
      <c r="T1433" s="193"/>
    </row>
    <row r="1434" spans="1:20" s="186" customFormat="1">
      <c r="A1434" s="188" t="s">
        <v>438</v>
      </c>
      <c r="B1434" s="188" t="s">
        <v>2405</v>
      </c>
      <c r="I1434" s="189"/>
      <c r="J1434" s="189"/>
      <c r="K1434" s="190"/>
      <c r="P1434" s="190"/>
      <c r="S1434" s="193"/>
      <c r="T1434" s="193"/>
    </row>
    <row r="1435" spans="1:20" s="186" customFormat="1">
      <c r="A1435" s="188" t="s">
        <v>439</v>
      </c>
      <c r="B1435" s="188" t="s">
        <v>2406</v>
      </c>
      <c r="I1435" s="189"/>
      <c r="J1435" s="189"/>
      <c r="K1435" s="190"/>
      <c r="P1435" s="190"/>
      <c r="S1435" s="193"/>
      <c r="T1435" s="193"/>
    </row>
    <row r="1436" spans="1:20" s="186" customFormat="1">
      <c r="A1436" s="188" t="s">
        <v>440</v>
      </c>
      <c r="B1436" s="188" t="s">
        <v>2407</v>
      </c>
      <c r="I1436" s="189"/>
      <c r="J1436" s="189"/>
      <c r="K1436" s="190"/>
      <c r="P1436" s="190"/>
      <c r="S1436" s="193"/>
      <c r="T1436" s="193"/>
    </row>
    <row r="1437" spans="1:20" s="186" customFormat="1">
      <c r="A1437" s="188" t="s">
        <v>441</v>
      </c>
      <c r="B1437" s="188" t="s">
        <v>2408</v>
      </c>
      <c r="I1437" s="189"/>
      <c r="J1437" s="189"/>
      <c r="K1437" s="190"/>
      <c r="P1437" s="190"/>
      <c r="S1437" s="193"/>
      <c r="T1437" s="193"/>
    </row>
    <row r="1438" spans="1:20" s="186" customFormat="1">
      <c r="A1438" s="188" t="s">
        <v>442</v>
      </c>
      <c r="B1438" s="188" t="s">
        <v>2409</v>
      </c>
      <c r="I1438" s="189"/>
      <c r="J1438" s="189"/>
      <c r="K1438" s="190"/>
      <c r="P1438" s="190"/>
      <c r="S1438" s="193"/>
      <c r="T1438" s="193"/>
    </row>
    <row r="1439" spans="1:20" s="186" customFormat="1">
      <c r="A1439" s="188" t="s">
        <v>443</v>
      </c>
      <c r="B1439" s="188" t="s">
        <v>2410</v>
      </c>
      <c r="I1439" s="189"/>
      <c r="J1439" s="189"/>
      <c r="K1439" s="190"/>
      <c r="P1439" s="190"/>
      <c r="S1439" s="193"/>
      <c r="T1439" s="193"/>
    </row>
    <row r="1440" spans="1:20" s="186" customFormat="1">
      <c r="A1440" s="188" t="s">
        <v>444</v>
      </c>
      <c r="B1440" s="188" t="s">
        <v>2411</v>
      </c>
      <c r="I1440" s="189"/>
      <c r="J1440" s="189"/>
      <c r="K1440" s="190"/>
      <c r="P1440" s="190"/>
      <c r="S1440" s="193"/>
      <c r="T1440" s="193"/>
    </row>
    <row r="1441" spans="1:20" s="186" customFormat="1">
      <c r="A1441" s="188" t="s">
        <v>445</v>
      </c>
      <c r="B1441" s="188" t="s">
        <v>2412</v>
      </c>
      <c r="I1441" s="189"/>
      <c r="J1441" s="189"/>
      <c r="K1441" s="190"/>
      <c r="P1441" s="190"/>
      <c r="S1441" s="193"/>
      <c r="T1441" s="193"/>
    </row>
    <row r="1442" spans="1:20" s="186" customFormat="1">
      <c r="A1442" s="188" t="s">
        <v>446</v>
      </c>
      <c r="B1442" s="188" t="s">
        <v>2413</v>
      </c>
      <c r="I1442" s="189"/>
      <c r="J1442" s="189"/>
      <c r="K1442" s="190"/>
      <c r="P1442" s="190"/>
      <c r="S1442" s="193"/>
      <c r="T1442" s="193"/>
    </row>
    <row r="1443" spans="1:20" s="186" customFormat="1">
      <c r="A1443" s="188" t="s">
        <v>447</v>
      </c>
      <c r="B1443" s="188" t="s">
        <v>2414</v>
      </c>
      <c r="I1443" s="189"/>
      <c r="J1443" s="189"/>
      <c r="K1443" s="190"/>
      <c r="P1443" s="190"/>
      <c r="S1443" s="193"/>
      <c r="T1443" s="193"/>
    </row>
    <row r="1444" spans="1:20" s="186" customFormat="1">
      <c r="A1444" s="188" t="s">
        <v>448</v>
      </c>
      <c r="B1444" s="188" t="s">
        <v>2415</v>
      </c>
      <c r="I1444" s="189"/>
      <c r="J1444" s="189"/>
      <c r="K1444" s="190"/>
      <c r="P1444" s="190"/>
      <c r="S1444" s="193"/>
      <c r="T1444" s="193"/>
    </row>
    <row r="1445" spans="1:20" s="186" customFormat="1">
      <c r="A1445" s="188" t="s">
        <v>449</v>
      </c>
      <c r="B1445" s="188" t="s">
        <v>2416</v>
      </c>
      <c r="I1445" s="189"/>
      <c r="J1445" s="189"/>
      <c r="K1445" s="190"/>
      <c r="P1445" s="190"/>
      <c r="S1445" s="193"/>
      <c r="T1445" s="193"/>
    </row>
    <row r="1446" spans="1:20" s="186" customFormat="1">
      <c r="A1446" s="188" t="s">
        <v>2433</v>
      </c>
      <c r="B1446" s="188" t="s">
        <v>2417</v>
      </c>
      <c r="I1446" s="189"/>
      <c r="J1446" s="189"/>
      <c r="K1446" s="190"/>
      <c r="P1446" s="190"/>
      <c r="S1446" s="193"/>
      <c r="T1446" s="193"/>
    </row>
    <row r="1447" spans="1:20" s="186" customFormat="1">
      <c r="A1447" s="188" t="s">
        <v>2434</v>
      </c>
      <c r="B1447" s="188" t="s">
        <v>2418</v>
      </c>
      <c r="I1447" s="189"/>
      <c r="J1447" s="189"/>
      <c r="K1447" s="190"/>
      <c r="P1447" s="190"/>
      <c r="S1447" s="193"/>
      <c r="T1447" s="193"/>
    </row>
    <row r="1448" spans="1:20" s="186" customFormat="1">
      <c r="A1448" s="188" t="s">
        <v>2435</v>
      </c>
      <c r="B1448" s="188" t="s">
        <v>2419</v>
      </c>
      <c r="I1448" s="189"/>
      <c r="J1448" s="189"/>
      <c r="K1448" s="190"/>
      <c r="P1448" s="190"/>
      <c r="S1448" s="193"/>
      <c r="T1448" s="193"/>
    </row>
    <row r="1449" spans="1:20" s="186" customFormat="1">
      <c r="A1449" s="188" t="s">
        <v>2436</v>
      </c>
      <c r="B1449" s="188" t="s">
        <v>2420</v>
      </c>
      <c r="I1449" s="189"/>
      <c r="J1449" s="189"/>
      <c r="K1449" s="190"/>
      <c r="P1449" s="190"/>
      <c r="S1449" s="193"/>
      <c r="T1449" s="193"/>
    </row>
    <row r="1450" spans="1:20" s="186" customFormat="1">
      <c r="A1450" s="188" t="s">
        <v>2437</v>
      </c>
      <c r="B1450" s="188" t="s">
        <v>2421</v>
      </c>
      <c r="I1450" s="189"/>
      <c r="J1450" s="189"/>
      <c r="K1450" s="190"/>
      <c r="P1450" s="190"/>
      <c r="S1450" s="193"/>
      <c r="T1450" s="193"/>
    </row>
    <row r="1451" spans="1:20" s="186" customFormat="1">
      <c r="A1451" s="188" t="s">
        <v>2438</v>
      </c>
      <c r="B1451" s="188" t="s">
        <v>2422</v>
      </c>
      <c r="I1451" s="189"/>
      <c r="J1451" s="189"/>
      <c r="K1451" s="190"/>
      <c r="P1451" s="190"/>
      <c r="S1451" s="193"/>
      <c r="T1451" s="193"/>
    </row>
    <row r="1452" spans="1:20" s="186" customFormat="1">
      <c r="A1452" s="188" t="s">
        <v>2439</v>
      </c>
      <c r="B1452" s="188" t="s">
        <v>2423</v>
      </c>
      <c r="I1452" s="189"/>
      <c r="J1452" s="189"/>
      <c r="K1452" s="190"/>
      <c r="P1452" s="190"/>
      <c r="S1452" s="193"/>
      <c r="T1452" s="193"/>
    </row>
    <row r="1453" spans="1:20" s="186" customFormat="1">
      <c r="A1453" s="188" t="s">
        <v>2440</v>
      </c>
      <c r="B1453" s="188" t="s">
        <v>2424</v>
      </c>
      <c r="I1453" s="189"/>
      <c r="J1453" s="189"/>
      <c r="K1453" s="190"/>
      <c r="P1453" s="190"/>
      <c r="S1453" s="193"/>
      <c r="T1453" s="193"/>
    </row>
    <row r="1454" spans="1:20" s="186" customFormat="1">
      <c r="A1454" s="188" t="s">
        <v>2441</v>
      </c>
      <c r="B1454" s="188" t="s">
        <v>2425</v>
      </c>
      <c r="I1454" s="189"/>
      <c r="J1454" s="189"/>
      <c r="K1454" s="190"/>
      <c r="P1454" s="190"/>
      <c r="S1454" s="193"/>
      <c r="T1454" s="193"/>
    </row>
    <row r="1455" spans="1:20" s="186" customFormat="1">
      <c r="A1455" s="188" t="s">
        <v>2442</v>
      </c>
      <c r="B1455" s="188" t="s">
        <v>2426</v>
      </c>
      <c r="I1455" s="189"/>
      <c r="J1455" s="189"/>
      <c r="K1455" s="190"/>
      <c r="P1455" s="190"/>
      <c r="S1455" s="193"/>
      <c r="T1455" s="193"/>
    </row>
    <row r="1456" spans="1:20" s="186" customFormat="1">
      <c r="A1456" s="188" t="s">
        <v>2443</v>
      </c>
      <c r="B1456" s="188" t="s">
        <v>2427</v>
      </c>
      <c r="I1456" s="189"/>
      <c r="J1456" s="189"/>
      <c r="K1456" s="190"/>
      <c r="P1456" s="190"/>
      <c r="S1456" s="193"/>
      <c r="T1456" s="193"/>
    </row>
    <row r="1457" spans="1:20" s="186" customFormat="1">
      <c r="A1457" s="188" t="s">
        <v>2444</v>
      </c>
      <c r="B1457" s="188" t="s">
        <v>2428</v>
      </c>
      <c r="I1457" s="189"/>
      <c r="J1457" s="189"/>
      <c r="K1457" s="190"/>
      <c r="P1457" s="190"/>
      <c r="S1457" s="193"/>
      <c r="T1457" s="193"/>
    </row>
    <row r="1458" spans="1:20" s="186" customFormat="1">
      <c r="A1458" s="188" t="s">
        <v>2445</v>
      </c>
      <c r="B1458" s="188" t="s">
        <v>2429</v>
      </c>
      <c r="I1458" s="189"/>
      <c r="J1458" s="189"/>
      <c r="K1458" s="190"/>
      <c r="P1458" s="190"/>
      <c r="S1458" s="193"/>
      <c r="T1458" s="193"/>
    </row>
    <row r="1459" spans="1:20" s="186" customFormat="1">
      <c r="A1459" s="188" t="s">
        <v>2446</v>
      </c>
      <c r="B1459" s="188" t="s">
        <v>2430</v>
      </c>
      <c r="I1459" s="189"/>
      <c r="J1459" s="189"/>
      <c r="K1459" s="190"/>
      <c r="P1459" s="190"/>
      <c r="S1459" s="193"/>
      <c r="T1459" s="193"/>
    </row>
    <row r="1460" spans="1:20" s="186" customFormat="1">
      <c r="A1460" s="188" t="s">
        <v>2447</v>
      </c>
      <c r="B1460" s="188" t="s">
        <v>2431</v>
      </c>
      <c r="I1460" s="189"/>
      <c r="J1460" s="189"/>
      <c r="K1460" s="190"/>
      <c r="P1460" s="190"/>
      <c r="S1460" s="193"/>
      <c r="T1460" s="193"/>
    </row>
    <row r="1461" spans="1:20" s="186" customFormat="1">
      <c r="A1461" s="188" t="s">
        <v>2448</v>
      </c>
      <c r="B1461" s="188" t="s">
        <v>2432</v>
      </c>
      <c r="I1461" s="189"/>
      <c r="J1461" s="189"/>
      <c r="K1461" s="190"/>
      <c r="P1461" s="190"/>
      <c r="S1461" s="193"/>
      <c r="T1461" s="193"/>
    </row>
    <row r="1462" spans="1:20" s="186" customFormat="1">
      <c r="A1462" s="188" t="s">
        <v>2449</v>
      </c>
      <c r="B1462" s="188" t="s">
        <v>355</v>
      </c>
      <c r="I1462" s="189"/>
      <c r="J1462" s="189"/>
      <c r="K1462" s="190"/>
      <c r="P1462" s="190"/>
      <c r="S1462" s="193"/>
      <c r="T1462" s="193"/>
    </row>
    <row r="1463" spans="1:20" s="186" customFormat="1">
      <c r="A1463" s="188" t="s">
        <v>2450</v>
      </c>
      <c r="B1463" s="188" t="s">
        <v>356</v>
      </c>
      <c r="I1463" s="189"/>
      <c r="J1463" s="189"/>
      <c r="K1463" s="190"/>
      <c r="P1463" s="190"/>
      <c r="S1463" s="193"/>
      <c r="T1463" s="193"/>
    </row>
    <row r="1464" spans="1:20" s="186" customFormat="1">
      <c r="A1464" s="188" t="s">
        <v>2451</v>
      </c>
      <c r="B1464" s="188" t="s">
        <v>357</v>
      </c>
      <c r="I1464" s="189"/>
      <c r="J1464" s="189"/>
      <c r="K1464" s="190"/>
      <c r="P1464" s="190"/>
      <c r="S1464" s="193"/>
      <c r="T1464" s="193"/>
    </row>
    <row r="1465" spans="1:20" s="186" customFormat="1">
      <c r="A1465" s="188" t="s">
        <v>2452</v>
      </c>
      <c r="B1465" s="188" t="s">
        <v>358</v>
      </c>
      <c r="I1465" s="189"/>
      <c r="J1465" s="189"/>
      <c r="K1465" s="190"/>
      <c r="P1465" s="190"/>
      <c r="S1465" s="193"/>
      <c r="T1465" s="193"/>
    </row>
    <row r="1466" spans="1:20" s="186" customFormat="1">
      <c r="A1466" s="188" t="s">
        <v>2453</v>
      </c>
      <c r="B1466" s="188" t="s">
        <v>359</v>
      </c>
      <c r="I1466" s="189"/>
      <c r="J1466" s="189"/>
      <c r="K1466" s="190"/>
      <c r="P1466" s="190"/>
      <c r="S1466" s="193"/>
      <c r="T1466" s="193"/>
    </row>
    <row r="1467" spans="1:20" s="186" customFormat="1">
      <c r="A1467" s="188" t="s">
        <v>2454</v>
      </c>
      <c r="B1467" s="188" t="s">
        <v>360</v>
      </c>
      <c r="I1467" s="189"/>
      <c r="J1467" s="189"/>
      <c r="K1467" s="190"/>
      <c r="P1467" s="190"/>
      <c r="S1467" s="193"/>
      <c r="T1467" s="193"/>
    </row>
    <row r="1468" spans="1:20" s="186" customFormat="1">
      <c r="A1468" s="188" t="s">
        <v>2455</v>
      </c>
      <c r="B1468" s="188" t="s">
        <v>361</v>
      </c>
      <c r="I1468" s="189"/>
      <c r="J1468" s="189"/>
      <c r="K1468" s="190"/>
      <c r="P1468" s="190"/>
      <c r="S1468" s="193"/>
      <c r="T1468" s="193"/>
    </row>
    <row r="1469" spans="1:20" s="186" customFormat="1">
      <c r="A1469" s="188" t="s">
        <v>2456</v>
      </c>
      <c r="B1469" s="188" t="s">
        <v>362</v>
      </c>
      <c r="I1469" s="189"/>
      <c r="J1469" s="189"/>
      <c r="K1469" s="190"/>
      <c r="P1469" s="190"/>
      <c r="S1469" s="193"/>
      <c r="T1469" s="193"/>
    </row>
    <row r="1470" spans="1:20" s="186" customFormat="1">
      <c r="A1470" s="188" t="s">
        <v>2457</v>
      </c>
      <c r="B1470" s="188" t="s">
        <v>363</v>
      </c>
      <c r="I1470" s="189"/>
      <c r="J1470" s="189"/>
      <c r="K1470" s="190"/>
      <c r="P1470" s="190"/>
      <c r="S1470" s="193"/>
      <c r="T1470" s="193"/>
    </row>
    <row r="1471" spans="1:20" s="186" customFormat="1">
      <c r="A1471" s="188" t="s">
        <v>2458</v>
      </c>
      <c r="B1471" s="188" t="s">
        <v>364</v>
      </c>
      <c r="I1471" s="189"/>
      <c r="J1471" s="189"/>
      <c r="K1471" s="190"/>
      <c r="P1471" s="190"/>
      <c r="S1471" s="193"/>
      <c r="T1471" s="193"/>
    </row>
    <row r="1472" spans="1:20" s="186" customFormat="1">
      <c r="A1472" s="188" t="s">
        <v>2459</v>
      </c>
      <c r="B1472" s="188" t="s">
        <v>365</v>
      </c>
      <c r="I1472" s="189"/>
      <c r="J1472" s="189"/>
      <c r="K1472" s="190"/>
      <c r="P1472" s="190"/>
      <c r="S1472" s="193"/>
      <c r="T1472" s="193"/>
    </row>
    <row r="1473" spans="1:20" s="186" customFormat="1">
      <c r="A1473" s="188" t="s">
        <v>2460</v>
      </c>
      <c r="B1473" s="188" t="s">
        <v>366</v>
      </c>
      <c r="I1473" s="189"/>
      <c r="J1473" s="189"/>
      <c r="K1473" s="190"/>
      <c r="P1473" s="190"/>
      <c r="S1473" s="193"/>
      <c r="T1473" s="193"/>
    </row>
    <row r="1474" spans="1:20" s="186" customFormat="1">
      <c r="A1474" s="188" t="s">
        <v>2461</v>
      </c>
      <c r="B1474" s="188" t="s">
        <v>367</v>
      </c>
      <c r="I1474" s="189"/>
      <c r="J1474" s="189"/>
      <c r="K1474" s="190"/>
      <c r="P1474" s="190"/>
      <c r="S1474" s="193"/>
      <c r="T1474" s="193"/>
    </row>
    <row r="1475" spans="1:20" s="186" customFormat="1">
      <c r="A1475" s="188" t="s">
        <v>2462</v>
      </c>
      <c r="B1475" s="188" t="s">
        <v>368</v>
      </c>
      <c r="I1475" s="189"/>
      <c r="J1475" s="189"/>
      <c r="K1475" s="190"/>
      <c r="P1475" s="190"/>
      <c r="S1475" s="193"/>
      <c r="T1475" s="193"/>
    </row>
    <row r="1476" spans="1:20" s="186" customFormat="1">
      <c r="A1476" s="188" t="s">
        <v>2463</v>
      </c>
      <c r="B1476" s="188" t="s">
        <v>369</v>
      </c>
      <c r="I1476" s="189"/>
      <c r="J1476" s="189"/>
      <c r="K1476" s="190"/>
      <c r="P1476" s="190"/>
      <c r="S1476" s="193"/>
      <c r="T1476" s="193"/>
    </row>
    <row r="1477" spans="1:20" s="186" customFormat="1">
      <c r="A1477" s="188" t="s">
        <v>2464</v>
      </c>
      <c r="B1477" s="188" t="s">
        <v>370</v>
      </c>
      <c r="I1477" s="189"/>
      <c r="J1477" s="189"/>
      <c r="K1477" s="190"/>
      <c r="P1477" s="190"/>
      <c r="S1477" s="193"/>
      <c r="T1477" s="193"/>
    </row>
    <row r="1478" spans="1:20" s="186" customFormat="1">
      <c r="A1478" s="188" t="s">
        <v>2465</v>
      </c>
      <c r="B1478" s="188" t="s">
        <v>371</v>
      </c>
      <c r="I1478" s="189"/>
      <c r="J1478" s="189"/>
      <c r="K1478" s="190"/>
      <c r="P1478" s="190"/>
      <c r="S1478" s="193"/>
      <c r="T1478" s="193"/>
    </row>
    <row r="1479" spans="1:20" s="186" customFormat="1">
      <c r="A1479" s="188" t="s">
        <v>2466</v>
      </c>
      <c r="B1479" s="188" t="s">
        <v>372</v>
      </c>
      <c r="I1479" s="189"/>
      <c r="J1479" s="189"/>
      <c r="K1479" s="190"/>
      <c r="P1479" s="190"/>
      <c r="S1479" s="193"/>
      <c r="T1479" s="193"/>
    </row>
    <row r="1480" spans="1:20" s="186" customFormat="1">
      <c r="A1480" s="188" t="s">
        <v>2467</v>
      </c>
      <c r="B1480" s="188" t="s">
        <v>373</v>
      </c>
      <c r="I1480" s="189"/>
      <c r="J1480" s="189"/>
      <c r="K1480" s="190"/>
      <c r="P1480" s="190"/>
      <c r="S1480" s="193"/>
      <c r="T1480" s="193"/>
    </row>
    <row r="1481" spans="1:20" s="186" customFormat="1">
      <c r="A1481" s="188" t="s">
        <v>2468</v>
      </c>
      <c r="B1481" s="188" t="s">
        <v>374</v>
      </c>
      <c r="I1481" s="189"/>
      <c r="J1481" s="189"/>
      <c r="K1481" s="190"/>
      <c r="P1481" s="190"/>
      <c r="S1481" s="193"/>
      <c r="T1481" s="193"/>
    </row>
    <row r="1482" spans="1:20" s="186" customFormat="1">
      <c r="A1482" s="188" t="s">
        <v>2469</v>
      </c>
      <c r="B1482" s="188" t="s">
        <v>375</v>
      </c>
      <c r="I1482" s="189"/>
      <c r="J1482" s="189"/>
      <c r="K1482" s="190"/>
      <c r="P1482" s="190"/>
      <c r="S1482" s="193"/>
      <c r="T1482" s="193"/>
    </row>
    <row r="1483" spans="1:20" s="186" customFormat="1">
      <c r="A1483" s="188" t="s">
        <v>2470</v>
      </c>
      <c r="B1483" s="188" t="s">
        <v>376</v>
      </c>
      <c r="I1483" s="189"/>
      <c r="J1483" s="189"/>
      <c r="K1483" s="190"/>
      <c r="P1483" s="190"/>
      <c r="S1483" s="193"/>
      <c r="T1483" s="193"/>
    </row>
    <row r="1484" spans="1:20" s="186" customFormat="1">
      <c r="A1484" s="188" t="s">
        <v>2471</v>
      </c>
      <c r="B1484" s="188" t="s">
        <v>377</v>
      </c>
      <c r="I1484" s="189"/>
      <c r="J1484" s="189"/>
      <c r="K1484" s="190"/>
      <c r="P1484" s="190"/>
      <c r="S1484" s="193"/>
      <c r="T1484" s="193"/>
    </row>
    <row r="1485" spans="1:20" s="186" customFormat="1">
      <c r="A1485" s="188" t="s">
        <v>2472</v>
      </c>
      <c r="B1485" s="188" t="s">
        <v>378</v>
      </c>
      <c r="I1485" s="189"/>
      <c r="J1485" s="189"/>
      <c r="K1485" s="190"/>
      <c r="P1485" s="190"/>
      <c r="S1485" s="193"/>
      <c r="T1485" s="193"/>
    </row>
    <row r="1486" spans="1:20" s="186" customFormat="1">
      <c r="A1486" s="188" t="s">
        <v>2473</v>
      </c>
      <c r="B1486" s="188" t="s">
        <v>379</v>
      </c>
      <c r="I1486" s="189"/>
      <c r="J1486" s="189"/>
      <c r="K1486" s="190"/>
      <c r="P1486" s="190"/>
      <c r="S1486" s="193"/>
      <c r="T1486" s="193"/>
    </row>
    <row r="1487" spans="1:20" s="186" customFormat="1">
      <c r="A1487" s="188" t="s">
        <v>2474</v>
      </c>
      <c r="B1487" s="188" t="s">
        <v>380</v>
      </c>
      <c r="I1487" s="189"/>
      <c r="J1487" s="189"/>
      <c r="K1487" s="190"/>
      <c r="P1487" s="190"/>
      <c r="S1487" s="193"/>
      <c r="T1487" s="193"/>
    </row>
    <row r="1488" spans="1:20" s="186" customFormat="1">
      <c r="A1488" s="188" t="s">
        <v>2475</v>
      </c>
      <c r="B1488" s="188" t="s">
        <v>381</v>
      </c>
      <c r="I1488" s="189"/>
      <c r="J1488" s="189"/>
      <c r="K1488" s="190"/>
      <c r="P1488" s="190"/>
      <c r="S1488" s="193"/>
      <c r="T1488" s="193"/>
    </row>
    <row r="1489" spans="1:20" s="186" customFormat="1">
      <c r="A1489" s="188" t="s">
        <v>2476</v>
      </c>
      <c r="B1489" s="188" t="s">
        <v>382</v>
      </c>
      <c r="I1489" s="189"/>
      <c r="J1489" s="189"/>
      <c r="K1489" s="190"/>
      <c r="P1489" s="190"/>
      <c r="S1489" s="193"/>
      <c r="T1489" s="193"/>
    </row>
    <row r="1490" spans="1:20" s="186" customFormat="1">
      <c r="A1490" s="188" t="s">
        <v>2477</v>
      </c>
      <c r="B1490" s="188" t="s">
        <v>383</v>
      </c>
      <c r="I1490" s="189"/>
      <c r="J1490" s="189"/>
      <c r="K1490" s="190"/>
      <c r="P1490" s="190"/>
      <c r="S1490" s="193"/>
      <c r="T1490" s="193"/>
    </row>
    <row r="1491" spans="1:20" s="186" customFormat="1">
      <c r="A1491" s="188" t="s">
        <v>2478</v>
      </c>
      <c r="B1491" s="188" t="s">
        <v>384</v>
      </c>
      <c r="I1491" s="189"/>
      <c r="J1491" s="189"/>
      <c r="K1491" s="190"/>
      <c r="P1491" s="190"/>
      <c r="S1491" s="193"/>
      <c r="T1491" s="193"/>
    </row>
    <row r="1492" spans="1:20" s="186" customFormat="1">
      <c r="A1492" s="188" t="s">
        <v>2479</v>
      </c>
      <c r="B1492" s="188" t="s">
        <v>385</v>
      </c>
      <c r="I1492" s="189"/>
      <c r="J1492" s="189"/>
      <c r="K1492" s="190"/>
      <c r="P1492" s="190"/>
      <c r="S1492" s="193"/>
      <c r="T1492" s="193"/>
    </row>
    <row r="1493" spans="1:20" s="186" customFormat="1">
      <c r="A1493" s="188" t="s">
        <v>2480</v>
      </c>
      <c r="B1493" s="188" t="s">
        <v>4220</v>
      </c>
      <c r="I1493" s="189"/>
      <c r="J1493" s="189"/>
      <c r="K1493" s="190"/>
      <c r="P1493" s="190"/>
      <c r="S1493" s="193"/>
      <c r="T1493" s="193"/>
    </row>
    <row r="1494" spans="1:20" s="186" customFormat="1">
      <c r="A1494" s="188" t="s">
        <v>2481</v>
      </c>
      <c r="B1494" s="188" t="s">
        <v>4221</v>
      </c>
      <c r="I1494" s="189"/>
      <c r="J1494" s="189"/>
      <c r="K1494" s="190"/>
      <c r="P1494" s="190"/>
      <c r="S1494" s="193"/>
      <c r="T1494" s="193"/>
    </row>
    <row r="1495" spans="1:20" s="186" customFormat="1">
      <c r="A1495" s="188" t="s">
        <v>2482</v>
      </c>
      <c r="B1495" s="188" t="s">
        <v>4222</v>
      </c>
      <c r="I1495" s="189"/>
      <c r="J1495" s="189"/>
      <c r="K1495" s="190"/>
      <c r="P1495" s="190"/>
      <c r="S1495" s="193"/>
      <c r="T1495" s="193"/>
    </row>
    <row r="1496" spans="1:20" s="186" customFormat="1">
      <c r="A1496" s="188" t="s">
        <v>2483</v>
      </c>
      <c r="B1496" s="188" t="s">
        <v>4223</v>
      </c>
      <c r="I1496" s="189"/>
      <c r="J1496" s="189"/>
      <c r="K1496" s="190"/>
      <c r="P1496" s="190"/>
      <c r="S1496" s="193"/>
      <c r="T1496" s="193"/>
    </row>
    <row r="1497" spans="1:20" s="186" customFormat="1">
      <c r="A1497" s="188" t="s">
        <v>2484</v>
      </c>
      <c r="B1497" s="188" t="s">
        <v>4224</v>
      </c>
      <c r="I1497" s="189"/>
      <c r="J1497" s="189"/>
      <c r="K1497" s="190"/>
      <c r="P1497" s="190"/>
      <c r="S1497" s="193"/>
      <c r="T1497" s="193"/>
    </row>
    <row r="1498" spans="1:20" s="186" customFormat="1">
      <c r="A1498" s="188" t="s">
        <v>2485</v>
      </c>
      <c r="B1498" s="188" t="s">
        <v>4225</v>
      </c>
      <c r="I1498" s="189"/>
      <c r="J1498" s="189"/>
      <c r="K1498" s="190"/>
      <c r="P1498" s="190"/>
      <c r="S1498" s="193"/>
      <c r="T1498" s="193"/>
    </row>
    <row r="1499" spans="1:20" s="186" customFormat="1">
      <c r="A1499" s="188" t="s">
        <v>2486</v>
      </c>
      <c r="B1499" s="188" t="s">
        <v>4226</v>
      </c>
      <c r="I1499" s="189"/>
      <c r="J1499" s="189"/>
      <c r="K1499" s="190"/>
      <c r="P1499" s="190"/>
      <c r="S1499" s="193"/>
      <c r="T1499" s="193"/>
    </row>
    <row r="1500" spans="1:20" s="186" customFormat="1">
      <c r="A1500" s="188" t="s">
        <v>2487</v>
      </c>
      <c r="B1500" s="188" t="s">
        <v>4227</v>
      </c>
      <c r="I1500" s="189"/>
      <c r="J1500" s="189"/>
      <c r="K1500" s="190"/>
      <c r="P1500" s="190"/>
      <c r="S1500" s="193"/>
      <c r="T1500" s="193"/>
    </row>
    <row r="1501" spans="1:20" s="186" customFormat="1">
      <c r="A1501" s="188" t="s">
        <v>2488</v>
      </c>
      <c r="B1501" s="188" t="s">
        <v>4228</v>
      </c>
      <c r="I1501" s="189"/>
      <c r="J1501" s="189"/>
      <c r="K1501" s="190"/>
      <c r="P1501" s="190"/>
      <c r="S1501" s="193"/>
      <c r="T1501" s="193"/>
    </row>
    <row r="1502" spans="1:20" s="186" customFormat="1">
      <c r="A1502" s="188" t="s">
        <v>2489</v>
      </c>
      <c r="B1502" s="188" t="s">
        <v>4229</v>
      </c>
      <c r="I1502" s="189"/>
      <c r="J1502" s="189"/>
      <c r="K1502" s="190"/>
      <c r="P1502" s="190"/>
      <c r="S1502" s="193"/>
      <c r="T1502" s="193"/>
    </row>
    <row r="1503" spans="1:20" s="186" customFormat="1">
      <c r="A1503" s="188" t="s">
        <v>2490</v>
      </c>
      <c r="B1503" s="188" t="s">
        <v>4230</v>
      </c>
      <c r="I1503" s="189"/>
      <c r="J1503" s="189"/>
      <c r="K1503" s="190"/>
      <c r="P1503" s="190"/>
      <c r="S1503" s="193"/>
      <c r="T1503" s="193"/>
    </row>
    <row r="1504" spans="1:20" s="186" customFormat="1">
      <c r="A1504" s="188" t="s">
        <v>2491</v>
      </c>
      <c r="B1504" s="188" t="s">
        <v>4231</v>
      </c>
      <c r="I1504" s="189"/>
      <c r="J1504" s="189"/>
      <c r="K1504" s="190"/>
      <c r="P1504" s="190"/>
      <c r="S1504" s="193"/>
      <c r="T1504" s="193"/>
    </row>
    <row r="1505" spans="1:20" s="186" customFormat="1">
      <c r="A1505" s="188" t="s">
        <v>2492</v>
      </c>
      <c r="B1505" s="188" t="s">
        <v>4232</v>
      </c>
      <c r="I1505" s="189"/>
      <c r="J1505" s="189"/>
      <c r="K1505" s="190"/>
      <c r="P1505" s="190"/>
      <c r="S1505" s="193"/>
      <c r="T1505" s="193"/>
    </row>
    <row r="1506" spans="1:20" s="186" customFormat="1">
      <c r="A1506" s="188" t="s">
        <v>2493</v>
      </c>
      <c r="B1506" s="188" t="s">
        <v>4233</v>
      </c>
      <c r="I1506" s="189"/>
      <c r="J1506" s="189"/>
      <c r="K1506" s="190"/>
      <c r="P1506" s="190"/>
      <c r="S1506" s="193"/>
      <c r="T1506" s="193"/>
    </row>
    <row r="1507" spans="1:20" s="186" customFormat="1">
      <c r="A1507" s="188" t="s">
        <v>2494</v>
      </c>
      <c r="B1507" s="188" t="s">
        <v>4234</v>
      </c>
      <c r="I1507" s="189"/>
      <c r="J1507" s="189"/>
      <c r="K1507" s="190"/>
      <c r="P1507" s="190"/>
      <c r="S1507" s="193"/>
      <c r="T1507" s="193"/>
    </row>
    <row r="1508" spans="1:20" s="186" customFormat="1">
      <c r="A1508" s="188" t="s">
        <v>2495</v>
      </c>
      <c r="B1508" s="188" t="s">
        <v>4235</v>
      </c>
      <c r="I1508" s="189"/>
      <c r="J1508" s="189"/>
      <c r="K1508" s="190"/>
      <c r="P1508" s="190"/>
      <c r="S1508" s="193"/>
      <c r="T1508" s="193"/>
    </row>
    <row r="1509" spans="1:20" s="186" customFormat="1">
      <c r="A1509" s="188" t="s">
        <v>2496</v>
      </c>
      <c r="B1509" s="188" t="s">
        <v>4236</v>
      </c>
      <c r="I1509" s="189"/>
      <c r="J1509" s="189"/>
      <c r="K1509" s="190"/>
      <c r="P1509" s="190"/>
      <c r="S1509" s="193"/>
      <c r="T1509" s="193"/>
    </row>
    <row r="1510" spans="1:20" s="186" customFormat="1">
      <c r="A1510" s="188" t="s">
        <v>2497</v>
      </c>
      <c r="B1510" s="188" t="s">
        <v>4237</v>
      </c>
      <c r="I1510" s="189"/>
      <c r="J1510" s="189"/>
      <c r="K1510" s="190"/>
      <c r="P1510" s="190"/>
      <c r="S1510" s="193"/>
      <c r="T1510" s="193"/>
    </row>
    <row r="1511" spans="1:20" s="186" customFormat="1">
      <c r="A1511" s="188" t="s">
        <v>2498</v>
      </c>
      <c r="B1511" s="188" t="s">
        <v>4238</v>
      </c>
      <c r="I1511" s="189"/>
      <c r="J1511" s="189"/>
      <c r="K1511" s="190"/>
      <c r="P1511" s="190"/>
      <c r="S1511" s="193"/>
      <c r="T1511" s="193"/>
    </row>
    <row r="1512" spans="1:20" s="186" customFormat="1">
      <c r="A1512" s="188" t="s">
        <v>2499</v>
      </c>
      <c r="B1512" s="188" t="s">
        <v>4239</v>
      </c>
      <c r="I1512" s="189"/>
      <c r="J1512" s="189"/>
      <c r="K1512" s="190"/>
      <c r="P1512" s="190"/>
      <c r="S1512" s="193"/>
      <c r="T1512" s="193"/>
    </row>
    <row r="1513" spans="1:20" s="186" customFormat="1">
      <c r="A1513" s="188" t="s">
        <v>2500</v>
      </c>
      <c r="B1513" s="188" t="s">
        <v>4240</v>
      </c>
      <c r="I1513" s="189"/>
      <c r="J1513" s="189"/>
      <c r="K1513" s="190"/>
      <c r="P1513" s="190"/>
      <c r="S1513" s="193"/>
      <c r="T1513" s="193"/>
    </row>
    <row r="1514" spans="1:20" s="186" customFormat="1">
      <c r="A1514" s="188" t="s">
        <v>2501</v>
      </c>
      <c r="B1514" s="188" t="s">
        <v>4241</v>
      </c>
      <c r="I1514" s="189"/>
      <c r="J1514" s="189"/>
      <c r="K1514" s="190"/>
      <c r="P1514" s="190"/>
      <c r="S1514" s="193"/>
      <c r="T1514" s="193"/>
    </row>
    <row r="1515" spans="1:20" s="186" customFormat="1">
      <c r="A1515" s="188" t="s">
        <v>2502</v>
      </c>
      <c r="B1515" s="188" t="s">
        <v>4242</v>
      </c>
      <c r="I1515" s="189"/>
      <c r="J1515" s="189"/>
      <c r="K1515" s="190"/>
      <c r="P1515" s="190"/>
      <c r="S1515" s="193"/>
      <c r="T1515" s="193"/>
    </row>
    <row r="1516" spans="1:20" s="186" customFormat="1">
      <c r="A1516" s="188" t="s">
        <v>2503</v>
      </c>
      <c r="B1516" s="188" t="s">
        <v>4243</v>
      </c>
      <c r="I1516" s="189"/>
      <c r="J1516" s="189"/>
      <c r="K1516" s="190"/>
      <c r="P1516" s="190"/>
      <c r="S1516" s="193"/>
      <c r="T1516" s="193"/>
    </row>
    <row r="1517" spans="1:20" s="186" customFormat="1">
      <c r="A1517" s="188" t="s">
        <v>2504</v>
      </c>
      <c r="B1517" s="188" t="s">
        <v>4244</v>
      </c>
      <c r="I1517" s="189"/>
      <c r="J1517" s="189"/>
      <c r="K1517" s="190"/>
      <c r="P1517" s="190"/>
      <c r="S1517" s="193"/>
      <c r="T1517" s="193"/>
    </row>
    <row r="1518" spans="1:20" s="186" customFormat="1">
      <c r="A1518" s="188" t="s">
        <v>2505</v>
      </c>
      <c r="B1518" s="188" t="s">
        <v>4245</v>
      </c>
      <c r="I1518" s="189"/>
      <c r="J1518" s="189"/>
      <c r="K1518" s="190"/>
      <c r="P1518" s="190"/>
      <c r="S1518" s="193"/>
      <c r="T1518" s="193"/>
    </row>
    <row r="1519" spans="1:20" s="186" customFormat="1">
      <c r="A1519" s="188" t="s">
        <v>2506</v>
      </c>
      <c r="B1519" s="188" t="s">
        <v>4246</v>
      </c>
      <c r="I1519" s="189"/>
      <c r="J1519" s="189"/>
      <c r="K1519" s="190"/>
      <c r="P1519" s="190"/>
      <c r="S1519" s="193"/>
      <c r="T1519" s="193"/>
    </row>
    <row r="1520" spans="1:20" s="186" customFormat="1">
      <c r="A1520" s="188" t="s">
        <v>2507</v>
      </c>
      <c r="B1520" s="188" t="s">
        <v>4247</v>
      </c>
      <c r="I1520" s="189"/>
      <c r="J1520" s="189"/>
      <c r="K1520" s="190"/>
      <c r="P1520" s="190"/>
      <c r="S1520" s="193"/>
      <c r="T1520" s="193"/>
    </row>
    <row r="1521" spans="1:20" s="186" customFormat="1">
      <c r="A1521" s="188" t="s">
        <v>2508</v>
      </c>
      <c r="B1521" s="188" t="s">
        <v>4248</v>
      </c>
      <c r="I1521" s="189"/>
      <c r="J1521" s="189"/>
      <c r="K1521" s="190"/>
      <c r="P1521" s="190"/>
      <c r="S1521" s="193"/>
      <c r="T1521" s="193"/>
    </row>
    <row r="1522" spans="1:20" s="186" customFormat="1">
      <c r="A1522" s="188" t="s">
        <v>2509</v>
      </c>
      <c r="B1522" s="188" t="s">
        <v>4249</v>
      </c>
      <c r="I1522" s="189"/>
      <c r="J1522" s="189"/>
      <c r="K1522" s="190"/>
      <c r="P1522" s="190"/>
      <c r="S1522" s="193"/>
      <c r="T1522" s="193"/>
    </row>
    <row r="1523" spans="1:20" s="186" customFormat="1">
      <c r="A1523" s="188" t="s">
        <v>2510</v>
      </c>
      <c r="B1523" s="188" t="s">
        <v>4250</v>
      </c>
      <c r="I1523" s="189"/>
      <c r="J1523" s="189"/>
      <c r="K1523" s="190"/>
      <c r="P1523" s="190"/>
      <c r="S1523" s="193"/>
      <c r="T1523" s="193"/>
    </row>
    <row r="1524" spans="1:20" s="186" customFormat="1">
      <c r="A1524" s="188" t="s">
        <v>2511</v>
      </c>
      <c r="B1524" s="188" t="s">
        <v>4251</v>
      </c>
      <c r="I1524" s="189"/>
      <c r="J1524" s="189"/>
      <c r="K1524" s="190"/>
      <c r="P1524" s="190"/>
      <c r="S1524" s="193"/>
      <c r="T1524" s="193"/>
    </row>
    <row r="1525" spans="1:20" s="186" customFormat="1">
      <c r="A1525" s="188" t="s">
        <v>2512</v>
      </c>
      <c r="B1525" s="188" t="s">
        <v>4252</v>
      </c>
      <c r="I1525" s="189"/>
      <c r="J1525" s="189"/>
      <c r="K1525" s="190"/>
      <c r="P1525" s="190"/>
      <c r="S1525" s="193"/>
      <c r="T1525" s="193"/>
    </row>
    <row r="1526" spans="1:20" s="186" customFormat="1">
      <c r="A1526" s="188" t="s">
        <v>2513</v>
      </c>
      <c r="B1526" s="188" t="s">
        <v>4253</v>
      </c>
      <c r="I1526" s="189"/>
      <c r="J1526" s="189"/>
      <c r="K1526" s="190"/>
      <c r="P1526" s="190"/>
      <c r="S1526" s="193"/>
      <c r="T1526" s="193"/>
    </row>
    <row r="1527" spans="1:20" s="186" customFormat="1">
      <c r="A1527" s="188" t="s">
        <v>2514</v>
      </c>
      <c r="B1527" s="188" t="s">
        <v>4254</v>
      </c>
      <c r="I1527" s="189"/>
      <c r="J1527" s="189"/>
      <c r="K1527" s="190"/>
      <c r="P1527" s="190"/>
      <c r="S1527" s="193"/>
      <c r="T1527" s="193"/>
    </row>
    <row r="1528" spans="1:20" s="186" customFormat="1">
      <c r="A1528" s="188" t="s">
        <v>2515</v>
      </c>
      <c r="B1528" s="188" t="s">
        <v>4255</v>
      </c>
      <c r="I1528" s="189"/>
      <c r="J1528" s="189"/>
      <c r="K1528" s="190"/>
      <c r="P1528" s="190"/>
      <c r="S1528" s="193"/>
      <c r="T1528" s="193"/>
    </row>
    <row r="1529" spans="1:20" s="186" customFormat="1">
      <c r="A1529" s="188" t="s">
        <v>2516</v>
      </c>
      <c r="B1529" s="188" t="s">
        <v>4256</v>
      </c>
      <c r="I1529" s="189"/>
      <c r="J1529" s="189"/>
      <c r="K1529" s="190"/>
      <c r="P1529" s="190"/>
      <c r="S1529" s="193"/>
      <c r="T1529" s="193"/>
    </row>
    <row r="1530" spans="1:20" s="186" customFormat="1">
      <c r="A1530" s="188" t="s">
        <v>2517</v>
      </c>
      <c r="B1530" s="188" t="s">
        <v>4257</v>
      </c>
      <c r="I1530" s="189"/>
      <c r="J1530" s="189"/>
      <c r="K1530" s="190"/>
      <c r="P1530" s="190"/>
      <c r="S1530" s="193"/>
      <c r="T1530" s="193"/>
    </row>
    <row r="1531" spans="1:20" s="186" customFormat="1">
      <c r="A1531" s="188" t="s">
        <v>2518</v>
      </c>
      <c r="B1531" s="188" t="s">
        <v>4258</v>
      </c>
      <c r="I1531" s="189"/>
      <c r="J1531" s="189"/>
      <c r="K1531" s="190"/>
      <c r="P1531" s="190"/>
      <c r="S1531" s="193"/>
      <c r="T1531" s="193"/>
    </row>
    <row r="1532" spans="1:20" s="186" customFormat="1">
      <c r="A1532" s="188" t="s">
        <v>2519</v>
      </c>
      <c r="B1532" s="188" t="s">
        <v>4259</v>
      </c>
      <c r="I1532" s="189"/>
      <c r="J1532" s="189"/>
      <c r="K1532" s="190"/>
      <c r="P1532" s="190"/>
      <c r="S1532" s="193"/>
      <c r="T1532" s="193"/>
    </row>
    <row r="1533" spans="1:20" s="186" customFormat="1">
      <c r="A1533" s="188" t="s">
        <v>2520</v>
      </c>
      <c r="B1533" s="188" t="s">
        <v>4260</v>
      </c>
      <c r="I1533" s="189"/>
      <c r="J1533" s="189"/>
      <c r="K1533" s="190"/>
      <c r="P1533" s="190"/>
      <c r="S1533" s="193"/>
      <c r="T1533" s="193"/>
    </row>
    <row r="1534" spans="1:20" s="186" customFormat="1">
      <c r="A1534" s="188" t="s">
        <v>2521</v>
      </c>
      <c r="B1534" s="188" t="s">
        <v>4261</v>
      </c>
      <c r="I1534" s="189"/>
      <c r="J1534" s="189"/>
      <c r="K1534" s="190"/>
      <c r="P1534" s="190"/>
      <c r="S1534" s="193"/>
      <c r="T1534" s="193"/>
    </row>
    <row r="1535" spans="1:20" s="186" customFormat="1">
      <c r="A1535" s="188" t="s">
        <v>2522</v>
      </c>
      <c r="B1535" s="188" t="s">
        <v>4262</v>
      </c>
      <c r="I1535" s="189"/>
      <c r="J1535" s="189"/>
      <c r="K1535" s="190"/>
      <c r="P1535" s="190"/>
      <c r="S1535" s="193"/>
      <c r="T1535" s="193"/>
    </row>
    <row r="1536" spans="1:20" s="186" customFormat="1">
      <c r="A1536" s="188" t="s">
        <v>2523</v>
      </c>
      <c r="B1536" s="188" t="s">
        <v>4263</v>
      </c>
      <c r="I1536" s="189"/>
      <c r="J1536" s="189"/>
      <c r="K1536" s="190"/>
      <c r="P1536" s="190"/>
      <c r="S1536" s="193"/>
      <c r="T1536" s="193"/>
    </row>
    <row r="1537" spans="1:20" s="186" customFormat="1">
      <c r="A1537" s="188" t="s">
        <v>2524</v>
      </c>
      <c r="B1537" s="188" t="s">
        <v>4264</v>
      </c>
      <c r="I1537" s="189"/>
      <c r="J1537" s="189"/>
      <c r="K1537" s="190"/>
      <c r="P1537" s="190"/>
      <c r="S1537" s="193"/>
      <c r="T1537" s="193"/>
    </row>
    <row r="1538" spans="1:20" s="186" customFormat="1">
      <c r="A1538" s="188" t="s">
        <v>2525</v>
      </c>
      <c r="B1538" s="188" t="s">
        <v>4265</v>
      </c>
      <c r="I1538" s="189"/>
      <c r="J1538" s="189"/>
      <c r="K1538" s="190"/>
      <c r="P1538" s="190"/>
      <c r="S1538" s="193"/>
      <c r="T1538" s="193"/>
    </row>
    <row r="1539" spans="1:20" s="186" customFormat="1">
      <c r="A1539" s="188" t="s">
        <v>2526</v>
      </c>
      <c r="B1539" s="188" t="s">
        <v>4266</v>
      </c>
      <c r="I1539" s="189"/>
      <c r="J1539" s="189"/>
      <c r="K1539" s="190"/>
      <c r="P1539" s="190"/>
      <c r="S1539" s="193"/>
      <c r="T1539" s="193"/>
    </row>
    <row r="1540" spans="1:20" s="186" customFormat="1">
      <c r="A1540" s="188" t="s">
        <v>2527</v>
      </c>
      <c r="B1540" s="188" t="s">
        <v>4267</v>
      </c>
      <c r="I1540" s="189"/>
      <c r="J1540" s="189"/>
      <c r="K1540" s="190"/>
      <c r="P1540" s="190"/>
      <c r="S1540" s="193"/>
      <c r="T1540" s="193"/>
    </row>
    <row r="1541" spans="1:20" s="186" customFormat="1">
      <c r="A1541" s="188" t="s">
        <v>2528</v>
      </c>
      <c r="B1541" s="188" t="s">
        <v>4268</v>
      </c>
      <c r="I1541" s="189"/>
      <c r="J1541" s="189"/>
      <c r="K1541" s="190"/>
      <c r="P1541" s="190"/>
      <c r="S1541" s="193"/>
      <c r="T1541" s="193"/>
    </row>
    <row r="1542" spans="1:20" s="186" customFormat="1">
      <c r="A1542" s="188" t="s">
        <v>2529</v>
      </c>
      <c r="B1542" s="188" t="s">
        <v>4269</v>
      </c>
      <c r="I1542" s="189"/>
      <c r="J1542" s="189"/>
      <c r="K1542" s="190"/>
      <c r="P1542" s="190"/>
      <c r="S1542" s="193"/>
      <c r="T1542" s="193"/>
    </row>
    <row r="1543" spans="1:20" s="186" customFormat="1">
      <c r="A1543" s="188" t="s">
        <v>2530</v>
      </c>
      <c r="B1543" s="188" t="s">
        <v>4270</v>
      </c>
      <c r="I1543" s="189"/>
      <c r="J1543" s="189"/>
      <c r="K1543" s="190"/>
      <c r="P1543" s="190"/>
      <c r="S1543" s="193"/>
      <c r="T1543" s="193"/>
    </row>
    <row r="1544" spans="1:20" s="186" customFormat="1">
      <c r="A1544" s="188" t="s">
        <v>2531</v>
      </c>
      <c r="B1544" s="188" t="s">
        <v>4271</v>
      </c>
      <c r="I1544" s="189"/>
      <c r="J1544" s="189"/>
      <c r="K1544" s="190"/>
      <c r="P1544" s="190"/>
      <c r="S1544" s="193"/>
      <c r="T1544" s="193"/>
    </row>
    <row r="1545" spans="1:20" s="186" customFormat="1">
      <c r="A1545" s="188" t="s">
        <v>2532</v>
      </c>
      <c r="B1545" s="188" t="s">
        <v>4272</v>
      </c>
      <c r="I1545" s="189"/>
      <c r="J1545" s="189"/>
      <c r="K1545" s="190"/>
      <c r="P1545" s="190"/>
      <c r="S1545" s="193"/>
      <c r="T1545" s="193"/>
    </row>
    <row r="1546" spans="1:20" s="186" customFormat="1">
      <c r="A1546" s="188" t="s">
        <v>2533</v>
      </c>
      <c r="B1546" s="188" t="s">
        <v>4273</v>
      </c>
      <c r="I1546" s="189"/>
      <c r="J1546" s="189"/>
      <c r="K1546" s="190"/>
      <c r="P1546" s="190"/>
      <c r="S1546" s="193"/>
      <c r="T1546" s="193"/>
    </row>
    <row r="1547" spans="1:20" s="186" customFormat="1">
      <c r="A1547" s="188" t="s">
        <v>2534</v>
      </c>
      <c r="B1547" s="188" t="s">
        <v>4274</v>
      </c>
      <c r="I1547" s="189"/>
      <c r="J1547" s="189"/>
      <c r="K1547" s="190"/>
      <c r="P1547" s="190"/>
      <c r="S1547" s="193"/>
      <c r="T1547" s="193"/>
    </row>
    <row r="1548" spans="1:20" s="186" customFormat="1">
      <c r="A1548" s="188" t="s">
        <v>2535</v>
      </c>
      <c r="B1548" s="188" t="s">
        <v>4275</v>
      </c>
      <c r="I1548" s="189"/>
      <c r="J1548" s="189"/>
      <c r="K1548" s="190"/>
      <c r="P1548" s="190"/>
      <c r="S1548" s="193"/>
      <c r="T1548" s="193"/>
    </row>
    <row r="1549" spans="1:20" s="186" customFormat="1">
      <c r="A1549" s="188" t="s">
        <v>2536</v>
      </c>
      <c r="B1549" s="188" t="s">
        <v>4276</v>
      </c>
      <c r="I1549" s="189"/>
      <c r="J1549" s="189"/>
      <c r="K1549" s="190"/>
      <c r="P1549" s="190"/>
      <c r="S1549" s="193"/>
      <c r="T1549" s="193"/>
    </row>
    <row r="1550" spans="1:20" s="186" customFormat="1">
      <c r="A1550" s="188" t="s">
        <v>2537</v>
      </c>
      <c r="B1550" s="188" t="s">
        <v>4277</v>
      </c>
      <c r="I1550" s="189"/>
      <c r="J1550" s="189"/>
      <c r="K1550" s="190"/>
      <c r="P1550" s="190"/>
      <c r="S1550" s="193"/>
      <c r="T1550" s="193"/>
    </row>
    <row r="1551" spans="1:20" s="186" customFormat="1">
      <c r="A1551" s="188" t="s">
        <v>2538</v>
      </c>
      <c r="B1551" s="188" t="s">
        <v>4278</v>
      </c>
      <c r="I1551" s="189"/>
      <c r="J1551" s="189"/>
      <c r="K1551" s="190"/>
      <c r="P1551" s="190"/>
      <c r="S1551" s="193"/>
      <c r="T1551" s="193"/>
    </row>
    <row r="1552" spans="1:20" s="186" customFormat="1">
      <c r="A1552" s="188" t="s">
        <v>2539</v>
      </c>
      <c r="B1552" s="188" t="s">
        <v>4279</v>
      </c>
      <c r="I1552" s="189"/>
      <c r="J1552" s="189"/>
      <c r="K1552" s="190"/>
      <c r="P1552" s="190"/>
      <c r="S1552" s="193"/>
      <c r="T1552" s="193"/>
    </row>
    <row r="1553" spans="1:20" s="186" customFormat="1">
      <c r="A1553" s="188" t="s">
        <v>2540</v>
      </c>
      <c r="B1553" s="188" t="s">
        <v>4280</v>
      </c>
      <c r="I1553" s="189"/>
      <c r="J1553" s="189"/>
      <c r="K1553" s="190"/>
      <c r="P1553" s="190"/>
      <c r="S1553" s="193"/>
      <c r="T1553" s="193"/>
    </row>
    <row r="1554" spans="1:20" s="186" customFormat="1">
      <c r="A1554" s="188" t="s">
        <v>2541</v>
      </c>
      <c r="B1554" s="188" t="s">
        <v>4281</v>
      </c>
      <c r="I1554" s="189"/>
      <c r="J1554" s="189"/>
      <c r="K1554" s="190"/>
      <c r="P1554" s="190"/>
      <c r="S1554" s="193"/>
      <c r="T1554" s="193"/>
    </row>
    <row r="1555" spans="1:20" s="186" customFormat="1">
      <c r="A1555" s="188" t="s">
        <v>2542</v>
      </c>
      <c r="B1555" s="188" t="s">
        <v>4282</v>
      </c>
      <c r="I1555" s="189"/>
      <c r="J1555" s="189"/>
      <c r="K1555" s="190"/>
      <c r="P1555" s="190"/>
      <c r="S1555" s="193"/>
      <c r="T1555" s="193"/>
    </row>
    <row r="1556" spans="1:20" s="186" customFormat="1">
      <c r="A1556" s="188" t="s">
        <v>2543</v>
      </c>
      <c r="B1556" s="188" t="s">
        <v>4283</v>
      </c>
      <c r="I1556" s="189"/>
      <c r="J1556" s="189"/>
      <c r="K1556" s="190"/>
      <c r="P1556" s="190"/>
      <c r="S1556" s="193"/>
      <c r="T1556" s="193"/>
    </row>
    <row r="1557" spans="1:20" s="186" customFormat="1">
      <c r="A1557" s="188" t="s">
        <v>2544</v>
      </c>
      <c r="B1557" s="188" t="s">
        <v>4284</v>
      </c>
      <c r="I1557" s="189"/>
      <c r="J1557" s="189"/>
      <c r="K1557" s="190"/>
      <c r="P1557" s="190"/>
      <c r="S1557" s="193"/>
      <c r="T1557" s="193"/>
    </row>
    <row r="1558" spans="1:20" s="186" customFormat="1">
      <c r="A1558" s="188" t="s">
        <v>2545</v>
      </c>
      <c r="B1558" s="188" t="s">
        <v>4285</v>
      </c>
      <c r="I1558" s="189"/>
      <c r="J1558" s="189"/>
      <c r="K1558" s="190"/>
      <c r="P1558" s="190"/>
      <c r="S1558" s="193"/>
      <c r="T1558" s="193"/>
    </row>
    <row r="1559" spans="1:20" s="186" customFormat="1">
      <c r="A1559" s="188" t="s">
        <v>2546</v>
      </c>
      <c r="B1559" s="188" t="s">
        <v>4286</v>
      </c>
      <c r="I1559" s="189"/>
      <c r="J1559" s="189"/>
      <c r="K1559" s="190"/>
      <c r="P1559" s="190"/>
      <c r="S1559" s="193"/>
      <c r="T1559" s="193"/>
    </row>
    <row r="1560" spans="1:20" s="186" customFormat="1">
      <c r="A1560" s="188" t="s">
        <v>2547</v>
      </c>
      <c r="B1560" s="188" t="s">
        <v>4287</v>
      </c>
      <c r="I1560" s="189"/>
      <c r="J1560" s="189"/>
      <c r="K1560" s="190"/>
      <c r="P1560" s="190"/>
      <c r="S1560" s="193"/>
      <c r="T1560" s="193"/>
    </row>
    <row r="1561" spans="1:20" s="186" customFormat="1">
      <c r="A1561" s="188" t="s">
        <v>2548</v>
      </c>
      <c r="B1561" s="188" t="s">
        <v>4288</v>
      </c>
      <c r="I1561" s="189"/>
      <c r="J1561" s="189"/>
      <c r="K1561" s="190"/>
      <c r="P1561" s="190"/>
      <c r="S1561" s="193"/>
      <c r="T1561" s="193"/>
    </row>
    <row r="1562" spans="1:20" s="186" customFormat="1">
      <c r="A1562" s="188" t="s">
        <v>2549</v>
      </c>
      <c r="B1562" s="188" t="s">
        <v>4289</v>
      </c>
      <c r="I1562" s="189"/>
      <c r="J1562" s="189"/>
      <c r="K1562" s="190"/>
      <c r="P1562" s="190"/>
      <c r="S1562" s="193"/>
      <c r="T1562" s="193"/>
    </row>
    <row r="1563" spans="1:20" s="186" customFormat="1">
      <c r="A1563" s="188" t="s">
        <v>2550</v>
      </c>
      <c r="B1563" s="188" t="s">
        <v>4290</v>
      </c>
      <c r="I1563" s="189"/>
      <c r="J1563" s="189"/>
      <c r="K1563" s="190"/>
      <c r="P1563" s="190"/>
      <c r="S1563" s="193"/>
      <c r="T1563" s="193"/>
    </row>
    <row r="1564" spans="1:20" s="186" customFormat="1">
      <c r="A1564" s="188" t="s">
        <v>2551</v>
      </c>
      <c r="B1564" s="188" t="s">
        <v>4291</v>
      </c>
      <c r="I1564" s="189"/>
      <c r="J1564" s="189"/>
      <c r="K1564" s="190"/>
      <c r="P1564" s="190"/>
      <c r="S1564" s="193"/>
      <c r="T1564" s="193"/>
    </row>
    <row r="1565" spans="1:20" s="186" customFormat="1">
      <c r="A1565" s="188" t="s">
        <v>2552</v>
      </c>
      <c r="B1565" s="188" t="s">
        <v>4292</v>
      </c>
      <c r="I1565" s="189"/>
      <c r="J1565" s="189"/>
      <c r="K1565" s="190"/>
      <c r="P1565" s="190"/>
      <c r="S1565" s="193"/>
      <c r="T1565" s="193"/>
    </row>
    <row r="1566" spans="1:20" s="186" customFormat="1">
      <c r="A1566" s="188" t="s">
        <v>2553</v>
      </c>
      <c r="B1566" s="188" t="s">
        <v>4293</v>
      </c>
      <c r="I1566" s="189"/>
      <c r="J1566" s="189"/>
      <c r="K1566" s="190"/>
      <c r="P1566" s="190"/>
      <c r="S1566" s="193"/>
      <c r="T1566" s="193"/>
    </row>
    <row r="1567" spans="1:20" s="186" customFormat="1">
      <c r="A1567" s="188" t="s">
        <v>2554</v>
      </c>
      <c r="B1567" s="188" t="s">
        <v>4294</v>
      </c>
      <c r="I1567" s="189"/>
      <c r="J1567" s="189"/>
      <c r="K1567" s="190"/>
      <c r="P1567" s="190"/>
      <c r="S1567" s="193"/>
      <c r="T1567" s="193"/>
    </row>
    <row r="1568" spans="1:20" s="186" customFormat="1">
      <c r="A1568" s="188" t="s">
        <v>2555</v>
      </c>
      <c r="B1568" s="188" t="s">
        <v>1695</v>
      </c>
      <c r="I1568" s="189"/>
      <c r="J1568" s="189"/>
      <c r="K1568" s="190"/>
      <c r="P1568" s="190"/>
      <c r="S1568" s="193"/>
      <c r="T1568" s="193"/>
    </row>
    <row r="1569" spans="1:20" s="186" customFormat="1">
      <c r="A1569" s="188" t="s">
        <v>2556</v>
      </c>
      <c r="B1569" s="188" t="s">
        <v>1696</v>
      </c>
      <c r="I1569" s="189"/>
      <c r="J1569" s="189"/>
      <c r="K1569" s="190"/>
      <c r="P1569" s="190"/>
      <c r="S1569" s="193"/>
      <c r="T1569" s="193"/>
    </row>
    <row r="1570" spans="1:20" s="186" customFormat="1">
      <c r="A1570" s="188" t="s">
        <v>2557</v>
      </c>
      <c r="B1570" s="188" t="s">
        <v>1697</v>
      </c>
      <c r="I1570" s="189"/>
      <c r="J1570" s="189"/>
      <c r="K1570" s="190"/>
      <c r="P1570" s="190"/>
      <c r="S1570" s="193"/>
      <c r="T1570" s="193"/>
    </row>
    <row r="1571" spans="1:20" s="186" customFormat="1">
      <c r="A1571" s="188" t="s">
        <v>2558</v>
      </c>
      <c r="B1571" s="188" t="s">
        <v>1698</v>
      </c>
      <c r="I1571" s="189"/>
      <c r="J1571" s="189"/>
      <c r="K1571" s="190"/>
      <c r="P1571" s="190"/>
      <c r="S1571" s="193"/>
      <c r="T1571" s="193"/>
    </row>
    <row r="1572" spans="1:20" s="186" customFormat="1">
      <c r="A1572" s="188" t="s">
        <v>2559</v>
      </c>
      <c r="B1572" s="188" t="s">
        <v>1699</v>
      </c>
      <c r="I1572" s="189"/>
      <c r="J1572" s="189"/>
      <c r="K1572" s="190"/>
      <c r="P1572" s="190"/>
      <c r="S1572" s="193"/>
      <c r="T1572" s="193"/>
    </row>
    <row r="1573" spans="1:20" s="186" customFormat="1">
      <c r="A1573" s="188" t="s">
        <v>2560</v>
      </c>
      <c r="B1573" s="188" t="s">
        <v>1700</v>
      </c>
      <c r="I1573" s="189"/>
      <c r="J1573" s="189"/>
      <c r="K1573" s="190"/>
      <c r="P1573" s="190"/>
      <c r="S1573" s="193"/>
      <c r="T1573" s="193"/>
    </row>
    <row r="1574" spans="1:20" s="186" customFormat="1">
      <c r="A1574" s="188" t="s">
        <v>2561</v>
      </c>
      <c r="B1574" s="188" t="s">
        <v>1701</v>
      </c>
      <c r="I1574" s="189"/>
      <c r="J1574" s="189"/>
      <c r="K1574" s="190"/>
      <c r="P1574" s="190"/>
      <c r="S1574" s="193"/>
      <c r="T1574" s="193"/>
    </row>
    <row r="1575" spans="1:20" s="186" customFormat="1">
      <c r="A1575" s="188" t="s">
        <v>2562</v>
      </c>
      <c r="B1575" s="188" t="s">
        <v>1702</v>
      </c>
      <c r="I1575" s="189"/>
      <c r="J1575" s="189"/>
      <c r="K1575" s="190"/>
      <c r="P1575" s="190"/>
      <c r="S1575" s="193"/>
      <c r="T1575" s="193"/>
    </row>
    <row r="1576" spans="1:20" s="186" customFormat="1">
      <c r="A1576" s="188" t="s">
        <v>2563</v>
      </c>
      <c r="B1576" s="188" t="s">
        <v>1703</v>
      </c>
      <c r="I1576" s="189"/>
      <c r="J1576" s="189"/>
      <c r="K1576" s="190"/>
      <c r="P1576" s="190"/>
      <c r="S1576" s="193"/>
      <c r="T1576" s="193"/>
    </row>
    <row r="1577" spans="1:20" s="186" customFormat="1">
      <c r="A1577" s="188" t="s">
        <v>2564</v>
      </c>
      <c r="B1577" s="188" t="s">
        <v>1704</v>
      </c>
      <c r="I1577" s="189"/>
      <c r="J1577" s="189"/>
      <c r="K1577" s="190"/>
      <c r="P1577" s="190"/>
      <c r="S1577" s="193"/>
      <c r="T1577" s="193"/>
    </row>
    <row r="1578" spans="1:20" s="186" customFormat="1">
      <c r="A1578" s="188" t="s">
        <v>2565</v>
      </c>
      <c r="B1578" s="188" t="s">
        <v>1705</v>
      </c>
      <c r="I1578" s="189"/>
      <c r="J1578" s="189"/>
      <c r="K1578" s="190"/>
      <c r="P1578" s="190"/>
      <c r="S1578" s="193"/>
      <c r="T1578" s="193"/>
    </row>
    <row r="1579" spans="1:20" s="186" customFormat="1">
      <c r="A1579" s="188" t="s">
        <v>2566</v>
      </c>
      <c r="B1579" s="188" t="s">
        <v>1706</v>
      </c>
      <c r="I1579" s="189"/>
      <c r="J1579" s="189"/>
      <c r="K1579" s="190"/>
      <c r="P1579" s="190"/>
      <c r="S1579" s="193"/>
      <c r="T1579" s="193"/>
    </row>
    <row r="1580" spans="1:20" s="186" customFormat="1">
      <c r="A1580" s="188" t="s">
        <v>2567</v>
      </c>
      <c r="B1580" s="188" t="s">
        <v>1707</v>
      </c>
      <c r="I1580" s="189"/>
      <c r="J1580" s="189"/>
      <c r="K1580" s="190"/>
      <c r="P1580" s="190"/>
      <c r="S1580" s="193"/>
      <c r="T1580" s="193"/>
    </row>
    <row r="1581" spans="1:20" s="186" customFormat="1">
      <c r="A1581" s="188" t="s">
        <v>2568</v>
      </c>
      <c r="B1581" s="188" t="s">
        <v>1708</v>
      </c>
      <c r="I1581" s="189"/>
      <c r="J1581" s="189"/>
      <c r="K1581" s="190"/>
      <c r="P1581" s="190"/>
      <c r="S1581" s="193"/>
      <c r="T1581" s="193"/>
    </row>
    <row r="1582" spans="1:20" s="186" customFormat="1">
      <c r="A1582" s="188" t="s">
        <v>2569</v>
      </c>
      <c r="B1582" s="188" t="s">
        <v>1709</v>
      </c>
      <c r="I1582" s="189"/>
      <c r="J1582" s="189"/>
      <c r="K1582" s="190"/>
      <c r="P1582" s="190"/>
      <c r="S1582" s="193"/>
      <c r="T1582" s="193"/>
    </row>
    <row r="1583" spans="1:20" s="186" customFormat="1">
      <c r="A1583" s="188" t="s">
        <v>2570</v>
      </c>
      <c r="B1583" s="188" t="s">
        <v>1710</v>
      </c>
      <c r="I1583" s="189"/>
      <c r="J1583" s="189"/>
      <c r="K1583" s="190"/>
      <c r="P1583" s="190"/>
      <c r="S1583" s="193"/>
      <c r="T1583" s="193"/>
    </row>
    <row r="1584" spans="1:20" s="186" customFormat="1">
      <c r="A1584" s="188" t="s">
        <v>2571</v>
      </c>
      <c r="B1584" s="188" t="s">
        <v>1711</v>
      </c>
      <c r="I1584" s="189"/>
      <c r="J1584" s="189"/>
      <c r="K1584" s="190"/>
      <c r="P1584" s="190"/>
      <c r="S1584" s="193"/>
      <c r="T1584" s="193"/>
    </row>
    <row r="1585" spans="1:20" s="186" customFormat="1">
      <c r="A1585" s="188" t="s">
        <v>2572</v>
      </c>
      <c r="B1585" s="188" t="s">
        <v>1712</v>
      </c>
      <c r="I1585" s="189"/>
      <c r="J1585" s="189"/>
      <c r="K1585" s="190"/>
      <c r="P1585" s="190"/>
      <c r="S1585" s="193"/>
      <c r="T1585" s="193"/>
    </row>
    <row r="1586" spans="1:20" s="186" customFormat="1">
      <c r="A1586" s="188" t="s">
        <v>2573</v>
      </c>
      <c r="B1586" s="188" t="s">
        <v>1713</v>
      </c>
      <c r="I1586" s="189"/>
      <c r="J1586" s="189"/>
      <c r="K1586" s="190"/>
      <c r="P1586" s="190"/>
      <c r="S1586" s="193"/>
      <c r="T1586" s="193"/>
    </row>
    <row r="1587" spans="1:20" s="186" customFormat="1">
      <c r="A1587" s="188" t="s">
        <v>2574</v>
      </c>
      <c r="B1587" s="188" t="s">
        <v>1714</v>
      </c>
      <c r="I1587" s="189"/>
      <c r="J1587" s="189"/>
      <c r="K1587" s="190"/>
      <c r="P1587" s="190"/>
      <c r="S1587" s="193"/>
      <c r="T1587" s="193"/>
    </row>
    <row r="1588" spans="1:20" s="186" customFormat="1">
      <c r="A1588" s="188" t="s">
        <v>2575</v>
      </c>
      <c r="B1588" s="188" t="s">
        <v>1715</v>
      </c>
      <c r="I1588" s="189"/>
      <c r="J1588" s="189"/>
      <c r="K1588" s="190"/>
      <c r="P1588" s="190"/>
      <c r="S1588" s="193"/>
      <c r="T1588" s="193"/>
    </row>
    <row r="1589" spans="1:20" s="186" customFormat="1">
      <c r="A1589" s="188" t="s">
        <v>2576</v>
      </c>
      <c r="B1589" s="188" t="s">
        <v>1716</v>
      </c>
      <c r="I1589" s="189"/>
      <c r="J1589" s="189"/>
      <c r="K1589" s="190"/>
      <c r="P1589" s="190"/>
      <c r="S1589" s="193"/>
      <c r="T1589" s="193"/>
    </row>
    <row r="1590" spans="1:20" s="186" customFormat="1">
      <c r="A1590" s="188" t="s">
        <v>2577</v>
      </c>
      <c r="B1590" s="188" t="s">
        <v>1717</v>
      </c>
      <c r="I1590" s="189"/>
      <c r="J1590" s="189"/>
      <c r="K1590" s="190"/>
      <c r="P1590" s="190"/>
      <c r="S1590" s="193"/>
      <c r="T1590" s="193"/>
    </row>
    <row r="1591" spans="1:20" s="186" customFormat="1">
      <c r="A1591" s="188" t="s">
        <v>2578</v>
      </c>
      <c r="B1591" s="188" t="s">
        <v>1718</v>
      </c>
      <c r="I1591" s="189"/>
      <c r="J1591" s="189"/>
      <c r="K1591" s="190"/>
      <c r="P1591" s="190"/>
      <c r="S1591" s="193"/>
      <c r="T1591" s="193"/>
    </row>
    <row r="1592" spans="1:20" s="186" customFormat="1">
      <c r="A1592" s="188" t="s">
        <v>2579</v>
      </c>
      <c r="B1592" s="188" t="s">
        <v>5088</v>
      </c>
      <c r="I1592" s="189"/>
      <c r="J1592" s="189"/>
      <c r="K1592" s="190"/>
      <c r="P1592" s="190"/>
      <c r="S1592" s="193"/>
      <c r="T1592" s="193"/>
    </row>
    <row r="1593" spans="1:20" s="186" customFormat="1">
      <c r="A1593" s="188" t="s">
        <v>2580</v>
      </c>
      <c r="B1593" s="188" t="s">
        <v>5089</v>
      </c>
      <c r="I1593" s="189"/>
      <c r="J1593" s="189"/>
      <c r="K1593" s="190"/>
      <c r="P1593" s="190"/>
      <c r="S1593" s="193"/>
      <c r="T1593" s="193"/>
    </row>
    <row r="1594" spans="1:20" s="186" customFormat="1">
      <c r="A1594" s="188" t="s">
        <v>2581</v>
      </c>
      <c r="B1594" s="188" t="s">
        <v>5090</v>
      </c>
      <c r="I1594" s="189"/>
      <c r="J1594" s="189"/>
      <c r="K1594" s="190"/>
      <c r="P1594" s="190"/>
      <c r="S1594" s="193"/>
      <c r="T1594" s="193"/>
    </row>
    <row r="1595" spans="1:20" s="186" customFormat="1">
      <c r="A1595" s="188" t="s">
        <v>468</v>
      </c>
      <c r="B1595" s="188" t="s">
        <v>5091</v>
      </c>
      <c r="I1595" s="189"/>
      <c r="J1595" s="189"/>
      <c r="K1595" s="190"/>
      <c r="P1595" s="190"/>
      <c r="S1595" s="193"/>
      <c r="T1595" s="193"/>
    </row>
    <row r="1596" spans="1:20" s="186" customFormat="1">
      <c r="A1596" s="188" t="s">
        <v>469</v>
      </c>
      <c r="B1596" s="188" t="s">
        <v>5092</v>
      </c>
      <c r="I1596" s="189"/>
      <c r="J1596" s="189"/>
      <c r="K1596" s="190"/>
      <c r="P1596" s="190"/>
      <c r="S1596" s="193"/>
      <c r="T1596" s="193"/>
    </row>
    <row r="1597" spans="1:20" s="186" customFormat="1">
      <c r="A1597" s="188" t="s">
        <v>470</v>
      </c>
      <c r="B1597" s="188" t="s">
        <v>5093</v>
      </c>
      <c r="I1597" s="189"/>
      <c r="J1597" s="189"/>
      <c r="K1597" s="190"/>
      <c r="P1597" s="190"/>
      <c r="S1597" s="193"/>
      <c r="T1597" s="193"/>
    </row>
    <row r="1598" spans="1:20" s="186" customFormat="1">
      <c r="A1598" s="188" t="s">
        <v>471</v>
      </c>
      <c r="B1598" s="188" t="s">
        <v>5094</v>
      </c>
      <c r="I1598" s="189"/>
      <c r="J1598" s="189"/>
      <c r="K1598" s="190"/>
      <c r="P1598" s="190"/>
      <c r="S1598" s="193"/>
      <c r="T1598" s="193"/>
    </row>
    <row r="1599" spans="1:20" s="186" customFormat="1">
      <c r="A1599" s="188" t="s">
        <v>472</v>
      </c>
      <c r="B1599" s="188" t="s">
        <v>2773</v>
      </c>
      <c r="I1599" s="189"/>
      <c r="J1599" s="189"/>
      <c r="K1599" s="190"/>
      <c r="P1599" s="190"/>
      <c r="S1599" s="193"/>
      <c r="T1599" s="193"/>
    </row>
    <row r="1600" spans="1:20" s="186" customFormat="1">
      <c r="A1600" s="188" t="s">
        <v>473</v>
      </c>
      <c r="B1600" s="188" t="s">
        <v>2774</v>
      </c>
      <c r="I1600" s="189"/>
      <c r="J1600" s="189"/>
      <c r="K1600" s="190"/>
      <c r="P1600" s="190"/>
      <c r="S1600" s="193"/>
      <c r="T1600" s="193"/>
    </row>
    <row r="1601" spans="1:20" s="186" customFormat="1">
      <c r="A1601" s="188" t="s">
        <v>474</v>
      </c>
      <c r="B1601" s="188" t="s">
        <v>2775</v>
      </c>
      <c r="I1601" s="189"/>
      <c r="J1601" s="189"/>
      <c r="K1601" s="190"/>
      <c r="P1601" s="190"/>
      <c r="S1601" s="193"/>
      <c r="T1601" s="193"/>
    </row>
    <row r="1602" spans="1:20" s="186" customFormat="1">
      <c r="A1602" s="188" t="s">
        <v>475</v>
      </c>
      <c r="B1602" s="188" t="s">
        <v>2776</v>
      </c>
      <c r="I1602" s="189"/>
      <c r="J1602" s="189"/>
      <c r="K1602" s="190"/>
      <c r="P1602" s="190"/>
      <c r="S1602" s="193"/>
      <c r="T1602" s="193"/>
    </row>
    <row r="1603" spans="1:20" s="186" customFormat="1">
      <c r="A1603" s="188" t="s">
        <v>476</v>
      </c>
      <c r="B1603" s="188" t="s">
        <v>2777</v>
      </c>
      <c r="I1603" s="189"/>
      <c r="J1603" s="189"/>
      <c r="K1603" s="190"/>
      <c r="P1603" s="190"/>
      <c r="S1603" s="193"/>
      <c r="T1603" s="193"/>
    </row>
    <row r="1604" spans="1:20" s="186" customFormat="1">
      <c r="A1604" s="188" t="s">
        <v>477</v>
      </c>
      <c r="B1604" s="188" t="s">
        <v>2778</v>
      </c>
      <c r="I1604" s="189"/>
      <c r="J1604" s="189"/>
      <c r="K1604" s="190"/>
      <c r="P1604" s="190"/>
      <c r="S1604" s="193"/>
      <c r="T1604" s="193"/>
    </row>
    <row r="1605" spans="1:20" s="186" customFormat="1">
      <c r="A1605" s="188" t="s">
        <v>478</v>
      </c>
      <c r="B1605" s="188" t="s">
        <v>2779</v>
      </c>
      <c r="I1605" s="189"/>
      <c r="J1605" s="189"/>
      <c r="K1605" s="190"/>
      <c r="P1605" s="190"/>
      <c r="S1605" s="193"/>
      <c r="T1605" s="193"/>
    </row>
    <row r="1606" spans="1:20" s="186" customFormat="1">
      <c r="A1606" s="188" t="s">
        <v>479</v>
      </c>
      <c r="B1606" s="188" t="s">
        <v>2780</v>
      </c>
      <c r="I1606" s="189"/>
      <c r="J1606" s="189"/>
      <c r="K1606" s="190"/>
      <c r="P1606" s="190"/>
      <c r="S1606" s="193"/>
      <c r="T1606" s="193"/>
    </row>
    <row r="1607" spans="1:20" s="186" customFormat="1">
      <c r="A1607" s="188" t="s">
        <v>480</v>
      </c>
      <c r="B1607" s="188" t="s">
        <v>2781</v>
      </c>
      <c r="I1607" s="189"/>
      <c r="J1607" s="189"/>
      <c r="K1607" s="190"/>
      <c r="P1607" s="190"/>
      <c r="S1607" s="193"/>
      <c r="T1607" s="193"/>
    </row>
    <row r="1608" spans="1:20" s="186" customFormat="1">
      <c r="A1608" s="188" t="s">
        <v>481</v>
      </c>
      <c r="B1608" s="188" t="s">
        <v>2782</v>
      </c>
      <c r="I1608" s="189"/>
      <c r="J1608" s="189"/>
      <c r="K1608" s="190"/>
      <c r="P1608" s="190"/>
      <c r="S1608" s="193"/>
      <c r="T1608" s="193"/>
    </row>
    <row r="1609" spans="1:20" s="186" customFormat="1">
      <c r="A1609" s="188" t="s">
        <v>482</v>
      </c>
      <c r="B1609" s="188" t="s">
        <v>2783</v>
      </c>
      <c r="I1609" s="189"/>
      <c r="J1609" s="189"/>
      <c r="K1609" s="190"/>
      <c r="P1609" s="190"/>
      <c r="S1609" s="193"/>
      <c r="T1609" s="193"/>
    </row>
    <row r="1610" spans="1:20" s="186" customFormat="1">
      <c r="A1610" s="188" t="s">
        <v>483</v>
      </c>
      <c r="B1610" s="188" t="s">
        <v>2784</v>
      </c>
      <c r="I1610" s="189"/>
      <c r="J1610" s="189"/>
      <c r="K1610" s="190"/>
      <c r="P1610" s="190"/>
      <c r="S1610" s="193"/>
      <c r="T1610" s="193"/>
    </row>
    <row r="1611" spans="1:20" s="186" customFormat="1">
      <c r="A1611" s="188" t="s">
        <v>484</v>
      </c>
      <c r="B1611" s="188" t="s">
        <v>2785</v>
      </c>
      <c r="I1611" s="189"/>
      <c r="J1611" s="189"/>
      <c r="K1611" s="190"/>
      <c r="P1611" s="190"/>
      <c r="S1611" s="193"/>
      <c r="T1611" s="193"/>
    </row>
    <row r="1612" spans="1:20" s="186" customFormat="1">
      <c r="A1612" s="188" t="s">
        <v>485</v>
      </c>
      <c r="B1612" s="188" t="s">
        <v>2786</v>
      </c>
      <c r="I1612" s="189"/>
      <c r="J1612" s="189"/>
      <c r="K1612" s="190"/>
      <c r="P1612" s="190"/>
      <c r="S1612" s="193"/>
      <c r="T1612" s="193"/>
    </row>
    <row r="1613" spans="1:20" s="186" customFormat="1">
      <c r="A1613" s="188" t="s">
        <v>486</v>
      </c>
      <c r="B1613" s="188" t="s">
        <v>2787</v>
      </c>
      <c r="I1613" s="189"/>
      <c r="J1613" s="189"/>
      <c r="K1613" s="190"/>
      <c r="P1613" s="190"/>
      <c r="S1613" s="193"/>
      <c r="T1613" s="193"/>
    </row>
    <row r="1614" spans="1:20" s="186" customFormat="1">
      <c r="A1614" s="188" t="s">
        <v>487</v>
      </c>
      <c r="B1614" s="188" t="s">
        <v>2788</v>
      </c>
      <c r="I1614" s="189"/>
      <c r="J1614" s="189"/>
      <c r="K1614" s="190"/>
      <c r="P1614" s="190"/>
      <c r="S1614" s="193"/>
      <c r="T1614" s="193"/>
    </row>
    <row r="1615" spans="1:20" s="186" customFormat="1">
      <c r="A1615" s="188" t="s">
        <v>488</v>
      </c>
      <c r="B1615" s="188" t="s">
        <v>2789</v>
      </c>
      <c r="I1615" s="189"/>
      <c r="J1615" s="189"/>
      <c r="K1615" s="190"/>
      <c r="P1615" s="190"/>
      <c r="S1615" s="193"/>
      <c r="T1615" s="193"/>
    </row>
    <row r="1616" spans="1:20" s="186" customFormat="1">
      <c r="A1616" s="188" t="s">
        <v>489</v>
      </c>
      <c r="B1616" s="188" t="s">
        <v>2790</v>
      </c>
      <c r="I1616" s="189"/>
      <c r="J1616" s="189"/>
      <c r="K1616" s="190"/>
      <c r="P1616" s="190"/>
      <c r="S1616" s="193"/>
      <c r="T1616" s="193"/>
    </row>
    <row r="1617" spans="1:20" s="186" customFormat="1">
      <c r="A1617" s="188" t="s">
        <v>490</v>
      </c>
      <c r="B1617" s="188" t="s">
        <v>2791</v>
      </c>
      <c r="I1617" s="189"/>
      <c r="J1617" s="189"/>
      <c r="K1617" s="190"/>
      <c r="P1617" s="190"/>
      <c r="S1617" s="193"/>
      <c r="T1617" s="193"/>
    </row>
    <row r="1618" spans="1:20" s="186" customFormat="1">
      <c r="A1618" s="188" t="s">
        <v>491</v>
      </c>
      <c r="B1618" s="188" t="s">
        <v>2792</v>
      </c>
      <c r="I1618" s="189"/>
      <c r="J1618" s="189"/>
      <c r="K1618" s="190"/>
      <c r="P1618" s="190"/>
      <c r="S1618" s="193"/>
      <c r="T1618" s="193"/>
    </row>
    <row r="1619" spans="1:20" s="186" customFormat="1">
      <c r="A1619" s="188" t="s">
        <v>492</v>
      </c>
      <c r="B1619" s="188" t="s">
        <v>2793</v>
      </c>
      <c r="I1619" s="189"/>
      <c r="J1619" s="189"/>
      <c r="K1619" s="190"/>
      <c r="P1619" s="190"/>
      <c r="S1619" s="193"/>
      <c r="T1619" s="193"/>
    </row>
    <row r="1620" spans="1:20" s="186" customFormat="1">
      <c r="A1620" s="188" t="s">
        <v>493</v>
      </c>
      <c r="B1620" s="188" t="s">
        <v>2794</v>
      </c>
      <c r="I1620" s="189"/>
      <c r="J1620" s="189"/>
      <c r="K1620" s="190"/>
      <c r="P1620" s="190"/>
      <c r="S1620" s="193"/>
      <c r="T1620" s="193"/>
    </row>
    <row r="1621" spans="1:20" s="186" customFormat="1">
      <c r="A1621" s="188" t="s">
        <v>494</v>
      </c>
      <c r="B1621" s="188" t="s">
        <v>2795</v>
      </c>
      <c r="I1621" s="189"/>
      <c r="J1621" s="189"/>
      <c r="K1621" s="190"/>
      <c r="P1621" s="190"/>
      <c r="S1621" s="193"/>
      <c r="T1621" s="193"/>
    </row>
    <row r="1622" spans="1:20" s="186" customFormat="1">
      <c r="A1622" s="188" t="s">
        <v>495</v>
      </c>
      <c r="B1622" s="188" t="s">
        <v>2796</v>
      </c>
      <c r="I1622" s="189"/>
      <c r="J1622" s="189"/>
      <c r="K1622" s="190"/>
      <c r="P1622" s="190"/>
      <c r="S1622" s="193"/>
      <c r="T1622" s="193"/>
    </row>
    <row r="1623" spans="1:20" s="186" customFormat="1">
      <c r="A1623" s="188" t="s">
        <v>496</v>
      </c>
      <c r="B1623" s="188" t="s">
        <v>2797</v>
      </c>
      <c r="I1623" s="189"/>
      <c r="J1623" s="189"/>
      <c r="K1623" s="190"/>
      <c r="P1623" s="190"/>
      <c r="S1623" s="193"/>
      <c r="T1623" s="193"/>
    </row>
    <row r="1624" spans="1:20" s="186" customFormat="1">
      <c r="A1624" s="188" t="s">
        <v>497</v>
      </c>
      <c r="B1624" s="188" t="s">
        <v>2798</v>
      </c>
      <c r="I1624" s="189"/>
      <c r="J1624" s="189"/>
      <c r="K1624" s="190"/>
      <c r="P1624" s="190"/>
      <c r="S1624" s="193"/>
      <c r="T1624" s="193"/>
    </row>
    <row r="1625" spans="1:20" s="186" customFormat="1">
      <c r="A1625" s="188" t="s">
        <v>498</v>
      </c>
      <c r="B1625" s="188" t="s">
        <v>2799</v>
      </c>
      <c r="I1625" s="189"/>
      <c r="J1625" s="189"/>
      <c r="K1625" s="190"/>
      <c r="P1625" s="190"/>
      <c r="S1625" s="193"/>
      <c r="T1625" s="193"/>
    </row>
    <row r="1626" spans="1:20" s="186" customFormat="1">
      <c r="A1626" s="188" t="s">
        <v>499</v>
      </c>
      <c r="B1626" s="188" t="s">
        <v>2800</v>
      </c>
      <c r="I1626" s="189"/>
      <c r="J1626" s="189"/>
      <c r="K1626" s="190"/>
      <c r="P1626" s="190"/>
      <c r="S1626" s="193"/>
      <c r="T1626" s="193"/>
    </row>
    <row r="1627" spans="1:20" s="186" customFormat="1">
      <c r="A1627" s="188" t="s">
        <v>500</v>
      </c>
      <c r="B1627" s="188" t="s">
        <v>2801</v>
      </c>
      <c r="I1627" s="189"/>
      <c r="J1627" s="189"/>
      <c r="K1627" s="190"/>
      <c r="P1627" s="190"/>
      <c r="S1627" s="193"/>
      <c r="T1627" s="193"/>
    </row>
    <row r="1628" spans="1:20" s="186" customFormat="1">
      <c r="A1628" s="188" t="s">
        <v>501</v>
      </c>
      <c r="B1628" s="188" t="s">
        <v>2802</v>
      </c>
      <c r="I1628" s="189"/>
      <c r="J1628" s="189"/>
      <c r="K1628" s="190"/>
      <c r="P1628" s="190"/>
      <c r="S1628" s="193"/>
      <c r="T1628" s="193"/>
    </row>
    <row r="1629" spans="1:20" s="186" customFormat="1">
      <c r="A1629" s="188" t="s">
        <v>502</v>
      </c>
      <c r="B1629" s="188" t="s">
        <v>2803</v>
      </c>
      <c r="I1629" s="189"/>
      <c r="J1629" s="189"/>
      <c r="K1629" s="190"/>
      <c r="P1629" s="190"/>
      <c r="S1629" s="193"/>
      <c r="T1629" s="193"/>
    </row>
    <row r="1630" spans="1:20" s="186" customFormat="1">
      <c r="A1630" s="188" t="s">
        <v>503</v>
      </c>
      <c r="B1630" s="188" t="s">
        <v>2804</v>
      </c>
      <c r="I1630" s="189"/>
      <c r="J1630" s="189"/>
      <c r="K1630" s="190"/>
      <c r="P1630" s="190"/>
      <c r="S1630" s="193"/>
      <c r="T1630" s="193"/>
    </row>
    <row r="1631" spans="1:20" s="186" customFormat="1">
      <c r="A1631" s="188" t="s">
        <v>504</v>
      </c>
      <c r="B1631" s="188" t="s">
        <v>2805</v>
      </c>
      <c r="I1631" s="189"/>
      <c r="J1631" s="189"/>
      <c r="K1631" s="190"/>
      <c r="P1631" s="190"/>
      <c r="S1631" s="193"/>
      <c r="T1631" s="193"/>
    </row>
    <row r="1632" spans="1:20" s="186" customFormat="1">
      <c r="A1632" s="188" t="s">
        <v>505</v>
      </c>
      <c r="B1632" s="188" t="s">
        <v>2806</v>
      </c>
      <c r="I1632" s="189"/>
      <c r="J1632" s="189"/>
      <c r="K1632" s="190"/>
      <c r="P1632" s="190"/>
      <c r="S1632" s="193"/>
      <c r="T1632" s="193"/>
    </row>
    <row r="1633" spans="1:20" s="186" customFormat="1">
      <c r="A1633" s="188" t="s">
        <v>506</v>
      </c>
      <c r="B1633" s="188" t="s">
        <v>2807</v>
      </c>
      <c r="I1633" s="189"/>
      <c r="J1633" s="189"/>
      <c r="K1633" s="190"/>
      <c r="P1633" s="190"/>
      <c r="S1633" s="193"/>
      <c r="T1633" s="193"/>
    </row>
    <row r="1634" spans="1:20" s="186" customFormat="1">
      <c r="A1634" s="188" t="s">
        <v>507</v>
      </c>
      <c r="B1634" s="188" t="s">
        <v>2808</v>
      </c>
      <c r="I1634" s="189"/>
      <c r="J1634" s="189"/>
      <c r="K1634" s="190"/>
      <c r="P1634" s="190"/>
      <c r="S1634" s="193"/>
      <c r="T1634" s="193"/>
    </row>
    <row r="1635" spans="1:20" s="186" customFormat="1">
      <c r="A1635" s="188" t="s">
        <v>508</v>
      </c>
      <c r="B1635" s="188" t="s">
        <v>2809</v>
      </c>
      <c r="I1635" s="189"/>
      <c r="J1635" s="189"/>
      <c r="K1635" s="190"/>
      <c r="P1635" s="190"/>
      <c r="S1635" s="193"/>
      <c r="T1635" s="193"/>
    </row>
    <row r="1636" spans="1:20" s="186" customFormat="1">
      <c r="A1636" s="188" t="s">
        <v>509</v>
      </c>
      <c r="B1636" s="188" t="s">
        <v>2810</v>
      </c>
      <c r="I1636" s="189"/>
      <c r="J1636" s="189"/>
      <c r="K1636" s="190"/>
      <c r="P1636" s="190"/>
      <c r="S1636" s="193"/>
      <c r="T1636" s="193"/>
    </row>
    <row r="1637" spans="1:20" s="186" customFormat="1">
      <c r="A1637" s="188" t="s">
        <v>510</v>
      </c>
      <c r="B1637" s="188" t="s">
        <v>2811</v>
      </c>
      <c r="I1637" s="189"/>
      <c r="J1637" s="189"/>
      <c r="K1637" s="190"/>
      <c r="P1637" s="190"/>
      <c r="S1637" s="193"/>
      <c r="T1637" s="193"/>
    </row>
    <row r="1638" spans="1:20" s="186" customFormat="1">
      <c r="A1638" s="188" t="s">
        <v>511</v>
      </c>
      <c r="B1638" s="188" t="s">
        <v>2812</v>
      </c>
      <c r="I1638" s="189"/>
      <c r="J1638" s="189"/>
      <c r="K1638" s="190"/>
      <c r="P1638" s="190"/>
      <c r="S1638" s="193"/>
      <c r="T1638" s="193"/>
    </row>
    <row r="1639" spans="1:20" s="186" customFormat="1">
      <c r="A1639" s="188" t="s">
        <v>512</v>
      </c>
      <c r="B1639" s="188" t="s">
        <v>2813</v>
      </c>
      <c r="I1639" s="189"/>
      <c r="J1639" s="189"/>
      <c r="K1639" s="190"/>
      <c r="P1639" s="190"/>
      <c r="S1639" s="193"/>
      <c r="T1639" s="193"/>
    </row>
    <row r="1640" spans="1:20" s="186" customFormat="1">
      <c r="A1640" s="188" t="s">
        <v>513</v>
      </c>
      <c r="B1640" s="188" t="s">
        <v>2814</v>
      </c>
      <c r="I1640" s="189"/>
      <c r="J1640" s="189"/>
      <c r="K1640" s="190"/>
      <c r="P1640" s="190"/>
      <c r="S1640" s="193"/>
      <c r="T1640" s="193"/>
    </row>
    <row r="1641" spans="1:20" s="186" customFormat="1">
      <c r="A1641" s="188" t="s">
        <v>514</v>
      </c>
      <c r="B1641" s="188" t="s">
        <v>2815</v>
      </c>
      <c r="I1641" s="189"/>
      <c r="J1641" s="189"/>
      <c r="K1641" s="190"/>
      <c r="P1641" s="190"/>
      <c r="S1641" s="193"/>
      <c r="T1641" s="193"/>
    </row>
    <row r="1642" spans="1:20" s="186" customFormat="1">
      <c r="A1642" s="188" t="s">
        <v>515</v>
      </c>
      <c r="B1642" s="188" t="s">
        <v>2816</v>
      </c>
      <c r="I1642" s="189"/>
      <c r="J1642" s="189"/>
      <c r="K1642" s="190"/>
      <c r="P1642" s="190"/>
      <c r="S1642" s="193"/>
      <c r="T1642" s="193"/>
    </row>
    <row r="1643" spans="1:20" s="186" customFormat="1">
      <c r="A1643" s="188" t="s">
        <v>516</v>
      </c>
      <c r="B1643" s="188" t="s">
        <v>2817</v>
      </c>
      <c r="I1643" s="189"/>
      <c r="J1643" s="189"/>
      <c r="K1643" s="190"/>
      <c r="P1643" s="190"/>
      <c r="S1643" s="193"/>
      <c r="T1643" s="193"/>
    </row>
    <row r="1644" spans="1:20" s="186" customFormat="1">
      <c r="A1644" s="188" t="s">
        <v>517</v>
      </c>
      <c r="B1644" s="188" t="s">
        <v>2818</v>
      </c>
      <c r="I1644" s="189"/>
      <c r="J1644" s="189"/>
      <c r="K1644" s="190"/>
      <c r="P1644" s="190"/>
      <c r="S1644" s="193"/>
      <c r="T1644" s="193"/>
    </row>
    <row r="1645" spans="1:20" s="186" customFormat="1">
      <c r="A1645" s="188" t="s">
        <v>518</v>
      </c>
      <c r="B1645" s="188" t="s">
        <v>2819</v>
      </c>
      <c r="I1645" s="189"/>
      <c r="J1645" s="189"/>
      <c r="K1645" s="190"/>
      <c r="P1645" s="190"/>
      <c r="S1645" s="193"/>
      <c r="T1645" s="193"/>
    </row>
    <row r="1646" spans="1:20" s="186" customFormat="1">
      <c r="A1646" s="188" t="s">
        <v>519</v>
      </c>
      <c r="B1646" s="188" t="s">
        <v>2820</v>
      </c>
      <c r="I1646" s="189"/>
      <c r="J1646" s="189"/>
      <c r="K1646" s="190"/>
      <c r="P1646" s="190"/>
      <c r="S1646" s="193"/>
      <c r="T1646" s="193"/>
    </row>
    <row r="1647" spans="1:20" s="186" customFormat="1">
      <c r="A1647" s="188" t="s">
        <v>520</v>
      </c>
      <c r="B1647" s="188" t="s">
        <v>2821</v>
      </c>
      <c r="I1647" s="189"/>
      <c r="J1647" s="189"/>
      <c r="K1647" s="190"/>
      <c r="P1647" s="190"/>
      <c r="S1647" s="193"/>
      <c r="T1647" s="193"/>
    </row>
    <row r="1648" spans="1:20" s="186" customFormat="1">
      <c r="A1648" s="188" t="s">
        <v>521</v>
      </c>
      <c r="B1648" s="188" t="s">
        <v>2822</v>
      </c>
      <c r="I1648" s="189"/>
      <c r="J1648" s="189"/>
      <c r="K1648" s="190"/>
      <c r="P1648" s="190"/>
      <c r="S1648" s="193"/>
      <c r="T1648" s="193"/>
    </row>
    <row r="1649" spans="1:20" s="186" customFormat="1">
      <c r="A1649" s="188" t="s">
        <v>522</v>
      </c>
      <c r="B1649" s="188" t="s">
        <v>2823</v>
      </c>
      <c r="I1649" s="189"/>
      <c r="J1649" s="189"/>
      <c r="K1649" s="190"/>
      <c r="P1649" s="190"/>
      <c r="S1649" s="193"/>
      <c r="T1649" s="193"/>
    </row>
    <row r="1650" spans="1:20" s="186" customFormat="1">
      <c r="A1650" s="188" t="s">
        <v>523</v>
      </c>
      <c r="B1650" s="188" t="s">
        <v>2824</v>
      </c>
      <c r="I1650" s="189"/>
      <c r="J1650" s="189"/>
      <c r="K1650" s="190"/>
      <c r="P1650" s="190"/>
      <c r="S1650" s="193"/>
      <c r="T1650" s="193"/>
    </row>
    <row r="1651" spans="1:20" s="186" customFormat="1">
      <c r="A1651" s="188" t="s">
        <v>524</v>
      </c>
      <c r="B1651" s="188" t="s">
        <v>2825</v>
      </c>
      <c r="I1651" s="189"/>
      <c r="J1651" s="189"/>
      <c r="K1651" s="190"/>
      <c r="P1651" s="190"/>
      <c r="S1651" s="193"/>
      <c r="T1651" s="193"/>
    </row>
    <row r="1652" spans="1:20" s="186" customFormat="1">
      <c r="A1652" s="188" t="s">
        <v>525</v>
      </c>
      <c r="B1652" s="188" t="s">
        <v>2826</v>
      </c>
      <c r="I1652" s="189"/>
      <c r="J1652" s="189"/>
      <c r="K1652" s="190"/>
      <c r="P1652" s="190"/>
      <c r="S1652" s="193"/>
      <c r="T1652" s="193"/>
    </row>
    <row r="1653" spans="1:20" s="186" customFormat="1">
      <c r="A1653" s="188" t="s">
        <v>526</v>
      </c>
      <c r="B1653" s="188" t="s">
        <v>2827</v>
      </c>
      <c r="I1653" s="189"/>
      <c r="J1653" s="189"/>
      <c r="K1653" s="190"/>
      <c r="P1653" s="190"/>
      <c r="S1653" s="193"/>
      <c r="T1653" s="193"/>
    </row>
    <row r="1654" spans="1:20" s="186" customFormat="1">
      <c r="A1654" s="188" t="s">
        <v>527</v>
      </c>
      <c r="B1654" s="188" t="s">
        <v>2828</v>
      </c>
      <c r="I1654" s="189"/>
      <c r="J1654" s="189"/>
      <c r="K1654" s="190"/>
      <c r="P1654" s="190"/>
      <c r="S1654" s="193"/>
      <c r="T1654" s="193"/>
    </row>
    <row r="1655" spans="1:20" s="186" customFormat="1">
      <c r="A1655" s="188" t="s">
        <v>528</v>
      </c>
      <c r="B1655" s="188" t="s">
        <v>2829</v>
      </c>
      <c r="I1655" s="189"/>
      <c r="J1655" s="189"/>
      <c r="K1655" s="190"/>
      <c r="P1655" s="190"/>
      <c r="S1655" s="193"/>
      <c r="T1655" s="193"/>
    </row>
    <row r="1656" spans="1:20" s="186" customFormat="1">
      <c r="A1656" s="188" t="s">
        <v>529</v>
      </c>
      <c r="B1656" s="188" t="s">
        <v>2830</v>
      </c>
      <c r="I1656" s="189"/>
      <c r="J1656" s="189"/>
      <c r="K1656" s="190"/>
      <c r="P1656" s="190"/>
      <c r="S1656" s="193"/>
      <c r="T1656" s="193"/>
    </row>
    <row r="1657" spans="1:20" s="186" customFormat="1">
      <c r="A1657" s="188" t="s">
        <v>530</v>
      </c>
      <c r="B1657" s="188" t="s">
        <v>2831</v>
      </c>
      <c r="I1657" s="189"/>
      <c r="J1657" s="189"/>
      <c r="K1657" s="190"/>
      <c r="P1657" s="190"/>
      <c r="S1657" s="193"/>
      <c r="T1657" s="193"/>
    </row>
    <row r="1658" spans="1:20" s="186" customFormat="1">
      <c r="A1658" s="188" t="s">
        <v>531</v>
      </c>
      <c r="B1658" s="188" t="s">
        <v>2832</v>
      </c>
      <c r="I1658" s="189"/>
      <c r="J1658" s="189"/>
      <c r="K1658" s="190"/>
      <c r="P1658" s="190"/>
      <c r="S1658" s="193"/>
      <c r="T1658" s="193"/>
    </row>
    <row r="1659" spans="1:20" s="186" customFormat="1">
      <c r="A1659" s="188" t="s">
        <v>532</v>
      </c>
      <c r="B1659" s="188" t="s">
        <v>2833</v>
      </c>
      <c r="I1659" s="189"/>
      <c r="J1659" s="189"/>
      <c r="K1659" s="190"/>
      <c r="P1659" s="190"/>
      <c r="S1659" s="193"/>
      <c r="T1659" s="193"/>
    </row>
    <row r="1660" spans="1:20" s="186" customFormat="1">
      <c r="A1660" s="188" t="s">
        <v>2601</v>
      </c>
      <c r="B1660" s="188" t="s">
        <v>2834</v>
      </c>
      <c r="I1660" s="189"/>
      <c r="J1660" s="189"/>
      <c r="K1660" s="190"/>
      <c r="P1660" s="190"/>
      <c r="S1660" s="193"/>
      <c r="T1660" s="193"/>
    </row>
    <row r="1661" spans="1:20" s="186" customFormat="1">
      <c r="A1661" s="188" t="s">
        <v>2602</v>
      </c>
      <c r="B1661" s="188" t="s">
        <v>2835</v>
      </c>
      <c r="I1661" s="189"/>
      <c r="J1661" s="189"/>
      <c r="K1661" s="190"/>
      <c r="P1661" s="190"/>
      <c r="S1661" s="193"/>
      <c r="T1661" s="193"/>
    </row>
    <row r="1662" spans="1:20" s="186" customFormat="1">
      <c r="A1662" s="188" t="s">
        <v>2603</v>
      </c>
      <c r="B1662" s="188" t="s">
        <v>2836</v>
      </c>
      <c r="I1662" s="189"/>
      <c r="J1662" s="189"/>
      <c r="K1662" s="190"/>
      <c r="P1662" s="190"/>
      <c r="S1662" s="193"/>
      <c r="T1662" s="193"/>
    </row>
    <row r="1663" spans="1:20" s="186" customFormat="1">
      <c r="A1663" s="188" t="s">
        <v>2604</v>
      </c>
      <c r="B1663" s="188" t="s">
        <v>2837</v>
      </c>
      <c r="I1663" s="189"/>
      <c r="J1663" s="189"/>
      <c r="K1663" s="190"/>
      <c r="P1663" s="190"/>
      <c r="S1663" s="193"/>
      <c r="T1663" s="193"/>
    </row>
    <row r="1664" spans="1:20" s="186" customFormat="1">
      <c r="A1664" s="188" t="s">
        <v>2605</v>
      </c>
      <c r="B1664" s="188" t="s">
        <v>2838</v>
      </c>
      <c r="I1664" s="189"/>
      <c r="J1664" s="189"/>
      <c r="K1664" s="190"/>
      <c r="P1664" s="190"/>
      <c r="S1664" s="193"/>
      <c r="T1664" s="193"/>
    </row>
    <row r="1665" spans="1:20" s="186" customFormat="1">
      <c r="A1665" s="188" t="s">
        <v>2606</v>
      </c>
      <c r="B1665" s="188" t="s">
        <v>2839</v>
      </c>
      <c r="I1665" s="189"/>
      <c r="J1665" s="189"/>
      <c r="K1665" s="190"/>
      <c r="P1665" s="190"/>
      <c r="S1665" s="193"/>
      <c r="T1665" s="193"/>
    </row>
    <row r="1666" spans="1:20" s="186" customFormat="1">
      <c r="A1666" s="188" t="s">
        <v>2607</v>
      </c>
      <c r="B1666" s="188" t="s">
        <v>2840</v>
      </c>
      <c r="I1666" s="189"/>
      <c r="J1666" s="189"/>
      <c r="K1666" s="190"/>
      <c r="P1666" s="190"/>
      <c r="S1666" s="193"/>
      <c r="T1666" s="193"/>
    </row>
    <row r="1667" spans="1:20" s="186" customFormat="1">
      <c r="A1667" s="188" t="s">
        <v>2608</v>
      </c>
      <c r="B1667" s="188" t="s">
        <v>2841</v>
      </c>
      <c r="I1667" s="189"/>
      <c r="J1667" s="189"/>
      <c r="K1667" s="190"/>
      <c r="P1667" s="190"/>
      <c r="S1667" s="193"/>
      <c r="T1667" s="193"/>
    </row>
    <row r="1668" spans="1:20" s="186" customFormat="1">
      <c r="A1668" s="188" t="s">
        <v>2609</v>
      </c>
      <c r="B1668" s="188" t="s">
        <v>2842</v>
      </c>
      <c r="I1668" s="189"/>
      <c r="J1668" s="189"/>
      <c r="K1668" s="190"/>
      <c r="P1668" s="190"/>
      <c r="S1668" s="193"/>
      <c r="T1668" s="193"/>
    </row>
    <row r="1669" spans="1:20" s="186" customFormat="1">
      <c r="A1669" s="188" t="s">
        <v>2582</v>
      </c>
      <c r="B1669" s="188" t="s">
        <v>2843</v>
      </c>
      <c r="I1669" s="189"/>
      <c r="J1669" s="189"/>
      <c r="K1669" s="190"/>
      <c r="P1669" s="190"/>
      <c r="S1669" s="193"/>
      <c r="T1669" s="193"/>
    </row>
    <row r="1670" spans="1:20" s="186" customFormat="1">
      <c r="A1670" s="188" t="s">
        <v>2583</v>
      </c>
      <c r="B1670" s="188" t="s">
        <v>2844</v>
      </c>
      <c r="I1670" s="189"/>
      <c r="J1670" s="189"/>
      <c r="K1670" s="190"/>
      <c r="P1670" s="190"/>
      <c r="S1670" s="193"/>
      <c r="T1670" s="193"/>
    </row>
    <row r="1671" spans="1:20" s="186" customFormat="1">
      <c r="A1671" s="188" t="s">
        <v>2584</v>
      </c>
      <c r="B1671" s="188" t="s">
        <v>2845</v>
      </c>
      <c r="I1671" s="189"/>
      <c r="J1671" s="189"/>
      <c r="K1671" s="190"/>
      <c r="P1671" s="190"/>
      <c r="S1671" s="193"/>
      <c r="T1671" s="193"/>
    </row>
    <row r="1672" spans="1:20" s="186" customFormat="1">
      <c r="A1672" s="188" t="s">
        <v>2585</v>
      </c>
      <c r="B1672" s="188" t="s">
        <v>2846</v>
      </c>
      <c r="I1672" s="189"/>
      <c r="J1672" s="189"/>
      <c r="K1672" s="190"/>
      <c r="P1672" s="190"/>
      <c r="S1672" s="193"/>
      <c r="T1672" s="193"/>
    </row>
    <row r="1673" spans="1:20" s="186" customFormat="1">
      <c r="A1673" s="188" t="s">
        <v>2586</v>
      </c>
      <c r="B1673" s="188" t="s">
        <v>2847</v>
      </c>
      <c r="I1673" s="189"/>
      <c r="J1673" s="189"/>
      <c r="K1673" s="190"/>
      <c r="P1673" s="190"/>
      <c r="S1673" s="193"/>
      <c r="T1673" s="193"/>
    </row>
    <row r="1674" spans="1:20" s="186" customFormat="1">
      <c r="A1674" s="188" t="s">
        <v>2587</v>
      </c>
      <c r="B1674" s="188" t="s">
        <v>2848</v>
      </c>
      <c r="I1674" s="189"/>
      <c r="J1674" s="189"/>
      <c r="K1674" s="190"/>
      <c r="P1674" s="190"/>
      <c r="S1674" s="193"/>
      <c r="T1674" s="193"/>
    </row>
    <row r="1675" spans="1:20" s="186" customFormat="1">
      <c r="A1675" s="188" t="s">
        <v>2588</v>
      </c>
      <c r="B1675" s="188" t="s">
        <v>2849</v>
      </c>
      <c r="I1675" s="189"/>
      <c r="J1675" s="189"/>
      <c r="K1675" s="190"/>
      <c r="P1675" s="190"/>
      <c r="S1675" s="193"/>
      <c r="T1675" s="193"/>
    </row>
    <row r="1676" spans="1:20" s="186" customFormat="1">
      <c r="A1676" s="188" t="s">
        <v>2589</v>
      </c>
      <c r="B1676" s="188" t="s">
        <v>2850</v>
      </c>
      <c r="I1676" s="189"/>
      <c r="J1676" s="189"/>
      <c r="K1676" s="190"/>
      <c r="P1676" s="190"/>
      <c r="S1676" s="193"/>
      <c r="T1676" s="193"/>
    </row>
    <row r="1677" spans="1:20" s="186" customFormat="1">
      <c r="A1677" s="188" t="s">
        <v>2590</v>
      </c>
      <c r="B1677" s="188" t="s">
        <v>2851</v>
      </c>
      <c r="I1677" s="189"/>
      <c r="J1677" s="189"/>
      <c r="K1677" s="190"/>
      <c r="P1677" s="190"/>
      <c r="S1677" s="193"/>
      <c r="T1677" s="193"/>
    </row>
    <row r="1678" spans="1:20" s="186" customFormat="1">
      <c r="A1678" s="188" t="s">
        <v>2591</v>
      </c>
      <c r="B1678" s="188" t="s">
        <v>2852</v>
      </c>
      <c r="I1678" s="189"/>
      <c r="J1678" s="189"/>
      <c r="K1678" s="190"/>
      <c r="P1678" s="190"/>
      <c r="S1678" s="193"/>
      <c r="T1678" s="193"/>
    </row>
    <row r="1679" spans="1:20" s="186" customFormat="1">
      <c r="A1679" s="188" t="s">
        <v>2592</v>
      </c>
      <c r="B1679" s="188" t="s">
        <v>2853</v>
      </c>
      <c r="I1679" s="189"/>
      <c r="J1679" s="189"/>
      <c r="K1679" s="190"/>
      <c r="P1679" s="190"/>
      <c r="S1679" s="193"/>
      <c r="T1679" s="193"/>
    </row>
    <row r="1680" spans="1:20" s="186" customFormat="1">
      <c r="A1680" s="188" t="s">
        <v>2593</v>
      </c>
      <c r="B1680" s="188" t="s">
        <v>2854</v>
      </c>
      <c r="I1680" s="189"/>
      <c r="J1680" s="189"/>
      <c r="K1680" s="190"/>
      <c r="P1680" s="190"/>
      <c r="S1680" s="193"/>
      <c r="T1680" s="193"/>
    </row>
    <row r="1681" spans="1:20" s="186" customFormat="1">
      <c r="A1681" s="188" t="s">
        <v>2594</v>
      </c>
      <c r="B1681" s="188" t="s">
        <v>2855</v>
      </c>
      <c r="I1681" s="189"/>
      <c r="J1681" s="189"/>
      <c r="K1681" s="190"/>
      <c r="P1681" s="190"/>
      <c r="S1681" s="193"/>
      <c r="T1681" s="193"/>
    </row>
    <row r="1682" spans="1:20" s="186" customFormat="1">
      <c r="A1682" s="188" t="s">
        <v>2595</v>
      </c>
      <c r="B1682" s="188" t="s">
        <v>2856</v>
      </c>
      <c r="I1682" s="189"/>
      <c r="J1682" s="189"/>
      <c r="K1682" s="190"/>
      <c r="P1682" s="190"/>
      <c r="S1682" s="193"/>
      <c r="T1682" s="193"/>
    </row>
    <row r="1683" spans="1:20" s="186" customFormat="1">
      <c r="A1683" s="188" t="s">
        <v>2596</v>
      </c>
      <c r="B1683" s="188" t="s">
        <v>2857</v>
      </c>
      <c r="I1683" s="189"/>
      <c r="J1683" s="189"/>
      <c r="K1683" s="190"/>
      <c r="P1683" s="190"/>
      <c r="S1683" s="193"/>
      <c r="T1683" s="193"/>
    </row>
    <row r="1684" spans="1:20" s="186" customFormat="1">
      <c r="A1684" s="188" t="s">
        <v>2597</v>
      </c>
      <c r="B1684" s="188" t="s">
        <v>2858</v>
      </c>
      <c r="I1684" s="189"/>
      <c r="J1684" s="189"/>
      <c r="K1684" s="190"/>
      <c r="P1684" s="190"/>
      <c r="S1684" s="193"/>
      <c r="T1684" s="193"/>
    </row>
    <row r="1685" spans="1:20" s="186" customFormat="1">
      <c r="A1685" s="188" t="s">
        <v>2598</v>
      </c>
      <c r="B1685" s="188" t="s">
        <v>2859</v>
      </c>
      <c r="I1685" s="189"/>
      <c r="J1685" s="189"/>
      <c r="K1685" s="190"/>
      <c r="P1685" s="190"/>
      <c r="S1685" s="193"/>
      <c r="T1685" s="193"/>
    </row>
    <row r="1686" spans="1:20" s="186" customFormat="1">
      <c r="A1686" s="188" t="s">
        <v>2599</v>
      </c>
      <c r="B1686" s="188" t="s">
        <v>2860</v>
      </c>
      <c r="I1686" s="189"/>
      <c r="J1686" s="189"/>
      <c r="K1686" s="190"/>
      <c r="P1686" s="190"/>
      <c r="S1686" s="193"/>
      <c r="T1686" s="193"/>
    </row>
    <row r="1687" spans="1:20" s="186" customFormat="1">
      <c r="A1687" s="188" t="s">
        <v>2600</v>
      </c>
      <c r="B1687" s="188" t="s">
        <v>2861</v>
      </c>
      <c r="I1687" s="189"/>
      <c r="J1687" s="189"/>
      <c r="K1687" s="190"/>
      <c r="P1687" s="190"/>
      <c r="S1687" s="193"/>
      <c r="T1687" s="193"/>
    </row>
    <row r="1688" spans="1:20" s="186" customFormat="1">
      <c r="A1688" s="188" t="s">
        <v>4713</v>
      </c>
      <c r="B1688" s="188" t="s">
        <v>2862</v>
      </c>
      <c r="I1688" s="189"/>
      <c r="J1688" s="189"/>
      <c r="K1688" s="190"/>
      <c r="P1688" s="190"/>
      <c r="S1688" s="193"/>
      <c r="T1688" s="193"/>
    </row>
    <row r="1689" spans="1:20" s="186" customFormat="1">
      <c r="A1689" s="188" t="s">
        <v>4295</v>
      </c>
      <c r="B1689" s="188" t="s">
        <v>2863</v>
      </c>
      <c r="I1689" s="189"/>
      <c r="J1689" s="189"/>
      <c r="K1689" s="190"/>
      <c r="P1689" s="190"/>
      <c r="S1689" s="193"/>
      <c r="T1689" s="193"/>
    </row>
    <row r="1690" spans="1:20" s="186" customFormat="1">
      <c r="A1690" s="188" t="s">
        <v>4296</v>
      </c>
      <c r="B1690" s="188" t="s">
        <v>2864</v>
      </c>
      <c r="I1690" s="189"/>
      <c r="J1690" s="189"/>
      <c r="K1690" s="190"/>
      <c r="P1690" s="190"/>
      <c r="S1690" s="193"/>
      <c r="T1690" s="193"/>
    </row>
    <row r="1691" spans="1:20" s="186" customFormat="1">
      <c r="A1691" s="188" t="s">
        <v>4297</v>
      </c>
      <c r="B1691" s="188" t="s">
        <v>2865</v>
      </c>
      <c r="I1691" s="189"/>
      <c r="J1691" s="189"/>
      <c r="K1691" s="190"/>
      <c r="P1691" s="190"/>
      <c r="S1691" s="193"/>
      <c r="T1691" s="193"/>
    </row>
    <row r="1692" spans="1:20" s="186" customFormat="1">
      <c r="A1692" s="188" t="s">
        <v>4298</v>
      </c>
      <c r="B1692" s="188" t="s">
        <v>2866</v>
      </c>
      <c r="I1692" s="189"/>
      <c r="J1692" s="189"/>
      <c r="K1692" s="190"/>
      <c r="P1692" s="190"/>
      <c r="S1692" s="193"/>
      <c r="T1692" s="193"/>
    </row>
    <row r="1693" spans="1:20" s="186" customFormat="1">
      <c r="A1693" s="188" t="s">
        <v>4299</v>
      </c>
      <c r="B1693" s="188" t="s">
        <v>2867</v>
      </c>
      <c r="I1693" s="189"/>
      <c r="J1693" s="189"/>
      <c r="K1693" s="190"/>
      <c r="P1693" s="190"/>
      <c r="S1693" s="193"/>
      <c r="T1693" s="193"/>
    </row>
    <row r="1694" spans="1:20" s="186" customFormat="1">
      <c r="A1694" s="188" t="s">
        <v>4300</v>
      </c>
      <c r="B1694" s="188" t="s">
        <v>2868</v>
      </c>
      <c r="I1694" s="189"/>
      <c r="J1694" s="189"/>
      <c r="K1694" s="190"/>
      <c r="P1694" s="190"/>
      <c r="S1694" s="193"/>
      <c r="T1694" s="193"/>
    </row>
    <row r="1695" spans="1:20" s="186" customFormat="1">
      <c r="A1695" s="188" t="s">
        <v>4301</v>
      </c>
      <c r="B1695" s="188" t="s">
        <v>2869</v>
      </c>
      <c r="I1695" s="189"/>
      <c r="J1695" s="189"/>
      <c r="K1695" s="190"/>
      <c r="P1695" s="190"/>
      <c r="S1695" s="193"/>
      <c r="T1695" s="193"/>
    </row>
    <row r="1696" spans="1:20" s="186" customFormat="1">
      <c r="A1696" s="188" t="s">
        <v>4302</v>
      </c>
      <c r="B1696" s="188" t="s">
        <v>2870</v>
      </c>
      <c r="I1696" s="189"/>
      <c r="J1696" s="189"/>
      <c r="K1696" s="190"/>
      <c r="P1696" s="190"/>
      <c r="S1696" s="193"/>
      <c r="T1696" s="193"/>
    </row>
    <row r="1697" spans="1:20" s="186" customFormat="1">
      <c r="A1697" s="188" t="s">
        <v>4303</v>
      </c>
      <c r="B1697" s="188" t="s">
        <v>2871</v>
      </c>
      <c r="I1697" s="189"/>
      <c r="J1697" s="189"/>
      <c r="K1697" s="190"/>
      <c r="P1697" s="190"/>
      <c r="S1697" s="193"/>
      <c r="T1697" s="193"/>
    </row>
    <row r="1698" spans="1:20" s="186" customFormat="1">
      <c r="A1698" s="188" t="s">
        <v>4304</v>
      </c>
      <c r="B1698" s="188" t="s">
        <v>2872</v>
      </c>
      <c r="I1698" s="189"/>
      <c r="J1698" s="189"/>
      <c r="K1698" s="190"/>
      <c r="P1698" s="190"/>
      <c r="S1698" s="193"/>
      <c r="T1698" s="193"/>
    </row>
    <row r="1699" spans="1:20" s="186" customFormat="1">
      <c r="A1699" s="188" t="s">
        <v>4305</v>
      </c>
      <c r="B1699" s="188" t="s">
        <v>2873</v>
      </c>
      <c r="I1699" s="189"/>
      <c r="J1699" s="189"/>
      <c r="K1699" s="190"/>
      <c r="P1699" s="190"/>
      <c r="S1699" s="193"/>
      <c r="T1699" s="193"/>
    </row>
    <row r="1700" spans="1:20" s="186" customFormat="1">
      <c r="A1700" s="188" t="s">
        <v>4306</v>
      </c>
      <c r="B1700" s="188" t="s">
        <v>2874</v>
      </c>
      <c r="I1700" s="189"/>
      <c r="J1700" s="189"/>
      <c r="K1700" s="190"/>
      <c r="P1700" s="190"/>
      <c r="S1700" s="193"/>
      <c r="T1700" s="193"/>
    </row>
    <row r="1701" spans="1:20" s="186" customFormat="1">
      <c r="A1701" s="188" t="s">
        <v>4307</v>
      </c>
      <c r="B1701" s="188" t="s">
        <v>2875</v>
      </c>
      <c r="I1701" s="189"/>
      <c r="J1701" s="189"/>
      <c r="K1701" s="190"/>
      <c r="P1701" s="190"/>
      <c r="S1701" s="193"/>
      <c r="T1701" s="193"/>
    </row>
    <row r="1702" spans="1:20" s="186" customFormat="1">
      <c r="A1702" s="188" t="s">
        <v>4308</v>
      </c>
      <c r="B1702" s="188" t="s">
        <v>2876</v>
      </c>
      <c r="I1702" s="189"/>
      <c r="J1702" s="189"/>
      <c r="K1702" s="190"/>
      <c r="P1702" s="190"/>
      <c r="S1702" s="193"/>
      <c r="T1702" s="193"/>
    </row>
    <row r="1703" spans="1:20" s="186" customFormat="1">
      <c r="A1703" s="188" t="s">
        <v>4309</v>
      </c>
      <c r="B1703" s="188" t="s">
        <v>2877</v>
      </c>
      <c r="I1703" s="189"/>
      <c r="J1703" s="189"/>
      <c r="K1703" s="190"/>
      <c r="P1703" s="190"/>
      <c r="S1703" s="193"/>
      <c r="T1703" s="193"/>
    </row>
    <row r="1704" spans="1:20" s="186" customFormat="1">
      <c r="A1704" s="188" t="s">
        <v>4310</v>
      </c>
      <c r="B1704" s="188" t="s">
        <v>2878</v>
      </c>
      <c r="I1704" s="189"/>
      <c r="J1704" s="189"/>
      <c r="K1704" s="190"/>
      <c r="P1704" s="190"/>
      <c r="S1704" s="193"/>
      <c r="T1704" s="193"/>
    </row>
    <row r="1705" spans="1:20" s="186" customFormat="1">
      <c r="A1705" s="188" t="s">
        <v>4311</v>
      </c>
      <c r="B1705" s="188" t="s">
        <v>2879</v>
      </c>
      <c r="I1705" s="189"/>
      <c r="J1705" s="189"/>
      <c r="K1705" s="190"/>
      <c r="P1705" s="190"/>
      <c r="S1705" s="193"/>
      <c r="T1705" s="193"/>
    </row>
    <row r="1706" spans="1:20" s="186" customFormat="1">
      <c r="A1706" s="188" t="s">
        <v>4312</v>
      </c>
      <c r="B1706" s="188" t="s">
        <v>2880</v>
      </c>
      <c r="I1706" s="189"/>
      <c r="J1706" s="189"/>
      <c r="K1706" s="190"/>
      <c r="P1706" s="190"/>
      <c r="S1706" s="193"/>
      <c r="T1706" s="193"/>
    </row>
    <row r="1707" spans="1:20" s="186" customFormat="1">
      <c r="A1707" s="188" t="s">
        <v>4313</v>
      </c>
      <c r="B1707" s="188" t="s">
        <v>2881</v>
      </c>
      <c r="I1707" s="189"/>
      <c r="J1707" s="189"/>
      <c r="K1707" s="190"/>
      <c r="P1707" s="190"/>
      <c r="S1707" s="193"/>
      <c r="T1707" s="193"/>
    </row>
    <row r="1708" spans="1:20" s="186" customFormat="1">
      <c r="A1708" s="188" t="s">
        <v>4314</v>
      </c>
      <c r="B1708" s="188" t="s">
        <v>2882</v>
      </c>
      <c r="I1708" s="189"/>
      <c r="J1708" s="189"/>
      <c r="K1708" s="190"/>
      <c r="P1708" s="190"/>
      <c r="S1708" s="193"/>
      <c r="T1708" s="193"/>
    </row>
    <row r="1709" spans="1:20" s="186" customFormat="1">
      <c r="A1709" s="188" t="s">
        <v>4315</v>
      </c>
      <c r="B1709" s="188" t="s">
        <v>2883</v>
      </c>
      <c r="I1709" s="189"/>
      <c r="J1709" s="189"/>
      <c r="K1709" s="190"/>
      <c r="P1709" s="190"/>
      <c r="S1709" s="193"/>
      <c r="T1709" s="193"/>
    </row>
    <row r="1710" spans="1:20" s="186" customFormat="1">
      <c r="A1710" s="188" t="s">
        <v>4316</v>
      </c>
      <c r="B1710" s="188" t="s">
        <v>2884</v>
      </c>
      <c r="I1710" s="189"/>
      <c r="J1710" s="189"/>
      <c r="K1710" s="190"/>
      <c r="P1710" s="190"/>
      <c r="S1710" s="193"/>
      <c r="T1710" s="193"/>
    </row>
    <row r="1711" spans="1:20" s="186" customFormat="1">
      <c r="A1711" s="188" t="s">
        <v>4317</v>
      </c>
      <c r="B1711" s="188" t="s">
        <v>2885</v>
      </c>
      <c r="I1711" s="189"/>
      <c r="J1711" s="189"/>
      <c r="K1711" s="190"/>
      <c r="P1711" s="190"/>
      <c r="S1711" s="193"/>
      <c r="T1711" s="193"/>
    </row>
    <row r="1712" spans="1:20" s="186" customFormat="1">
      <c r="A1712" s="188" t="s">
        <v>4318</v>
      </c>
      <c r="B1712" s="188" t="s">
        <v>2886</v>
      </c>
      <c r="I1712" s="189"/>
      <c r="J1712" s="189"/>
      <c r="K1712" s="190"/>
      <c r="P1712" s="190"/>
      <c r="S1712" s="193"/>
      <c r="T1712" s="193"/>
    </row>
    <row r="1713" spans="1:20" s="186" customFormat="1">
      <c r="A1713" s="188" t="s">
        <v>4319</v>
      </c>
      <c r="B1713" s="188" t="s">
        <v>2887</v>
      </c>
      <c r="I1713" s="189"/>
      <c r="J1713" s="189"/>
      <c r="K1713" s="190"/>
      <c r="P1713" s="190"/>
      <c r="S1713" s="193"/>
      <c r="T1713" s="193"/>
    </row>
    <row r="1714" spans="1:20" s="186" customFormat="1">
      <c r="A1714" s="188" t="s">
        <v>4320</v>
      </c>
      <c r="B1714" s="188" t="s">
        <v>2888</v>
      </c>
      <c r="I1714" s="189"/>
      <c r="J1714" s="189"/>
      <c r="K1714" s="190"/>
      <c r="P1714" s="190"/>
      <c r="S1714" s="193"/>
      <c r="T1714" s="193"/>
    </row>
    <row r="1715" spans="1:20" s="186" customFormat="1">
      <c r="A1715" s="188" t="s">
        <v>4321</v>
      </c>
      <c r="B1715" s="188" t="s">
        <v>2889</v>
      </c>
      <c r="I1715" s="189"/>
      <c r="J1715" s="189"/>
      <c r="K1715" s="190"/>
      <c r="P1715" s="190"/>
      <c r="S1715" s="193"/>
      <c r="T1715" s="193"/>
    </row>
    <row r="1716" spans="1:20" s="186" customFormat="1">
      <c r="A1716" s="188" t="s">
        <v>4322</v>
      </c>
      <c r="B1716" s="188" t="s">
        <v>2890</v>
      </c>
      <c r="I1716" s="189"/>
      <c r="J1716" s="189"/>
      <c r="K1716" s="190"/>
      <c r="P1716" s="190"/>
      <c r="S1716" s="193"/>
      <c r="T1716" s="193"/>
    </row>
    <row r="1717" spans="1:20" s="186" customFormat="1">
      <c r="A1717" s="188" t="s">
        <v>4323</v>
      </c>
      <c r="B1717" s="188" t="s">
        <v>2891</v>
      </c>
      <c r="I1717" s="189"/>
      <c r="J1717" s="189"/>
      <c r="K1717" s="190"/>
      <c r="P1717" s="190"/>
      <c r="S1717" s="193"/>
      <c r="T1717" s="193"/>
    </row>
    <row r="1718" spans="1:20" s="186" customFormat="1">
      <c r="A1718" s="188" t="s">
        <v>4324</v>
      </c>
      <c r="B1718" s="188" t="s">
        <v>2892</v>
      </c>
      <c r="I1718" s="189"/>
      <c r="J1718" s="189"/>
      <c r="K1718" s="190"/>
      <c r="P1718" s="190"/>
      <c r="S1718" s="193"/>
      <c r="T1718" s="193"/>
    </row>
    <row r="1719" spans="1:20" s="186" customFormat="1">
      <c r="A1719" s="188" t="s">
        <v>4325</v>
      </c>
      <c r="B1719" s="188" t="s">
        <v>2893</v>
      </c>
      <c r="I1719" s="189"/>
      <c r="J1719" s="189"/>
      <c r="K1719" s="190"/>
      <c r="P1719" s="190"/>
      <c r="S1719" s="193"/>
      <c r="T1719" s="193"/>
    </row>
    <row r="1720" spans="1:20" s="186" customFormat="1">
      <c r="A1720" s="188" t="s">
        <v>4326</v>
      </c>
      <c r="B1720" s="188" t="s">
        <v>2894</v>
      </c>
      <c r="I1720" s="189"/>
      <c r="J1720" s="189"/>
      <c r="K1720" s="190"/>
      <c r="P1720" s="190"/>
      <c r="S1720" s="193"/>
      <c r="T1720" s="193"/>
    </row>
    <row r="1721" spans="1:20" s="186" customFormat="1">
      <c r="A1721" s="188" t="s">
        <v>4327</v>
      </c>
      <c r="B1721" s="188" t="s">
        <v>2895</v>
      </c>
      <c r="I1721" s="189"/>
      <c r="J1721" s="189"/>
      <c r="K1721" s="190"/>
      <c r="P1721" s="190"/>
      <c r="S1721" s="193"/>
      <c r="T1721" s="193"/>
    </row>
    <row r="1722" spans="1:20" s="186" customFormat="1">
      <c r="A1722" s="188" t="s">
        <v>4328</v>
      </c>
      <c r="B1722" s="188" t="s">
        <v>2896</v>
      </c>
      <c r="I1722" s="189"/>
      <c r="J1722" s="189"/>
      <c r="K1722" s="190"/>
      <c r="P1722" s="190"/>
      <c r="S1722" s="193"/>
      <c r="T1722" s="193"/>
    </row>
    <row r="1723" spans="1:20" s="186" customFormat="1">
      <c r="A1723" s="188" t="s">
        <v>4329</v>
      </c>
      <c r="B1723" s="188" t="s">
        <v>2897</v>
      </c>
      <c r="I1723" s="189"/>
      <c r="J1723" s="189"/>
      <c r="K1723" s="190"/>
      <c r="P1723" s="190"/>
      <c r="S1723" s="193"/>
      <c r="T1723" s="193"/>
    </row>
    <row r="1724" spans="1:20" s="186" customFormat="1">
      <c r="A1724" s="188" t="s">
        <v>4330</v>
      </c>
      <c r="B1724" s="188" t="s">
        <v>2898</v>
      </c>
      <c r="I1724" s="189"/>
      <c r="J1724" s="189"/>
      <c r="K1724" s="190"/>
      <c r="P1724" s="190"/>
      <c r="S1724" s="193"/>
      <c r="T1724" s="193"/>
    </row>
    <row r="1725" spans="1:20" s="186" customFormat="1">
      <c r="A1725" s="188" t="s">
        <v>4331</v>
      </c>
      <c r="B1725" s="188" t="s">
        <v>2899</v>
      </c>
      <c r="I1725" s="189"/>
      <c r="J1725" s="189"/>
      <c r="K1725" s="190"/>
      <c r="P1725" s="190"/>
      <c r="S1725" s="193"/>
      <c r="T1725" s="193"/>
    </row>
    <row r="1726" spans="1:20" s="186" customFormat="1">
      <c r="A1726" s="188" t="s">
        <v>4332</v>
      </c>
      <c r="B1726" s="188" t="s">
        <v>2900</v>
      </c>
      <c r="I1726" s="189"/>
      <c r="J1726" s="189"/>
      <c r="K1726" s="190"/>
      <c r="P1726" s="190"/>
      <c r="S1726" s="193"/>
      <c r="T1726" s="193"/>
    </row>
    <row r="1727" spans="1:20" s="186" customFormat="1">
      <c r="A1727" s="188" t="s">
        <v>4333</v>
      </c>
      <c r="B1727" s="188" t="s">
        <v>2901</v>
      </c>
      <c r="I1727" s="189"/>
      <c r="J1727" s="189"/>
      <c r="K1727" s="190"/>
      <c r="P1727" s="190"/>
      <c r="S1727" s="193"/>
      <c r="T1727" s="193"/>
    </row>
    <row r="1728" spans="1:20" s="186" customFormat="1">
      <c r="A1728" s="188" t="s">
        <v>4334</v>
      </c>
      <c r="B1728" s="188" t="s">
        <v>2902</v>
      </c>
      <c r="I1728" s="189"/>
      <c r="J1728" s="189"/>
      <c r="K1728" s="190"/>
      <c r="P1728" s="190"/>
      <c r="S1728" s="193"/>
      <c r="T1728" s="193"/>
    </row>
    <row r="1729" spans="1:20" s="186" customFormat="1">
      <c r="A1729" s="188" t="s">
        <v>4335</v>
      </c>
      <c r="B1729" s="188" t="s">
        <v>2903</v>
      </c>
      <c r="I1729" s="189"/>
      <c r="J1729" s="189"/>
      <c r="K1729" s="190"/>
      <c r="P1729" s="190"/>
      <c r="S1729" s="193"/>
      <c r="T1729" s="193"/>
    </row>
    <row r="1730" spans="1:20" s="186" customFormat="1">
      <c r="A1730" s="188" t="s">
        <v>4336</v>
      </c>
      <c r="B1730" s="188" t="s">
        <v>2904</v>
      </c>
      <c r="I1730" s="189"/>
      <c r="J1730" s="189"/>
      <c r="K1730" s="190"/>
      <c r="P1730" s="190"/>
      <c r="S1730" s="193"/>
      <c r="T1730" s="193"/>
    </row>
    <row r="1731" spans="1:20" s="186" customFormat="1">
      <c r="A1731" s="188" t="s">
        <v>4337</v>
      </c>
      <c r="B1731" s="188" t="s">
        <v>2905</v>
      </c>
      <c r="I1731" s="189"/>
      <c r="J1731" s="189"/>
      <c r="K1731" s="190"/>
      <c r="P1731" s="190"/>
      <c r="S1731" s="193"/>
      <c r="T1731" s="193"/>
    </row>
    <row r="1732" spans="1:20" s="186" customFormat="1">
      <c r="A1732" s="188" t="s">
        <v>4338</v>
      </c>
      <c r="B1732" s="188" t="s">
        <v>2906</v>
      </c>
      <c r="I1732" s="189"/>
      <c r="J1732" s="189"/>
      <c r="K1732" s="190"/>
      <c r="P1732" s="190"/>
      <c r="S1732" s="193"/>
      <c r="T1732" s="193"/>
    </row>
    <row r="1733" spans="1:20" s="186" customFormat="1">
      <c r="A1733" s="188" t="s">
        <v>4339</v>
      </c>
      <c r="B1733" s="188" t="s">
        <v>2907</v>
      </c>
      <c r="I1733" s="189"/>
      <c r="J1733" s="189"/>
      <c r="K1733" s="190"/>
      <c r="P1733" s="190"/>
      <c r="S1733" s="193"/>
      <c r="T1733" s="193"/>
    </row>
    <row r="1734" spans="1:20" s="186" customFormat="1">
      <c r="A1734" s="188" t="s">
        <v>4340</v>
      </c>
      <c r="B1734" s="188" t="s">
        <v>2908</v>
      </c>
      <c r="I1734" s="189"/>
      <c r="J1734" s="189"/>
      <c r="K1734" s="190"/>
      <c r="P1734" s="190"/>
      <c r="S1734" s="193"/>
      <c r="T1734" s="193"/>
    </row>
    <row r="1735" spans="1:20" s="186" customFormat="1">
      <c r="A1735" s="188" t="s">
        <v>4341</v>
      </c>
      <c r="B1735" s="188" t="s">
        <v>2909</v>
      </c>
      <c r="I1735" s="189"/>
      <c r="J1735" s="189"/>
      <c r="K1735" s="190"/>
      <c r="P1735" s="190"/>
      <c r="S1735" s="193"/>
      <c r="T1735" s="193"/>
    </row>
    <row r="1736" spans="1:20" s="186" customFormat="1">
      <c r="A1736" s="188" t="s">
        <v>4342</v>
      </c>
      <c r="B1736" s="188" t="s">
        <v>2910</v>
      </c>
      <c r="I1736" s="189"/>
      <c r="J1736" s="189"/>
      <c r="K1736" s="190"/>
      <c r="P1736" s="190"/>
      <c r="S1736" s="193"/>
      <c r="T1736" s="193"/>
    </row>
    <row r="1737" spans="1:20" s="186" customFormat="1">
      <c r="A1737" s="188" t="s">
        <v>4343</v>
      </c>
      <c r="B1737" s="188" t="s">
        <v>2911</v>
      </c>
      <c r="I1737" s="189"/>
      <c r="J1737" s="189"/>
      <c r="K1737" s="190"/>
      <c r="P1737" s="190"/>
      <c r="S1737" s="193"/>
      <c r="T1737" s="193"/>
    </row>
    <row r="1738" spans="1:20" s="186" customFormat="1">
      <c r="A1738" s="188" t="s">
        <v>4344</v>
      </c>
      <c r="B1738" s="188" t="s">
        <v>2912</v>
      </c>
      <c r="I1738" s="189"/>
      <c r="J1738" s="189"/>
      <c r="K1738" s="190"/>
      <c r="P1738" s="190"/>
      <c r="S1738" s="193"/>
      <c r="T1738" s="193"/>
    </row>
    <row r="1739" spans="1:20" s="186" customFormat="1">
      <c r="A1739" s="188" t="s">
        <v>4345</v>
      </c>
      <c r="B1739" s="188" t="s">
        <v>2913</v>
      </c>
      <c r="I1739" s="189"/>
      <c r="J1739" s="189"/>
      <c r="K1739" s="190"/>
      <c r="P1739" s="190"/>
      <c r="S1739" s="193"/>
      <c r="T1739" s="193"/>
    </row>
    <row r="1740" spans="1:20" s="186" customFormat="1">
      <c r="A1740" s="188" t="s">
        <v>4346</v>
      </c>
      <c r="B1740" s="188" t="s">
        <v>2914</v>
      </c>
      <c r="I1740" s="189"/>
      <c r="J1740" s="189"/>
      <c r="K1740" s="190"/>
      <c r="P1740" s="190"/>
      <c r="S1740" s="193"/>
      <c r="T1740" s="193"/>
    </row>
    <row r="1741" spans="1:20" s="186" customFormat="1">
      <c r="A1741" s="188" t="s">
        <v>4347</v>
      </c>
      <c r="B1741" s="188" t="s">
        <v>2915</v>
      </c>
      <c r="I1741" s="189"/>
      <c r="J1741" s="189"/>
      <c r="K1741" s="190"/>
      <c r="P1741" s="190"/>
      <c r="S1741" s="193"/>
      <c r="T1741" s="193"/>
    </row>
    <row r="1742" spans="1:20" s="186" customFormat="1">
      <c r="A1742" s="188" t="s">
        <v>4348</v>
      </c>
      <c r="B1742" s="188" t="s">
        <v>2916</v>
      </c>
      <c r="I1742" s="189"/>
      <c r="J1742" s="189"/>
      <c r="K1742" s="190"/>
      <c r="P1742" s="190"/>
      <c r="S1742" s="193"/>
      <c r="T1742" s="193"/>
    </row>
    <row r="1743" spans="1:20" s="186" customFormat="1">
      <c r="A1743" s="188" t="s">
        <v>4349</v>
      </c>
      <c r="B1743" s="188" t="s">
        <v>5095</v>
      </c>
      <c r="I1743" s="189"/>
      <c r="J1743" s="189"/>
      <c r="K1743" s="190"/>
      <c r="P1743" s="190"/>
      <c r="S1743" s="193"/>
      <c r="T1743" s="193"/>
    </row>
    <row r="1744" spans="1:20" s="186" customFormat="1">
      <c r="A1744" s="188" t="s">
        <v>4350</v>
      </c>
      <c r="B1744" s="188" t="s">
        <v>5096</v>
      </c>
      <c r="I1744" s="189"/>
      <c r="J1744" s="189"/>
      <c r="K1744" s="190"/>
      <c r="P1744" s="190"/>
      <c r="S1744" s="193"/>
      <c r="T1744" s="193"/>
    </row>
    <row r="1745" spans="1:20" s="186" customFormat="1">
      <c r="A1745" s="188" t="s">
        <v>4351</v>
      </c>
      <c r="B1745" s="188" t="s">
        <v>5097</v>
      </c>
      <c r="I1745" s="189"/>
      <c r="J1745" s="189"/>
      <c r="K1745" s="190"/>
      <c r="P1745" s="190"/>
      <c r="S1745" s="193"/>
      <c r="T1745" s="193"/>
    </row>
    <row r="1746" spans="1:20" s="186" customFormat="1">
      <c r="A1746" s="188" t="s">
        <v>6148</v>
      </c>
      <c r="B1746" s="188" t="s">
        <v>5098</v>
      </c>
      <c r="I1746" s="189"/>
      <c r="J1746" s="189"/>
      <c r="K1746" s="190"/>
      <c r="P1746" s="190"/>
      <c r="S1746" s="193"/>
      <c r="T1746" s="193"/>
    </row>
    <row r="1747" spans="1:20" s="186" customFormat="1">
      <c r="A1747" s="188" t="s">
        <v>5360</v>
      </c>
      <c r="B1747" s="188" t="s">
        <v>5099</v>
      </c>
      <c r="I1747" s="189"/>
      <c r="J1747" s="189"/>
      <c r="K1747" s="190"/>
      <c r="P1747" s="190"/>
      <c r="S1747" s="193"/>
      <c r="T1747" s="193"/>
    </row>
    <row r="1748" spans="1:20" s="186" customFormat="1">
      <c r="A1748" s="188" t="s">
        <v>5361</v>
      </c>
      <c r="B1748" s="188" t="s">
        <v>5100</v>
      </c>
      <c r="I1748" s="189"/>
      <c r="J1748" s="189"/>
      <c r="K1748" s="190"/>
      <c r="P1748" s="190"/>
      <c r="S1748" s="193"/>
      <c r="T1748" s="193"/>
    </row>
    <row r="1749" spans="1:20" s="186" customFormat="1">
      <c r="A1749" s="188" t="s">
        <v>5362</v>
      </c>
      <c r="B1749" s="188" t="s">
        <v>5101</v>
      </c>
      <c r="I1749" s="189"/>
      <c r="J1749" s="189"/>
      <c r="K1749" s="190"/>
      <c r="P1749" s="190"/>
      <c r="S1749" s="193"/>
      <c r="T1749" s="193"/>
    </row>
    <row r="1750" spans="1:20" s="186" customFormat="1">
      <c r="A1750" s="188" t="s">
        <v>5363</v>
      </c>
      <c r="B1750" s="188" t="s">
        <v>5102</v>
      </c>
      <c r="I1750" s="189"/>
      <c r="J1750" s="189"/>
      <c r="K1750" s="190"/>
      <c r="P1750" s="190"/>
      <c r="S1750" s="193"/>
      <c r="T1750" s="193"/>
    </row>
    <row r="1751" spans="1:20" s="186" customFormat="1">
      <c r="A1751" s="188" t="s">
        <v>5364</v>
      </c>
      <c r="B1751" s="188" t="s">
        <v>5103</v>
      </c>
      <c r="I1751" s="189"/>
      <c r="J1751" s="189"/>
      <c r="K1751" s="190"/>
      <c r="P1751" s="190"/>
      <c r="S1751" s="193"/>
      <c r="T1751" s="193"/>
    </row>
    <row r="1752" spans="1:20" s="186" customFormat="1">
      <c r="A1752" s="188" t="s">
        <v>5365</v>
      </c>
      <c r="B1752" s="188" t="s">
        <v>5104</v>
      </c>
      <c r="I1752" s="189"/>
      <c r="J1752" s="189"/>
      <c r="K1752" s="190"/>
      <c r="P1752" s="190"/>
      <c r="S1752" s="193"/>
      <c r="T1752" s="193"/>
    </row>
    <row r="1753" spans="1:20" s="186" customFormat="1">
      <c r="A1753" s="188" t="s">
        <v>5366</v>
      </c>
      <c r="B1753" s="188" t="s">
        <v>5105</v>
      </c>
      <c r="I1753" s="189"/>
      <c r="J1753" s="189"/>
      <c r="K1753" s="190"/>
      <c r="P1753" s="190"/>
      <c r="S1753" s="193"/>
      <c r="T1753" s="193"/>
    </row>
    <row r="1754" spans="1:20" s="186" customFormat="1">
      <c r="A1754" s="188" t="s">
        <v>5367</v>
      </c>
      <c r="B1754" s="188" t="s">
        <v>5106</v>
      </c>
      <c r="I1754" s="189"/>
      <c r="J1754" s="189"/>
      <c r="K1754" s="190"/>
      <c r="P1754" s="190"/>
      <c r="S1754" s="193"/>
      <c r="T1754" s="193"/>
    </row>
    <row r="1755" spans="1:20" s="186" customFormat="1">
      <c r="A1755" s="188" t="s">
        <v>5368</v>
      </c>
      <c r="B1755" s="188" t="s">
        <v>5107</v>
      </c>
      <c r="I1755" s="189"/>
      <c r="J1755" s="189"/>
      <c r="K1755" s="190"/>
      <c r="P1755" s="190"/>
      <c r="S1755" s="193"/>
      <c r="T1755" s="193"/>
    </row>
    <row r="1756" spans="1:20" s="186" customFormat="1">
      <c r="A1756" s="188" t="s">
        <v>5369</v>
      </c>
      <c r="B1756" s="188" t="s">
        <v>5108</v>
      </c>
      <c r="I1756" s="189"/>
      <c r="J1756" s="189"/>
      <c r="K1756" s="190"/>
      <c r="P1756" s="190"/>
      <c r="S1756" s="193"/>
      <c r="T1756" s="193"/>
    </row>
    <row r="1757" spans="1:20" s="186" customFormat="1">
      <c r="A1757" s="188" t="s">
        <v>5370</v>
      </c>
      <c r="B1757" s="188" t="s">
        <v>5109</v>
      </c>
      <c r="I1757" s="189"/>
      <c r="J1757" s="189"/>
      <c r="K1757" s="190"/>
      <c r="P1757" s="190"/>
      <c r="S1757" s="193"/>
      <c r="T1757" s="193"/>
    </row>
    <row r="1758" spans="1:20" s="186" customFormat="1">
      <c r="A1758" s="188" t="s">
        <v>5371</v>
      </c>
      <c r="B1758" s="188" t="s">
        <v>5110</v>
      </c>
      <c r="I1758" s="189"/>
      <c r="J1758" s="189"/>
      <c r="K1758" s="190"/>
      <c r="P1758" s="190"/>
      <c r="S1758" s="193"/>
      <c r="T1758" s="193"/>
    </row>
    <row r="1759" spans="1:20" s="186" customFormat="1">
      <c r="A1759" s="188" t="s">
        <v>5372</v>
      </c>
      <c r="B1759" s="188" t="s">
        <v>5111</v>
      </c>
      <c r="I1759" s="189"/>
      <c r="J1759" s="189"/>
      <c r="K1759" s="190"/>
      <c r="P1759" s="190"/>
      <c r="S1759" s="193"/>
      <c r="T1759" s="193"/>
    </row>
    <row r="1760" spans="1:20" s="186" customFormat="1">
      <c r="A1760" s="188" t="s">
        <v>5373</v>
      </c>
      <c r="B1760" s="188" t="s">
        <v>5112</v>
      </c>
      <c r="I1760" s="189"/>
      <c r="J1760" s="189"/>
      <c r="K1760" s="190"/>
      <c r="P1760" s="190"/>
      <c r="S1760" s="193"/>
      <c r="T1760" s="193"/>
    </row>
    <row r="1761" spans="1:20" s="186" customFormat="1">
      <c r="A1761" s="188" t="s">
        <v>5374</v>
      </c>
      <c r="B1761" s="188" t="s">
        <v>5113</v>
      </c>
      <c r="I1761" s="189"/>
      <c r="J1761" s="189"/>
      <c r="K1761" s="190"/>
      <c r="P1761" s="190"/>
      <c r="S1761" s="193"/>
      <c r="T1761" s="193"/>
    </row>
    <row r="1762" spans="1:20" s="186" customFormat="1">
      <c r="A1762" s="188" t="s">
        <v>5375</v>
      </c>
      <c r="B1762" s="188" t="s">
        <v>5114</v>
      </c>
      <c r="I1762" s="189"/>
      <c r="J1762" s="189"/>
      <c r="K1762" s="190"/>
      <c r="P1762" s="190"/>
      <c r="S1762" s="193"/>
      <c r="T1762" s="193"/>
    </row>
    <row r="1763" spans="1:20" s="186" customFormat="1">
      <c r="A1763" s="188" t="s">
        <v>5376</v>
      </c>
      <c r="B1763" s="188" t="s">
        <v>5115</v>
      </c>
      <c r="I1763" s="189"/>
      <c r="J1763" s="189"/>
      <c r="K1763" s="190"/>
      <c r="P1763" s="190"/>
      <c r="S1763" s="193"/>
      <c r="T1763" s="193"/>
    </row>
    <row r="1764" spans="1:20" s="186" customFormat="1">
      <c r="A1764" s="188" t="s">
        <v>5377</v>
      </c>
      <c r="B1764" s="188" t="s">
        <v>5116</v>
      </c>
      <c r="I1764" s="189"/>
      <c r="J1764" s="189"/>
      <c r="K1764" s="190"/>
      <c r="P1764" s="190"/>
      <c r="S1764" s="193"/>
      <c r="T1764" s="193"/>
    </row>
    <row r="1765" spans="1:20" s="186" customFormat="1">
      <c r="A1765" s="188" t="s">
        <v>5378</v>
      </c>
      <c r="B1765" s="188" t="s">
        <v>5117</v>
      </c>
      <c r="I1765" s="189"/>
      <c r="J1765" s="189"/>
      <c r="K1765" s="190"/>
      <c r="P1765" s="190"/>
      <c r="S1765" s="193"/>
      <c r="T1765" s="193"/>
    </row>
    <row r="1766" spans="1:20" s="186" customFormat="1">
      <c r="A1766" s="188" t="s">
        <v>5379</v>
      </c>
      <c r="B1766" s="188" t="s">
        <v>5118</v>
      </c>
      <c r="I1766" s="189"/>
      <c r="J1766" s="189"/>
      <c r="K1766" s="190"/>
      <c r="P1766" s="190"/>
      <c r="S1766" s="193"/>
      <c r="T1766" s="193"/>
    </row>
    <row r="1767" spans="1:20" s="186" customFormat="1">
      <c r="A1767" s="188" t="s">
        <v>5380</v>
      </c>
      <c r="B1767" s="188" t="s">
        <v>5119</v>
      </c>
      <c r="I1767" s="189"/>
      <c r="J1767" s="189"/>
      <c r="K1767" s="190"/>
      <c r="P1767" s="190"/>
      <c r="S1767" s="193"/>
      <c r="T1767" s="193"/>
    </row>
    <row r="1768" spans="1:20" s="186" customFormat="1">
      <c r="A1768" s="188" t="s">
        <v>5381</v>
      </c>
      <c r="B1768" s="188" t="s">
        <v>5120</v>
      </c>
      <c r="I1768" s="189"/>
      <c r="J1768" s="189"/>
      <c r="K1768" s="190"/>
      <c r="P1768" s="190"/>
      <c r="S1768" s="193"/>
      <c r="T1768" s="193"/>
    </row>
    <row r="1769" spans="1:20" s="186" customFormat="1">
      <c r="A1769" s="188" t="s">
        <v>5382</v>
      </c>
      <c r="B1769" s="188" t="s">
        <v>5121</v>
      </c>
      <c r="I1769" s="189"/>
      <c r="J1769" s="189"/>
      <c r="K1769" s="190"/>
      <c r="P1769" s="190"/>
      <c r="S1769" s="193"/>
      <c r="T1769" s="193"/>
    </row>
    <row r="1770" spans="1:20" s="186" customFormat="1">
      <c r="A1770" s="188" t="s">
        <v>5383</v>
      </c>
      <c r="B1770" s="188" t="s">
        <v>5122</v>
      </c>
      <c r="I1770" s="189"/>
      <c r="J1770" s="189"/>
      <c r="K1770" s="190"/>
      <c r="P1770" s="190"/>
      <c r="S1770" s="193"/>
      <c r="T1770" s="193"/>
    </row>
    <row r="1771" spans="1:20" s="186" customFormat="1">
      <c r="A1771" s="188" t="s">
        <v>5384</v>
      </c>
      <c r="B1771" s="188" t="s">
        <v>5123</v>
      </c>
      <c r="I1771" s="189"/>
      <c r="J1771" s="189"/>
      <c r="K1771" s="190"/>
      <c r="P1771" s="190"/>
      <c r="S1771" s="193"/>
      <c r="T1771" s="193"/>
    </row>
    <row r="1772" spans="1:20" s="186" customFormat="1">
      <c r="A1772" s="188" t="s">
        <v>5385</v>
      </c>
      <c r="B1772" s="188" t="s">
        <v>5124</v>
      </c>
      <c r="I1772" s="189"/>
      <c r="J1772" s="189"/>
      <c r="K1772" s="190"/>
      <c r="P1772" s="190"/>
      <c r="S1772" s="193"/>
      <c r="T1772" s="193"/>
    </row>
    <row r="1773" spans="1:20" s="186" customFormat="1">
      <c r="A1773" s="188" t="s">
        <v>5386</v>
      </c>
      <c r="B1773" s="188" t="s">
        <v>5125</v>
      </c>
      <c r="I1773" s="189"/>
      <c r="J1773" s="189"/>
      <c r="K1773" s="190"/>
      <c r="P1773" s="190"/>
      <c r="S1773" s="193"/>
      <c r="T1773" s="193"/>
    </row>
    <row r="1774" spans="1:20" s="186" customFormat="1">
      <c r="A1774" s="188" t="s">
        <v>5387</v>
      </c>
      <c r="B1774" s="188" t="s">
        <v>5126</v>
      </c>
      <c r="I1774" s="189"/>
      <c r="J1774" s="189"/>
      <c r="K1774" s="190"/>
      <c r="P1774" s="190"/>
      <c r="S1774" s="193"/>
      <c r="T1774" s="193"/>
    </row>
    <row r="1775" spans="1:20" s="186" customFormat="1">
      <c r="A1775" s="188" t="s">
        <v>5388</v>
      </c>
      <c r="B1775" s="188" t="s">
        <v>5127</v>
      </c>
      <c r="I1775" s="189"/>
      <c r="J1775" s="189"/>
      <c r="K1775" s="190"/>
      <c r="P1775" s="190"/>
      <c r="S1775" s="193"/>
      <c r="T1775" s="193"/>
    </row>
    <row r="1776" spans="1:20" s="186" customFormat="1">
      <c r="A1776" s="188" t="s">
        <v>5389</v>
      </c>
      <c r="B1776" s="188" t="s">
        <v>5128</v>
      </c>
      <c r="I1776" s="189"/>
      <c r="J1776" s="189"/>
      <c r="K1776" s="190"/>
      <c r="P1776" s="190"/>
      <c r="S1776" s="193"/>
      <c r="T1776" s="193"/>
    </row>
    <row r="1777" spans="1:20" s="186" customFormat="1">
      <c r="A1777" s="188" t="s">
        <v>5390</v>
      </c>
      <c r="B1777" s="188" t="s">
        <v>5129</v>
      </c>
      <c r="I1777" s="189"/>
      <c r="J1777" s="189"/>
      <c r="K1777" s="190"/>
      <c r="P1777" s="190"/>
      <c r="S1777" s="193"/>
      <c r="T1777" s="193"/>
    </row>
    <row r="1778" spans="1:20" s="186" customFormat="1">
      <c r="A1778" s="188" t="s">
        <v>5391</v>
      </c>
      <c r="B1778" s="188" t="s">
        <v>5130</v>
      </c>
      <c r="I1778" s="189"/>
      <c r="J1778" s="189"/>
      <c r="K1778" s="190"/>
      <c r="P1778" s="190"/>
      <c r="S1778" s="193"/>
      <c r="T1778" s="193"/>
    </row>
    <row r="1779" spans="1:20" s="186" customFormat="1">
      <c r="A1779" s="188" t="s">
        <v>5392</v>
      </c>
      <c r="B1779" s="188" t="s">
        <v>5131</v>
      </c>
      <c r="I1779" s="189"/>
      <c r="J1779" s="189"/>
      <c r="K1779" s="190"/>
      <c r="P1779" s="190"/>
      <c r="S1779" s="193"/>
      <c r="T1779" s="193"/>
    </row>
    <row r="1780" spans="1:20" s="186" customFormat="1">
      <c r="A1780" s="188" t="s">
        <v>5393</v>
      </c>
      <c r="B1780" s="188" t="s">
        <v>5132</v>
      </c>
      <c r="I1780" s="189"/>
      <c r="J1780" s="189"/>
      <c r="K1780" s="190"/>
      <c r="P1780" s="190"/>
      <c r="S1780" s="193"/>
      <c r="T1780" s="193"/>
    </row>
    <row r="1781" spans="1:20" s="186" customFormat="1">
      <c r="A1781" s="188" t="s">
        <v>5394</v>
      </c>
      <c r="B1781" s="188" t="s">
        <v>5133</v>
      </c>
      <c r="I1781" s="189"/>
      <c r="J1781" s="189"/>
      <c r="K1781" s="190"/>
      <c r="P1781" s="190"/>
      <c r="S1781" s="193"/>
      <c r="T1781" s="193"/>
    </row>
    <row r="1782" spans="1:20" s="186" customFormat="1">
      <c r="A1782" s="188" t="s">
        <v>5395</v>
      </c>
      <c r="B1782" s="188" t="s">
        <v>5134</v>
      </c>
      <c r="I1782" s="189"/>
      <c r="J1782" s="189"/>
      <c r="K1782" s="190"/>
      <c r="P1782" s="190"/>
      <c r="S1782" s="193"/>
      <c r="T1782" s="193"/>
    </row>
    <row r="1783" spans="1:20" s="186" customFormat="1">
      <c r="A1783" s="188" t="s">
        <v>5396</v>
      </c>
      <c r="B1783" s="188" t="s">
        <v>5135</v>
      </c>
      <c r="I1783" s="189"/>
      <c r="J1783" s="189"/>
      <c r="K1783" s="190"/>
      <c r="P1783" s="190"/>
      <c r="S1783" s="193"/>
      <c r="T1783" s="193"/>
    </row>
    <row r="1784" spans="1:20" s="186" customFormat="1">
      <c r="A1784" s="188" t="s">
        <v>5397</v>
      </c>
      <c r="B1784" s="188" t="s">
        <v>5136</v>
      </c>
      <c r="I1784" s="189"/>
      <c r="J1784" s="189"/>
      <c r="K1784" s="190"/>
      <c r="P1784" s="190"/>
      <c r="S1784" s="193"/>
      <c r="T1784" s="193"/>
    </row>
    <row r="1785" spans="1:20" s="186" customFormat="1">
      <c r="A1785" s="188" t="s">
        <v>5398</v>
      </c>
      <c r="B1785" s="188" t="s">
        <v>5137</v>
      </c>
      <c r="I1785" s="189"/>
      <c r="J1785" s="189"/>
      <c r="K1785" s="190"/>
      <c r="P1785" s="190"/>
      <c r="S1785" s="193"/>
      <c r="T1785" s="193"/>
    </row>
    <row r="1786" spans="1:20" s="186" customFormat="1">
      <c r="A1786" s="188" t="s">
        <v>5399</v>
      </c>
      <c r="B1786" s="188" t="s">
        <v>5138</v>
      </c>
      <c r="I1786" s="189"/>
      <c r="J1786" s="189"/>
      <c r="K1786" s="190"/>
      <c r="P1786" s="190"/>
      <c r="S1786" s="193"/>
      <c r="T1786" s="193"/>
    </row>
    <row r="1787" spans="1:20" s="186" customFormat="1">
      <c r="A1787" s="188" t="s">
        <v>5400</v>
      </c>
      <c r="B1787" s="188" t="s">
        <v>5139</v>
      </c>
      <c r="I1787" s="189"/>
      <c r="J1787" s="189"/>
      <c r="K1787" s="190"/>
      <c r="P1787" s="190"/>
      <c r="S1787" s="193"/>
      <c r="T1787" s="193"/>
    </row>
    <row r="1788" spans="1:20" s="186" customFormat="1">
      <c r="A1788" s="188" t="s">
        <v>5401</v>
      </c>
      <c r="B1788" s="188" t="s">
        <v>5140</v>
      </c>
      <c r="I1788" s="189"/>
      <c r="J1788" s="189"/>
      <c r="K1788" s="190"/>
      <c r="P1788" s="190"/>
      <c r="S1788" s="193"/>
      <c r="T1788" s="193"/>
    </row>
    <row r="1789" spans="1:20" s="186" customFormat="1">
      <c r="A1789" s="188" t="s">
        <v>5402</v>
      </c>
      <c r="B1789" s="188" t="s">
        <v>5141</v>
      </c>
      <c r="I1789" s="189"/>
      <c r="J1789" s="189"/>
      <c r="K1789" s="190"/>
      <c r="P1789" s="190"/>
      <c r="S1789" s="193"/>
      <c r="T1789" s="193"/>
    </row>
    <row r="1790" spans="1:20" s="186" customFormat="1">
      <c r="A1790" s="188" t="s">
        <v>5403</v>
      </c>
      <c r="B1790" s="188" t="s">
        <v>5142</v>
      </c>
      <c r="I1790" s="189"/>
      <c r="J1790" s="189"/>
      <c r="K1790" s="190"/>
      <c r="P1790" s="190"/>
      <c r="S1790" s="193"/>
      <c r="T1790" s="193"/>
    </row>
    <row r="1791" spans="1:20" s="186" customFormat="1">
      <c r="A1791" s="188" t="s">
        <v>5404</v>
      </c>
      <c r="B1791" s="188" t="s">
        <v>5143</v>
      </c>
      <c r="I1791" s="189"/>
      <c r="J1791" s="189"/>
      <c r="K1791" s="190"/>
      <c r="P1791" s="190"/>
      <c r="S1791" s="193"/>
      <c r="T1791" s="193"/>
    </row>
    <row r="1792" spans="1:20" s="186" customFormat="1">
      <c r="A1792" s="188" t="s">
        <v>5405</v>
      </c>
      <c r="B1792" s="188" t="s">
        <v>5144</v>
      </c>
      <c r="I1792" s="189"/>
      <c r="J1792" s="189"/>
      <c r="K1792" s="190"/>
      <c r="P1792" s="190"/>
      <c r="S1792" s="193"/>
      <c r="T1792" s="193"/>
    </row>
    <row r="1793" spans="1:20" s="186" customFormat="1">
      <c r="A1793" s="188" t="s">
        <v>5406</v>
      </c>
      <c r="B1793" s="188" t="s">
        <v>5145</v>
      </c>
      <c r="I1793" s="189"/>
      <c r="J1793" s="189"/>
      <c r="K1793" s="190"/>
      <c r="P1793" s="190"/>
      <c r="S1793" s="193"/>
      <c r="T1793" s="193"/>
    </row>
    <row r="1794" spans="1:20" s="186" customFormat="1">
      <c r="A1794" s="188" t="s">
        <v>5407</v>
      </c>
      <c r="B1794" s="188" t="s">
        <v>5146</v>
      </c>
      <c r="I1794" s="189"/>
      <c r="J1794" s="189"/>
      <c r="K1794" s="190"/>
      <c r="P1794" s="190"/>
      <c r="S1794" s="193"/>
      <c r="T1794" s="193"/>
    </row>
    <row r="1795" spans="1:20" s="186" customFormat="1">
      <c r="A1795" s="188" t="s">
        <v>5408</v>
      </c>
      <c r="B1795" s="188" t="s">
        <v>5147</v>
      </c>
      <c r="I1795" s="189"/>
      <c r="J1795" s="189"/>
      <c r="K1795" s="190"/>
      <c r="P1795" s="190"/>
      <c r="S1795" s="193"/>
      <c r="T1795" s="193"/>
    </row>
    <row r="1796" spans="1:20" s="186" customFormat="1">
      <c r="A1796" s="188" t="s">
        <v>5409</v>
      </c>
      <c r="B1796" s="188" t="s">
        <v>5148</v>
      </c>
      <c r="I1796" s="189"/>
      <c r="J1796" s="189"/>
      <c r="K1796" s="190"/>
      <c r="P1796" s="190"/>
      <c r="S1796" s="193"/>
      <c r="T1796" s="193"/>
    </row>
    <row r="1797" spans="1:20" s="186" customFormat="1">
      <c r="A1797" s="188" t="s">
        <v>5410</v>
      </c>
      <c r="B1797" s="188" t="s">
        <v>5149</v>
      </c>
      <c r="I1797" s="189"/>
      <c r="J1797" s="189"/>
      <c r="K1797" s="190"/>
      <c r="P1797" s="190"/>
      <c r="S1797" s="193"/>
      <c r="T1797" s="193"/>
    </row>
    <row r="1798" spans="1:20" s="186" customFormat="1">
      <c r="A1798" s="188" t="s">
        <v>5411</v>
      </c>
      <c r="B1798" s="188" t="s">
        <v>5150</v>
      </c>
      <c r="I1798" s="189"/>
      <c r="J1798" s="189"/>
      <c r="K1798" s="190"/>
      <c r="P1798" s="190"/>
      <c r="S1798" s="193"/>
      <c r="T1798" s="193"/>
    </row>
    <row r="1799" spans="1:20" s="186" customFormat="1">
      <c r="A1799" s="188" t="s">
        <v>5412</v>
      </c>
      <c r="B1799" s="188" t="s">
        <v>5151</v>
      </c>
      <c r="I1799" s="189"/>
      <c r="J1799" s="189"/>
      <c r="K1799" s="190"/>
      <c r="P1799" s="190"/>
      <c r="S1799" s="193"/>
      <c r="T1799" s="193"/>
    </row>
    <row r="1800" spans="1:20" s="186" customFormat="1">
      <c r="A1800" s="188" t="s">
        <v>5413</v>
      </c>
      <c r="B1800" s="188" t="s">
        <v>5152</v>
      </c>
      <c r="I1800" s="189"/>
      <c r="J1800" s="189"/>
      <c r="K1800" s="190"/>
      <c r="P1800" s="190"/>
      <c r="S1800" s="193"/>
      <c r="T1800" s="193"/>
    </row>
    <row r="1801" spans="1:20" s="186" customFormat="1">
      <c r="A1801" s="188" t="s">
        <v>5414</v>
      </c>
      <c r="B1801" s="188" t="s">
        <v>5153</v>
      </c>
      <c r="I1801" s="189"/>
      <c r="J1801" s="189"/>
      <c r="K1801" s="190"/>
      <c r="P1801" s="190"/>
      <c r="S1801" s="193"/>
      <c r="T1801" s="193"/>
    </row>
    <row r="1802" spans="1:20" s="186" customFormat="1">
      <c r="A1802" s="188" t="s">
        <v>5415</v>
      </c>
      <c r="B1802" s="188" t="s">
        <v>5154</v>
      </c>
      <c r="I1802" s="189"/>
      <c r="J1802" s="189"/>
      <c r="K1802" s="190"/>
      <c r="P1802" s="190"/>
      <c r="S1802" s="193"/>
      <c r="T1802" s="193"/>
    </row>
    <row r="1803" spans="1:20" s="186" customFormat="1">
      <c r="A1803" s="188" t="s">
        <v>5416</v>
      </c>
      <c r="B1803" s="188" t="s">
        <v>5155</v>
      </c>
      <c r="I1803" s="189"/>
      <c r="J1803" s="189"/>
      <c r="K1803" s="190"/>
      <c r="P1803" s="190"/>
      <c r="S1803" s="193"/>
      <c r="T1803" s="193"/>
    </row>
    <row r="1804" spans="1:20" s="186" customFormat="1">
      <c r="A1804" s="188" t="s">
        <v>5417</v>
      </c>
      <c r="B1804" s="188" t="s">
        <v>5156</v>
      </c>
      <c r="I1804" s="189"/>
      <c r="J1804" s="189"/>
      <c r="K1804" s="190"/>
      <c r="P1804" s="190"/>
      <c r="S1804" s="193"/>
      <c r="T1804" s="193"/>
    </row>
    <row r="1805" spans="1:20" s="186" customFormat="1">
      <c r="A1805" s="188" t="s">
        <v>5418</v>
      </c>
      <c r="B1805" s="188" t="s">
        <v>5157</v>
      </c>
      <c r="I1805" s="189"/>
      <c r="J1805" s="189"/>
      <c r="K1805" s="190"/>
      <c r="P1805" s="190"/>
      <c r="S1805" s="193"/>
      <c r="T1805" s="193"/>
    </row>
    <row r="1806" spans="1:20" s="186" customFormat="1">
      <c r="A1806" s="188" t="s">
        <v>5419</v>
      </c>
      <c r="B1806" s="188" t="s">
        <v>5158</v>
      </c>
      <c r="I1806" s="189"/>
      <c r="J1806" s="189"/>
      <c r="K1806" s="190"/>
      <c r="P1806" s="190"/>
      <c r="S1806" s="193"/>
      <c r="T1806" s="193"/>
    </row>
    <row r="1807" spans="1:20" s="186" customFormat="1">
      <c r="A1807" s="188" t="s">
        <v>5420</v>
      </c>
      <c r="B1807" s="188" t="s">
        <v>5159</v>
      </c>
      <c r="I1807" s="189"/>
      <c r="J1807" s="189"/>
      <c r="K1807" s="190"/>
      <c r="P1807" s="190"/>
      <c r="S1807" s="193"/>
      <c r="T1807" s="193"/>
    </row>
    <row r="1808" spans="1:20" s="186" customFormat="1">
      <c r="A1808" s="188" t="s">
        <v>5421</v>
      </c>
      <c r="B1808" s="188" t="s">
        <v>5160</v>
      </c>
      <c r="I1808" s="189"/>
      <c r="J1808" s="189"/>
      <c r="K1808" s="190"/>
      <c r="P1808" s="190"/>
      <c r="S1808" s="193"/>
      <c r="T1808" s="193"/>
    </row>
    <row r="1809" spans="1:20" s="186" customFormat="1">
      <c r="A1809" s="188" t="s">
        <v>5422</v>
      </c>
      <c r="B1809" s="188" t="s">
        <v>5161</v>
      </c>
      <c r="I1809" s="189"/>
      <c r="J1809" s="189"/>
      <c r="K1809" s="190"/>
      <c r="P1809" s="190"/>
      <c r="S1809" s="193"/>
      <c r="T1809" s="193"/>
    </row>
    <row r="1810" spans="1:20" s="186" customFormat="1">
      <c r="A1810" s="188" t="s">
        <v>5423</v>
      </c>
      <c r="B1810" s="188" t="s">
        <v>5162</v>
      </c>
      <c r="I1810" s="189"/>
      <c r="J1810" s="189"/>
      <c r="K1810" s="190"/>
      <c r="P1810" s="190"/>
      <c r="S1810" s="193"/>
      <c r="T1810" s="193"/>
    </row>
    <row r="1811" spans="1:20" s="186" customFormat="1">
      <c r="A1811" s="188" t="s">
        <v>5424</v>
      </c>
      <c r="B1811" s="188" t="s">
        <v>5163</v>
      </c>
      <c r="I1811" s="189"/>
      <c r="J1811" s="189"/>
      <c r="K1811" s="190"/>
      <c r="P1811" s="190"/>
      <c r="S1811" s="193"/>
      <c r="T1811" s="193"/>
    </row>
    <row r="1812" spans="1:20" s="186" customFormat="1">
      <c r="A1812" s="188" t="s">
        <v>5425</v>
      </c>
      <c r="B1812" s="188" t="s">
        <v>5164</v>
      </c>
      <c r="I1812" s="189"/>
      <c r="J1812" s="189"/>
      <c r="K1812" s="190"/>
      <c r="P1812" s="190"/>
      <c r="S1812" s="193"/>
      <c r="T1812" s="193"/>
    </row>
    <row r="1813" spans="1:20" s="186" customFormat="1">
      <c r="A1813" s="188" t="s">
        <v>5426</v>
      </c>
      <c r="B1813" s="188" t="s">
        <v>5165</v>
      </c>
      <c r="I1813" s="189"/>
      <c r="J1813" s="189"/>
      <c r="K1813" s="190"/>
      <c r="P1813" s="190"/>
      <c r="S1813" s="193"/>
      <c r="T1813" s="193"/>
    </row>
    <row r="1814" spans="1:20" s="186" customFormat="1">
      <c r="A1814" s="188" t="s">
        <v>5427</v>
      </c>
      <c r="B1814" s="188" t="s">
        <v>5166</v>
      </c>
      <c r="I1814" s="189"/>
      <c r="J1814" s="189"/>
      <c r="K1814" s="190"/>
      <c r="P1814" s="190"/>
      <c r="S1814" s="193"/>
      <c r="T1814" s="193"/>
    </row>
    <row r="1815" spans="1:20" s="186" customFormat="1">
      <c r="A1815" s="188" t="s">
        <v>5428</v>
      </c>
      <c r="B1815" s="188" t="s">
        <v>5167</v>
      </c>
      <c r="I1815" s="189"/>
      <c r="J1815" s="189"/>
      <c r="K1815" s="190"/>
      <c r="P1815" s="190"/>
      <c r="S1815" s="193"/>
      <c r="T1815" s="193"/>
    </row>
    <row r="1816" spans="1:20" s="186" customFormat="1">
      <c r="A1816" s="188" t="s">
        <v>5429</v>
      </c>
      <c r="B1816" s="188" t="s">
        <v>5168</v>
      </c>
      <c r="I1816" s="189"/>
      <c r="J1816" s="189"/>
      <c r="K1816" s="190"/>
      <c r="P1816" s="190"/>
      <c r="S1816" s="193"/>
      <c r="T1816" s="193"/>
    </row>
    <row r="1817" spans="1:20" s="186" customFormat="1">
      <c r="A1817" s="188" t="s">
        <v>5430</v>
      </c>
      <c r="B1817" s="188" t="s">
        <v>5169</v>
      </c>
      <c r="I1817" s="189"/>
      <c r="J1817" s="189"/>
      <c r="K1817" s="190"/>
      <c r="P1817" s="190"/>
      <c r="S1817" s="193"/>
      <c r="T1817" s="193"/>
    </row>
    <row r="1818" spans="1:20" s="186" customFormat="1">
      <c r="A1818" s="188" t="s">
        <v>5431</v>
      </c>
      <c r="B1818" s="188" t="s">
        <v>5170</v>
      </c>
      <c r="I1818" s="189"/>
      <c r="J1818" s="189"/>
      <c r="K1818" s="190"/>
      <c r="P1818" s="190"/>
      <c r="S1818" s="193"/>
      <c r="T1818" s="193"/>
    </row>
    <row r="1819" spans="1:20" s="186" customFormat="1">
      <c r="A1819" s="188" t="s">
        <v>5432</v>
      </c>
      <c r="B1819" s="188" t="s">
        <v>5171</v>
      </c>
      <c r="I1819" s="189"/>
      <c r="J1819" s="189"/>
      <c r="K1819" s="190"/>
      <c r="P1819" s="190"/>
      <c r="S1819" s="193"/>
      <c r="T1819" s="193"/>
    </row>
    <row r="1820" spans="1:20" s="186" customFormat="1">
      <c r="A1820" s="188" t="s">
        <v>5433</v>
      </c>
      <c r="B1820" s="188" t="s">
        <v>5172</v>
      </c>
      <c r="I1820" s="189"/>
      <c r="J1820" s="189"/>
      <c r="K1820" s="190"/>
      <c r="P1820" s="190"/>
      <c r="S1820" s="193"/>
      <c r="T1820" s="193"/>
    </row>
    <row r="1821" spans="1:20" s="186" customFormat="1">
      <c r="A1821" s="188" t="s">
        <v>5434</v>
      </c>
      <c r="B1821" s="188" t="s">
        <v>5173</v>
      </c>
      <c r="I1821" s="189"/>
      <c r="J1821" s="189"/>
      <c r="K1821" s="190"/>
      <c r="P1821" s="190"/>
      <c r="S1821" s="193"/>
      <c r="T1821" s="193"/>
    </row>
    <row r="1822" spans="1:20" s="186" customFormat="1">
      <c r="A1822" s="188" t="s">
        <v>5435</v>
      </c>
      <c r="B1822" s="188" t="s">
        <v>5174</v>
      </c>
      <c r="I1822" s="189"/>
      <c r="J1822" s="189"/>
      <c r="K1822" s="190"/>
      <c r="P1822" s="190"/>
      <c r="S1822" s="193"/>
      <c r="T1822" s="193"/>
    </row>
    <row r="1823" spans="1:20" s="186" customFormat="1">
      <c r="A1823" s="188" t="s">
        <v>5436</v>
      </c>
      <c r="B1823" s="188" t="s">
        <v>5175</v>
      </c>
      <c r="I1823" s="189"/>
      <c r="J1823" s="189"/>
      <c r="K1823" s="190"/>
      <c r="P1823" s="190"/>
      <c r="S1823" s="193"/>
      <c r="T1823" s="193"/>
    </row>
    <row r="1824" spans="1:20" s="186" customFormat="1">
      <c r="A1824" s="188" t="s">
        <v>5437</v>
      </c>
      <c r="B1824" s="188" t="s">
        <v>5176</v>
      </c>
      <c r="I1824" s="189"/>
      <c r="J1824" s="189"/>
      <c r="K1824" s="190"/>
      <c r="P1824" s="190"/>
      <c r="S1824" s="193"/>
      <c r="T1824" s="193"/>
    </row>
    <row r="1825" spans="1:20" s="186" customFormat="1">
      <c r="A1825" s="188" t="s">
        <v>5438</v>
      </c>
      <c r="B1825" s="188" t="s">
        <v>5177</v>
      </c>
      <c r="I1825" s="189"/>
      <c r="J1825" s="189"/>
      <c r="K1825" s="190"/>
      <c r="P1825" s="190"/>
      <c r="S1825" s="193"/>
      <c r="T1825" s="193"/>
    </row>
    <row r="1826" spans="1:20" s="186" customFormat="1">
      <c r="A1826" s="188" t="s">
        <v>5439</v>
      </c>
      <c r="B1826" s="188" t="s">
        <v>5178</v>
      </c>
      <c r="I1826" s="189"/>
      <c r="J1826" s="189"/>
      <c r="K1826" s="190"/>
      <c r="P1826" s="190"/>
      <c r="S1826" s="193"/>
      <c r="T1826" s="193"/>
    </row>
    <row r="1827" spans="1:20" s="186" customFormat="1">
      <c r="A1827" s="188" t="s">
        <v>5440</v>
      </c>
      <c r="B1827" s="188" t="s">
        <v>5179</v>
      </c>
      <c r="I1827" s="189"/>
      <c r="J1827" s="189"/>
      <c r="K1827" s="190"/>
      <c r="P1827" s="190"/>
      <c r="S1827" s="193"/>
      <c r="T1827" s="193"/>
    </row>
    <row r="1828" spans="1:20" s="186" customFormat="1">
      <c r="A1828" s="188" t="s">
        <v>5441</v>
      </c>
      <c r="B1828" s="188" t="s">
        <v>5180</v>
      </c>
      <c r="I1828" s="189"/>
      <c r="J1828" s="189"/>
      <c r="K1828" s="190"/>
      <c r="P1828" s="190"/>
      <c r="S1828" s="193"/>
      <c r="T1828" s="193"/>
    </row>
    <row r="1829" spans="1:20" s="186" customFormat="1">
      <c r="A1829" s="188" t="s">
        <v>5442</v>
      </c>
      <c r="B1829" s="188" t="s">
        <v>5181</v>
      </c>
      <c r="I1829" s="189"/>
      <c r="J1829" s="189"/>
      <c r="K1829" s="190"/>
      <c r="P1829" s="190"/>
      <c r="S1829" s="193"/>
      <c r="T1829" s="193"/>
    </row>
    <row r="1830" spans="1:20" s="186" customFormat="1">
      <c r="A1830" s="188" t="s">
        <v>5443</v>
      </c>
      <c r="B1830" s="188" t="s">
        <v>5182</v>
      </c>
      <c r="I1830" s="189"/>
      <c r="J1830" s="189"/>
      <c r="K1830" s="190"/>
      <c r="P1830" s="190"/>
      <c r="S1830" s="193"/>
      <c r="T1830" s="193"/>
    </row>
    <row r="1831" spans="1:20" s="186" customFormat="1">
      <c r="A1831" s="188" t="s">
        <v>5444</v>
      </c>
      <c r="B1831" s="188" t="s">
        <v>5183</v>
      </c>
      <c r="I1831" s="189"/>
      <c r="J1831" s="189"/>
      <c r="K1831" s="190"/>
      <c r="P1831" s="190"/>
      <c r="S1831" s="193"/>
      <c r="T1831" s="193"/>
    </row>
    <row r="1832" spans="1:20" s="186" customFormat="1">
      <c r="A1832" s="188" t="s">
        <v>5445</v>
      </c>
      <c r="B1832" s="188" t="s">
        <v>5184</v>
      </c>
      <c r="I1832" s="189"/>
      <c r="J1832" s="189"/>
      <c r="K1832" s="190"/>
      <c r="P1832" s="190"/>
      <c r="S1832" s="193"/>
      <c r="T1832" s="193"/>
    </row>
    <row r="1833" spans="1:20" s="186" customFormat="1">
      <c r="A1833" s="188" t="s">
        <v>5446</v>
      </c>
      <c r="B1833" s="188" t="s">
        <v>5185</v>
      </c>
      <c r="I1833" s="189"/>
      <c r="J1833" s="189"/>
      <c r="K1833" s="190"/>
      <c r="P1833" s="190"/>
      <c r="S1833" s="193"/>
      <c r="T1833" s="193"/>
    </row>
    <row r="1834" spans="1:20" s="186" customFormat="1">
      <c r="A1834" s="188" t="s">
        <v>5447</v>
      </c>
      <c r="B1834" s="188" t="s">
        <v>5186</v>
      </c>
      <c r="I1834" s="189"/>
      <c r="J1834" s="189"/>
      <c r="K1834" s="190"/>
      <c r="P1834" s="190"/>
      <c r="S1834" s="193"/>
      <c r="T1834" s="193"/>
    </row>
    <row r="1835" spans="1:20" s="186" customFormat="1">
      <c r="A1835" s="188" t="s">
        <v>5448</v>
      </c>
      <c r="B1835" s="188" t="s">
        <v>5187</v>
      </c>
      <c r="I1835" s="189"/>
      <c r="J1835" s="189"/>
      <c r="K1835" s="190"/>
      <c r="P1835" s="190"/>
      <c r="S1835" s="193"/>
      <c r="T1835" s="193"/>
    </row>
    <row r="1836" spans="1:20" s="186" customFormat="1">
      <c r="A1836" s="188" t="s">
        <v>5449</v>
      </c>
      <c r="B1836" s="188" t="s">
        <v>5188</v>
      </c>
      <c r="I1836" s="189"/>
      <c r="J1836" s="189"/>
      <c r="K1836" s="190"/>
      <c r="P1836" s="190"/>
      <c r="S1836" s="193"/>
      <c r="T1836" s="193"/>
    </row>
    <row r="1837" spans="1:20" s="186" customFormat="1">
      <c r="A1837" s="188" t="s">
        <v>5450</v>
      </c>
      <c r="B1837" s="188" t="s">
        <v>5189</v>
      </c>
      <c r="I1837" s="189"/>
      <c r="J1837" s="189"/>
      <c r="K1837" s="190"/>
      <c r="P1837" s="190"/>
      <c r="S1837" s="193"/>
      <c r="T1837" s="193"/>
    </row>
    <row r="1838" spans="1:20" s="186" customFormat="1">
      <c r="A1838" s="188" t="s">
        <v>5451</v>
      </c>
      <c r="B1838" s="188" t="s">
        <v>5190</v>
      </c>
      <c r="I1838" s="189"/>
      <c r="J1838" s="189"/>
      <c r="K1838" s="190"/>
      <c r="P1838" s="190"/>
      <c r="S1838" s="193"/>
      <c r="T1838" s="193"/>
    </row>
    <row r="1839" spans="1:20" s="186" customFormat="1">
      <c r="A1839" s="188" t="s">
        <v>5452</v>
      </c>
      <c r="B1839" s="188" t="s">
        <v>5191</v>
      </c>
      <c r="I1839" s="189"/>
      <c r="J1839" s="189"/>
      <c r="K1839" s="190"/>
      <c r="P1839" s="190"/>
      <c r="S1839" s="193"/>
      <c r="T1839" s="193"/>
    </row>
    <row r="1840" spans="1:20" s="186" customFormat="1">
      <c r="A1840" s="188" t="s">
        <v>5453</v>
      </c>
      <c r="B1840" s="188" t="s">
        <v>5192</v>
      </c>
      <c r="I1840" s="189"/>
      <c r="J1840" s="189"/>
      <c r="K1840" s="190"/>
      <c r="P1840" s="190"/>
      <c r="S1840" s="193"/>
      <c r="T1840" s="193"/>
    </row>
    <row r="1841" spans="1:20" s="186" customFormat="1">
      <c r="A1841" s="188" t="s">
        <v>5454</v>
      </c>
      <c r="B1841" s="188" t="s">
        <v>5193</v>
      </c>
      <c r="I1841" s="189"/>
      <c r="J1841" s="189"/>
      <c r="K1841" s="190"/>
      <c r="P1841" s="190"/>
      <c r="S1841" s="193"/>
      <c r="T1841" s="193"/>
    </row>
    <row r="1842" spans="1:20" s="186" customFormat="1">
      <c r="A1842" s="188" t="s">
        <v>5455</v>
      </c>
      <c r="B1842" s="188" t="s">
        <v>5194</v>
      </c>
      <c r="I1842" s="189"/>
      <c r="J1842" s="189"/>
      <c r="K1842" s="190"/>
      <c r="P1842" s="190"/>
      <c r="S1842" s="193"/>
      <c r="T1842" s="193"/>
    </row>
    <row r="1843" spans="1:20" s="186" customFormat="1">
      <c r="A1843" s="188" t="s">
        <v>5456</v>
      </c>
      <c r="B1843" s="188" t="s">
        <v>5195</v>
      </c>
      <c r="I1843" s="189"/>
      <c r="J1843" s="189"/>
      <c r="K1843" s="190"/>
      <c r="P1843" s="190"/>
      <c r="S1843" s="193"/>
      <c r="T1843" s="193"/>
    </row>
    <row r="1844" spans="1:20" s="186" customFormat="1">
      <c r="A1844" s="188" t="s">
        <v>5457</v>
      </c>
      <c r="B1844" s="188" t="s">
        <v>5196</v>
      </c>
      <c r="I1844" s="189"/>
      <c r="J1844" s="189"/>
      <c r="K1844" s="190"/>
      <c r="P1844" s="190"/>
      <c r="S1844" s="193"/>
      <c r="T1844" s="193"/>
    </row>
    <row r="1845" spans="1:20" s="186" customFormat="1">
      <c r="A1845" s="188" t="s">
        <v>5458</v>
      </c>
      <c r="B1845" s="188" t="s">
        <v>5197</v>
      </c>
      <c r="I1845" s="189"/>
      <c r="J1845" s="189"/>
      <c r="K1845" s="190"/>
      <c r="P1845" s="190"/>
      <c r="S1845" s="193"/>
      <c r="T1845" s="193"/>
    </row>
    <row r="1846" spans="1:20" s="186" customFormat="1">
      <c r="A1846" s="188" t="s">
        <v>5459</v>
      </c>
      <c r="B1846" s="188" t="s">
        <v>5198</v>
      </c>
      <c r="I1846" s="189"/>
      <c r="J1846" s="189"/>
      <c r="K1846" s="190"/>
      <c r="P1846" s="190"/>
      <c r="S1846" s="193"/>
      <c r="T1846" s="193"/>
    </row>
    <row r="1847" spans="1:20" s="186" customFormat="1">
      <c r="A1847" s="188" t="s">
        <v>5460</v>
      </c>
      <c r="B1847" s="188" t="s">
        <v>5199</v>
      </c>
      <c r="I1847" s="189"/>
      <c r="J1847" s="189"/>
      <c r="K1847" s="190"/>
      <c r="P1847" s="190"/>
      <c r="S1847" s="193"/>
      <c r="T1847" s="193"/>
    </row>
    <row r="1848" spans="1:20" s="186" customFormat="1">
      <c r="A1848" s="188" t="s">
        <v>5461</v>
      </c>
      <c r="B1848" s="188" t="s">
        <v>5200</v>
      </c>
      <c r="I1848" s="189"/>
      <c r="J1848" s="189"/>
      <c r="K1848" s="190"/>
      <c r="P1848" s="190"/>
      <c r="S1848" s="193"/>
      <c r="T1848" s="193"/>
    </row>
    <row r="1849" spans="1:20" s="186" customFormat="1">
      <c r="A1849" s="188" t="s">
        <v>5462</v>
      </c>
      <c r="B1849" s="188" t="s">
        <v>5201</v>
      </c>
      <c r="I1849" s="189"/>
      <c r="J1849" s="189"/>
      <c r="K1849" s="190"/>
      <c r="P1849" s="190"/>
      <c r="S1849" s="193"/>
      <c r="T1849" s="193"/>
    </row>
    <row r="1850" spans="1:20" s="186" customFormat="1">
      <c r="A1850" s="188" t="s">
        <v>5463</v>
      </c>
      <c r="B1850" s="188" t="s">
        <v>6768</v>
      </c>
      <c r="I1850" s="189"/>
      <c r="J1850" s="189"/>
      <c r="K1850" s="190"/>
      <c r="P1850" s="190"/>
      <c r="S1850" s="193"/>
      <c r="T1850" s="193"/>
    </row>
    <row r="1851" spans="1:20" s="186" customFormat="1">
      <c r="A1851" s="188" t="s">
        <v>5464</v>
      </c>
      <c r="B1851" s="188" t="s">
        <v>6769</v>
      </c>
      <c r="I1851" s="189"/>
      <c r="J1851" s="189"/>
      <c r="K1851" s="190"/>
      <c r="P1851" s="190"/>
      <c r="S1851" s="193"/>
      <c r="T1851" s="193"/>
    </row>
    <row r="1852" spans="1:20" s="186" customFormat="1">
      <c r="A1852" s="188" t="s">
        <v>5465</v>
      </c>
      <c r="B1852" s="188" t="s">
        <v>6770</v>
      </c>
      <c r="I1852" s="189"/>
      <c r="J1852" s="189"/>
      <c r="K1852" s="190"/>
      <c r="P1852" s="190"/>
      <c r="S1852" s="193"/>
      <c r="T1852" s="193"/>
    </row>
    <row r="1853" spans="1:20" s="186" customFormat="1">
      <c r="A1853" s="188" t="s">
        <v>5466</v>
      </c>
      <c r="B1853" s="188" t="s">
        <v>6771</v>
      </c>
      <c r="I1853" s="189"/>
      <c r="J1853" s="189"/>
      <c r="K1853" s="190"/>
      <c r="P1853" s="190"/>
      <c r="S1853" s="193"/>
      <c r="T1853" s="193"/>
    </row>
    <row r="1854" spans="1:20" s="186" customFormat="1">
      <c r="A1854" s="188" t="s">
        <v>5467</v>
      </c>
      <c r="B1854" s="188" t="s">
        <v>6772</v>
      </c>
      <c r="I1854" s="189"/>
      <c r="J1854" s="189"/>
      <c r="K1854" s="190"/>
      <c r="P1854" s="190"/>
      <c r="S1854" s="193"/>
      <c r="T1854" s="193"/>
    </row>
    <row r="1855" spans="1:20" s="186" customFormat="1">
      <c r="A1855" s="188" t="s">
        <v>5468</v>
      </c>
      <c r="B1855" s="188" t="s">
        <v>6773</v>
      </c>
      <c r="I1855" s="189"/>
      <c r="J1855" s="189"/>
      <c r="K1855" s="190"/>
      <c r="P1855" s="190"/>
      <c r="S1855" s="193"/>
      <c r="T1855" s="193"/>
    </row>
    <row r="1856" spans="1:20" s="186" customFormat="1">
      <c r="A1856" s="188" t="s">
        <v>5469</v>
      </c>
      <c r="B1856" s="188" t="s">
        <v>6774</v>
      </c>
      <c r="I1856" s="189"/>
      <c r="J1856" s="189"/>
      <c r="K1856" s="190"/>
      <c r="P1856" s="190"/>
      <c r="S1856" s="193"/>
      <c r="T1856" s="193"/>
    </row>
    <row r="1857" spans="1:20" s="186" customFormat="1">
      <c r="A1857" s="188" t="s">
        <v>5470</v>
      </c>
      <c r="B1857" s="188" t="s">
        <v>6775</v>
      </c>
      <c r="I1857" s="189"/>
      <c r="J1857" s="189"/>
      <c r="K1857" s="190"/>
      <c r="P1857" s="190"/>
      <c r="S1857" s="193"/>
      <c r="T1857" s="193"/>
    </row>
    <row r="1858" spans="1:20" s="186" customFormat="1">
      <c r="A1858" s="188" t="s">
        <v>5471</v>
      </c>
      <c r="B1858" s="188" t="s">
        <v>6776</v>
      </c>
      <c r="I1858" s="189"/>
      <c r="J1858" s="189"/>
      <c r="K1858" s="190"/>
      <c r="P1858" s="190"/>
      <c r="S1858" s="193"/>
      <c r="T1858" s="193"/>
    </row>
    <row r="1859" spans="1:20" s="186" customFormat="1">
      <c r="A1859" s="188" t="s">
        <v>5472</v>
      </c>
      <c r="B1859" s="188" t="s">
        <v>6777</v>
      </c>
      <c r="I1859" s="189"/>
      <c r="J1859" s="189"/>
      <c r="K1859" s="190"/>
      <c r="P1859" s="190"/>
      <c r="S1859" s="193"/>
      <c r="T1859" s="193"/>
    </row>
    <row r="1860" spans="1:20" s="186" customFormat="1">
      <c r="A1860" s="188" t="s">
        <v>5473</v>
      </c>
      <c r="B1860" s="188" t="s">
        <v>6778</v>
      </c>
      <c r="I1860" s="189"/>
      <c r="J1860" s="189"/>
      <c r="K1860" s="190"/>
      <c r="P1860" s="190"/>
      <c r="S1860" s="193"/>
      <c r="T1860" s="193"/>
    </row>
    <row r="1861" spans="1:20" s="186" customFormat="1">
      <c r="A1861" s="188" t="s">
        <v>5474</v>
      </c>
      <c r="B1861" s="188" t="s">
        <v>6779</v>
      </c>
      <c r="I1861" s="189"/>
      <c r="J1861" s="189"/>
      <c r="K1861" s="190"/>
      <c r="P1861" s="190"/>
      <c r="S1861" s="193"/>
      <c r="T1861" s="193"/>
    </row>
    <row r="1862" spans="1:20" s="186" customFormat="1">
      <c r="A1862" s="188" t="s">
        <v>5475</v>
      </c>
      <c r="B1862" s="188" t="s">
        <v>6780</v>
      </c>
      <c r="I1862" s="189"/>
      <c r="J1862" s="189"/>
      <c r="K1862" s="190"/>
      <c r="P1862" s="190"/>
      <c r="S1862" s="193"/>
      <c r="T1862" s="193"/>
    </row>
    <row r="1863" spans="1:20" s="186" customFormat="1">
      <c r="A1863" s="188" t="s">
        <v>5476</v>
      </c>
      <c r="B1863" s="188" t="s">
        <v>6781</v>
      </c>
      <c r="I1863" s="189"/>
      <c r="J1863" s="189"/>
      <c r="K1863" s="190"/>
      <c r="P1863" s="190"/>
      <c r="S1863" s="193"/>
      <c r="T1863" s="193"/>
    </row>
    <row r="1864" spans="1:20" s="186" customFormat="1">
      <c r="A1864" s="188" t="s">
        <v>5477</v>
      </c>
      <c r="B1864" s="188" t="s">
        <v>6782</v>
      </c>
      <c r="I1864" s="189"/>
      <c r="J1864" s="189"/>
      <c r="K1864" s="190"/>
      <c r="P1864" s="190"/>
      <c r="S1864" s="193"/>
      <c r="T1864" s="193"/>
    </row>
    <row r="1865" spans="1:20" s="186" customFormat="1">
      <c r="A1865" s="188" t="s">
        <v>5478</v>
      </c>
      <c r="B1865" s="188" t="s">
        <v>6783</v>
      </c>
      <c r="I1865" s="189"/>
      <c r="J1865" s="189"/>
      <c r="K1865" s="190"/>
      <c r="P1865" s="190"/>
      <c r="S1865" s="193"/>
      <c r="T1865" s="193"/>
    </row>
    <row r="1866" spans="1:20" s="186" customFormat="1">
      <c r="A1866" s="188" t="s">
        <v>5479</v>
      </c>
      <c r="B1866" s="188" t="s">
        <v>6784</v>
      </c>
      <c r="I1866" s="189"/>
      <c r="J1866" s="189"/>
      <c r="K1866" s="190"/>
      <c r="P1866" s="190"/>
      <c r="S1866" s="193"/>
      <c r="T1866" s="193"/>
    </row>
    <row r="1867" spans="1:20" s="186" customFormat="1">
      <c r="A1867" s="188" t="s">
        <v>5480</v>
      </c>
      <c r="B1867" s="188" t="s">
        <v>6785</v>
      </c>
      <c r="I1867" s="189"/>
      <c r="J1867" s="189"/>
      <c r="K1867" s="190"/>
      <c r="P1867" s="190"/>
      <c r="S1867" s="193"/>
      <c r="T1867" s="193"/>
    </row>
    <row r="1868" spans="1:20" s="186" customFormat="1">
      <c r="A1868" s="188" t="s">
        <v>5481</v>
      </c>
      <c r="B1868" s="188" t="s">
        <v>6786</v>
      </c>
      <c r="I1868" s="189"/>
      <c r="J1868" s="189"/>
      <c r="K1868" s="190"/>
      <c r="P1868" s="190"/>
      <c r="S1868" s="193"/>
      <c r="T1868" s="193"/>
    </row>
    <row r="1869" spans="1:20" s="186" customFormat="1">
      <c r="A1869" s="188" t="s">
        <v>5482</v>
      </c>
      <c r="B1869" s="188" t="s">
        <v>6787</v>
      </c>
      <c r="I1869" s="189"/>
      <c r="J1869" s="189"/>
      <c r="K1869" s="190"/>
      <c r="P1869" s="190"/>
      <c r="S1869" s="193"/>
      <c r="T1869" s="193"/>
    </row>
    <row r="1870" spans="1:20" s="186" customFormat="1">
      <c r="A1870" s="188" t="s">
        <v>5483</v>
      </c>
      <c r="B1870" s="188" t="s">
        <v>6788</v>
      </c>
      <c r="I1870" s="189"/>
      <c r="J1870" s="189"/>
      <c r="K1870" s="190"/>
      <c r="P1870" s="190"/>
      <c r="S1870" s="193"/>
      <c r="T1870" s="193"/>
    </row>
    <row r="1871" spans="1:20" s="186" customFormat="1">
      <c r="A1871" s="188" t="s">
        <v>5484</v>
      </c>
      <c r="B1871" s="188" t="s">
        <v>6789</v>
      </c>
      <c r="I1871" s="189"/>
      <c r="J1871" s="189"/>
      <c r="K1871" s="190"/>
      <c r="P1871" s="190"/>
      <c r="S1871" s="193"/>
      <c r="T1871" s="193"/>
    </row>
    <row r="1872" spans="1:20" s="186" customFormat="1">
      <c r="A1872" s="188" t="s">
        <v>5485</v>
      </c>
      <c r="B1872" s="188" t="s">
        <v>6790</v>
      </c>
      <c r="I1872" s="189"/>
      <c r="J1872" s="189"/>
      <c r="K1872" s="190"/>
      <c r="P1872" s="190"/>
      <c r="S1872" s="193"/>
      <c r="T1872" s="193"/>
    </row>
    <row r="1873" spans="1:20" s="186" customFormat="1">
      <c r="A1873" s="188" t="s">
        <v>5486</v>
      </c>
      <c r="B1873" s="188" t="s">
        <v>6791</v>
      </c>
      <c r="I1873" s="189"/>
      <c r="J1873" s="189"/>
      <c r="K1873" s="190"/>
      <c r="P1873" s="190"/>
      <c r="S1873" s="193"/>
      <c r="T1873" s="193"/>
    </row>
    <row r="1874" spans="1:20" s="186" customFormat="1">
      <c r="A1874" s="188" t="s">
        <v>5487</v>
      </c>
      <c r="B1874" s="188" t="s">
        <v>6792</v>
      </c>
      <c r="I1874" s="189"/>
      <c r="J1874" s="189"/>
      <c r="K1874" s="190"/>
      <c r="P1874" s="190"/>
      <c r="S1874" s="193"/>
      <c r="T1874" s="193"/>
    </row>
    <row r="1875" spans="1:20" s="186" customFormat="1">
      <c r="A1875" s="188" t="s">
        <v>5488</v>
      </c>
      <c r="B1875" s="188" t="s">
        <v>6793</v>
      </c>
      <c r="I1875" s="189"/>
      <c r="J1875" s="189"/>
      <c r="K1875" s="190"/>
      <c r="P1875" s="190"/>
      <c r="S1875" s="193"/>
      <c r="T1875" s="193"/>
    </row>
    <row r="1876" spans="1:20" s="186" customFormat="1">
      <c r="A1876" s="188" t="s">
        <v>5489</v>
      </c>
      <c r="B1876" s="188" t="s">
        <v>6794</v>
      </c>
      <c r="I1876" s="189"/>
      <c r="J1876" s="189"/>
      <c r="K1876" s="190"/>
      <c r="P1876" s="190"/>
      <c r="S1876" s="193"/>
      <c r="T1876" s="193"/>
    </row>
    <row r="1877" spans="1:20" s="186" customFormat="1">
      <c r="A1877" s="188" t="s">
        <v>5490</v>
      </c>
      <c r="B1877" s="188" t="s">
        <v>6795</v>
      </c>
      <c r="I1877" s="189"/>
      <c r="J1877" s="189"/>
      <c r="K1877" s="190"/>
      <c r="P1877" s="190"/>
      <c r="S1877" s="193"/>
      <c r="T1877" s="193"/>
    </row>
    <row r="1878" spans="1:20" s="186" customFormat="1">
      <c r="A1878" s="188" t="s">
        <v>5491</v>
      </c>
      <c r="B1878" s="188" t="s">
        <v>6796</v>
      </c>
      <c r="I1878" s="189"/>
      <c r="J1878" s="189"/>
      <c r="K1878" s="190"/>
      <c r="P1878" s="190"/>
      <c r="S1878" s="193"/>
      <c r="T1878" s="193"/>
    </row>
    <row r="1879" spans="1:20" s="186" customFormat="1">
      <c r="A1879" s="188" t="s">
        <v>5492</v>
      </c>
      <c r="B1879" s="188" t="s">
        <v>6797</v>
      </c>
      <c r="I1879" s="189"/>
      <c r="J1879" s="189"/>
      <c r="K1879" s="190"/>
      <c r="P1879" s="190"/>
      <c r="S1879" s="193"/>
      <c r="T1879" s="193"/>
    </row>
    <row r="1880" spans="1:20" s="186" customFormat="1">
      <c r="A1880" s="188" t="s">
        <v>5493</v>
      </c>
      <c r="B1880" s="188" t="s">
        <v>6798</v>
      </c>
      <c r="I1880" s="189"/>
      <c r="J1880" s="189"/>
      <c r="K1880" s="190"/>
      <c r="P1880" s="190"/>
      <c r="S1880" s="193"/>
      <c r="T1880" s="193"/>
    </row>
    <row r="1881" spans="1:20" s="186" customFormat="1">
      <c r="A1881" s="188" t="s">
        <v>5494</v>
      </c>
      <c r="B1881" s="188" t="s">
        <v>6799</v>
      </c>
      <c r="I1881" s="189"/>
      <c r="J1881" s="189"/>
      <c r="K1881" s="190"/>
      <c r="P1881" s="190"/>
      <c r="S1881" s="193"/>
      <c r="T1881" s="193"/>
    </row>
    <row r="1882" spans="1:20" s="186" customFormat="1">
      <c r="A1882" s="188" t="s">
        <v>5495</v>
      </c>
      <c r="B1882" s="188" t="s">
        <v>6800</v>
      </c>
      <c r="I1882" s="189"/>
      <c r="J1882" s="189"/>
      <c r="K1882" s="190"/>
      <c r="P1882" s="190"/>
      <c r="S1882" s="193"/>
      <c r="T1882" s="193"/>
    </row>
    <row r="1883" spans="1:20" s="186" customFormat="1">
      <c r="A1883" s="188" t="s">
        <v>5496</v>
      </c>
      <c r="B1883" s="188" t="s">
        <v>6801</v>
      </c>
      <c r="I1883" s="189"/>
      <c r="J1883" s="189"/>
      <c r="K1883" s="190"/>
      <c r="P1883" s="190"/>
      <c r="S1883" s="193"/>
      <c r="T1883" s="193"/>
    </row>
    <row r="1884" spans="1:20" s="186" customFormat="1">
      <c r="A1884" s="188" t="s">
        <v>5497</v>
      </c>
      <c r="B1884" s="188" t="s">
        <v>6802</v>
      </c>
      <c r="I1884" s="189"/>
      <c r="J1884" s="189"/>
      <c r="K1884" s="190"/>
      <c r="P1884" s="190"/>
      <c r="S1884" s="193"/>
      <c r="T1884" s="193"/>
    </row>
    <row r="1885" spans="1:20" s="186" customFormat="1">
      <c r="A1885" s="188" t="s">
        <v>5498</v>
      </c>
      <c r="B1885" s="188" t="s">
        <v>6803</v>
      </c>
      <c r="I1885" s="189"/>
      <c r="J1885" s="189"/>
      <c r="K1885" s="190"/>
      <c r="P1885" s="190"/>
      <c r="S1885" s="193"/>
      <c r="T1885" s="193"/>
    </row>
    <row r="1886" spans="1:20" s="186" customFormat="1">
      <c r="A1886" s="188" t="s">
        <v>5499</v>
      </c>
      <c r="B1886" s="188" t="s">
        <v>6804</v>
      </c>
      <c r="I1886" s="189"/>
      <c r="J1886" s="189"/>
      <c r="K1886" s="190"/>
      <c r="P1886" s="190"/>
      <c r="S1886" s="193"/>
      <c r="T1886" s="193"/>
    </row>
    <row r="1887" spans="1:20" s="186" customFormat="1">
      <c r="A1887" s="188" t="s">
        <v>5500</v>
      </c>
      <c r="B1887" s="188" t="s">
        <v>6805</v>
      </c>
      <c r="I1887" s="189"/>
      <c r="J1887" s="189"/>
      <c r="K1887" s="190"/>
      <c r="P1887" s="190"/>
      <c r="S1887" s="193"/>
      <c r="T1887" s="193"/>
    </row>
    <row r="1888" spans="1:20" s="186" customFormat="1">
      <c r="A1888" s="188" t="s">
        <v>5501</v>
      </c>
      <c r="B1888" s="188" t="s">
        <v>6806</v>
      </c>
      <c r="I1888" s="189"/>
      <c r="J1888" s="189"/>
      <c r="K1888" s="190"/>
      <c r="P1888" s="190"/>
      <c r="S1888" s="193"/>
      <c r="T1888" s="193"/>
    </row>
    <row r="1889" spans="1:20" s="186" customFormat="1">
      <c r="A1889" s="188" t="s">
        <v>5502</v>
      </c>
      <c r="B1889" s="188" t="s">
        <v>6807</v>
      </c>
      <c r="I1889" s="189"/>
      <c r="J1889" s="189"/>
      <c r="K1889" s="190"/>
      <c r="P1889" s="190"/>
      <c r="S1889" s="193"/>
      <c r="T1889" s="193"/>
    </row>
    <row r="1890" spans="1:20" s="186" customFormat="1">
      <c r="A1890" s="188" t="s">
        <v>5503</v>
      </c>
      <c r="B1890" s="188" t="s">
        <v>6808</v>
      </c>
      <c r="I1890" s="189"/>
      <c r="J1890" s="189"/>
      <c r="K1890" s="190"/>
      <c r="P1890" s="190"/>
      <c r="S1890" s="193"/>
      <c r="T1890" s="193"/>
    </row>
    <row r="1891" spans="1:20" s="186" customFormat="1">
      <c r="A1891" s="188" t="s">
        <v>5504</v>
      </c>
      <c r="B1891" s="188" t="s">
        <v>6809</v>
      </c>
      <c r="I1891" s="189"/>
      <c r="J1891" s="189"/>
      <c r="K1891" s="190"/>
      <c r="P1891" s="190"/>
      <c r="S1891" s="193"/>
      <c r="T1891" s="193"/>
    </row>
    <row r="1892" spans="1:20" s="186" customFormat="1">
      <c r="A1892" s="188" t="s">
        <v>5505</v>
      </c>
      <c r="B1892" s="188" t="s">
        <v>6810</v>
      </c>
      <c r="I1892" s="189"/>
      <c r="J1892" s="189"/>
      <c r="K1892" s="190"/>
      <c r="P1892" s="190"/>
      <c r="S1892" s="193"/>
      <c r="T1892" s="193"/>
    </row>
    <row r="1893" spans="1:20" s="186" customFormat="1">
      <c r="A1893" s="188" t="s">
        <v>5506</v>
      </c>
      <c r="B1893" s="188" t="s">
        <v>6811</v>
      </c>
      <c r="I1893" s="189"/>
      <c r="J1893" s="189"/>
      <c r="K1893" s="190"/>
      <c r="P1893" s="190"/>
      <c r="S1893" s="193"/>
      <c r="T1893" s="193"/>
    </row>
    <row r="1894" spans="1:20" s="186" customFormat="1">
      <c r="A1894" s="188" t="s">
        <v>5507</v>
      </c>
      <c r="B1894" s="188" t="s">
        <v>6812</v>
      </c>
      <c r="I1894" s="189"/>
      <c r="J1894" s="189"/>
      <c r="K1894" s="190"/>
      <c r="P1894" s="190"/>
      <c r="S1894" s="193"/>
      <c r="T1894" s="193"/>
    </row>
    <row r="1895" spans="1:20" s="186" customFormat="1">
      <c r="A1895" s="188" t="s">
        <v>5508</v>
      </c>
      <c r="B1895" s="188" t="s">
        <v>6813</v>
      </c>
      <c r="I1895" s="189"/>
      <c r="J1895" s="189"/>
      <c r="K1895" s="190"/>
      <c r="P1895" s="190"/>
      <c r="S1895" s="193"/>
      <c r="T1895" s="193"/>
    </row>
    <row r="1896" spans="1:20" s="186" customFormat="1">
      <c r="A1896" s="188" t="s">
        <v>5509</v>
      </c>
      <c r="B1896" s="188" t="s">
        <v>6814</v>
      </c>
      <c r="I1896" s="189"/>
      <c r="J1896" s="189"/>
      <c r="K1896" s="190"/>
      <c r="P1896" s="190"/>
      <c r="S1896" s="193"/>
      <c r="T1896" s="193"/>
    </row>
    <row r="1897" spans="1:20" s="186" customFormat="1">
      <c r="A1897" s="188" t="s">
        <v>5510</v>
      </c>
      <c r="B1897" s="188" t="s">
        <v>6815</v>
      </c>
      <c r="I1897" s="189"/>
      <c r="J1897" s="189"/>
      <c r="K1897" s="190"/>
      <c r="P1897" s="190"/>
      <c r="S1897" s="193"/>
      <c r="T1897" s="193"/>
    </row>
    <row r="1898" spans="1:20" s="186" customFormat="1">
      <c r="A1898" s="188" t="s">
        <v>5511</v>
      </c>
      <c r="B1898" s="188" t="s">
        <v>6816</v>
      </c>
      <c r="I1898" s="189"/>
      <c r="J1898" s="189"/>
      <c r="K1898" s="190"/>
      <c r="P1898" s="190"/>
      <c r="S1898" s="193"/>
      <c r="T1898" s="193"/>
    </row>
    <row r="1899" spans="1:20" s="186" customFormat="1">
      <c r="A1899" s="188" t="s">
        <v>5512</v>
      </c>
      <c r="B1899" s="188" t="s">
        <v>6817</v>
      </c>
      <c r="I1899" s="189"/>
      <c r="J1899" s="189"/>
      <c r="K1899" s="190"/>
      <c r="P1899" s="190"/>
      <c r="S1899" s="193"/>
      <c r="T1899" s="193"/>
    </row>
    <row r="1900" spans="1:20" s="186" customFormat="1">
      <c r="A1900" s="188" t="s">
        <v>5513</v>
      </c>
      <c r="B1900" s="188" t="s">
        <v>6818</v>
      </c>
      <c r="I1900" s="189"/>
      <c r="J1900" s="189"/>
      <c r="K1900" s="190"/>
      <c r="P1900" s="190"/>
      <c r="S1900" s="193"/>
      <c r="T1900" s="193"/>
    </row>
    <row r="1901" spans="1:20" s="186" customFormat="1">
      <c r="A1901" s="188" t="s">
        <v>5514</v>
      </c>
      <c r="B1901" s="188" t="s">
        <v>6819</v>
      </c>
      <c r="I1901" s="189"/>
      <c r="J1901" s="189"/>
      <c r="K1901" s="190"/>
      <c r="P1901" s="190"/>
      <c r="S1901" s="193"/>
      <c r="T1901" s="193"/>
    </row>
    <row r="1902" spans="1:20" s="186" customFormat="1">
      <c r="A1902" s="188" t="s">
        <v>5515</v>
      </c>
      <c r="B1902" s="188" t="s">
        <v>6820</v>
      </c>
      <c r="I1902" s="189"/>
      <c r="J1902" s="189"/>
      <c r="K1902" s="190"/>
      <c r="P1902" s="190"/>
      <c r="S1902" s="193"/>
      <c r="T1902" s="193"/>
    </row>
    <row r="1903" spans="1:20" s="186" customFormat="1">
      <c r="A1903" s="188" t="s">
        <v>5516</v>
      </c>
      <c r="B1903" s="188" t="s">
        <v>6821</v>
      </c>
      <c r="I1903" s="189"/>
      <c r="J1903" s="189"/>
      <c r="K1903" s="190"/>
      <c r="P1903" s="190"/>
      <c r="S1903" s="193"/>
      <c r="T1903" s="193"/>
    </row>
    <row r="1904" spans="1:20" s="186" customFormat="1">
      <c r="A1904" s="188" t="s">
        <v>5517</v>
      </c>
      <c r="B1904" s="188" t="s">
        <v>6822</v>
      </c>
      <c r="I1904" s="189"/>
      <c r="J1904" s="189"/>
      <c r="K1904" s="190"/>
      <c r="P1904" s="190"/>
      <c r="S1904" s="193"/>
      <c r="T1904" s="193"/>
    </row>
    <row r="1905" spans="1:20" s="186" customFormat="1">
      <c r="A1905" s="188" t="s">
        <v>5518</v>
      </c>
      <c r="B1905" s="188" t="s">
        <v>6823</v>
      </c>
      <c r="I1905" s="189"/>
      <c r="J1905" s="189"/>
      <c r="K1905" s="190"/>
      <c r="P1905" s="190"/>
      <c r="S1905" s="193"/>
      <c r="T1905" s="193"/>
    </row>
    <row r="1906" spans="1:20" s="186" customFormat="1">
      <c r="A1906" s="188" t="s">
        <v>5519</v>
      </c>
      <c r="B1906" s="188" t="s">
        <v>6824</v>
      </c>
      <c r="I1906" s="189"/>
      <c r="J1906" s="189"/>
      <c r="K1906" s="190"/>
      <c r="P1906" s="190"/>
      <c r="S1906" s="193"/>
      <c r="T1906" s="193"/>
    </row>
    <row r="1907" spans="1:20" s="186" customFormat="1">
      <c r="A1907" s="188" t="s">
        <v>5520</v>
      </c>
      <c r="B1907" s="188" t="s">
        <v>6825</v>
      </c>
      <c r="I1907" s="189"/>
      <c r="J1907" s="189"/>
      <c r="K1907" s="190"/>
      <c r="P1907" s="190"/>
      <c r="S1907" s="193"/>
      <c r="T1907" s="193"/>
    </row>
    <row r="1908" spans="1:20" s="186" customFormat="1">
      <c r="A1908" s="188" t="s">
        <v>5521</v>
      </c>
      <c r="B1908" s="188" t="s">
        <v>6826</v>
      </c>
      <c r="I1908" s="189"/>
      <c r="J1908" s="189"/>
      <c r="K1908" s="190"/>
      <c r="P1908" s="190"/>
      <c r="S1908" s="193"/>
      <c r="T1908" s="193"/>
    </row>
    <row r="1909" spans="1:20" s="186" customFormat="1">
      <c r="A1909" s="188" t="s">
        <v>5522</v>
      </c>
      <c r="B1909" s="188" t="s">
        <v>6827</v>
      </c>
      <c r="I1909" s="189"/>
      <c r="J1909" s="189"/>
      <c r="K1909" s="190"/>
      <c r="P1909" s="190"/>
      <c r="S1909" s="193"/>
      <c r="T1909" s="193"/>
    </row>
    <row r="1910" spans="1:20" s="186" customFormat="1">
      <c r="A1910" s="188" t="s">
        <v>5523</v>
      </c>
      <c r="B1910" s="188" t="s">
        <v>6828</v>
      </c>
      <c r="I1910" s="189"/>
      <c r="J1910" s="189"/>
      <c r="K1910" s="190"/>
      <c r="P1910" s="190"/>
      <c r="S1910" s="193"/>
      <c r="T1910" s="193"/>
    </row>
    <row r="1911" spans="1:20" s="186" customFormat="1">
      <c r="A1911" s="188" t="s">
        <v>5524</v>
      </c>
      <c r="B1911" s="188" t="s">
        <v>6829</v>
      </c>
      <c r="I1911" s="189"/>
      <c r="J1911" s="189"/>
      <c r="K1911" s="190"/>
      <c r="P1911" s="190"/>
      <c r="S1911" s="189"/>
      <c r="T1911" s="189"/>
    </row>
    <row r="1912" spans="1:20" s="186" customFormat="1">
      <c r="A1912" s="188" t="s">
        <v>5525</v>
      </c>
      <c r="B1912" s="188" t="s">
        <v>6830</v>
      </c>
      <c r="I1912" s="189"/>
      <c r="J1912" s="189"/>
      <c r="K1912" s="190"/>
      <c r="P1912" s="190"/>
    </row>
    <row r="1913" spans="1:20" s="186" customFormat="1">
      <c r="A1913" s="188" t="s">
        <v>5526</v>
      </c>
      <c r="B1913" s="188" t="s">
        <v>6831</v>
      </c>
      <c r="I1913" s="189"/>
      <c r="J1913" s="189"/>
      <c r="K1913" s="190"/>
      <c r="P1913" s="190"/>
    </row>
    <row r="1914" spans="1:20" s="186" customFormat="1">
      <c r="A1914" s="188" t="s">
        <v>5527</v>
      </c>
      <c r="B1914" s="188" t="s">
        <v>6832</v>
      </c>
      <c r="I1914" s="189"/>
      <c r="J1914" s="189"/>
      <c r="K1914" s="190"/>
      <c r="P1914" s="190"/>
    </row>
    <row r="1915" spans="1:20" s="186" customFormat="1">
      <c r="A1915" s="188" t="s">
        <v>5528</v>
      </c>
      <c r="B1915" s="188" t="s">
        <v>6833</v>
      </c>
      <c r="I1915" s="189"/>
      <c r="J1915" s="189"/>
      <c r="K1915" s="190"/>
      <c r="P1915" s="190"/>
    </row>
    <row r="1916" spans="1:20" s="186" customFormat="1">
      <c r="A1916" s="188" t="s">
        <v>5529</v>
      </c>
      <c r="B1916" s="188" t="s">
        <v>6834</v>
      </c>
      <c r="I1916" s="189"/>
      <c r="J1916" s="189"/>
      <c r="K1916" s="190"/>
      <c r="P1916" s="190"/>
    </row>
    <row r="1917" spans="1:20" s="186" customFormat="1">
      <c r="A1917" s="188" t="s">
        <v>5530</v>
      </c>
      <c r="B1917" s="188" t="s">
        <v>6835</v>
      </c>
      <c r="I1917" s="189"/>
      <c r="J1917" s="189"/>
      <c r="K1917" s="190"/>
      <c r="P1917" s="190"/>
    </row>
    <row r="1918" spans="1:20" s="186" customFormat="1">
      <c r="A1918" s="188" t="s">
        <v>5531</v>
      </c>
      <c r="B1918" s="188" t="s">
        <v>6836</v>
      </c>
      <c r="I1918" s="189"/>
      <c r="J1918" s="189"/>
      <c r="K1918" s="190"/>
      <c r="P1918" s="190"/>
    </row>
    <row r="1919" spans="1:20" s="186" customFormat="1">
      <c r="A1919" s="188" t="s">
        <v>5532</v>
      </c>
      <c r="B1919" s="188" t="s">
        <v>6837</v>
      </c>
      <c r="I1919" s="189"/>
      <c r="J1919" s="189"/>
      <c r="K1919" s="190"/>
      <c r="P1919" s="190"/>
    </row>
    <row r="1920" spans="1:20" s="186" customFormat="1">
      <c r="A1920" s="188" t="s">
        <v>5533</v>
      </c>
      <c r="B1920" s="188" t="s">
        <v>6838</v>
      </c>
      <c r="I1920" s="189"/>
      <c r="J1920" s="189"/>
      <c r="K1920" s="190"/>
      <c r="P1920" s="190"/>
    </row>
    <row r="1921" spans="1:16" s="186" customFormat="1">
      <c r="A1921" s="188" t="s">
        <v>5534</v>
      </c>
      <c r="B1921" s="188" t="s">
        <v>5202</v>
      </c>
      <c r="I1921" s="189"/>
      <c r="J1921" s="189"/>
      <c r="K1921" s="190"/>
      <c r="P1921" s="190"/>
    </row>
    <row r="1922" spans="1:16" s="186" customFormat="1">
      <c r="A1922" s="188" t="s">
        <v>5535</v>
      </c>
      <c r="B1922" s="188" t="s">
        <v>5203</v>
      </c>
      <c r="I1922" s="189"/>
      <c r="J1922" s="189"/>
      <c r="K1922" s="190"/>
      <c r="P1922" s="190"/>
    </row>
    <row r="1923" spans="1:16" s="186" customFormat="1">
      <c r="A1923" s="188" t="s">
        <v>5536</v>
      </c>
      <c r="B1923" s="188" t="s">
        <v>5204</v>
      </c>
      <c r="I1923" s="189"/>
      <c r="J1923" s="189"/>
      <c r="K1923" s="190"/>
      <c r="P1923" s="190"/>
    </row>
    <row r="1924" spans="1:16" s="186" customFormat="1">
      <c r="A1924" s="188" t="s">
        <v>5537</v>
      </c>
      <c r="B1924" s="188" t="s">
        <v>5205</v>
      </c>
      <c r="I1924" s="189"/>
      <c r="J1924" s="189"/>
      <c r="K1924" s="190"/>
      <c r="P1924" s="190"/>
    </row>
    <row r="1925" spans="1:16" s="186" customFormat="1">
      <c r="A1925" s="188" t="s">
        <v>5538</v>
      </c>
      <c r="B1925" s="188" t="s">
        <v>5206</v>
      </c>
      <c r="I1925" s="189"/>
      <c r="J1925" s="189"/>
      <c r="K1925" s="190"/>
      <c r="P1925" s="190"/>
    </row>
    <row r="1926" spans="1:16" s="186" customFormat="1">
      <c r="A1926" s="188" t="s">
        <v>5539</v>
      </c>
      <c r="B1926" s="188" t="s">
        <v>5207</v>
      </c>
      <c r="I1926" s="189"/>
      <c r="J1926" s="189"/>
      <c r="K1926" s="190"/>
      <c r="P1926" s="190"/>
    </row>
    <row r="1927" spans="1:16" s="186" customFormat="1">
      <c r="A1927" s="188" t="s">
        <v>5540</v>
      </c>
      <c r="B1927" s="188" t="s">
        <v>5208</v>
      </c>
      <c r="I1927" s="189"/>
      <c r="J1927" s="189"/>
      <c r="K1927" s="190"/>
      <c r="P1927" s="190"/>
    </row>
    <row r="1928" spans="1:16" s="186" customFormat="1">
      <c r="A1928" s="188" t="s">
        <v>5541</v>
      </c>
      <c r="B1928" s="188" t="s">
        <v>5209</v>
      </c>
      <c r="I1928" s="189"/>
      <c r="J1928" s="189"/>
      <c r="K1928" s="190"/>
      <c r="P1928" s="190"/>
    </row>
    <row r="1929" spans="1:16" s="186" customFormat="1">
      <c r="A1929" s="188" t="s">
        <v>5542</v>
      </c>
      <c r="B1929" s="188" t="s">
        <v>5210</v>
      </c>
      <c r="I1929" s="189"/>
      <c r="J1929" s="189"/>
      <c r="K1929" s="190"/>
      <c r="P1929" s="190"/>
    </row>
    <row r="1930" spans="1:16" s="186" customFormat="1">
      <c r="A1930" s="188" t="s">
        <v>5543</v>
      </c>
      <c r="B1930" s="188" t="s">
        <v>5211</v>
      </c>
      <c r="I1930" s="189"/>
      <c r="J1930" s="189"/>
      <c r="K1930" s="190"/>
      <c r="P1930" s="190"/>
    </row>
    <row r="1931" spans="1:16" s="186" customFormat="1">
      <c r="A1931" s="188" t="s">
        <v>5544</v>
      </c>
      <c r="B1931" s="188" t="s">
        <v>5212</v>
      </c>
      <c r="I1931" s="189"/>
      <c r="J1931" s="189"/>
      <c r="K1931" s="190"/>
      <c r="P1931" s="190"/>
    </row>
    <row r="1932" spans="1:16" s="186" customFormat="1">
      <c r="A1932" s="188" t="s">
        <v>5545</v>
      </c>
      <c r="B1932" s="188" t="s">
        <v>5213</v>
      </c>
      <c r="I1932" s="189"/>
      <c r="J1932" s="189"/>
      <c r="K1932" s="190"/>
      <c r="P1932" s="190"/>
    </row>
    <row r="1933" spans="1:16" s="186" customFormat="1">
      <c r="A1933" s="188" t="s">
        <v>5546</v>
      </c>
      <c r="B1933" s="188" t="s">
        <v>5214</v>
      </c>
      <c r="I1933" s="189"/>
      <c r="J1933" s="189"/>
      <c r="K1933" s="190"/>
      <c r="P1933" s="190"/>
    </row>
    <row r="1934" spans="1:16" s="186" customFormat="1">
      <c r="A1934" s="188" t="s">
        <v>5547</v>
      </c>
      <c r="B1934" s="188" t="s">
        <v>5215</v>
      </c>
      <c r="I1934" s="189"/>
      <c r="J1934" s="189"/>
      <c r="K1934" s="190"/>
      <c r="P1934" s="190"/>
    </row>
    <row r="1935" spans="1:16" s="186" customFormat="1">
      <c r="A1935" s="188" t="s">
        <v>5548</v>
      </c>
      <c r="B1935" s="188" t="s">
        <v>5216</v>
      </c>
      <c r="I1935" s="189"/>
      <c r="J1935" s="189"/>
      <c r="K1935" s="190"/>
      <c r="P1935" s="190"/>
    </row>
    <row r="1936" spans="1:16" s="186" customFormat="1">
      <c r="A1936" s="188" t="s">
        <v>5549</v>
      </c>
      <c r="B1936" s="188" t="s">
        <v>5217</v>
      </c>
      <c r="I1936" s="189"/>
      <c r="J1936" s="189"/>
      <c r="K1936" s="190"/>
      <c r="P1936" s="190"/>
    </row>
    <row r="1937" spans="1:16" s="186" customFormat="1">
      <c r="A1937" s="188" t="s">
        <v>5550</v>
      </c>
      <c r="B1937" s="188" t="s">
        <v>5218</v>
      </c>
      <c r="I1937" s="189"/>
      <c r="J1937" s="189"/>
      <c r="K1937" s="190"/>
      <c r="P1937" s="190"/>
    </row>
    <row r="1938" spans="1:16" s="186" customFormat="1">
      <c r="A1938" s="188" t="s">
        <v>5551</v>
      </c>
      <c r="B1938" s="188" t="s">
        <v>5219</v>
      </c>
      <c r="I1938" s="189"/>
      <c r="J1938" s="189"/>
      <c r="K1938" s="190"/>
      <c r="P1938" s="190"/>
    </row>
    <row r="1939" spans="1:16" s="186" customFormat="1">
      <c r="A1939" s="188" t="s">
        <v>5552</v>
      </c>
      <c r="B1939" s="188" t="s">
        <v>5220</v>
      </c>
      <c r="I1939" s="189"/>
      <c r="J1939" s="189"/>
      <c r="K1939" s="190"/>
      <c r="P1939" s="190"/>
    </row>
    <row r="1940" spans="1:16" s="186" customFormat="1">
      <c r="A1940" s="188" t="s">
        <v>5553</v>
      </c>
      <c r="B1940" s="188" t="s">
        <v>5221</v>
      </c>
      <c r="I1940" s="189"/>
      <c r="J1940" s="189"/>
      <c r="K1940" s="190"/>
      <c r="P1940" s="190"/>
    </row>
    <row r="1941" spans="1:16" s="186" customFormat="1">
      <c r="A1941" s="188" t="s">
        <v>5554</v>
      </c>
      <c r="B1941" s="188" t="s">
        <v>5222</v>
      </c>
      <c r="I1941" s="189"/>
      <c r="J1941" s="189"/>
      <c r="K1941" s="190"/>
      <c r="P1941" s="190"/>
    </row>
    <row r="1942" spans="1:16" s="186" customFormat="1">
      <c r="A1942" s="188" t="s">
        <v>5555</v>
      </c>
      <c r="B1942" s="188" t="s">
        <v>5223</v>
      </c>
      <c r="I1942" s="189"/>
      <c r="J1942" s="189"/>
      <c r="K1942" s="190"/>
      <c r="P1942" s="190"/>
    </row>
    <row r="1943" spans="1:16" s="186" customFormat="1">
      <c r="A1943" s="188" t="s">
        <v>5556</v>
      </c>
      <c r="B1943" s="188" t="s">
        <v>5224</v>
      </c>
      <c r="I1943" s="189"/>
      <c r="J1943" s="189"/>
      <c r="K1943" s="190"/>
      <c r="P1943" s="190"/>
    </row>
    <row r="1944" spans="1:16" s="186" customFormat="1">
      <c r="A1944" s="188" t="s">
        <v>5557</v>
      </c>
      <c r="B1944" s="188" t="s">
        <v>5225</v>
      </c>
      <c r="I1944" s="189"/>
      <c r="J1944" s="189"/>
      <c r="K1944" s="190"/>
      <c r="P1944" s="190"/>
    </row>
    <row r="1945" spans="1:16" s="186" customFormat="1">
      <c r="A1945" s="188" t="s">
        <v>5558</v>
      </c>
      <c r="B1945" s="188" t="s">
        <v>5226</v>
      </c>
      <c r="I1945" s="189"/>
      <c r="J1945" s="189"/>
      <c r="K1945" s="190"/>
      <c r="P1945" s="190"/>
    </row>
    <row r="1946" spans="1:16" s="186" customFormat="1">
      <c r="A1946" s="188" t="s">
        <v>5559</v>
      </c>
      <c r="B1946" s="188" t="s">
        <v>5227</v>
      </c>
      <c r="I1946" s="189"/>
      <c r="J1946" s="189"/>
      <c r="K1946" s="190"/>
      <c r="P1946" s="190"/>
    </row>
    <row r="1947" spans="1:16" s="186" customFormat="1">
      <c r="A1947" s="188" t="s">
        <v>5560</v>
      </c>
      <c r="B1947" s="188" t="s">
        <v>5228</v>
      </c>
      <c r="I1947" s="189"/>
      <c r="J1947" s="189"/>
      <c r="K1947" s="190"/>
      <c r="P1947" s="190"/>
    </row>
    <row r="1948" spans="1:16" s="186" customFormat="1">
      <c r="A1948" s="188" t="s">
        <v>5561</v>
      </c>
      <c r="B1948" s="188" t="s">
        <v>5229</v>
      </c>
      <c r="I1948" s="189"/>
      <c r="J1948" s="189"/>
      <c r="K1948" s="190"/>
      <c r="P1948" s="190"/>
    </row>
    <row r="1949" spans="1:16" s="186" customFormat="1">
      <c r="A1949" s="188" t="s">
        <v>5562</v>
      </c>
      <c r="B1949" s="188" t="s">
        <v>5230</v>
      </c>
      <c r="I1949" s="189"/>
      <c r="J1949" s="189"/>
      <c r="K1949" s="190"/>
      <c r="P1949" s="190"/>
    </row>
    <row r="1950" spans="1:16" s="186" customFormat="1">
      <c r="A1950" s="188" t="s">
        <v>5563</v>
      </c>
      <c r="B1950" s="188" t="s">
        <v>5231</v>
      </c>
      <c r="I1950" s="189"/>
      <c r="J1950" s="189"/>
      <c r="K1950" s="190"/>
      <c r="P1950" s="190"/>
    </row>
    <row r="1951" spans="1:16" s="186" customFormat="1">
      <c r="A1951" s="188" t="s">
        <v>5564</v>
      </c>
      <c r="B1951" s="188" t="s">
        <v>5232</v>
      </c>
      <c r="I1951" s="189"/>
      <c r="J1951" s="189"/>
      <c r="K1951" s="190"/>
      <c r="P1951" s="190"/>
    </row>
    <row r="1952" spans="1:16" s="186" customFormat="1">
      <c r="A1952" s="188" t="s">
        <v>5565</v>
      </c>
      <c r="B1952" s="188" t="s">
        <v>5233</v>
      </c>
      <c r="I1952" s="189"/>
      <c r="J1952" s="189"/>
      <c r="K1952" s="190"/>
      <c r="P1952" s="190"/>
    </row>
    <row r="1953" spans="1:16" s="186" customFormat="1">
      <c r="A1953" s="188" t="s">
        <v>5566</v>
      </c>
      <c r="B1953" s="188" t="s">
        <v>5234</v>
      </c>
      <c r="I1953" s="189"/>
      <c r="J1953" s="189"/>
      <c r="K1953" s="190"/>
      <c r="P1953" s="190"/>
    </row>
    <row r="1954" spans="1:16" s="186" customFormat="1">
      <c r="A1954" s="188" t="s">
        <v>5567</v>
      </c>
      <c r="B1954" s="188" t="s">
        <v>5235</v>
      </c>
      <c r="I1954" s="189"/>
      <c r="J1954" s="189"/>
      <c r="K1954" s="190"/>
      <c r="P1954" s="190"/>
    </row>
    <row r="1955" spans="1:16" s="186" customFormat="1">
      <c r="A1955" s="188" t="s">
        <v>5568</v>
      </c>
      <c r="B1955" s="188" t="s">
        <v>5236</v>
      </c>
      <c r="I1955" s="189"/>
      <c r="J1955" s="189"/>
      <c r="K1955" s="190"/>
      <c r="P1955" s="190"/>
    </row>
    <row r="1956" spans="1:16" s="186" customFormat="1">
      <c r="A1956" s="188" t="s">
        <v>5569</v>
      </c>
      <c r="B1956" s="188" t="s">
        <v>5237</v>
      </c>
      <c r="I1956" s="189"/>
      <c r="J1956" s="189"/>
      <c r="K1956" s="190"/>
      <c r="P1956" s="190"/>
    </row>
    <row r="1957" spans="1:16" s="186" customFormat="1">
      <c r="A1957" s="188" t="s">
        <v>5570</v>
      </c>
      <c r="B1957" s="188" t="s">
        <v>5238</v>
      </c>
      <c r="I1957" s="189"/>
      <c r="J1957" s="189"/>
      <c r="K1957" s="190"/>
      <c r="P1957" s="190"/>
    </row>
    <row r="1958" spans="1:16" s="186" customFormat="1">
      <c r="A1958" s="188" t="s">
        <v>5571</v>
      </c>
      <c r="B1958" s="188" t="s">
        <v>5239</v>
      </c>
      <c r="I1958" s="189"/>
      <c r="J1958" s="189"/>
      <c r="K1958" s="190"/>
      <c r="P1958" s="190"/>
    </row>
    <row r="1959" spans="1:16" s="186" customFormat="1">
      <c r="A1959" s="188" t="s">
        <v>6695</v>
      </c>
      <c r="B1959" s="188" t="s">
        <v>5240</v>
      </c>
      <c r="I1959" s="189"/>
      <c r="J1959" s="189"/>
      <c r="K1959" s="190"/>
      <c r="P1959" s="190"/>
    </row>
    <row r="1960" spans="1:16" s="186" customFormat="1">
      <c r="A1960" s="188" t="s">
        <v>6696</v>
      </c>
      <c r="B1960" s="188" t="s">
        <v>5241</v>
      </c>
      <c r="I1960" s="189"/>
      <c r="J1960" s="189"/>
      <c r="K1960" s="190"/>
      <c r="P1960" s="190"/>
    </row>
    <row r="1961" spans="1:16" s="186" customFormat="1">
      <c r="A1961" s="188" t="s">
        <v>6697</v>
      </c>
      <c r="B1961" s="188" t="s">
        <v>5242</v>
      </c>
      <c r="I1961" s="189"/>
      <c r="J1961" s="189"/>
      <c r="K1961" s="190"/>
      <c r="P1961" s="190"/>
    </row>
    <row r="1962" spans="1:16" s="186" customFormat="1">
      <c r="A1962" s="188" t="s">
        <v>6698</v>
      </c>
      <c r="B1962" s="188" t="s">
        <v>5243</v>
      </c>
      <c r="I1962" s="189"/>
      <c r="J1962" s="189"/>
      <c r="K1962" s="190"/>
      <c r="P1962" s="190"/>
    </row>
    <row r="1963" spans="1:16" s="186" customFormat="1">
      <c r="A1963" s="188" t="s">
        <v>6699</v>
      </c>
      <c r="B1963" s="188" t="s">
        <v>5244</v>
      </c>
      <c r="I1963" s="189"/>
      <c r="J1963" s="189"/>
      <c r="K1963" s="190"/>
      <c r="P1963" s="190"/>
    </row>
    <row r="1964" spans="1:16" s="186" customFormat="1">
      <c r="A1964" s="188" t="s">
        <v>6700</v>
      </c>
      <c r="B1964" s="188" t="s">
        <v>5245</v>
      </c>
      <c r="I1964" s="189"/>
      <c r="J1964" s="189"/>
      <c r="K1964" s="190"/>
      <c r="P1964" s="190"/>
    </row>
    <row r="1965" spans="1:16" s="186" customFormat="1">
      <c r="A1965" s="188" t="s">
        <v>6701</v>
      </c>
      <c r="B1965" s="188" t="s">
        <v>5246</v>
      </c>
      <c r="I1965" s="189"/>
      <c r="J1965" s="189"/>
      <c r="K1965" s="190"/>
      <c r="P1965" s="190"/>
    </row>
    <row r="1966" spans="1:16" s="186" customFormat="1">
      <c r="A1966" s="188" t="s">
        <v>6702</v>
      </c>
      <c r="B1966" s="188" t="s">
        <v>5247</v>
      </c>
      <c r="I1966" s="189"/>
      <c r="J1966" s="189"/>
      <c r="K1966" s="190"/>
      <c r="P1966" s="190"/>
    </row>
    <row r="1967" spans="1:16" s="186" customFormat="1">
      <c r="A1967" s="188" t="s">
        <v>6703</v>
      </c>
      <c r="B1967" s="188" t="s">
        <v>5248</v>
      </c>
      <c r="I1967" s="189"/>
      <c r="J1967" s="189"/>
      <c r="K1967" s="190"/>
      <c r="P1967" s="190"/>
    </row>
    <row r="1968" spans="1:16" s="186" customFormat="1">
      <c r="A1968" s="188" t="s">
        <v>6704</v>
      </c>
      <c r="B1968" s="188" t="s">
        <v>5249</v>
      </c>
      <c r="I1968" s="189"/>
      <c r="J1968" s="189"/>
      <c r="K1968" s="190"/>
      <c r="P1968" s="190"/>
    </row>
    <row r="1969" spans="1:16" s="186" customFormat="1">
      <c r="A1969" s="188" t="s">
        <v>6705</v>
      </c>
      <c r="B1969" s="188" t="s">
        <v>5250</v>
      </c>
      <c r="I1969" s="189"/>
      <c r="J1969" s="189"/>
      <c r="K1969" s="190"/>
      <c r="P1969" s="190"/>
    </row>
    <row r="1970" spans="1:16" s="186" customFormat="1">
      <c r="A1970" s="188" t="s">
        <v>6706</v>
      </c>
      <c r="B1970" s="188" t="s">
        <v>5251</v>
      </c>
      <c r="I1970" s="189"/>
      <c r="J1970" s="189"/>
      <c r="K1970" s="190"/>
      <c r="P1970" s="190"/>
    </row>
    <row r="1971" spans="1:16" s="186" customFormat="1">
      <c r="A1971" s="188" t="s">
        <v>6707</v>
      </c>
      <c r="B1971" s="188" t="s">
        <v>5252</v>
      </c>
      <c r="I1971" s="189"/>
      <c r="J1971" s="189"/>
      <c r="K1971" s="190"/>
      <c r="P1971" s="190"/>
    </row>
    <row r="1972" spans="1:16" s="186" customFormat="1">
      <c r="A1972" s="188" t="s">
        <v>6708</v>
      </c>
      <c r="B1972" s="188" t="s">
        <v>5253</v>
      </c>
      <c r="I1972" s="189"/>
      <c r="J1972" s="189"/>
      <c r="K1972" s="190"/>
      <c r="P1972" s="190"/>
    </row>
    <row r="1973" spans="1:16" s="186" customFormat="1">
      <c r="A1973" s="188" t="s">
        <v>6709</v>
      </c>
      <c r="B1973" s="188" t="s">
        <v>5254</v>
      </c>
      <c r="I1973" s="189"/>
      <c r="J1973" s="189"/>
      <c r="K1973" s="190"/>
      <c r="P1973" s="190"/>
    </row>
    <row r="1974" spans="1:16" s="186" customFormat="1">
      <c r="A1974" s="188" t="s">
        <v>6710</v>
      </c>
      <c r="B1974" s="188" t="s">
        <v>5255</v>
      </c>
      <c r="I1974" s="189"/>
      <c r="J1974" s="189"/>
      <c r="K1974" s="190"/>
      <c r="P1974" s="190"/>
    </row>
    <row r="1975" spans="1:16" s="186" customFormat="1">
      <c r="A1975" s="188" t="s">
        <v>6711</v>
      </c>
      <c r="B1975" s="188" t="s">
        <v>450</v>
      </c>
      <c r="I1975" s="189"/>
      <c r="J1975" s="189"/>
      <c r="K1975" s="190"/>
      <c r="P1975" s="190"/>
    </row>
    <row r="1976" spans="1:16" s="186" customFormat="1">
      <c r="A1976" s="188" t="s">
        <v>6712</v>
      </c>
      <c r="B1976" s="188" t="s">
        <v>451</v>
      </c>
      <c r="I1976" s="189"/>
      <c r="J1976" s="189"/>
      <c r="K1976" s="190"/>
      <c r="P1976" s="190"/>
    </row>
    <row r="1977" spans="1:16" s="186" customFormat="1">
      <c r="A1977" s="188" t="s">
        <v>6713</v>
      </c>
      <c r="B1977" s="188" t="s">
        <v>452</v>
      </c>
      <c r="I1977" s="189"/>
      <c r="J1977" s="189"/>
      <c r="K1977" s="190"/>
      <c r="P1977" s="190"/>
    </row>
    <row r="1978" spans="1:16" s="186" customFormat="1">
      <c r="A1978" s="188" t="s">
        <v>6714</v>
      </c>
      <c r="B1978" s="188" t="s">
        <v>453</v>
      </c>
      <c r="I1978" s="189"/>
      <c r="J1978" s="189"/>
      <c r="K1978" s="190"/>
      <c r="P1978" s="190"/>
    </row>
    <row r="1979" spans="1:16" s="186" customFormat="1">
      <c r="A1979" s="188" t="s">
        <v>6715</v>
      </c>
      <c r="B1979" s="188" t="s">
        <v>454</v>
      </c>
      <c r="I1979" s="189"/>
      <c r="J1979" s="189"/>
      <c r="K1979" s="190"/>
      <c r="P1979" s="190"/>
    </row>
    <row r="1980" spans="1:16" s="186" customFormat="1">
      <c r="A1980" s="188" t="s">
        <v>6716</v>
      </c>
      <c r="B1980" s="188" t="s">
        <v>455</v>
      </c>
      <c r="I1980" s="189"/>
      <c r="J1980" s="189"/>
      <c r="K1980" s="190"/>
      <c r="P1980" s="190"/>
    </row>
    <row r="1981" spans="1:16" s="186" customFormat="1">
      <c r="A1981" s="188" t="s">
        <v>6717</v>
      </c>
      <c r="B1981" s="188" t="s">
        <v>456</v>
      </c>
      <c r="I1981" s="189"/>
      <c r="J1981" s="189"/>
      <c r="K1981" s="190"/>
      <c r="P1981" s="190"/>
    </row>
    <row r="1982" spans="1:16" s="186" customFormat="1">
      <c r="A1982" s="188" t="s">
        <v>6718</v>
      </c>
      <c r="B1982" s="188" t="s">
        <v>457</v>
      </c>
      <c r="I1982" s="189"/>
      <c r="J1982" s="189"/>
      <c r="K1982" s="190"/>
      <c r="P1982" s="190"/>
    </row>
    <row r="1983" spans="1:16" s="186" customFormat="1">
      <c r="A1983" s="188" t="s">
        <v>6719</v>
      </c>
      <c r="B1983" s="188" t="s">
        <v>458</v>
      </c>
      <c r="I1983" s="189"/>
      <c r="J1983" s="189"/>
      <c r="K1983" s="190"/>
      <c r="P1983" s="190"/>
    </row>
    <row r="1984" spans="1:16" s="186" customFormat="1">
      <c r="A1984" s="188" t="s">
        <v>6720</v>
      </c>
      <c r="B1984" s="188" t="s">
        <v>459</v>
      </c>
      <c r="I1984" s="189"/>
      <c r="J1984" s="189"/>
      <c r="K1984" s="190"/>
      <c r="P1984" s="190"/>
    </row>
    <row r="1985" spans="1:16" s="186" customFormat="1">
      <c r="A1985" s="188" t="s">
        <v>6721</v>
      </c>
      <c r="B1985" s="188" t="s">
        <v>460</v>
      </c>
      <c r="I1985" s="189"/>
      <c r="J1985" s="189"/>
      <c r="K1985" s="190"/>
      <c r="P1985" s="190"/>
    </row>
    <row r="1986" spans="1:16" s="186" customFormat="1">
      <c r="A1986" s="188" t="s">
        <v>6722</v>
      </c>
      <c r="B1986" s="188" t="s">
        <v>461</v>
      </c>
      <c r="I1986" s="189"/>
      <c r="J1986" s="189"/>
      <c r="K1986" s="190"/>
      <c r="P1986" s="190"/>
    </row>
    <row r="1987" spans="1:16" s="186" customFormat="1">
      <c r="A1987" s="188" t="s">
        <v>6723</v>
      </c>
      <c r="B1987" s="188" t="s">
        <v>462</v>
      </c>
      <c r="I1987" s="189"/>
      <c r="J1987" s="189"/>
      <c r="K1987" s="190"/>
      <c r="P1987" s="190"/>
    </row>
    <row r="1988" spans="1:16" s="186" customFormat="1">
      <c r="A1988" s="188" t="s">
        <v>6724</v>
      </c>
      <c r="B1988" s="188" t="s">
        <v>463</v>
      </c>
      <c r="I1988" s="189"/>
      <c r="J1988" s="189"/>
      <c r="K1988" s="190"/>
      <c r="P1988" s="190"/>
    </row>
    <row r="1989" spans="1:16" s="186" customFormat="1">
      <c r="A1989" s="188" t="s">
        <v>6725</v>
      </c>
      <c r="B1989" s="188" t="s">
        <v>464</v>
      </c>
      <c r="I1989" s="189"/>
      <c r="J1989" s="189"/>
      <c r="K1989" s="190"/>
      <c r="P1989" s="190"/>
    </row>
    <row r="1990" spans="1:16" s="186" customFormat="1">
      <c r="A1990" s="188" t="s">
        <v>6726</v>
      </c>
      <c r="B1990" s="188" t="s">
        <v>465</v>
      </c>
      <c r="I1990" s="189"/>
      <c r="J1990" s="189"/>
      <c r="K1990" s="190"/>
      <c r="P1990" s="190"/>
    </row>
    <row r="1991" spans="1:16" s="186" customFormat="1">
      <c r="A1991" s="188" t="s">
        <v>6727</v>
      </c>
      <c r="B1991" s="188" t="s">
        <v>466</v>
      </c>
      <c r="I1991" s="189"/>
      <c r="J1991" s="189"/>
      <c r="K1991" s="190"/>
      <c r="P1991" s="190"/>
    </row>
    <row r="1992" spans="1:16" s="186" customFormat="1">
      <c r="A1992" s="188" t="s">
        <v>6728</v>
      </c>
      <c r="B1992" s="188" t="s">
        <v>467</v>
      </c>
      <c r="I1992" s="189"/>
      <c r="J1992" s="189"/>
      <c r="K1992" s="190"/>
      <c r="P1992" s="190"/>
    </row>
    <row r="1993" spans="1:16" s="186" customFormat="1">
      <c r="A1993" s="188" t="s">
        <v>6729</v>
      </c>
      <c r="B1993" s="188" t="s">
        <v>2692</v>
      </c>
      <c r="I1993" s="189"/>
      <c r="J1993" s="189"/>
      <c r="K1993" s="190"/>
      <c r="P1993" s="190"/>
    </row>
    <row r="1994" spans="1:16" s="186" customFormat="1">
      <c r="A1994" s="188" t="s">
        <v>6730</v>
      </c>
      <c r="B1994" s="188" t="s">
        <v>2693</v>
      </c>
      <c r="I1994" s="189"/>
      <c r="J1994" s="189"/>
      <c r="K1994" s="190"/>
      <c r="P1994" s="190"/>
    </row>
    <row r="1995" spans="1:16" s="186" customFormat="1">
      <c r="A1995" s="188" t="s">
        <v>6731</v>
      </c>
      <c r="B1995" s="188" t="s">
        <v>2694</v>
      </c>
      <c r="I1995" s="189"/>
      <c r="J1995" s="189"/>
      <c r="K1995" s="190"/>
      <c r="P1995" s="190"/>
    </row>
    <row r="1996" spans="1:16" s="186" customFormat="1">
      <c r="A1996" s="188" t="s">
        <v>6732</v>
      </c>
      <c r="B1996" s="188" t="s">
        <v>2695</v>
      </c>
      <c r="I1996" s="189"/>
      <c r="J1996" s="189"/>
      <c r="K1996" s="190"/>
      <c r="P1996" s="190"/>
    </row>
    <row r="1997" spans="1:16" s="186" customFormat="1">
      <c r="A1997" s="188" t="s">
        <v>6733</v>
      </c>
      <c r="B1997" s="188" t="s">
        <v>2696</v>
      </c>
      <c r="I1997" s="189"/>
      <c r="J1997" s="189"/>
      <c r="K1997" s="190"/>
      <c r="P1997" s="190"/>
    </row>
    <row r="1998" spans="1:16" s="186" customFormat="1">
      <c r="A1998" s="188" t="s">
        <v>6734</v>
      </c>
      <c r="B1998" s="188" t="s">
        <v>2697</v>
      </c>
      <c r="I1998" s="189"/>
      <c r="J1998" s="189"/>
      <c r="K1998" s="190"/>
      <c r="P1998" s="190"/>
    </row>
    <row r="1999" spans="1:16" s="186" customFormat="1">
      <c r="A1999" s="188" t="s">
        <v>6735</v>
      </c>
      <c r="B1999" s="188" t="s">
        <v>2698</v>
      </c>
      <c r="I1999" s="189"/>
      <c r="J1999" s="189"/>
      <c r="K1999" s="190"/>
      <c r="P1999" s="190"/>
    </row>
    <row r="2000" spans="1:16" s="186" customFormat="1">
      <c r="A2000" s="188" t="s">
        <v>6736</v>
      </c>
      <c r="B2000" s="188" t="s">
        <v>2699</v>
      </c>
      <c r="I2000" s="189"/>
      <c r="J2000" s="189"/>
      <c r="K2000" s="190"/>
      <c r="P2000" s="190"/>
    </row>
    <row r="2001" spans="1:16" s="186" customFormat="1">
      <c r="A2001" s="188" t="s">
        <v>6737</v>
      </c>
      <c r="B2001" s="188" t="s">
        <v>2700</v>
      </c>
      <c r="I2001" s="189"/>
      <c r="J2001" s="189"/>
      <c r="K2001" s="190"/>
      <c r="P2001" s="190"/>
    </row>
    <row r="2002" spans="1:16" s="186" customFormat="1">
      <c r="A2002" s="188" t="s">
        <v>6738</v>
      </c>
      <c r="B2002" s="188" t="s">
        <v>2701</v>
      </c>
      <c r="I2002" s="189"/>
      <c r="J2002" s="189"/>
      <c r="K2002" s="190"/>
      <c r="P2002" s="190"/>
    </row>
    <row r="2003" spans="1:16" s="186" customFormat="1">
      <c r="A2003" s="188" t="s">
        <v>6739</v>
      </c>
      <c r="B2003" s="188" t="s">
        <v>2702</v>
      </c>
      <c r="I2003" s="189"/>
      <c r="J2003" s="189"/>
      <c r="K2003" s="190"/>
      <c r="P2003" s="190"/>
    </row>
    <row r="2004" spans="1:16" s="186" customFormat="1">
      <c r="A2004" s="188" t="s">
        <v>6740</v>
      </c>
      <c r="B2004" s="188" t="s">
        <v>2703</v>
      </c>
      <c r="I2004" s="189"/>
      <c r="J2004" s="189"/>
      <c r="K2004" s="190"/>
      <c r="P2004" s="190"/>
    </row>
    <row r="2005" spans="1:16" s="186" customFormat="1">
      <c r="A2005" s="188" t="s">
        <v>6741</v>
      </c>
      <c r="B2005" s="188" t="s">
        <v>2704</v>
      </c>
      <c r="I2005" s="189"/>
      <c r="J2005" s="189"/>
      <c r="K2005" s="190"/>
      <c r="P2005" s="190"/>
    </row>
    <row r="2006" spans="1:16" s="186" customFormat="1">
      <c r="A2006" s="188" t="s">
        <v>6742</v>
      </c>
      <c r="B2006" s="188" t="s">
        <v>2705</v>
      </c>
      <c r="I2006" s="189"/>
      <c r="J2006" s="189"/>
      <c r="K2006" s="190"/>
      <c r="P2006" s="190"/>
    </row>
    <row r="2007" spans="1:16" s="186" customFormat="1">
      <c r="A2007" s="188" t="s">
        <v>6743</v>
      </c>
      <c r="B2007" s="188" t="s">
        <v>2706</v>
      </c>
      <c r="I2007" s="189"/>
      <c r="J2007" s="189"/>
      <c r="K2007" s="190"/>
      <c r="P2007" s="190"/>
    </row>
    <row r="2008" spans="1:16" s="186" customFormat="1">
      <c r="A2008" s="188" t="s">
        <v>6744</v>
      </c>
      <c r="B2008" s="188" t="s">
        <v>2707</v>
      </c>
      <c r="I2008" s="189"/>
      <c r="J2008" s="189"/>
      <c r="K2008" s="190"/>
      <c r="P2008" s="190"/>
    </row>
    <row r="2009" spans="1:16" s="186" customFormat="1">
      <c r="A2009" s="188" t="s">
        <v>6745</v>
      </c>
      <c r="B2009" s="188" t="s">
        <v>2708</v>
      </c>
      <c r="I2009" s="189"/>
      <c r="J2009" s="189"/>
      <c r="K2009" s="190"/>
      <c r="P2009" s="190"/>
    </row>
    <row r="2010" spans="1:16" s="186" customFormat="1">
      <c r="A2010" s="188" t="s">
        <v>6746</v>
      </c>
      <c r="B2010" s="188" t="s">
        <v>2709</v>
      </c>
      <c r="I2010" s="189"/>
      <c r="J2010" s="189"/>
      <c r="K2010" s="190"/>
      <c r="P2010" s="190"/>
    </row>
    <row r="2011" spans="1:16" s="186" customFormat="1">
      <c r="A2011" s="188" t="s">
        <v>6747</v>
      </c>
      <c r="B2011" s="188" t="s">
        <v>2710</v>
      </c>
      <c r="I2011" s="189"/>
      <c r="J2011" s="189"/>
      <c r="K2011" s="190"/>
      <c r="P2011" s="190"/>
    </row>
    <row r="2012" spans="1:16" s="186" customFormat="1">
      <c r="A2012" s="188" t="s">
        <v>6748</v>
      </c>
      <c r="B2012" s="188" t="s">
        <v>2711</v>
      </c>
      <c r="I2012" s="189"/>
      <c r="J2012" s="189"/>
      <c r="K2012" s="190"/>
      <c r="P2012" s="190"/>
    </row>
    <row r="2013" spans="1:16" s="186" customFormat="1">
      <c r="A2013" s="188" t="s">
        <v>6749</v>
      </c>
      <c r="B2013" s="188" t="s">
        <v>2712</v>
      </c>
      <c r="I2013" s="189"/>
      <c r="J2013" s="189"/>
      <c r="K2013" s="190"/>
      <c r="P2013" s="190"/>
    </row>
    <row r="2014" spans="1:16" s="186" customFormat="1">
      <c r="A2014" s="188" t="s">
        <v>6750</v>
      </c>
      <c r="B2014" s="188" t="s">
        <v>2713</v>
      </c>
      <c r="I2014" s="189"/>
      <c r="J2014" s="189"/>
      <c r="K2014" s="190"/>
      <c r="P2014" s="190"/>
    </row>
    <row r="2015" spans="1:16" s="186" customFormat="1">
      <c r="A2015" s="188" t="s">
        <v>6751</v>
      </c>
      <c r="B2015" s="188" t="s">
        <v>2714</v>
      </c>
      <c r="I2015" s="189"/>
      <c r="J2015" s="189"/>
      <c r="K2015" s="190"/>
      <c r="P2015" s="190"/>
    </row>
    <row r="2016" spans="1:16" s="186" customFormat="1">
      <c r="A2016" s="188" t="s">
        <v>6752</v>
      </c>
      <c r="B2016" s="188" t="s">
        <v>2715</v>
      </c>
      <c r="I2016" s="189"/>
      <c r="J2016" s="189"/>
      <c r="K2016" s="190"/>
      <c r="P2016" s="190"/>
    </row>
    <row r="2017" spans="1:16" s="186" customFormat="1">
      <c r="A2017" s="188" t="s">
        <v>6753</v>
      </c>
      <c r="B2017" s="188" t="s">
        <v>2716</v>
      </c>
      <c r="I2017" s="189"/>
      <c r="J2017" s="189"/>
      <c r="K2017" s="190"/>
      <c r="P2017" s="190"/>
    </row>
    <row r="2018" spans="1:16" s="186" customFormat="1">
      <c r="A2018" s="188" t="s">
        <v>6754</v>
      </c>
      <c r="B2018" s="188" t="s">
        <v>2717</v>
      </c>
      <c r="I2018" s="189"/>
      <c r="J2018" s="189"/>
      <c r="K2018" s="190"/>
      <c r="P2018" s="190"/>
    </row>
    <row r="2019" spans="1:16" s="186" customFormat="1">
      <c r="A2019" s="188" t="s">
        <v>6755</v>
      </c>
      <c r="B2019" s="188" t="s">
        <v>2718</v>
      </c>
      <c r="I2019" s="189"/>
      <c r="J2019" s="189"/>
      <c r="K2019" s="190"/>
      <c r="P2019" s="190"/>
    </row>
    <row r="2020" spans="1:16" s="186" customFormat="1">
      <c r="A2020" s="188" t="s">
        <v>6756</v>
      </c>
      <c r="B2020" s="188" t="s">
        <v>2719</v>
      </c>
      <c r="I2020" s="189"/>
      <c r="J2020" s="189"/>
      <c r="K2020" s="190"/>
      <c r="P2020" s="190"/>
    </row>
    <row r="2021" spans="1:16" s="186" customFormat="1">
      <c r="A2021" s="188" t="s">
        <v>6757</v>
      </c>
      <c r="B2021" s="188" t="s">
        <v>2720</v>
      </c>
      <c r="I2021" s="189"/>
      <c r="J2021" s="189"/>
      <c r="K2021" s="190"/>
      <c r="P2021" s="190"/>
    </row>
    <row r="2022" spans="1:16" s="186" customFormat="1">
      <c r="A2022" s="188" t="s">
        <v>6758</v>
      </c>
      <c r="B2022" s="188" t="s">
        <v>2721</v>
      </c>
      <c r="I2022" s="189"/>
      <c r="J2022" s="189"/>
      <c r="K2022" s="190"/>
      <c r="P2022" s="190"/>
    </row>
    <row r="2023" spans="1:16" s="186" customFormat="1">
      <c r="A2023" s="188" t="s">
        <v>6759</v>
      </c>
      <c r="B2023" s="188" t="s">
        <v>2722</v>
      </c>
      <c r="I2023" s="189"/>
      <c r="J2023" s="189"/>
      <c r="K2023" s="190"/>
      <c r="P2023" s="190"/>
    </row>
    <row r="2024" spans="1:16" s="186" customFormat="1">
      <c r="A2024" s="188" t="s">
        <v>6760</v>
      </c>
      <c r="B2024" s="188" t="s">
        <v>2723</v>
      </c>
      <c r="I2024" s="189"/>
      <c r="J2024" s="189"/>
      <c r="K2024" s="190"/>
      <c r="P2024" s="190"/>
    </row>
    <row r="2025" spans="1:16" s="186" customFormat="1">
      <c r="A2025" s="188" t="s">
        <v>6761</v>
      </c>
      <c r="B2025" s="188" t="s">
        <v>2724</v>
      </c>
      <c r="I2025" s="189"/>
      <c r="J2025" s="189"/>
      <c r="K2025" s="190"/>
      <c r="P2025" s="190"/>
    </row>
    <row r="2026" spans="1:16" s="186" customFormat="1">
      <c r="A2026" s="188" t="s">
        <v>6762</v>
      </c>
      <c r="B2026" s="188" t="s">
        <v>2725</v>
      </c>
      <c r="I2026" s="189"/>
      <c r="J2026" s="189"/>
      <c r="K2026" s="190"/>
      <c r="P2026" s="190"/>
    </row>
    <row r="2027" spans="1:16" s="186" customFormat="1">
      <c r="A2027" s="188" t="s">
        <v>6763</v>
      </c>
      <c r="B2027" s="188" t="s">
        <v>2726</v>
      </c>
      <c r="I2027" s="189"/>
      <c r="J2027" s="189"/>
      <c r="K2027" s="190"/>
      <c r="P2027" s="190"/>
    </row>
    <row r="2028" spans="1:16" s="186" customFormat="1">
      <c r="A2028" s="188" t="s">
        <v>6764</v>
      </c>
      <c r="B2028" s="188" t="s">
        <v>2727</v>
      </c>
      <c r="I2028" s="189"/>
      <c r="J2028" s="189"/>
      <c r="K2028" s="190"/>
      <c r="P2028" s="190"/>
    </row>
    <row r="2029" spans="1:16" s="186" customFormat="1">
      <c r="A2029" s="188" t="s">
        <v>6765</v>
      </c>
      <c r="B2029" s="188" t="s">
        <v>2728</v>
      </c>
      <c r="I2029" s="189"/>
      <c r="J2029" s="189"/>
      <c r="K2029" s="190"/>
      <c r="P2029" s="190"/>
    </row>
    <row r="2030" spans="1:16" s="186" customFormat="1">
      <c r="A2030" s="188" t="s">
        <v>6766</v>
      </c>
      <c r="B2030" s="188" t="s">
        <v>2729</v>
      </c>
      <c r="I2030" s="189"/>
      <c r="J2030" s="189"/>
      <c r="K2030" s="190"/>
      <c r="P2030" s="190"/>
    </row>
    <row r="2031" spans="1:16" s="186" customFormat="1">
      <c r="A2031" s="188" t="s">
        <v>6767</v>
      </c>
      <c r="B2031" s="188" t="s">
        <v>2730</v>
      </c>
      <c r="I2031" s="189"/>
      <c r="J2031" s="189"/>
      <c r="K2031" s="190"/>
      <c r="P2031" s="190"/>
    </row>
    <row r="2032" spans="1:16" s="186" customFormat="1">
      <c r="A2032" s="188" t="s">
        <v>5020</v>
      </c>
      <c r="B2032" s="188" t="s">
        <v>2731</v>
      </c>
      <c r="I2032" s="189"/>
      <c r="J2032" s="189"/>
      <c r="K2032" s="190"/>
      <c r="P2032" s="190"/>
    </row>
    <row r="2033" spans="1:16" s="186" customFormat="1">
      <c r="A2033" s="188" t="s">
        <v>5021</v>
      </c>
      <c r="B2033" s="188" t="s">
        <v>2732</v>
      </c>
      <c r="I2033" s="189"/>
      <c r="J2033" s="189"/>
      <c r="K2033" s="190"/>
      <c r="P2033" s="190"/>
    </row>
    <row r="2034" spans="1:16" s="186" customFormat="1">
      <c r="A2034" s="188" t="s">
        <v>5022</v>
      </c>
      <c r="B2034" s="188" t="s">
        <v>2733</v>
      </c>
      <c r="I2034" s="189"/>
      <c r="J2034" s="189"/>
      <c r="K2034" s="190"/>
      <c r="P2034" s="190"/>
    </row>
    <row r="2035" spans="1:16" s="186" customFormat="1">
      <c r="A2035" s="188" t="s">
        <v>5023</v>
      </c>
      <c r="B2035" s="188" t="s">
        <v>2734</v>
      </c>
      <c r="I2035" s="189"/>
      <c r="J2035" s="189"/>
      <c r="K2035" s="190"/>
      <c r="P2035" s="190"/>
    </row>
    <row r="2036" spans="1:16" s="186" customFormat="1">
      <c r="A2036" s="188" t="s">
        <v>5024</v>
      </c>
      <c r="B2036" s="188" t="s">
        <v>2735</v>
      </c>
      <c r="I2036" s="189"/>
      <c r="J2036" s="189"/>
      <c r="K2036" s="190"/>
      <c r="P2036" s="190"/>
    </row>
    <row r="2037" spans="1:16" s="186" customFormat="1">
      <c r="A2037" s="188" t="s">
        <v>5025</v>
      </c>
      <c r="B2037" s="188" t="s">
        <v>2736</v>
      </c>
      <c r="I2037" s="189"/>
      <c r="J2037" s="189"/>
      <c r="K2037" s="190"/>
      <c r="P2037" s="190"/>
    </row>
    <row r="2038" spans="1:16" s="186" customFormat="1">
      <c r="A2038" s="188" t="s">
        <v>5026</v>
      </c>
      <c r="B2038" s="188" t="s">
        <v>2737</v>
      </c>
      <c r="I2038" s="189"/>
      <c r="J2038" s="189"/>
      <c r="K2038" s="190"/>
      <c r="P2038" s="190"/>
    </row>
    <row r="2039" spans="1:16" s="186" customFormat="1">
      <c r="A2039" s="188" t="s">
        <v>5027</v>
      </c>
      <c r="B2039" s="188" t="s">
        <v>2738</v>
      </c>
      <c r="I2039" s="189"/>
      <c r="J2039" s="189"/>
      <c r="K2039" s="190"/>
      <c r="P2039" s="190"/>
    </row>
    <row r="2040" spans="1:16" s="186" customFormat="1">
      <c r="A2040" s="188" t="s">
        <v>5028</v>
      </c>
      <c r="B2040" s="188" t="s">
        <v>2739</v>
      </c>
      <c r="I2040" s="189"/>
      <c r="J2040" s="189"/>
      <c r="K2040" s="190"/>
      <c r="P2040" s="190"/>
    </row>
    <row r="2041" spans="1:16" s="186" customFormat="1">
      <c r="A2041" s="188" t="s">
        <v>5029</v>
      </c>
      <c r="B2041" s="188" t="s">
        <v>2740</v>
      </c>
      <c r="I2041" s="189"/>
      <c r="J2041" s="189"/>
      <c r="K2041" s="190"/>
      <c r="P2041" s="190"/>
    </row>
    <row r="2042" spans="1:16" s="186" customFormat="1">
      <c r="A2042" s="188" t="s">
        <v>5030</v>
      </c>
      <c r="B2042" s="188" t="s">
        <v>2741</v>
      </c>
      <c r="I2042" s="189"/>
      <c r="J2042" s="189"/>
      <c r="K2042" s="190"/>
      <c r="P2042" s="190"/>
    </row>
    <row r="2043" spans="1:16" s="186" customFormat="1">
      <c r="A2043" s="188" t="s">
        <v>5031</v>
      </c>
      <c r="B2043" s="188" t="s">
        <v>2742</v>
      </c>
      <c r="I2043" s="189"/>
      <c r="J2043" s="189"/>
      <c r="K2043" s="190"/>
      <c r="P2043" s="190"/>
    </row>
    <row r="2044" spans="1:16" s="186" customFormat="1">
      <c r="A2044" s="188" t="s">
        <v>5032</v>
      </c>
      <c r="B2044" s="188" t="s">
        <v>2743</v>
      </c>
      <c r="I2044" s="189"/>
      <c r="J2044" s="189"/>
      <c r="K2044" s="190"/>
      <c r="P2044" s="190"/>
    </row>
    <row r="2045" spans="1:16" s="186" customFormat="1">
      <c r="A2045" s="188" t="s">
        <v>5033</v>
      </c>
      <c r="B2045" s="188" t="s">
        <v>2744</v>
      </c>
      <c r="I2045" s="189"/>
      <c r="J2045" s="189"/>
      <c r="K2045" s="190"/>
      <c r="P2045" s="190"/>
    </row>
    <row r="2046" spans="1:16" s="186" customFormat="1">
      <c r="A2046" s="188" t="s">
        <v>5034</v>
      </c>
      <c r="B2046" s="188" t="s">
        <v>2745</v>
      </c>
      <c r="I2046" s="189"/>
      <c r="J2046" s="189"/>
      <c r="K2046" s="190"/>
      <c r="P2046" s="190"/>
    </row>
    <row r="2047" spans="1:16" s="186" customFormat="1">
      <c r="A2047" s="188" t="s">
        <v>5035</v>
      </c>
      <c r="B2047" s="188" t="s">
        <v>2746</v>
      </c>
      <c r="I2047" s="189"/>
      <c r="J2047" s="189"/>
      <c r="K2047" s="190"/>
      <c r="P2047" s="190"/>
    </row>
    <row r="2048" spans="1:16" s="186" customFormat="1">
      <c r="A2048" s="188" t="s">
        <v>5036</v>
      </c>
      <c r="B2048" s="188" t="s">
        <v>2747</v>
      </c>
      <c r="I2048" s="189"/>
      <c r="J2048" s="189"/>
      <c r="K2048" s="190"/>
      <c r="P2048" s="190"/>
    </row>
    <row r="2049" spans="1:16" s="186" customFormat="1">
      <c r="A2049" s="188" t="s">
        <v>5037</v>
      </c>
      <c r="B2049" s="188" t="s">
        <v>2748</v>
      </c>
      <c r="I2049" s="189"/>
      <c r="J2049" s="189"/>
      <c r="K2049" s="190"/>
      <c r="P2049" s="190"/>
    </row>
    <row r="2050" spans="1:16" s="186" customFormat="1">
      <c r="A2050" s="188" t="s">
        <v>5038</v>
      </c>
      <c r="B2050" s="188" t="s">
        <v>2749</v>
      </c>
      <c r="I2050" s="189"/>
      <c r="J2050" s="189"/>
      <c r="K2050" s="190"/>
      <c r="P2050" s="190"/>
    </row>
    <row r="2051" spans="1:16" s="186" customFormat="1">
      <c r="A2051" s="188" t="s">
        <v>5039</v>
      </c>
      <c r="B2051" s="188" t="s">
        <v>2750</v>
      </c>
      <c r="I2051" s="189"/>
      <c r="J2051" s="189"/>
      <c r="K2051" s="190"/>
      <c r="P2051" s="190"/>
    </row>
    <row r="2052" spans="1:16" s="186" customFormat="1">
      <c r="A2052" s="188" t="s">
        <v>5040</v>
      </c>
      <c r="B2052" s="188" t="s">
        <v>2751</v>
      </c>
      <c r="I2052" s="189"/>
      <c r="J2052" s="189"/>
      <c r="K2052" s="190"/>
      <c r="P2052" s="190"/>
    </row>
    <row r="2053" spans="1:16" s="186" customFormat="1">
      <c r="A2053" s="188" t="s">
        <v>5041</v>
      </c>
      <c r="B2053" s="188" t="s">
        <v>2752</v>
      </c>
      <c r="I2053" s="189"/>
      <c r="J2053" s="189"/>
      <c r="K2053" s="190"/>
      <c r="P2053" s="190"/>
    </row>
    <row r="2054" spans="1:16" s="186" customFormat="1">
      <c r="A2054" s="188" t="s">
        <v>5042</v>
      </c>
      <c r="B2054" s="188" t="s">
        <v>2753</v>
      </c>
      <c r="I2054" s="189"/>
      <c r="J2054" s="189"/>
      <c r="K2054" s="190"/>
      <c r="P2054" s="190"/>
    </row>
    <row r="2055" spans="1:16" s="186" customFormat="1">
      <c r="A2055" s="188" t="s">
        <v>5043</v>
      </c>
      <c r="B2055" s="188" t="s">
        <v>2754</v>
      </c>
      <c r="I2055" s="189"/>
      <c r="J2055" s="189"/>
      <c r="K2055" s="190"/>
      <c r="P2055" s="190"/>
    </row>
    <row r="2056" spans="1:16" s="186" customFormat="1">
      <c r="A2056" s="188" t="s">
        <v>5044</v>
      </c>
      <c r="B2056" s="188" t="s">
        <v>2755</v>
      </c>
      <c r="I2056" s="189"/>
      <c r="J2056" s="189"/>
      <c r="K2056" s="190"/>
      <c r="P2056" s="190"/>
    </row>
    <row r="2057" spans="1:16" s="186" customFormat="1">
      <c r="A2057" s="188" t="s">
        <v>5045</v>
      </c>
      <c r="B2057" s="188" t="s">
        <v>2756</v>
      </c>
      <c r="I2057" s="189"/>
      <c r="J2057" s="189"/>
      <c r="K2057" s="190"/>
      <c r="P2057" s="190"/>
    </row>
    <row r="2058" spans="1:16" s="186" customFormat="1">
      <c r="A2058" s="188" t="s">
        <v>5046</v>
      </c>
      <c r="B2058" s="188" t="s">
        <v>2757</v>
      </c>
      <c r="I2058" s="189"/>
      <c r="J2058" s="189"/>
      <c r="K2058" s="190"/>
      <c r="P2058" s="190"/>
    </row>
    <row r="2059" spans="1:16" s="186" customFormat="1">
      <c r="A2059" s="188" t="s">
        <v>5047</v>
      </c>
      <c r="B2059" s="188" t="s">
        <v>2758</v>
      </c>
      <c r="I2059" s="189"/>
      <c r="J2059" s="189"/>
      <c r="K2059" s="190"/>
      <c r="P2059" s="190"/>
    </row>
    <row r="2060" spans="1:16" s="186" customFormat="1">
      <c r="A2060" s="188" t="s">
        <v>5048</v>
      </c>
      <c r="B2060" s="188" t="s">
        <v>2759</v>
      </c>
      <c r="I2060" s="189"/>
      <c r="J2060" s="189"/>
      <c r="K2060" s="190"/>
      <c r="P2060" s="190"/>
    </row>
    <row r="2061" spans="1:16" s="186" customFormat="1">
      <c r="A2061" s="188" t="s">
        <v>5049</v>
      </c>
      <c r="B2061" s="188" t="s">
        <v>2760</v>
      </c>
      <c r="I2061" s="189"/>
      <c r="J2061" s="189"/>
      <c r="K2061" s="190"/>
      <c r="P2061" s="190"/>
    </row>
    <row r="2062" spans="1:16" s="186" customFormat="1">
      <c r="A2062" s="188" t="s">
        <v>5050</v>
      </c>
      <c r="B2062" s="188" t="s">
        <v>2761</v>
      </c>
      <c r="I2062" s="189"/>
      <c r="J2062" s="189"/>
      <c r="K2062" s="190"/>
      <c r="P2062" s="190"/>
    </row>
    <row r="2063" spans="1:16" s="186" customFormat="1">
      <c r="A2063" s="188" t="s">
        <v>5051</v>
      </c>
      <c r="B2063" s="188" t="s">
        <v>2762</v>
      </c>
      <c r="I2063" s="189"/>
      <c r="J2063" s="189"/>
      <c r="K2063" s="190"/>
      <c r="P2063" s="190"/>
    </row>
    <row r="2064" spans="1:16" s="186" customFormat="1">
      <c r="A2064" s="188" t="s">
        <v>5052</v>
      </c>
      <c r="B2064" s="188" t="s">
        <v>2763</v>
      </c>
      <c r="I2064" s="189"/>
      <c r="J2064" s="189"/>
      <c r="K2064" s="190"/>
      <c r="P2064" s="190"/>
    </row>
    <row r="2065" spans="1:16" s="186" customFormat="1">
      <c r="A2065" s="188" t="s">
        <v>5053</v>
      </c>
      <c r="B2065" s="188" t="s">
        <v>2764</v>
      </c>
      <c r="I2065" s="189"/>
      <c r="J2065" s="189"/>
      <c r="K2065" s="190"/>
      <c r="P2065" s="190"/>
    </row>
    <row r="2066" spans="1:16" s="186" customFormat="1">
      <c r="A2066" s="188" t="s">
        <v>5054</v>
      </c>
      <c r="B2066" s="188" t="s">
        <v>2765</v>
      </c>
      <c r="I2066" s="189"/>
      <c r="J2066" s="189"/>
      <c r="K2066" s="190"/>
      <c r="P2066" s="190"/>
    </row>
    <row r="2067" spans="1:16" s="186" customFormat="1">
      <c r="A2067" s="188" t="s">
        <v>5055</v>
      </c>
      <c r="B2067" s="188" t="s">
        <v>2766</v>
      </c>
      <c r="I2067" s="189"/>
      <c r="J2067" s="189"/>
      <c r="K2067" s="190"/>
      <c r="P2067" s="190"/>
    </row>
    <row r="2068" spans="1:16" s="186" customFormat="1">
      <c r="A2068" s="188" t="s">
        <v>5056</v>
      </c>
      <c r="B2068" s="188" t="s">
        <v>2767</v>
      </c>
      <c r="I2068" s="189"/>
      <c r="J2068" s="189"/>
      <c r="K2068" s="190"/>
      <c r="P2068" s="190"/>
    </row>
    <row r="2069" spans="1:16" s="186" customFormat="1">
      <c r="A2069" s="188" t="s">
        <v>5057</v>
      </c>
      <c r="B2069" s="188" t="s">
        <v>2768</v>
      </c>
      <c r="I2069" s="189"/>
      <c r="J2069" s="189"/>
      <c r="K2069" s="190"/>
      <c r="P2069" s="190"/>
    </row>
    <row r="2070" spans="1:16" s="186" customFormat="1">
      <c r="A2070" s="188" t="s">
        <v>5058</v>
      </c>
      <c r="B2070" s="188" t="s">
        <v>2769</v>
      </c>
      <c r="I2070" s="189"/>
      <c r="J2070" s="189"/>
      <c r="K2070" s="190"/>
      <c r="P2070" s="190"/>
    </row>
    <row r="2071" spans="1:16" s="186" customFormat="1">
      <c r="A2071" s="188" t="s">
        <v>5059</v>
      </c>
      <c r="B2071" s="188" t="s">
        <v>2770</v>
      </c>
      <c r="I2071" s="189"/>
      <c r="J2071" s="189"/>
      <c r="K2071" s="190"/>
      <c r="P2071" s="190"/>
    </row>
    <row r="2072" spans="1:16" s="186" customFormat="1">
      <c r="A2072" s="188" t="s">
        <v>5060</v>
      </c>
      <c r="B2072" s="188" t="s">
        <v>2771</v>
      </c>
      <c r="I2072" s="189"/>
      <c r="J2072" s="189"/>
      <c r="K2072" s="190"/>
      <c r="P2072" s="190"/>
    </row>
    <row r="2073" spans="1:16" s="186" customFormat="1">
      <c r="A2073" s="188" t="s">
        <v>5061</v>
      </c>
      <c r="B2073" s="188" t="s">
        <v>2772</v>
      </c>
      <c r="I2073" s="189"/>
      <c r="J2073" s="189"/>
      <c r="K2073" s="190"/>
      <c r="P2073" s="190"/>
    </row>
    <row r="2074" spans="1:16" s="186" customFormat="1">
      <c r="A2074" s="188" t="s">
        <v>5062</v>
      </c>
      <c r="B2074" s="188" t="s">
        <v>1442</v>
      </c>
      <c r="I2074" s="189"/>
      <c r="J2074" s="189"/>
      <c r="K2074" s="190"/>
      <c r="P2074" s="190"/>
    </row>
    <row r="2075" spans="1:16" s="186" customFormat="1">
      <c r="A2075" s="188" t="s">
        <v>5063</v>
      </c>
      <c r="B2075" s="188" t="s">
        <v>1443</v>
      </c>
      <c r="I2075" s="189"/>
      <c r="J2075" s="189"/>
      <c r="K2075" s="190"/>
      <c r="P2075" s="190"/>
    </row>
    <row r="2076" spans="1:16" s="186" customFormat="1">
      <c r="A2076" s="188" t="s">
        <v>5064</v>
      </c>
      <c r="B2076" s="188" t="s">
        <v>1444</v>
      </c>
      <c r="I2076" s="189"/>
      <c r="J2076" s="189"/>
      <c r="K2076" s="190"/>
      <c r="P2076" s="190"/>
    </row>
    <row r="2077" spans="1:16" s="186" customFormat="1">
      <c r="A2077" s="188" t="s">
        <v>5065</v>
      </c>
      <c r="B2077" s="188" t="s">
        <v>1445</v>
      </c>
      <c r="I2077" s="189"/>
      <c r="J2077" s="189"/>
      <c r="K2077" s="190"/>
      <c r="P2077" s="190"/>
    </row>
    <row r="2078" spans="1:16" s="186" customFormat="1">
      <c r="A2078" s="188" t="s">
        <v>5066</v>
      </c>
      <c r="B2078" s="188" t="s">
        <v>1446</v>
      </c>
      <c r="I2078" s="189"/>
      <c r="J2078" s="189"/>
      <c r="K2078" s="190"/>
      <c r="P2078" s="190"/>
    </row>
    <row r="2079" spans="1:16" s="186" customFormat="1">
      <c r="A2079" s="188" t="s">
        <v>5067</v>
      </c>
      <c r="B2079" s="188" t="s">
        <v>1447</v>
      </c>
      <c r="I2079" s="189"/>
      <c r="J2079" s="189"/>
      <c r="K2079" s="190"/>
      <c r="P2079" s="190"/>
    </row>
    <row r="2080" spans="1:16" s="186" customFormat="1">
      <c r="A2080" s="188" t="s">
        <v>5068</v>
      </c>
      <c r="B2080" s="188" t="s">
        <v>1448</v>
      </c>
      <c r="I2080" s="189"/>
      <c r="J2080" s="189"/>
      <c r="K2080" s="190"/>
      <c r="P2080" s="190"/>
    </row>
    <row r="2081" spans="1:16" s="186" customFormat="1">
      <c r="A2081" s="188" t="s">
        <v>5069</v>
      </c>
      <c r="B2081" s="188" t="s">
        <v>1449</v>
      </c>
      <c r="I2081" s="189"/>
      <c r="J2081" s="189"/>
      <c r="K2081" s="190"/>
      <c r="P2081" s="190"/>
    </row>
    <row r="2082" spans="1:16" s="186" customFormat="1">
      <c r="A2082" s="188" t="s">
        <v>5070</v>
      </c>
      <c r="B2082" s="188" t="s">
        <v>1450</v>
      </c>
      <c r="I2082" s="189"/>
      <c r="J2082" s="189"/>
      <c r="K2082" s="190"/>
      <c r="P2082" s="190"/>
    </row>
    <row r="2083" spans="1:16" s="186" customFormat="1">
      <c r="A2083" s="188" t="s">
        <v>5071</v>
      </c>
      <c r="B2083" s="188" t="s">
        <v>1451</v>
      </c>
      <c r="I2083" s="189"/>
      <c r="J2083" s="189"/>
      <c r="K2083" s="190"/>
      <c r="P2083" s="190"/>
    </row>
    <row r="2084" spans="1:16" s="186" customFormat="1">
      <c r="A2084" s="188" t="s">
        <v>5072</v>
      </c>
      <c r="B2084" s="188" t="s">
        <v>1452</v>
      </c>
      <c r="I2084" s="189"/>
      <c r="J2084" s="189"/>
      <c r="K2084" s="190"/>
      <c r="P2084" s="190"/>
    </row>
    <row r="2085" spans="1:16" s="186" customFormat="1">
      <c r="A2085" s="188" t="s">
        <v>5073</v>
      </c>
      <c r="B2085" s="188" t="s">
        <v>1453</v>
      </c>
      <c r="I2085" s="189"/>
      <c r="J2085" s="189"/>
      <c r="K2085" s="190"/>
      <c r="P2085" s="190"/>
    </row>
    <row r="2086" spans="1:16" s="186" customFormat="1">
      <c r="A2086" s="188" t="s">
        <v>5074</v>
      </c>
      <c r="B2086" s="188" t="s">
        <v>1454</v>
      </c>
      <c r="I2086" s="189"/>
      <c r="J2086" s="189"/>
      <c r="K2086" s="190"/>
      <c r="P2086" s="190"/>
    </row>
    <row r="2087" spans="1:16" s="186" customFormat="1">
      <c r="A2087" s="188" t="s">
        <v>5075</v>
      </c>
      <c r="B2087" s="188" t="s">
        <v>1455</v>
      </c>
      <c r="I2087" s="189"/>
      <c r="J2087" s="189"/>
      <c r="K2087" s="190"/>
      <c r="P2087" s="190"/>
    </row>
    <row r="2088" spans="1:16" s="186" customFormat="1">
      <c r="A2088" s="188" t="s">
        <v>5076</v>
      </c>
      <c r="B2088" s="188" t="s">
        <v>1456</v>
      </c>
      <c r="I2088" s="189"/>
      <c r="J2088" s="189"/>
      <c r="K2088" s="190"/>
      <c r="P2088" s="190"/>
    </row>
    <row r="2089" spans="1:16" s="186" customFormat="1">
      <c r="A2089" s="188" t="s">
        <v>5077</v>
      </c>
      <c r="B2089" s="188" t="s">
        <v>1457</v>
      </c>
      <c r="I2089" s="189"/>
      <c r="J2089" s="189"/>
      <c r="K2089" s="190"/>
      <c r="P2089" s="190"/>
    </row>
    <row r="2090" spans="1:16" s="186" customFormat="1">
      <c r="A2090" s="188" t="s">
        <v>5078</v>
      </c>
      <c r="B2090" s="188" t="s">
        <v>1458</v>
      </c>
      <c r="I2090" s="189"/>
      <c r="J2090" s="189"/>
      <c r="K2090" s="190"/>
      <c r="P2090" s="190"/>
    </row>
    <row r="2091" spans="1:16" s="186" customFormat="1">
      <c r="A2091" s="188" t="s">
        <v>5079</v>
      </c>
      <c r="B2091" s="188" t="s">
        <v>1459</v>
      </c>
      <c r="I2091" s="189"/>
      <c r="J2091" s="189"/>
      <c r="K2091" s="190"/>
      <c r="P2091" s="190"/>
    </row>
    <row r="2092" spans="1:16" s="186" customFormat="1">
      <c r="A2092" s="188" t="s">
        <v>5080</v>
      </c>
      <c r="B2092" s="188" t="s">
        <v>1460</v>
      </c>
      <c r="I2092" s="189"/>
      <c r="J2092" s="189"/>
      <c r="K2092" s="190"/>
      <c r="P2092" s="190"/>
    </row>
    <row r="2093" spans="1:16" s="186" customFormat="1">
      <c r="A2093" s="188" t="s">
        <v>5081</v>
      </c>
      <c r="B2093" s="188" t="s">
        <v>1461</v>
      </c>
      <c r="I2093" s="189"/>
      <c r="J2093" s="189"/>
      <c r="K2093" s="190"/>
      <c r="P2093" s="190"/>
    </row>
    <row r="2094" spans="1:16" s="186" customFormat="1">
      <c r="A2094" s="188" t="s">
        <v>5082</v>
      </c>
      <c r="B2094" s="188" t="s">
        <v>1462</v>
      </c>
      <c r="I2094" s="189"/>
      <c r="J2094" s="189"/>
      <c r="K2094" s="190"/>
      <c r="P2094" s="190"/>
    </row>
    <row r="2095" spans="1:16" s="186" customFormat="1">
      <c r="A2095" s="188" t="s">
        <v>5083</v>
      </c>
      <c r="B2095" s="188" t="s">
        <v>6644</v>
      </c>
      <c r="I2095" s="189"/>
      <c r="J2095" s="189"/>
      <c r="K2095" s="190"/>
      <c r="P2095" s="190"/>
    </row>
    <row r="2096" spans="1:16" s="186" customFormat="1">
      <c r="A2096" s="188" t="s">
        <v>5084</v>
      </c>
      <c r="B2096" s="188" t="s">
        <v>6645</v>
      </c>
      <c r="I2096" s="189"/>
      <c r="J2096" s="189"/>
      <c r="K2096" s="190"/>
      <c r="P2096" s="190"/>
    </row>
    <row r="2097" spans="1:16" s="186" customFormat="1">
      <c r="A2097" s="188" t="s">
        <v>5085</v>
      </c>
      <c r="B2097" s="188" t="s">
        <v>6646</v>
      </c>
      <c r="I2097" s="189"/>
      <c r="J2097" s="189"/>
      <c r="K2097" s="190"/>
      <c r="P2097" s="190"/>
    </row>
    <row r="2098" spans="1:16" s="186" customFormat="1">
      <c r="A2098" s="188" t="s">
        <v>5086</v>
      </c>
      <c r="B2098" s="188" t="s">
        <v>6647</v>
      </c>
      <c r="I2098" s="189"/>
      <c r="J2098" s="189"/>
      <c r="K2098" s="190"/>
      <c r="P2098" s="190"/>
    </row>
    <row r="2099" spans="1:16" s="186" customFormat="1">
      <c r="A2099" s="188" t="s">
        <v>5087</v>
      </c>
      <c r="B2099" s="188" t="s">
        <v>6648</v>
      </c>
      <c r="I2099" s="189"/>
      <c r="J2099" s="189"/>
      <c r="K2099" s="190"/>
      <c r="P2099" s="190"/>
    </row>
    <row r="2100" spans="1:16" s="186" customFormat="1">
      <c r="A2100" s="188" t="s">
        <v>1463</v>
      </c>
      <c r="B2100" s="188" t="s">
        <v>6649</v>
      </c>
      <c r="I2100" s="189"/>
      <c r="J2100" s="189"/>
      <c r="K2100" s="190"/>
      <c r="P2100" s="190"/>
    </row>
    <row r="2101" spans="1:16" s="186" customFormat="1">
      <c r="A2101" s="188" t="s">
        <v>1464</v>
      </c>
      <c r="B2101" s="188" t="s">
        <v>6650</v>
      </c>
      <c r="I2101" s="189"/>
      <c r="J2101" s="189"/>
      <c r="K2101" s="190"/>
      <c r="P2101" s="190"/>
    </row>
    <row r="2102" spans="1:16" s="186" customFormat="1">
      <c r="A2102" s="188" t="s">
        <v>1465</v>
      </c>
      <c r="B2102" s="188" t="s">
        <v>6651</v>
      </c>
      <c r="I2102" s="189"/>
      <c r="J2102" s="189"/>
      <c r="K2102" s="190"/>
      <c r="P2102" s="190"/>
    </row>
    <row r="2103" spans="1:16" s="186" customFormat="1">
      <c r="A2103" s="188" t="s">
        <v>1466</v>
      </c>
      <c r="B2103" s="188" t="s">
        <v>6652</v>
      </c>
      <c r="I2103" s="189"/>
      <c r="J2103" s="189"/>
      <c r="K2103" s="190"/>
      <c r="P2103" s="190"/>
    </row>
    <row r="2104" spans="1:16" s="186" customFormat="1">
      <c r="A2104" s="188" t="s">
        <v>1467</v>
      </c>
      <c r="B2104" s="188" t="s">
        <v>6653</v>
      </c>
      <c r="I2104" s="189"/>
      <c r="J2104" s="189"/>
      <c r="K2104" s="190"/>
      <c r="P2104" s="190"/>
    </row>
    <row r="2105" spans="1:16" s="186" customFormat="1">
      <c r="A2105" s="188" t="s">
        <v>1468</v>
      </c>
      <c r="B2105" s="188" t="s">
        <v>6654</v>
      </c>
      <c r="I2105" s="189"/>
      <c r="J2105" s="189"/>
      <c r="K2105" s="190"/>
      <c r="P2105" s="190"/>
    </row>
    <row r="2106" spans="1:16" s="186" customFormat="1">
      <c r="A2106" s="188" t="s">
        <v>1469</v>
      </c>
      <c r="B2106" s="188" t="s">
        <v>6655</v>
      </c>
      <c r="I2106" s="189"/>
      <c r="J2106" s="189"/>
      <c r="K2106" s="190"/>
      <c r="P2106" s="190"/>
    </row>
    <row r="2107" spans="1:16" s="186" customFormat="1">
      <c r="A2107" s="188" t="s">
        <v>1470</v>
      </c>
      <c r="B2107" s="188" t="s">
        <v>6656</v>
      </c>
      <c r="I2107" s="189"/>
      <c r="J2107" s="189"/>
      <c r="K2107" s="190"/>
      <c r="P2107" s="190"/>
    </row>
    <row r="2108" spans="1:16" s="186" customFormat="1">
      <c r="A2108" s="188" t="s">
        <v>1471</v>
      </c>
      <c r="B2108" s="188" t="s">
        <v>6657</v>
      </c>
      <c r="I2108" s="189"/>
      <c r="J2108" s="189"/>
      <c r="K2108" s="190"/>
      <c r="P2108" s="190"/>
    </row>
    <row r="2109" spans="1:16" s="186" customFormat="1">
      <c r="A2109" s="188" t="s">
        <v>1472</v>
      </c>
      <c r="B2109" s="188" t="s">
        <v>6658</v>
      </c>
      <c r="I2109" s="189"/>
      <c r="J2109" s="189"/>
      <c r="K2109" s="190"/>
      <c r="P2109" s="190"/>
    </row>
    <row r="2110" spans="1:16" s="186" customFormat="1">
      <c r="A2110" s="188" t="s">
        <v>1473</v>
      </c>
      <c r="B2110" s="188" t="s">
        <v>6659</v>
      </c>
      <c r="I2110" s="189"/>
      <c r="J2110" s="189"/>
      <c r="K2110" s="190"/>
      <c r="P2110" s="190"/>
    </row>
    <row r="2111" spans="1:16" s="186" customFormat="1">
      <c r="A2111" s="188" t="s">
        <v>1474</v>
      </c>
      <c r="B2111" s="188" t="s">
        <v>533</v>
      </c>
      <c r="I2111" s="189"/>
      <c r="J2111" s="189"/>
      <c r="K2111" s="190"/>
      <c r="P2111" s="190"/>
    </row>
    <row r="2112" spans="1:16" s="186" customFormat="1">
      <c r="A2112" s="188" t="s">
        <v>1475</v>
      </c>
      <c r="B2112" s="188" t="s">
        <v>534</v>
      </c>
      <c r="I2112" s="189"/>
      <c r="J2112" s="189"/>
      <c r="K2112" s="190"/>
      <c r="P2112" s="190"/>
    </row>
    <row r="2113" spans="1:16" s="186" customFormat="1">
      <c r="A2113" s="188" t="s">
        <v>1476</v>
      </c>
      <c r="B2113" s="188" t="s">
        <v>535</v>
      </c>
      <c r="I2113" s="189"/>
      <c r="J2113" s="189"/>
      <c r="K2113" s="190"/>
      <c r="P2113" s="190"/>
    </row>
    <row r="2114" spans="1:16" s="186" customFormat="1">
      <c r="A2114" s="188" t="s">
        <v>1477</v>
      </c>
      <c r="B2114" s="188" t="s">
        <v>536</v>
      </c>
      <c r="I2114" s="189"/>
      <c r="J2114" s="189"/>
      <c r="K2114" s="190"/>
      <c r="P2114" s="190"/>
    </row>
    <row r="2115" spans="1:16" s="186" customFormat="1">
      <c r="A2115" s="188" t="s">
        <v>1478</v>
      </c>
      <c r="B2115" s="188" t="s">
        <v>537</v>
      </c>
      <c r="I2115" s="189"/>
      <c r="J2115" s="189"/>
      <c r="K2115" s="190"/>
      <c r="P2115" s="190"/>
    </row>
    <row r="2116" spans="1:16" s="186" customFormat="1">
      <c r="A2116" s="188" t="s">
        <v>1479</v>
      </c>
      <c r="B2116" s="188" t="s">
        <v>538</v>
      </c>
      <c r="I2116" s="189"/>
      <c r="J2116" s="189"/>
      <c r="K2116" s="190"/>
      <c r="P2116" s="190"/>
    </row>
    <row r="2117" spans="1:16" s="186" customFormat="1">
      <c r="A2117" s="188" t="s">
        <v>1480</v>
      </c>
      <c r="B2117" s="188" t="s">
        <v>539</v>
      </c>
      <c r="I2117" s="189"/>
      <c r="J2117" s="189"/>
      <c r="K2117" s="190"/>
      <c r="P2117" s="190"/>
    </row>
    <row r="2118" spans="1:16" s="186" customFormat="1">
      <c r="A2118" s="188" t="s">
        <v>1481</v>
      </c>
      <c r="B2118" s="188" t="s">
        <v>540</v>
      </c>
      <c r="I2118" s="189"/>
      <c r="J2118" s="189"/>
      <c r="K2118" s="190"/>
      <c r="P2118" s="190"/>
    </row>
    <row r="2119" spans="1:16" s="186" customFormat="1">
      <c r="A2119" s="188" t="s">
        <v>1482</v>
      </c>
      <c r="B2119" s="188" t="s">
        <v>541</v>
      </c>
      <c r="I2119" s="189"/>
      <c r="J2119" s="189"/>
      <c r="K2119" s="190"/>
      <c r="P2119" s="190"/>
    </row>
    <row r="2120" spans="1:16" s="186" customFormat="1">
      <c r="A2120" s="188" t="s">
        <v>1483</v>
      </c>
      <c r="B2120" s="188" t="s">
        <v>542</v>
      </c>
      <c r="I2120" s="189"/>
      <c r="J2120" s="189"/>
      <c r="K2120" s="190"/>
      <c r="P2120" s="190"/>
    </row>
    <row r="2121" spans="1:16" s="186" customFormat="1">
      <c r="A2121" s="188" t="s">
        <v>1484</v>
      </c>
      <c r="B2121" s="188" t="s">
        <v>543</v>
      </c>
      <c r="I2121" s="189"/>
      <c r="J2121" s="189"/>
      <c r="K2121" s="190"/>
      <c r="P2121" s="190"/>
    </row>
    <row r="2122" spans="1:16" s="186" customFormat="1">
      <c r="A2122" s="188" t="s">
        <v>1485</v>
      </c>
      <c r="B2122" s="188" t="s">
        <v>544</v>
      </c>
      <c r="I2122" s="189"/>
      <c r="J2122" s="189"/>
      <c r="K2122" s="190"/>
      <c r="P2122" s="190"/>
    </row>
    <row r="2123" spans="1:16" s="186" customFormat="1">
      <c r="A2123" s="188" t="s">
        <v>1486</v>
      </c>
      <c r="B2123" s="188" t="s">
        <v>545</v>
      </c>
      <c r="I2123" s="189"/>
      <c r="J2123" s="189"/>
      <c r="K2123" s="190"/>
      <c r="P2123" s="190"/>
    </row>
    <row r="2124" spans="1:16" s="186" customFormat="1">
      <c r="A2124" s="188" t="s">
        <v>1487</v>
      </c>
      <c r="B2124" s="188" t="s">
        <v>546</v>
      </c>
      <c r="I2124" s="189"/>
      <c r="J2124" s="189"/>
      <c r="K2124" s="190"/>
      <c r="P2124" s="190"/>
    </row>
    <row r="2125" spans="1:16" s="186" customFormat="1">
      <c r="A2125" s="188" t="s">
        <v>1488</v>
      </c>
      <c r="B2125" s="188" t="s">
        <v>547</v>
      </c>
      <c r="I2125" s="189"/>
      <c r="J2125" s="189"/>
      <c r="K2125" s="190"/>
      <c r="P2125" s="190"/>
    </row>
    <row r="2126" spans="1:16" s="186" customFormat="1">
      <c r="A2126" s="188" t="s">
        <v>1489</v>
      </c>
      <c r="B2126" s="188" t="s">
        <v>548</v>
      </c>
      <c r="I2126" s="189"/>
      <c r="J2126" s="189"/>
      <c r="K2126" s="190"/>
      <c r="P2126" s="190"/>
    </row>
    <row r="2127" spans="1:16" s="186" customFormat="1">
      <c r="A2127" s="188" t="s">
        <v>1490</v>
      </c>
      <c r="B2127" s="188" t="s">
        <v>549</v>
      </c>
      <c r="I2127" s="189"/>
      <c r="J2127" s="189"/>
      <c r="K2127" s="190"/>
      <c r="P2127" s="190"/>
    </row>
    <row r="2128" spans="1:16" s="186" customFormat="1">
      <c r="A2128" s="188" t="s">
        <v>1491</v>
      </c>
      <c r="B2128" s="188" t="s">
        <v>550</v>
      </c>
      <c r="I2128" s="189"/>
      <c r="J2128" s="189"/>
      <c r="K2128" s="190"/>
      <c r="P2128" s="190"/>
    </row>
    <row r="2129" spans="1:16" s="186" customFormat="1">
      <c r="A2129" s="188" t="s">
        <v>1492</v>
      </c>
      <c r="B2129" s="188" t="s">
        <v>551</v>
      </c>
      <c r="I2129" s="189"/>
      <c r="J2129" s="189"/>
      <c r="K2129" s="190"/>
      <c r="P2129" s="190"/>
    </row>
    <row r="2130" spans="1:16" s="186" customFormat="1">
      <c r="A2130" s="188" t="s">
        <v>1493</v>
      </c>
      <c r="B2130" s="188" t="s">
        <v>552</v>
      </c>
      <c r="I2130" s="189"/>
      <c r="J2130" s="189"/>
      <c r="K2130" s="190"/>
      <c r="P2130" s="190"/>
    </row>
    <row r="2131" spans="1:16" s="186" customFormat="1">
      <c r="A2131" s="188" t="s">
        <v>1494</v>
      </c>
      <c r="B2131" s="188" t="s">
        <v>553</v>
      </c>
      <c r="I2131" s="189"/>
      <c r="J2131" s="189"/>
      <c r="K2131" s="190"/>
      <c r="P2131" s="190"/>
    </row>
    <row r="2132" spans="1:16" s="186" customFormat="1">
      <c r="A2132" s="188" t="s">
        <v>1495</v>
      </c>
      <c r="B2132" s="188" t="s">
        <v>554</v>
      </c>
      <c r="I2132" s="189"/>
      <c r="J2132" s="189"/>
      <c r="K2132" s="190"/>
      <c r="P2132" s="190"/>
    </row>
    <row r="2133" spans="1:16" s="186" customFormat="1">
      <c r="A2133" s="188" t="s">
        <v>1496</v>
      </c>
      <c r="B2133" s="188" t="s">
        <v>555</v>
      </c>
      <c r="I2133" s="189"/>
      <c r="J2133" s="189"/>
      <c r="K2133" s="190"/>
      <c r="P2133" s="190"/>
    </row>
    <row r="2134" spans="1:16" s="186" customFormat="1">
      <c r="A2134" s="188" t="s">
        <v>1497</v>
      </c>
      <c r="B2134" s="188" t="s">
        <v>556</v>
      </c>
      <c r="I2134" s="189"/>
      <c r="J2134" s="189"/>
      <c r="K2134" s="190"/>
      <c r="P2134" s="190"/>
    </row>
    <row r="2135" spans="1:16" s="186" customFormat="1">
      <c r="A2135" s="188" t="s">
        <v>1498</v>
      </c>
      <c r="B2135" s="188" t="s">
        <v>557</v>
      </c>
      <c r="I2135" s="189"/>
      <c r="J2135" s="189"/>
      <c r="K2135" s="190"/>
      <c r="P2135" s="190"/>
    </row>
    <row r="2136" spans="1:16" s="186" customFormat="1">
      <c r="A2136" s="188" t="s">
        <v>1499</v>
      </c>
      <c r="B2136" s="188" t="s">
        <v>558</v>
      </c>
      <c r="I2136" s="189"/>
      <c r="J2136" s="189"/>
      <c r="K2136" s="190"/>
      <c r="P2136" s="190"/>
    </row>
    <row r="2137" spans="1:16" s="186" customFormat="1">
      <c r="A2137" s="188" t="s">
        <v>1500</v>
      </c>
      <c r="B2137" s="188" t="s">
        <v>559</v>
      </c>
      <c r="I2137" s="189"/>
      <c r="J2137" s="189"/>
      <c r="K2137" s="190"/>
      <c r="P2137" s="190"/>
    </row>
    <row r="2138" spans="1:16" s="186" customFormat="1">
      <c r="A2138" s="188" t="s">
        <v>1501</v>
      </c>
      <c r="B2138" s="188" t="s">
        <v>560</v>
      </c>
      <c r="I2138" s="189"/>
      <c r="J2138" s="189"/>
      <c r="K2138" s="190"/>
      <c r="P2138" s="190"/>
    </row>
    <row r="2139" spans="1:16" s="186" customFormat="1">
      <c r="A2139" s="188" t="s">
        <v>1502</v>
      </c>
      <c r="B2139" s="188" t="s">
        <v>561</v>
      </c>
      <c r="I2139" s="189"/>
      <c r="J2139" s="189"/>
      <c r="K2139" s="190"/>
      <c r="P2139" s="190"/>
    </row>
    <row r="2140" spans="1:16" s="186" customFormat="1">
      <c r="A2140" s="188" t="s">
        <v>1503</v>
      </c>
      <c r="B2140" s="188" t="s">
        <v>562</v>
      </c>
      <c r="I2140" s="189"/>
      <c r="J2140" s="189"/>
      <c r="K2140" s="190"/>
      <c r="P2140" s="190"/>
    </row>
    <row r="2141" spans="1:16" s="186" customFormat="1">
      <c r="A2141" s="188" t="s">
        <v>1504</v>
      </c>
      <c r="B2141" s="188" t="s">
        <v>563</v>
      </c>
      <c r="I2141" s="189"/>
      <c r="J2141" s="189"/>
      <c r="K2141" s="190"/>
      <c r="P2141" s="190"/>
    </row>
    <row r="2142" spans="1:16" s="186" customFormat="1">
      <c r="A2142" s="188" t="s">
        <v>1505</v>
      </c>
      <c r="B2142" s="188" t="s">
        <v>564</v>
      </c>
      <c r="I2142" s="189"/>
      <c r="J2142" s="189"/>
      <c r="K2142" s="190"/>
      <c r="P2142" s="190"/>
    </row>
    <row r="2143" spans="1:16" s="186" customFormat="1">
      <c r="A2143" s="188" t="s">
        <v>1506</v>
      </c>
      <c r="B2143" s="188" t="s">
        <v>565</v>
      </c>
      <c r="I2143" s="189"/>
      <c r="J2143" s="189"/>
      <c r="K2143" s="190"/>
      <c r="P2143" s="190"/>
    </row>
    <row r="2144" spans="1:16" s="186" customFormat="1">
      <c r="A2144" s="188" t="s">
        <v>1507</v>
      </c>
      <c r="B2144" s="188" t="s">
        <v>566</v>
      </c>
      <c r="I2144" s="189"/>
      <c r="J2144" s="189"/>
      <c r="K2144" s="190"/>
      <c r="P2144" s="190"/>
    </row>
    <row r="2145" spans="1:16" s="186" customFormat="1">
      <c r="A2145" s="188" t="s">
        <v>5986</v>
      </c>
      <c r="B2145" s="188" t="s">
        <v>567</v>
      </c>
      <c r="I2145" s="189"/>
      <c r="J2145" s="189"/>
      <c r="K2145" s="190"/>
      <c r="P2145" s="190"/>
    </row>
    <row r="2146" spans="1:16" s="186" customFormat="1">
      <c r="A2146" s="188" t="s">
        <v>5987</v>
      </c>
      <c r="B2146" s="188" t="s">
        <v>568</v>
      </c>
      <c r="I2146" s="189"/>
      <c r="J2146" s="189"/>
      <c r="K2146" s="190"/>
      <c r="P2146" s="190"/>
    </row>
    <row r="2147" spans="1:16" s="186" customFormat="1">
      <c r="A2147" s="188" t="s">
        <v>5988</v>
      </c>
      <c r="B2147" s="188" t="s">
        <v>569</v>
      </c>
      <c r="I2147" s="189"/>
      <c r="J2147" s="189"/>
      <c r="K2147" s="190"/>
      <c r="P2147" s="190"/>
    </row>
    <row r="2148" spans="1:16" s="186" customFormat="1">
      <c r="A2148" s="188" t="s">
        <v>5989</v>
      </c>
      <c r="B2148" s="188" t="s">
        <v>570</v>
      </c>
      <c r="I2148" s="189"/>
      <c r="J2148" s="189"/>
      <c r="K2148" s="190"/>
      <c r="P2148" s="190"/>
    </row>
    <row r="2149" spans="1:16" s="186" customFormat="1">
      <c r="A2149" s="188" t="s">
        <v>5990</v>
      </c>
      <c r="B2149" s="188" t="s">
        <v>571</v>
      </c>
      <c r="I2149" s="189"/>
      <c r="J2149" s="189"/>
      <c r="K2149" s="190"/>
      <c r="P2149" s="190"/>
    </row>
    <row r="2150" spans="1:16" s="186" customFormat="1">
      <c r="A2150" s="188" t="s">
        <v>5991</v>
      </c>
      <c r="B2150" s="188" t="s">
        <v>572</v>
      </c>
      <c r="I2150" s="189"/>
      <c r="J2150" s="189"/>
      <c r="K2150" s="190"/>
      <c r="P2150" s="190"/>
    </row>
    <row r="2151" spans="1:16" s="186" customFormat="1">
      <c r="A2151" s="188" t="s">
        <v>5992</v>
      </c>
      <c r="B2151" s="188" t="s">
        <v>573</v>
      </c>
      <c r="I2151" s="189"/>
      <c r="J2151" s="189"/>
      <c r="K2151" s="190"/>
      <c r="P2151" s="190"/>
    </row>
    <row r="2152" spans="1:16" s="186" customFormat="1">
      <c r="A2152" s="188" t="s">
        <v>5993</v>
      </c>
      <c r="B2152" s="188" t="s">
        <v>574</v>
      </c>
      <c r="I2152" s="189"/>
      <c r="J2152" s="189"/>
      <c r="K2152" s="190"/>
      <c r="P2152" s="190"/>
    </row>
    <row r="2153" spans="1:16" s="186" customFormat="1">
      <c r="A2153" s="188" t="s">
        <v>5994</v>
      </c>
      <c r="B2153" s="188" t="s">
        <v>575</v>
      </c>
      <c r="I2153" s="189"/>
      <c r="J2153" s="189"/>
      <c r="K2153" s="190"/>
      <c r="P2153" s="190"/>
    </row>
    <row r="2154" spans="1:16" s="186" customFormat="1">
      <c r="A2154" s="188" t="s">
        <v>5995</v>
      </c>
      <c r="B2154" s="188" t="s">
        <v>576</v>
      </c>
      <c r="I2154" s="189"/>
      <c r="J2154" s="189"/>
      <c r="K2154" s="190"/>
      <c r="P2154" s="190"/>
    </row>
    <row r="2155" spans="1:16" s="186" customFormat="1">
      <c r="A2155" s="188" t="s">
        <v>5996</v>
      </c>
      <c r="B2155" s="188" t="s">
        <v>577</v>
      </c>
      <c r="I2155" s="189"/>
      <c r="J2155" s="189"/>
      <c r="K2155" s="190"/>
      <c r="P2155" s="190"/>
    </row>
    <row r="2156" spans="1:16" s="186" customFormat="1">
      <c r="A2156" s="188" t="s">
        <v>5997</v>
      </c>
      <c r="B2156" s="188" t="s">
        <v>578</v>
      </c>
      <c r="I2156" s="189"/>
      <c r="J2156" s="189"/>
      <c r="K2156" s="190"/>
      <c r="P2156" s="190"/>
    </row>
    <row r="2157" spans="1:16" s="186" customFormat="1">
      <c r="A2157" s="188" t="s">
        <v>5998</v>
      </c>
      <c r="B2157" s="188" t="s">
        <v>579</v>
      </c>
      <c r="I2157" s="189"/>
      <c r="J2157" s="189"/>
      <c r="K2157" s="190"/>
      <c r="P2157" s="190"/>
    </row>
    <row r="2158" spans="1:16" s="186" customFormat="1">
      <c r="A2158" s="188" t="s">
        <v>5999</v>
      </c>
      <c r="B2158" s="188" t="s">
        <v>580</v>
      </c>
      <c r="I2158" s="189"/>
      <c r="J2158" s="189"/>
      <c r="K2158" s="190"/>
      <c r="P2158" s="190"/>
    </row>
    <row r="2159" spans="1:16" s="186" customFormat="1">
      <c r="A2159" s="188" t="s">
        <v>6000</v>
      </c>
      <c r="B2159" s="188" t="s">
        <v>581</v>
      </c>
      <c r="I2159" s="189"/>
      <c r="J2159" s="189"/>
      <c r="K2159" s="190"/>
      <c r="P2159" s="190"/>
    </row>
    <row r="2160" spans="1:16" s="186" customFormat="1">
      <c r="A2160" s="188" t="s">
        <v>6001</v>
      </c>
      <c r="B2160" s="188" t="s">
        <v>582</v>
      </c>
      <c r="I2160" s="189"/>
      <c r="J2160" s="189"/>
      <c r="K2160" s="190"/>
      <c r="P2160" s="190"/>
    </row>
    <row r="2161" spans="1:16" s="186" customFormat="1">
      <c r="A2161" s="188" t="s">
        <v>6002</v>
      </c>
      <c r="B2161" s="188" t="s">
        <v>3</v>
      </c>
      <c r="I2161" s="189"/>
      <c r="J2161" s="189"/>
      <c r="K2161" s="190"/>
      <c r="P2161" s="190"/>
    </row>
    <row r="2162" spans="1:16" s="186" customFormat="1">
      <c r="A2162" s="188" t="s">
        <v>6003</v>
      </c>
      <c r="B2162" s="188" t="s">
        <v>4</v>
      </c>
      <c r="I2162" s="189"/>
      <c r="J2162" s="189"/>
      <c r="K2162" s="190"/>
      <c r="P2162" s="190"/>
    </row>
    <row r="2163" spans="1:16" s="186" customFormat="1">
      <c r="A2163" s="188" t="s">
        <v>6004</v>
      </c>
      <c r="B2163" s="188" t="s">
        <v>5</v>
      </c>
      <c r="I2163" s="189"/>
      <c r="J2163" s="189"/>
      <c r="K2163" s="190"/>
      <c r="P2163" s="190"/>
    </row>
    <row r="2164" spans="1:16" s="186" customFormat="1">
      <c r="A2164" s="188" t="s">
        <v>6005</v>
      </c>
      <c r="B2164" s="188" t="s">
        <v>6</v>
      </c>
      <c r="I2164" s="189"/>
      <c r="J2164" s="189"/>
      <c r="K2164" s="190"/>
      <c r="P2164" s="190"/>
    </row>
    <row r="2165" spans="1:16" s="186" customFormat="1">
      <c r="A2165" s="188" t="s">
        <v>6006</v>
      </c>
      <c r="B2165" s="188" t="s">
        <v>7</v>
      </c>
      <c r="I2165" s="189"/>
      <c r="J2165" s="189"/>
      <c r="K2165" s="190"/>
      <c r="P2165" s="190"/>
    </row>
    <row r="2166" spans="1:16" s="186" customFormat="1">
      <c r="A2166" s="188" t="s">
        <v>6007</v>
      </c>
      <c r="B2166" s="188" t="s">
        <v>8</v>
      </c>
      <c r="I2166" s="189"/>
      <c r="J2166" s="189"/>
      <c r="K2166" s="190"/>
      <c r="P2166" s="190"/>
    </row>
    <row r="2167" spans="1:16" s="186" customFormat="1">
      <c r="A2167" s="188" t="s">
        <v>6008</v>
      </c>
      <c r="B2167" s="188" t="s">
        <v>9</v>
      </c>
      <c r="I2167" s="189"/>
      <c r="J2167" s="189"/>
      <c r="K2167" s="190"/>
      <c r="P2167" s="190"/>
    </row>
    <row r="2168" spans="1:16" s="186" customFormat="1">
      <c r="A2168" s="188" t="s">
        <v>6009</v>
      </c>
      <c r="B2168" s="188" t="s">
        <v>10</v>
      </c>
      <c r="I2168" s="189"/>
      <c r="J2168" s="189"/>
      <c r="K2168" s="190"/>
      <c r="P2168" s="190"/>
    </row>
    <row r="2169" spans="1:16" s="186" customFormat="1">
      <c r="A2169" s="188" t="s">
        <v>6010</v>
      </c>
      <c r="B2169" s="188" t="s">
        <v>11</v>
      </c>
      <c r="I2169" s="189"/>
      <c r="J2169" s="189"/>
      <c r="K2169" s="190"/>
      <c r="P2169" s="190"/>
    </row>
    <row r="2170" spans="1:16" s="186" customFormat="1">
      <c r="A2170" s="188" t="s">
        <v>6011</v>
      </c>
      <c r="B2170" s="188" t="s">
        <v>12</v>
      </c>
      <c r="I2170" s="189"/>
      <c r="J2170" s="189"/>
      <c r="K2170" s="190"/>
      <c r="P2170" s="190"/>
    </row>
    <row r="2171" spans="1:16" s="186" customFormat="1">
      <c r="A2171" s="188" t="s">
        <v>6012</v>
      </c>
      <c r="B2171" s="188" t="s">
        <v>13</v>
      </c>
      <c r="I2171" s="189"/>
      <c r="J2171" s="189"/>
      <c r="K2171" s="190"/>
      <c r="P2171" s="190"/>
    </row>
    <row r="2172" spans="1:16" s="186" customFormat="1">
      <c r="A2172" s="188" t="s">
        <v>6013</v>
      </c>
      <c r="B2172" s="188" t="s">
        <v>14</v>
      </c>
      <c r="I2172" s="189"/>
      <c r="J2172" s="189"/>
      <c r="K2172" s="190"/>
      <c r="P2172" s="190"/>
    </row>
    <row r="2173" spans="1:16" s="186" customFormat="1">
      <c r="A2173" s="188" t="s">
        <v>6014</v>
      </c>
      <c r="B2173" s="188" t="s">
        <v>15</v>
      </c>
      <c r="I2173" s="189"/>
      <c r="J2173" s="189"/>
      <c r="K2173" s="190"/>
      <c r="P2173" s="190"/>
    </row>
    <row r="2174" spans="1:16" s="186" customFormat="1">
      <c r="A2174" s="188" t="s">
        <v>6015</v>
      </c>
      <c r="B2174" s="188" t="s">
        <v>16</v>
      </c>
      <c r="I2174" s="189"/>
      <c r="J2174" s="189"/>
      <c r="K2174" s="190"/>
      <c r="P2174" s="190"/>
    </row>
    <row r="2175" spans="1:16" s="186" customFormat="1">
      <c r="A2175" s="188" t="s">
        <v>6016</v>
      </c>
      <c r="B2175" s="188" t="s">
        <v>17</v>
      </c>
      <c r="I2175" s="189"/>
      <c r="J2175" s="189"/>
      <c r="K2175" s="190"/>
      <c r="P2175" s="190"/>
    </row>
    <row r="2176" spans="1:16" s="186" customFormat="1">
      <c r="A2176" s="188" t="s">
        <v>6017</v>
      </c>
      <c r="B2176" s="188" t="s">
        <v>18</v>
      </c>
      <c r="I2176" s="189"/>
      <c r="J2176" s="189"/>
      <c r="K2176" s="190"/>
      <c r="P2176" s="190"/>
    </row>
    <row r="2177" spans="1:16" s="186" customFormat="1">
      <c r="A2177" s="188" t="s">
        <v>6018</v>
      </c>
      <c r="B2177" s="188" t="s">
        <v>19</v>
      </c>
      <c r="I2177" s="189"/>
      <c r="J2177" s="189"/>
      <c r="K2177" s="190"/>
      <c r="P2177" s="190"/>
    </row>
    <row r="2178" spans="1:16" s="186" customFormat="1">
      <c r="A2178" s="188" t="s">
        <v>6019</v>
      </c>
      <c r="B2178" s="188" t="s">
        <v>20</v>
      </c>
      <c r="I2178" s="189"/>
      <c r="J2178" s="189"/>
      <c r="K2178" s="190"/>
      <c r="P2178" s="190"/>
    </row>
    <row r="2179" spans="1:16" s="186" customFormat="1">
      <c r="A2179" s="188" t="s">
        <v>6020</v>
      </c>
      <c r="B2179" s="188" t="s">
        <v>21</v>
      </c>
      <c r="I2179" s="189"/>
      <c r="J2179" s="189"/>
      <c r="K2179" s="190"/>
      <c r="P2179" s="190"/>
    </row>
    <row r="2180" spans="1:16" s="186" customFormat="1">
      <c r="A2180" s="188" t="s">
        <v>6021</v>
      </c>
      <c r="B2180" s="188" t="s">
        <v>22</v>
      </c>
      <c r="I2180" s="189"/>
      <c r="J2180" s="189"/>
      <c r="K2180" s="190"/>
      <c r="P2180" s="190"/>
    </row>
    <row r="2181" spans="1:16" s="186" customFormat="1">
      <c r="A2181" s="188" t="s">
        <v>6022</v>
      </c>
      <c r="B2181" s="188" t="s">
        <v>23</v>
      </c>
      <c r="I2181" s="189"/>
      <c r="J2181" s="189"/>
      <c r="K2181" s="190"/>
      <c r="P2181" s="190"/>
    </row>
    <row r="2182" spans="1:16" s="186" customFormat="1">
      <c r="A2182" s="188" t="s">
        <v>6023</v>
      </c>
      <c r="B2182" s="188" t="s">
        <v>24</v>
      </c>
      <c r="I2182" s="189"/>
      <c r="J2182" s="189"/>
      <c r="K2182" s="190"/>
      <c r="P2182" s="190"/>
    </row>
    <row r="2183" spans="1:16" s="186" customFormat="1">
      <c r="A2183" s="188" t="s">
        <v>6024</v>
      </c>
      <c r="B2183" s="188" t="s">
        <v>25</v>
      </c>
      <c r="I2183" s="189"/>
      <c r="J2183" s="189"/>
      <c r="K2183" s="190"/>
      <c r="P2183" s="190"/>
    </row>
    <row r="2184" spans="1:16" s="186" customFormat="1">
      <c r="A2184" s="188" t="s">
        <v>6025</v>
      </c>
      <c r="B2184" s="188" t="s">
        <v>26</v>
      </c>
      <c r="I2184" s="189"/>
      <c r="J2184" s="189"/>
      <c r="K2184" s="190"/>
      <c r="P2184" s="190"/>
    </row>
    <row r="2185" spans="1:16" s="186" customFormat="1">
      <c r="A2185" s="188" t="s">
        <v>6026</v>
      </c>
      <c r="B2185" s="188" t="s">
        <v>27</v>
      </c>
      <c r="I2185" s="189"/>
      <c r="J2185" s="189"/>
      <c r="K2185" s="190"/>
      <c r="P2185" s="190"/>
    </row>
    <row r="2186" spans="1:16" s="186" customFormat="1">
      <c r="A2186" s="188" t="s">
        <v>6027</v>
      </c>
      <c r="B2186" s="188" t="s">
        <v>28</v>
      </c>
      <c r="I2186" s="189"/>
      <c r="J2186" s="189"/>
      <c r="K2186" s="190"/>
      <c r="P2186" s="190"/>
    </row>
    <row r="2187" spans="1:16" s="186" customFormat="1">
      <c r="A2187" s="188" t="s">
        <v>6028</v>
      </c>
      <c r="B2187" s="188" t="s">
        <v>2670</v>
      </c>
      <c r="I2187" s="189"/>
      <c r="J2187" s="189"/>
      <c r="K2187" s="190"/>
      <c r="P2187" s="190"/>
    </row>
    <row r="2188" spans="1:16" s="186" customFormat="1">
      <c r="A2188" s="188" t="s">
        <v>6029</v>
      </c>
      <c r="B2188" s="188" t="s">
        <v>2671</v>
      </c>
      <c r="I2188" s="189"/>
      <c r="J2188" s="189"/>
      <c r="K2188" s="190"/>
      <c r="P2188" s="190"/>
    </row>
    <row r="2189" spans="1:16" s="186" customFormat="1">
      <c r="A2189" s="188" t="s">
        <v>6030</v>
      </c>
      <c r="B2189" s="188" t="s">
        <v>2672</v>
      </c>
      <c r="I2189" s="189"/>
      <c r="J2189" s="189"/>
      <c r="K2189" s="190"/>
      <c r="P2189" s="190"/>
    </row>
    <row r="2190" spans="1:16" s="186" customFormat="1">
      <c r="A2190" s="188" t="s">
        <v>6031</v>
      </c>
      <c r="B2190" s="188" t="s">
        <v>2673</v>
      </c>
      <c r="I2190" s="189"/>
      <c r="J2190" s="189"/>
      <c r="K2190" s="190"/>
      <c r="P2190" s="190"/>
    </row>
    <row r="2191" spans="1:16" s="186" customFormat="1">
      <c r="A2191" s="188" t="s">
        <v>6032</v>
      </c>
      <c r="B2191" s="188" t="s">
        <v>2674</v>
      </c>
      <c r="I2191" s="189"/>
      <c r="J2191" s="189"/>
      <c r="K2191" s="190"/>
      <c r="P2191" s="190"/>
    </row>
    <row r="2192" spans="1:16" s="186" customFormat="1">
      <c r="A2192" s="188" t="s">
        <v>6033</v>
      </c>
      <c r="B2192" s="188" t="s">
        <v>2675</v>
      </c>
      <c r="I2192" s="189"/>
      <c r="J2192" s="189"/>
      <c r="K2192" s="190"/>
      <c r="P2192" s="190"/>
    </row>
    <row r="2193" spans="1:16" s="186" customFormat="1">
      <c r="A2193" s="188" t="s">
        <v>6034</v>
      </c>
      <c r="B2193" s="188" t="s">
        <v>2676</v>
      </c>
      <c r="I2193" s="189"/>
      <c r="J2193" s="189"/>
      <c r="K2193" s="190"/>
      <c r="P2193" s="190"/>
    </row>
    <row r="2194" spans="1:16" s="186" customFormat="1">
      <c r="A2194" s="188" t="s">
        <v>6035</v>
      </c>
      <c r="B2194" s="188" t="s">
        <v>2677</v>
      </c>
      <c r="I2194" s="189"/>
      <c r="J2194" s="189"/>
      <c r="K2194" s="190"/>
      <c r="P2194" s="190"/>
    </row>
    <row r="2195" spans="1:16" s="186" customFormat="1">
      <c r="A2195" s="188" t="s">
        <v>6036</v>
      </c>
      <c r="B2195" s="188" t="s">
        <v>819</v>
      </c>
      <c r="I2195" s="189"/>
      <c r="J2195" s="189"/>
      <c r="K2195" s="190"/>
      <c r="P2195" s="190"/>
    </row>
    <row r="2196" spans="1:16" s="186" customFormat="1">
      <c r="A2196" s="188" t="s">
        <v>6037</v>
      </c>
      <c r="B2196" s="188" t="s">
        <v>820</v>
      </c>
      <c r="I2196" s="189"/>
      <c r="J2196" s="189"/>
      <c r="K2196" s="190"/>
      <c r="P2196" s="190"/>
    </row>
    <row r="2197" spans="1:16" s="186" customFormat="1">
      <c r="A2197" s="188" t="s">
        <v>6038</v>
      </c>
      <c r="B2197" s="188" t="s">
        <v>821</v>
      </c>
      <c r="I2197" s="189"/>
      <c r="J2197" s="189"/>
      <c r="K2197" s="190"/>
      <c r="P2197" s="190"/>
    </row>
    <row r="2198" spans="1:16" s="186" customFormat="1">
      <c r="A2198" s="188" t="s">
        <v>6039</v>
      </c>
      <c r="B2198" s="188" t="s">
        <v>822</v>
      </c>
      <c r="I2198" s="189"/>
      <c r="J2198" s="189"/>
      <c r="K2198" s="190"/>
      <c r="P2198" s="190"/>
    </row>
    <row r="2199" spans="1:16" s="186" customFormat="1">
      <c r="A2199" s="188" t="s">
        <v>6040</v>
      </c>
      <c r="B2199" s="188" t="s">
        <v>823</v>
      </c>
      <c r="I2199" s="189"/>
      <c r="J2199" s="189"/>
      <c r="K2199" s="190"/>
      <c r="P2199" s="190"/>
    </row>
    <row r="2200" spans="1:16" s="186" customFormat="1">
      <c r="A2200" s="188" t="s">
        <v>6041</v>
      </c>
      <c r="B2200" s="188" t="s">
        <v>824</v>
      </c>
      <c r="I2200" s="189"/>
      <c r="J2200" s="189"/>
      <c r="K2200" s="190"/>
      <c r="P2200" s="190"/>
    </row>
    <row r="2201" spans="1:16" s="186" customFormat="1">
      <c r="A2201" s="188" t="s">
        <v>6042</v>
      </c>
      <c r="B2201" s="188" t="s">
        <v>825</v>
      </c>
      <c r="I2201" s="189"/>
      <c r="J2201" s="189"/>
      <c r="K2201" s="190"/>
      <c r="P2201" s="190"/>
    </row>
    <row r="2202" spans="1:16" s="186" customFormat="1">
      <c r="A2202" s="188" t="s">
        <v>3900</v>
      </c>
      <c r="B2202" s="188" t="s">
        <v>826</v>
      </c>
      <c r="I2202" s="189"/>
      <c r="J2202" s="189"/>
      <c r="K2202" s="190"/>
      <c r="P2202" s="190"/>
    </row>
    <row r="2203" spans="1:16" s="186" customFormat="1">
      <c r="A2203" s="188" t="s">
        <v>3901</v>
      </c>
      <c r="B2203" s="188" t="s">
        <v>827</v>
      </c>
      <c r="I2203" s="189"/>
      <c r="J2203" s="189"/>
      <c r="K2203" s="190"/>
      <c r="P2203" s="190"/>
    </row>
    <row r="2204" spans="1:16" s="186" customFormat="1">
      <c r="A2204" s="188" t="s">
        <v>3902</v>
      </c>
      <c r="B2204" s="188" t="s">
        <v>828</v>
      </c>
      <c r="I2204" s="189"/>
      <c r="J2204" s="189"/>
      <c r="K2204" s="190"/>
      <c r="P2204" s="190"/>
    </row>
    <row r="2205" spans="1:16" s="186" customFormat="1">
      <c r="A2205" s="188" t="s">
        <v>3903</v>
      </c>
      <c r="B2205" s="188" t="s">
        <v>829</v>
      </c>
      <c r="I2205" s="189"/>
      <c r="J2205" s="189"/>
      <c r="K2205" s="190"/>
      <c r="P2205" s="190"/>
    </row>
    <row r="2206" spans="1:16" s="186" customFormat="1">
      <c r="A2206" s="188" t="s">
        <v>3904</v>
      </c>
      <c r="B2206" s="188" t="s">
        <v>830</v>
      </c>
      <c r="I2206" s="189"/>
      <c r="J2206" s="189"/>
      <c r="K2206" s="190"/>
      <c r="P2206" s="190"/>
    </row>
    <row r="2207" spans="1:16" s="186" customFormat="1">
      <c r="A2207" s="188" t="s">
        <v>3905</v>
      </c>
      <c r="B2207" s="188" t="s">
        <v>831</v>
      </c>
      <c r="I2207" s="189"/>
      <c r="J2207" s="189"/>
      <c r="K2207" s="190"/>
      <c r="P2207" s="190"/>
    </row>
    <row r="2208" spans="1:16" s="186" customFormat="1">
      <c r="A2208" s="188" t="s">
        <v>3906</v>
      </c>
      <c r="B2208" s="188" t="s">
        <v>832</v>
      </c>
      <c r="I2208" s="189"/>
      <c r="J2208" s="189"/>
      <c r="K2208" s="190"/>
      <c r="P2208" s="190"/>
    </row>
    <row r="2209" spans="1:16" s="186" customFormat="1">
      <c r="A2209" s="188" t="s">
        <v>3907</v>
      </c>
      <c r="B2209" s="188" t="s">
        <v>833</v>
      </c>
      <c r="I2209" s="189"/>
      <c r="J2209" s="189"/>
      <c r="K2209" s="190"/>
      <c r="P2209" s="190"/>
    </row>
    <row r="2210" spans="1:16" s="186" customFormat="1">
      <c r="A2210" s="188" t="s">
        <v>3908</v>
      </c>
      <c r="B2210" s="188" t="s">
        <v>834</v>
      </c>
      <c r="I2210" s="189"/>
      <c r="J2210" s="189"/>
      <c r="K2210" s="190"/>
      <c r="P2210" s="190"/>
    </row>
    <row r="2211" spans="1:16" s="186" customFormat="1">
      <c r="A2211" s="188" t="s">
        <v>3909</v>
      </c>
      <c r="B2211" s="188" t="s">
        <v>835</v>
      </c>
      <c r="I2211" s="189"/>
      <c r="J2211" s="189"/>
      <c r="K2211" s="190"/>
      <c r="P2211" s="190"/>
    </row>
    <row r="2212" spans="1:16" s="186" customFormat="1">
      <c r="A2212" s="188" t="s">
        <v>3910</v>
      </c>
      <c r="B2212" s="188" t="s">
        <v>836</v>
      </c>
      <c r="I2212" s="189"/>
      <c r="J2212" s="189"/>
      <c r="K2212" s="190"/>
      <c r="P2212" s="190"/>
    </row>
    <row r="2213" spans="1:16" s="186" customFormat="1">
      <c r="A2213" s="188" t="s">
        <v>3911</v>
      </c>
      <c r="B2213" s="188" t="s">
        <v>837</v>
      </c>
      <c r="I2213" s="189"/>
      <c r="J2213" s="189"/>
      <c r="K2213" s="190"/>
      <c r="P2213" s="190"/>
    </row>
    <row r="2214" spans="1:16" s="186" customFormat="1">
      <c r="A2214" s="188" t="s">
        <v>3912</v>
      </c>
      <c r="B2214" s="188" t="s">
        <v>838</v>
      </c>
      <c r="I2214" s="189"/>
      <c r="J2214" s="189"/>
      <c r="K2214" s="190"/>
      <c r="P2214" s="190"/>
    </row>
    <row r="2215" spans="1:16" s="186" customFormat="1">
      <c r="A2215" s="188" t="s">
        <v>3913</v>
      </c>
      <c r="B2215" s="188" t="s">
        <v>839</v>
      </c>
      <c r="I2215" s="189"/>
      <c r="J2215" s="189"/>
      <c r="K2215" s="190"/>
      <c r="P2215" s="190"/>
    </row>
    <row r="2216" spans="1:16" s="186" customFormat="1">
      <c r="A2216" s="188" t="s">
        <v>3914</v>
      </c>
      <c r="B2216" s="188" t="s">
        <v>840</v>
      </c>
      <c r="I2216" s="189"/>
      <c r="J2216" s="189"/>
      <c r="K2216" s="190"/>
      <c r="P2216" s="190"/>
    </row>
    <row r="2217" spans="1:16" s="186" customFormat="1">
      <c r="A2217" s="188" t="s">
        <v>3915</v>
      </c>
      <c r="B2217" s="188" t="s">
        <v>841</v>
      </c>
      <c r="I2217" s="189"/>
      <c r="J2217" s="189"/>
      <c r="K2217" s="190"/>
      <c r="P2217" s="190"/>
    </row>
    <row r="2218" spans="1:16" s="186" customFormat="1">
      <c r="A2218" s="188" t="s">
        <v>3916</v>
      </c>
      <c r="B2218" s="188" t="s">
        <v>842</v>
      </c>
      <c r="I2218" s="189"/>
      <c r="J2218" s="189"/>
      <c r="K2218" s="190"/>
      <c r="P2218" s="190"/>
    </row>
    <row r="2219" spans="1:16" s="186" customFormat="1">
      <c r="A2219" s="188" t="s">
        <v>3917</v>
      </c>
      <c r="B2219" s="188" t="s">
        <v>843</v>
      </c>
      <c r="I2219" s="189"/>
      <c r="J2219" s="189"/>
      <c r="K2219" s="190"/>
      <c r="P2219" s="190"/>
    </row>
    <row r="2220" spans="1:16" s="186" customFormat="1">
      <c r="A2220" s="188" t="s">
        <v>3918</v>
      </c>
      <c r="B2220" s="188" t="s">
        <v>844</v>
      </c>
      <c r="I2220" s="189"/>
      <c r="J2220" s="189"/>
      <c r="K2220" s="190"/>
      <c r="P2220" s="190"/>
    </row>
    <row r="2221" spans="1:16" s="186" customFormat="1">
      <c r="A2221" s="188" t="s">
        <v>3919</v>
      </c>
      <c r="B2221" s="188" t="s">
        <v>845</v>
      </c>
      <c r="I2221" s="189"/>
      <c r="J2221" s="189"/>
      <c r="K2221" s="190"/>
      <c r="P2221" s="190"/>
    </row>
    <row r="2222" spans="1:16" s="186" customFormat="1">
      <c r="A2222" s="188" t="s">
        <v>3920</v>
      </c>
      <c r="B2222" s="188" t="s">
        <v>846</v>
      </c>
      <c r="I2222" s="189"/>
      <c r="J2222" s="189"/>
      <c r="K2222" s="190"/>
      <c r="P2222" s="190"/>
    </row>
    <row r="2223" spans="1:16" s="186" customFormat="1">
      <c r="A2223" s="188" t="s">
        <v>3921</v>
      </c>
      <c r="B2223" s="188" t="s">
        <v>847</v>
      </c>
      <c r="I2223" s="189"/>
      <c r="J2223" s="189"/>
      <c r="K2223" s="190"/>
      <c r="P2223" s="190"/>
    </row>
    <row r="2224" spans="1:16" s="186" customFormat="1">
      <c r="A2224" s="188" t="s">
        <v>3922</v>
      </c>
      <c r="B2224" s="188" t="s">
        <v>848</v>
      </c>
      <c r="I2224" s="189"/>
      <c r="J2224" s="189"/>
      <c r="K2224" s="190"/>
      <c r="P2224" s="190"/>
    </row>
    <row r="2225" spans="1:16" s="186" customFormat="1">
      <c r="A2225" s="188" t="s">
        <v>3923</v>
      </c>
      <c r="B2225" s="188" t="s">
        <v>849</v>
      </c>
      <c r="I2225" s="189"/>
      <c r="J2225" s="189"/>
      <c r="K2225" s="190"/>
      <c r="P2225" s="190"/>
    </row>
    <row r="2226" spans="1:16" s="186" customFormat="1">
      <c r="A2226" s="188" t="s">
        <v>3924</v>
      </c>
      <c r="B2226" s="188" t="s">
        <v>850</v>
      </c>
      <c r="I2226" s="189"/>
      <c r="J2226" s="189"/>
      <c r="K2226" s="190"/>
      <c r="P2226" s="190"/>
    </row>
    <row r="2227" spans="1:16" s="186" customFormat="1">
      <c r="A2227" s="188" t="s">
        <v>3925</v>
      </c>
      <c r="B2227" s="188" t="s">
        <v>851</v>
      </c>
      <c r="I2227" s="189"/>
      <c r="J2227" s="189"/>
      <c r="K2227" s="190"/>
      <c r="P2227" s="190"/>
    </row>
    <row r="2228" spans="1:16" s="186" customFormat="1">
      <c r="A2228" s="188" t="s">
        <v>3926</v>
      </c>
      <c r="B2228" s="188" t="s">
        <v>852</v>
      </c>
      <c r="I2228" s="189"/>
      <c r="J2228" s="189"/>
      <c r="K2228" s="190"/>
      <c r="P2228" s="190"/>
    </row>
    <row r="2229" spans="1:16" s="186" customFormat="1">
      <c r="A2229" s="188" t="s">
        <v>3927</v>
      </c>
      <c r="B2229" s="188" t="s">
        <v>853</v>
      </c>
      <c r="I2229" s="189"/>
      <c r="J2229" s="189"/>
      <c r="K2229" s="190"/>
      <c r="P2229" s="190"/>
    </row>
    <row r="2230" spans="1:16" s="186" customFormat="1">
      <c r="A2230" s="188" t="s">
        <v>3928</v>
      </c>
      <c r="B2230" s="188" t="s">
        <v>854</v>
      </c>
      <c r="I2230" s="189"/>
      <c r="J2230" s="189"/>
      <c r="K2230" s="190"/>
      <c r="P2230" s="190"/>
    </row>
    <row r="2231" spans="1:16" s="186" customFormat="1">
      <c r="A2231" s="188" t="s">
        <v>3929</v>
      </c>
      <c r="B2231" s="188" t="s">
        <v>855</v>
      </c>
      <c r="I2231" s="189"/>
      <c r="J2231" s="189"/>
      <c r="K2231" s="190"/>
      <c r="P2231" s="190"/>
    </row>
    <row r="2232" spans="1:16" s="186" customFormat="1">
      <c r="A2232" s="188" t="s">
        <v>3930</v>
      </c>
      <c r="B2232" s="188" t="s">
        <v>856</v>
      </c>
      <c r="I2232" s="189"/>
      <c r="J2232" s="189"/>
      <c r="K2232" s="190"/>
      <c r="P2232" s="190"/>
    </row>
    <row r="2233" spans="1:16" s="186" customFormat="1">
      <c r="A2233" s="188" t="s">
        <v>3931</v>
      </c>
      <c r="B2233" s="188" t="s">
        <v>857</v>
      </c>
      <c r="I2233" s="189"/>
      <c r="J2233" s="189"/>
      <c r="K2233" s="190"/>
      <c r="P2233" s="190"/>
    </row>
    <row r="2234" spans="1:16" s="186" customFormat="1">
      <c r="A2234" s="188" t="s">
        <v>3932</v>
      </c>
      <c r="B2234" s="188" t="s">
        <v>858</v>
      </c>
      <c r="I2234" s="189"/>
      <c r="J2234" s="189"/>
      <c r="K2234" s="190"/>
      <c r="P2234" s="190"/>
    </row>
    <row r="2235" spans="1:16" s="186" customFormat="1">
      <c r="A2235" s="188" t="s">
        <v>3933</v>
      </c>
      <c r="B2235" s="188" t="s">
        <v>859</v>
      </c>
      <c r="I2235" s="189"/>
      <c r="J2235" s="189"/>
      <c r="K2235" s="190"/>
      <c r="P2235" s="190"/>
    </row>
    <row r="2236" spans="1:16" s="186" customFormat="1">
      <c r="A2236" s="188" t="s">
        <v>3934</v>
      </c>
      <c r="B2236" s="188" t="s">
        <v>860</v>
      </c>
      <c r="I2236" s="189"/>
      <c r="J2236" s="189"/>
      <c r="K2236" s="190"/>
      <c r="P2236" s="190"/>
    </row>
    <row r="2237" spans="1:16" s="186" customFormat="1">
      <c r="A2237" s="188" t="s">
        <v>3935</v>
      </c>
      <c r="B2237" s="188" t="s">
        <v>861</v>
      </c>
      <c r="I2237" s="189"/>
      <c r="J2237" s="189"/>
      <c r="K2237" s="190"/>
      <c r="P2237" s="190"/>
    </row>
    <row r="2238" spans="1:16" s="186" customFormat="1">
      <c r="A2238" s="188" t="s">
        <v>3936</v>
      </c>
      <c r="B2238" s="188" t="s">
        <v>862</v>
      </c>
      <c r="I2238" s="189"/>
      <c r="J2238" s="189"/>
      <c r="K2238" s="190"/>
      <c r="P2238" s="190"/>
    </row>
    <row r="2239" spans="1:16" s="186" customFormat="1">
      <c r="A2239" s="188" t="s">
        <v>3937</v>
      </c>
      <c r="B2239" s="188" t="s">
        <v>863</v>
      </c>
      <c r="I2239" s="189"/>
      <c r="J2239" s="189"/>
      <c r="K2239" s="190"/>
      <c r="P2239" s="190"/>
    </row>
    <row r="2240" spans="1:16" s="186" customFormat="1">
      <c r="A2240" s="188" t="s">
        <v>3938</v>
      </c>
      <c r="B2240" s="188" t="s">
        <v>864</v>
      </c>
      <c r="I2240" s="189"/>
      <c r="J2240" s="189"/>
      <c r="K2240" s="190"/>
      <c r="P2240" s="190"/>
    </row>
    <row r="2241" spans="1:16" s="186" customFormat="1">
      <c r="A2241" s="188" t="s">
        <v>3939</v>
      </c>
      <c r="B2241" s="188" t="s">
        <v>865</v>
      </c>
      <c r="I2241" s="189"/>
      <c r="J2241" s="189"/>
      <c r="K2241" s="190"/>
      <c r="P2241" s="190"/>
    </row>
    <row r="2242" spans="1:16" s="186" customFormat="1">
      <c r="A2242" s="188" t="s">
        <v>3940</v>
      </c>
      <c r="B2242" s="188" t="s">
        <v>866</v>
      </c>
      <c r="I2242" s="189"/>
      <c r="J2242" s="189"/>
      <c r="K2242" s="190"/>
      <c r="P2242" s="190"/>
    </row>
    <row r="2243" spans="1:16" s="186" customFormat="1">
      <c r="A2243" s="188" t="s">
        <v>3941</v>
      </c>
      <c r="B2243" s="188" t="s">
        <v>867</v>
      </c>
      <c r="I2243" s="189"/>
      <c r="J2243" s="189"/>
      <c r="K2243" s="190"/>
      <c r="P2243" s="190"/>
    </row>
    <row r="2244" spans="1:16" s="186" customFormat="1">
      <c r="A2244" s="188" t="s">
        <v>3942</v>
      </c>
      <c r="B2244" s="188" t="s">
        <v>868</v>
      </c>
      <c r="I2244" s="189"/>
      <c r="J2244" s="189"/>
      <c r="K2244" s="190"/>
      <c r="P2244" s="190"/>
    </row>
    <row r="2245" spans="1:16" s="186" customFormat="1">
      <c r="A2245" s="188" t="s">
        <v>3943</v>
      </c>
      <c r="B2245" s="188" t="s">
        <v>869</v>
      </c>
      <c r="I2245" s="189"/>
      <c r="J2245" s="189"/>
      <c r="K2245" s="190"/>
      <c r="P2245" s="190"/>
    </row>
    <row r="2246" spans="1:16" s="186" customFormat="1">
      <c r="A2246" s="188" t="s">
        <v>3944</v>
      </c>
      <c r="B2246" s="188" t="s">
        <v>870</v>
      </c>
      <c r="I2246" s="189"/>
      <c r="J2246" s="189"/>
      <c r="K2246" s="190"/>
      <c r="P2246" s="190"/>
    </row>
    <row r="2247" spans="1:16" s="186" customFormat="1">
      <c r="A2247" s="188" t="s">
        <v>3945</v>
      </c>
      <c r="B2247" s="188" t="s">
        <v>871</v>
      </c>
      <c r="I2247" s="189"/>
      <c r="J2247" s="189"/>
      <c r="K2247" s="190"/>
      <c r="P2247" s="190"/>
    </row>
    <row r="2248" spans="1:16" s="186" customFormat="1">
      <c r="A2248" s="188" t="s">
        <v>3946</v>
      </c>
      <c r="B2248" s="188" t="s">
        <v>872</v>
      </c>
      <c r="I2248" s="189"/>
      <c r="J2248" s="189"/>
      <c r="K2248" s="190"/>
      <c r="P2248" s="190"/>
    </row>
    <row r="2249" spans="1:16" s="186" customFormat="1">
      <c r="A2249" s="188" t="s">
        <v>3947</v>
      </c>
      <c r="B2249" s="188" t="s">
        <v>873</v>
      </c>
      <c r="I2249" s="189"/>
      <c r="J2249" s="189"/>
      <c r="K2249" s="190"/>
      <c r="P2249" s="190"/>
    </row>
    <row r="2250" spans="1:16" s="186" customFormat="1">
      <c r="A2250" s="188" t="s">
        <v>3948</v>
      </c>
      <c r="B2250" s="188" t="s">
        <v>874</v>
      </c>
      <c r="I2250" s="189"/>
      <c r="J2250" s="189"/>
      <c r="K2250" s="190"/>
      <c r="P2250" s="190"/>
    </row>
    <row r="2251" spans="1:16" s="186" customFormat="1">
      <c r="A2251" s="188" t="s">
        <v>3949</v>
      </c>
      <c r="B2251" s="188" t="s">
        <v>875</v>
      </c>
      <c r="I2251" s="189"/>
      <c r="J2251" s="189"/>
      <c r="K2251" s="190"/>
      <c r="P2251" s="190"/>
    </row>
    <row r="2252" spans="1:16" s="186" customFormat="1">
      <c r="A2252" s="188" t="s">
        <v>3950</v>
      </c>
      <c r="B2252" s="188" t="s">
        <v>876</v>
      </c>
      <c r="I2252" s="189"/>
      <c r="J2252" s="189"/>
      <c r="K2252" s="190"/>
      <c r="P2252" s="190"/>
    </row>
    <row r="2253" spans="1:16" s="186" customFormat="1">
      <c r="A2253" s="188" t="s">
        <v>3951</v>
      </c>
      <c r="B2253" s="188" t="s">
        <v>877</v>
      </c>
      <c r="I2253" s="189"/>
      <c r="J2253" s="189"/>
      <c r="K2253" s="190"/>
      <c r="P2253" s="190"/>
    </row>
    <row r="2254" spans="1:16" s="186" customFormat="1">
      <c r="A2254" s="188" t="s">
        <v>3952</v>
      </c>
      <c r="B2254" s="188" t="s">
        <v>878</v>
      </c>
      <c r="I2254" s="189"/>
      <c r="J2254" s="189"/>
      <c r="K2254" s="190"/>
      <c r="P2254" s="190"/>
    </row>
    <row r="2255" spans="1:16" s="186" customFormat="1">
      <c r="A2255" s="188" t="s">
        <v>3953</v>
      </c>
      <c r="B2255" s="188" t="s">
        <v>879</v>
      </c>
      <c r="I2255" s="189"/>
      <c r="J2255" s="189"/>
      <c r="K2255" s="190"/>
      <c r="P2255" s="190"/>
    </row>
    <row r="2256" spans="1:16" s="186" customFormat="1">
      <c r="A2256" s="188" t="s">
        <v>3954</v>
      </c>
      <c r="B2256" s="188" t="s">
        <v>880</v>
      </c>
      <c r="I2256" s="189"/>
      <c r="J2256" s="189"/>
      <c r="K2256" s="190"/>
      <c r="P2256" s="190"/>
    </row>
    <row r="2257" spans="1:16" s="186" customFormat="1">
      <c r="A2257" s="188" t="s">
        <v>3955</v>
      </c>
      <c r="B2257" s="188" t="s">
        <v>881</v>
      </c>
      <c r="I2257" s="189"/>
      <c r="J2257" s="189"/>
      <c r="K2257" s="190"/>
      <c r="P2257" s="190"/>
    </row>
    <row r="2258" spans="1:16" s="186" customFormat="1">
      <c r="A2258" s="188" t="s">
        <v>3956</v>
      </c>
      <c r="B2258" s="188" t="s">
        <v>882</v>
      </c>
      <c r="I2258" s="189"/>
      <c r="J2258" s="189"/>
      <c r="K2258" s="190"/>
      <c r="P2258" s="190"/>
    </row>
    <row r="2259" spans="1:16" s="186" customFormat="1">
      <c r="A2259" s="188" t="s">
        <v>3957</v>
      </c>
      <c r="B2259" s="188" t="s">
        <v>883</v>
      </c>
      <c r="I2259" s="189"/>
      <c r="J2259" s="189"/>
      <c r="K2259" s="190"/>
      <c r="P2259" s="190"/>
    </row>
    <row r="2260" spans="1:16" s="186" customFormat="1">
      <c r="A2260" s="188" t="s">
        <v>3958</v>
      </c>
      <c r="B2260" s="188" t="s">
        <v>884</v>
      </c>
      <c r="I2260" s="189"/>
      <c r="J2260" s="189"/>
      <c r="K2260" s="190"/>
      <c r="P2260" s="190"/>
    </row>
    <row r="2261" spans="1:16" s="186" customFormat="1">
      <c r="A2261" s="188" t="s">
        <v>3959</v>
      </c>
      <c r="B2261" s="188" t="s">
        <v>885</v>
      </c>
      <c r="I2261" s="189"/>
      <c r="J2261" s="189"/>
      <c r="K2261" s="190"/>
      <c r="P2261" s="190"/>
    </row>
    <row r="2262" spans="1:16" s="186" customFormat="1">
      <c r="A2262" s="188" t="s">
        <v>3960</v>
      </c>
      <c r="B2262" s="188" t="s">
        <v>886</v>
      </c>
      <c r="I2262" s="189"/>
      <c r="J2262" s="189"/>
      <c r="K2262" s="190"/>
      <c r="P2262" s="190"/>
    </row>
    <row r="2263" spans="1:16" s="186" customFormat="1">
      <c r="A2263" s="188" t="s">
        <v>3961</v>
      </c>
      <c r="B2263" s="188" t="s">
        <v>887</v>
      </c>
      <c r="I2263" s="189"/>
      <c r="J2263" s="189"/>
      <c r="K2263" s="190"/>
      <c r="P2263" s="190"/>
    </row>
    <row r="2264" spans="1:16" s="186" customFormat="1">
      <c r="A2264" s="188" t="s">
        <v>3962</v>
      </c>
      <c r="B2264" s="188" t="s">
        <v>888</v>
      </c>
      <c r="I2264" s="189"/>
      <c r="J2264" s="189"/>
      <c r="K2264" s="190"/>
      <c r="P2264" s="190"/>
    </row>
    <row r="2265" spans="1:16" s="186" customFormat="1">
      <c r="A2265" s="188" t="s">
        <v>3963</v>
      </c>
      <c r="B2265" s="188" t="s">
        <v>889</v>
      </c>
      <c r="I2265" s="189"/>
      <c r="J2265" s="189"/>
      <c r="K2265" s="190"/>
      <c r="P2265" s="190"/>
    </row>
    <row r="2266" spans="1:16" s="186" customFormat="1">
      <c r="A2266" s="188" t="s">
        <v>3964</v>
      </c>
      <c r="B2266" s="188" t="s">
        <v>890</v>
      </c>
      <c r="I2266" s="189"/>
      <c r="J2266" s="189"/>
      <c r="K2266" s="190"/>
      <c r="P2266" s="190"/>
    </row>
    <row r="2267" spans="1:16" s="186" customFormat="1">
      <c r="A2267" s="188" t="s">
        <v>3965</v>
      </c>
      <c r="B2267" s="188" t="s">
        <v>891</v>
      </c>
      <c r="I2267" s="189"/>
      <c r="J2267" s="189"/>
      <c r="K2267" s="190"/>
      <c r="P2267" s="190"/>
    </row>
    <row r="2268" spans="1:16" s="186" customFormat="1">
      <c r="A2268" s="188" t="s">
        <v>3966</v>
      </c>
      <c r="B2268" s="188" t="s">
        <v>892</v>
      </c>
      <c r="I2268" s="189"/>
      <c r="J2268" s="189"/>
      <c r="K2268" s="190"/>
      <c r="P2268" s="190"/>
    </row>
    <row r="2269" spans="1:16" s="186" customFormat="1">
      <c r="A2269" s="188" t="s">
        <v>3967</v>
      </c>
      <c r="B2269" s="188" t="s">
        <v>893</v>
      </c>
      <c r="I2269" s="189"/>
      <c r="J2269" s="189"/>
      <c r="K2269" s="190"/>
      <c r="P2269" s="190"/>
    </row>
    <row r="2270" spans="1:16" s="186" customFormat="1">
      <c r="A2270" s="188" t="s">
        <v>3968</v>
      </c>
      <c r="B2270" s="188" t="s">
        <v>894</v>
      </c>
      <c r="I2270" s="189"/>
      <c r="J2270" s="189"/>
      <c r="K2270" s="190"/>
      <c r="P2270" s="190"/>
    </row>
    <row r="2271" spans="1:16" s="186" customFormat="1">
      <c r="A2271" s="188" t="s">
        <v>3969</v>
      </c>
      <c r="B2271" s="188" t="s">
        <v>895</v>
      </c>
      <c r="I2271" s="189"/>
      <c r="J2271" s="189"/>
      <c r="K2271" s="190"/>
      <c r="P2271" s="190"/>
    </row>
    <row r="2272" spans="1:16" s="186" customFormat="1">
      <c r="A2272" s="188" t="s">
        <v>3970</v>
      </c>
      <c r="B2272" s="188" t="s">
        <v>896</v>
      </c>
      <c r="I2272" s="189"/>
      <c r="J2272" s="189"/>
      <c r="K2272" s="190"/>
      <c r="P2272" s="190"/>
    </row>
    <row r="2273" spans="1:16" s="186" customFormat="1">
      <c r="A2273" s="188" t="s">
        <v>3971</v>
      </c>
      <c r="B2273" s="188" t="s">
        <v>897</v>
      </c>
      <c r="I2273" s="189"/>
      <c r="J2273" s="189"/>
      <c r="K2273" s="190"/>
      <c r="P2273" s="190"/>
    </row>
    <row r="2274" spans="1:16" s="186" customFormat="1">
      <c r="A2274" s="188" t="s">
        <v>3972</v>
      </c>
      <c r="B2274" s="188" t="s">
        <v>898</v>
      </c>
      <c r="I2274" s="189"/>
      <c r="J2274" s="189"/>
      <c r="K2274" s="190"/>
      <c r="P2274" s="190"/>
    </row>
    <row r="2275" spans="1:16" s="186" customFormat="1">
      <c r="A2275" s="188" t="s">
        <v>3973</v>
      </c>
      <c r="B2275" s="188" t="s">
        <v>899</v>
      </c>
      <c r="I2275" s="189"/>
      <c r="J2275" s="189"/>
      <c r="K2275" s="190"/>
      <c r="P2275" s="190"/>
    </row>
    <row r="2276" spans="1:16" s="186" customFormat="1">
      <c r="A2276" s="188" t="s">
        <v>6043</v>
      </c>
      <c r="B2276" s="188" t="s">
        <v>900</v>
      </c>
      <c r="I2276" s="189"/>
      <c r="J2276" s="189"/>
      <c r="K2276" s="190"/>
      <c r="P2276" s="190"/>
    </row>
    <row r="2277" spans="1:16" s="186" customFormat="1">
      <c r="A2277" s="188" t="s">
        <v>6044</v>
      </c>
      <c r="B2277" s="188" t="s">
        <v>901</v>
      </c>
      <c r="I2277" s="189"/>
      <c r="J2277" s="189"/>
      <c r="K2277" s="190"/>
      <c r="P2277" s="190"/>
    </row>
    <row r="2278" spans="1:16" s="186" customFormat="1">
      <c r="A2278" s="188" t="s">
        <v>6045</v>
      </c>
      <c r="B2278" s="188" t="s">
        <v>902</v>
      </c>
      <c r="I2278" s="189"/>
      <c r="J2278" s="189"/>
      <c r="K2278" s="190"/>
      <c r="P2278" s="190"/>
    </row>
    <row r="2279" spans="1:16" s="186" customFormat="1">
      <c r="A2279" s="188" t="s">
        <v>6046</v>
      </c>
      <c r="B2279" s="188" t="s">
        <v>903</v>
      </c>
      <c r="I2279" s="189"/>
      <c r="J2279" s="189"/>
      <c r="K2279" s="190"/>
      <c r="P2279" s="190"/>
    </row>
    <row r="2280" spans="1:16" s="186" customFormat="1">
      <c r="A2280" s="188" t="s">
        <v>6047</v>
      </c>
      <c r="B2280" s="188" t="s">
        <v>904</v>
      </c>
      <c r="I2280" s="189"/>
      <c r="J2280" s="189"/>
      <c r="K2280" s="190"/>
      <c r="P2280" s="190"/>
    </row>
    <row r="2281" spans="1:16" s="186" customFormat="1">
      <c r="A2281" s="188" t="s">
        <v>6048</v>
      </c>
      <c r="B2281" s="188" t="s">
        <v>905</v>
      </c>
      <c r="I2281" s="189"/>
      <c r="J2281" s="189"/>
      <c r="K2281" s="190"/>
      <c r="P2281" s="190"/>
    </row>
    <row r="2282" spans="1:16" s="186" customFormat="1">
      <c r="A2282" s="188" t="s">
        <v>6049</v>
      </c>
      <c r="B2282" s="188" t="s">
        <v>906</v>
      </c>
      <c r="I2282" s="189"/>
      <c r="J2282" s="189"/>
      <c r="K2282" s="190"/>
      <c r="P2282" s="190"/>
    </row>
    <row r="2283" spans="1:16" s="186" customFormat="1">
      <c r="A2283" s="188" t="s">
        <v>6050</v>
      </c>
      <c r="B2283" s="188" t="s">
        <v>907</v>
      </c>
      <c r="I2283" s="189"/>
      <c r="J2283" s="189"/>
      <c r="K2283" s="190"/>
      <c r="P2283" s="190"/>
    </row>
    <row r="2284" spans="1:16" s="186" customFormat="1">
      <c r="A2284" s="188" t="s">
        <v>6051</v>
      </c>
      <c r="B2284" s="188" t="s">
        <v>908</v>
      </c>
      <c r="I2284" s="189"/>
      <c r="J2284" s="189"/>
      <c r="K2284" s="190"/>
      <c r="P2284" s="190"/>
    </row>
    <row r="2285" spans="1:16" s="186" customFormat="1">
      <c r="A2285" s="188" t="s">
        <v>6052</v>
      </c>
      <c r="B2285" s="188" t="s">
        <v>909</v>
      </c>
      <c r="I2285" s="189"/>
      <c r="J2285" s="189"/>
      <c r="K2285" s="190"/>
      <c r="P2285" s="190"/>
    </row>
    <row r="2286" spans="1:16" s="186" customFormat="1">
      <c r="A2286" s="188" t="s">
        <v>6053</v>
      </c>
      <c r="B2286" s="188" t="s">
        <v>910</v>
      </c>
      <c r="I2286" s="189"/>
      <c r="J2286" s="189"/>
      <c r="K2286" s="190"/>
      <c r="P2286" s="190"/>
    </row>
    <row r="2287" spans="1:16" s="186" customFormat="1">
      <c r="A2287" s="188" t="s">
        <v>6054</v>
      </c>
      <c r="B2287" s="188" t="s">
        <v>911</v>
      </c>
      <c r="I2287" s="189"/>
      <c r="J2287" s="189"/>
      <c r="K2287" s="190"/>
      <c r="P2287" s="190"/>
    </row>
    <row r="2288" spans="1:16" s="186" customFormat="1">
      <c r="A2288" s="188" t="s">
        <v>6055</v>
      </c>
      <c r="B2288" s="188" t="s">
        <v>912</v>
      </c>
      <c r="I2288" s="189"/>
      <c r="J2288" s="189"/>
      <c r="K2288" s="190"/>
      <c r="P2288" s="190"/>
    </row>
    <row r="2289" spans="1:16" s="186" customFormat="1">
      <c r="A2289" s="188" t="s">
        <v>6056</v>
      </c>
      <c r="B2289" s="188" t="s">
        <v>913</v>
      </c>
      <c r="I2289" s="189"/>
      <c r="J2289" s="189"/>
      <c r="K2289" s="190"/>
      <c r="P2289" s="190"/>
    </row>
    <row r="2290" spans="1:16" s="186" customFormat="1">
      <c r="A2290" s="188" t="s">
        <v>6057</v>
      </c>
      <c r="B2290" s="188" t="s">
        <v>914</v>
      </c>
      <c r="I2290" s="189"/>
      <c r="J2290" s="189"/>
      <c r="K2290" s="190"/>
      <c r="P2290" s="190"/>
    </row>
    <row r="2291" spans="1:16" s="186" customFormat="1">
      <c r="A2291" s="188" t="s">
        <v>6058</v>
      </c>
      <c r="B2291" s="188" t="s">
        <v>915</v>
      </c>
      <c r="I2291" s="189"/>
      <c r="J2291" s="189"/>
      <c r="K2291" s="190"/>
      <c r="P2291" s="190"/>
    </row>
    <row r="2292" spans="1:16" s="186" customFormat="1">
      <c r="A2292" s="188" t="s">
        <v>6059</v>
      </c>
      <c r="B2292" s="188" t="s">
        <v>916</v>
      </c>
      <c r="I2292" s="189"/>
      <c r="J2292" s="189"/>
      <c r="K2292" s="190"/>
      <c r="P2292" s="190"/>
    </row>
    <row r="2293" spans="1:16" s="186" customFormat="1">
      <c r="A2293" s="188" t="s">
        <v>6060</v>
      </c>
      <c r="B2293" s="188" t="s">
        <v>917</v>
      </c>
      <c r="I2293" s="189"/>
      <c r="J2293" s="189"/>
      <c r="K2293" s="190"/>
      <c r="P2293" s="190"/>
    </row>
    <row r="2294" spans="1:16" s="186" customFormat="1">
      <c r="A2294" s="188" t="s">
        <v>6061</v>
      </c>
      <c r="B2294" s="188" t="s">
        <v>918</v>
      </c>
      <c r="I2294" s="189"/>
      <c r="J2294" s="189"/>
      <c r="K2294" s="190"/>
      <c r="P2294" s="190"/>
    </row>
    <row r="2295" spans="1:16" s="186" customFormat="1">
      <c r="A2295" s="188" t="s">
        <v>6062</v>
      </c>
      <c r="B2295" s="188" t="s">
        <v>919</v>
      </c>
      <c r="I2295" s="189"/>
      <c r="J2295" s="189"/>
      <c r="K2295" s="190"/>
      <c r="P2295" s="190"/>
    </row>
    <row r="2296" spans="1:16" s="186" customFormat="1">
      <c r="A2296" s="188" t="s">
        <v>6063</v>
      </c>
      <c r="B2296" s="188" t="s">
        <v>920</v>
      </c>
      <c r="I2296" s="189"/>
      <c r="J2296" s="189"/>
      <c r="K2296" s="190"/>
      <c r="P2296" s="190"/>
    </row>
    <row r="2297" spans="1:16" s="186" customFormat="1">
      <c r="A2297" s="188" t="s">
        <v>6064</v>
      </c>
      <c r="B2297" s="188" t="s">
        <v>921</v>
      </c>
      <c r="I2297" s="189"/>
      <c r="J2297" s="189"/>
      <c r="K2297" s="190"/>
      <c r="P2297" s="190"/>
    </row>
    <row r="2298" spans="1:16" s="186" customFormat="1">
      <c r="A2298" s="188" t="s">
        <v>6065</v>
      </c>
      <c r="B2298" s="188" t="s">
        <v>922</v>
      </c>
      <c r="I2298" s="189"/>
      <c r="J2298" s="189"/>
      <c r="K2298" s="190"/>
      <c r="P2298" s="190"/>
    </row>
    <row r="2299" spans="1:16" s="186" customFormat="1">
      <c r="A2299" s="188" t="s">
        <v>6066</v>
      </c>
      <c r="B2299" s="188" t="s">
        <v>923</v>
      </c>
      <c r="I2299" s="189"/>
      <c r="J2299" s="189"/>
      <c r="K2299" s="190"/>
      <c r="P2299" s="190"/>
    </row>
    <row r="2300" spans="1:16" s="186" customFormat="1">
      <c r="A2300" s="188" t="s">
        <v>6067</v>
      </c>
      <c r="B2300" s="188" t="s">
        <v>924</v>
      </c>
      <c r="I2300" s="189"/>
      <c r="J2300" s="189"/>
      <c r="K2300" s="190"/>
      <c r="P2300" s="190"/>
    </row>
    <row r="2301" spans="1:16" s="186" customFormat="1">
      <c r="A2301" s="188" t="s">
        <v>6068</v>
      </c>
      <c r="B2301" s="188" t="s">
        <v>925</v>
      </c>
      <c r="I2301" s="189"/>
      <c r="J2301" s="189"/>
      <c r="K2301" s="190"/>
      <c r="P2301" s="190"/>
    </row>
    <row r="2302" spans="1:16" s="186" customFormat="1">
      <c r="A2302" s="188" t="s">
        <v>6069</v>
      </c>
      <c r="B2302" s="188" t="s">
        <v>926</v>
      </c>
      <c r="I2302" s="189"/>
      <c r="J2302" s="189"/>
      <c r="K2302" s="190"/>
      <c r="P2302" s="190"/>
    </row>
    <row r="2303" spans="1:16" s="186" customFormat="1">
      <c r="A2303" s="188" t="s">
        <v>6070</v>
      </c>
      <c r="B2303" s="188" t="s">
        <v>927</v>
      </c>
      <c r="I2303" s="189"/>
      <c r="J2303" s="189"/>
      <c r="K2303" s="190"/>
      <c r="P2303" s="190"/>
    </row>
    <row r="2304" spans="1:16" s="186" customFormat="1">
      <c r="A2304" s="188" t="s">
        <v>6071</v>
      </c>
      <c r="B2304" s="188" t="s">
        <v>928</v>
      </c>
      <c r="I2304" s="189"/>
      <c r="J2304" s="189"/>
      <c r="K2304" s="190"/>
      <c r="P2304" s="190"/>
    </row>
    <row r="2305" spans="1:16" s="186" customFormat="1">
      <c r="A2305" s="188" t="s">
        <v>6072</v>
      </c>
      <c r="B2305" s="188" t="s">
        <v>929</v>
      </c>
      <c r="I2305" s="189"/>
      <c r="J2305" s="189"/>
      <c r="K2305" s="190"/>
      <c r="P2305" s="190"/>
    </row>
    <row r="2306" spans="1:16" s="186" customFormat="1">
      <c r="A2306" s="188" t="s">
        <v>6073</v>
      </c>
      <c r="B2306" s="188" t="s">
        <v>930</v>
      </c>
      <c r="I2306" s="189"/>
      <c r="J2306" s="189"/>
      <c r="K2306" s="190"/>
      <c r="P2306" s="190"/>
    </row>
    <row r="2307" spans="1:16" s="186" customFormat="1">
      <c r="A2307" s="188" t="s">
        <v>6074</v>
      </c>
      <c r="B2307" s="188" t="s">
        <v>2917</v>
      </c>
      <c r="I2307" s="189"/>
      <c r="J2307" s="189"/>
      <c r="K2307" s="190"/>
      <c r="P2307" s="190"/>
    </row>
    <row r="2308" spans="1:16" s="186" customFormat="1">
      <c r="A2308" s="188" t="s">
        <v>6075</v>
      </c>
      <c r="B2308" s="188" t="s">
        <v>2918</v>
      </c>
      <c r="I2308" s="189"/>
      <c r="J2308" s="189"/>
      <c r="K2308" s="190"/>
      <c r="P2308" s="190"/>
    </row>
    <row r="2309" spans="1:16" s="186" customFormat="1">
      <c r="A2309" s="188" t="s">
        <v>6076</v>
      </c>
      <c r="B2309" s="188" t="s">
        <v>2919</v>
      </c>
      <c r="I2309" s="189"/>
      <c r="J2309" s="189"/>
      <c r="K2309" s="190"/>
      <c r="P2309" s="190"/>
    </row>
    <row r="2310" spans="1:16" s="186" customFormat="1">
      <c r="A2310" s="188" t="s">
        <v>6077</v>
      </c>
      <c r="B2310" s="188" t="s">
        <v>2920</v>
      </c>
      <c r="I2310" s="189"/>
      <c r="J2310" s="189"/>
      <c r="K2310" s="190"/>
      <c r="P2310" s="190"/>
    </row>
    <row r="2311" spans="1:16" s="186" customFormat="1">
      <c r="A2311" s="188" t="s">
        <v>6078</v>
      </c>
      <c r="B2311" s="188" t="s">
        <v>2921</v>
      </c>
      <c r="I2311" s="189"/>
      <c r="J2311" s="189"/>
      <c r="K2311" s="190"/>
      <c r="P2311" s="190"/>
    </row>
    <row r="2312" spans="1:16" s="186" customFormat="1">
      <c r="A2312" s="188" t="s">
        <v>6079</v>
      </c>
      <c r="B2312" s="188" t="s">
        <v>2922</v>
      </c>
      <c r="I2312" s="189"/>
      <c r="J2312" s="189"/>
      <c r="K2312" s="190"/>
      <c r="P2312" s="190"/>
    </row>
    <row r="2313" spans="1:16" s="186" customFormat="1">
      <c r="A2313" s="188" t="s">
        <v>6080</v>
      </c>
      <c r="B2313" s="188" t="s">
        <v>2923</v>
      </c>
      <c r="I2313" s="189"/>
      <c r="J2313" s="189"/>
      <c r="K2313" s="190"/>
      <c r="P2313" s="190"/>
    </row>
    <row r="2314" spans="1:16" s="186" customFormat="1">
      <c r="A2314" s="188" t="s">
        <v>6081</v>
      </c>
      <c r="B2314" s="188" t="s">
        <v>2924</v>
      </c>
      <c r="I2314" s="189"/>
      <c r="J2314" s="189"/>
      <c r="K2314" s="190"/>
      <c r="P2314" s="190"/>
    </row>
    <row r="2315" spans="1:16" s="186" customFormat="1">
      <c r="A2315" s="188" t="s">
        <v>6082</v>
      </c>
      <c r="B2315" s="188" t="s">
        <v>2925</v>
      </c>
      <c r="I2315" s="189"/>
      <c r="J2315" s="189"/>
      <c r="K2315" s="190"/>
      <c r="P2315" s="190"/>
    </row>
    <row r="2316" spans="1:16" s="186" customFormat="1">
      <c r="A2316" s="188" t="s">
        <v>6083</v>
      </c>
      <c r="B2316" s="188" t="s">
        <v>2926</v>
      </c>
      <c r="I2316" s="189"/>
      <c r="J2316" s="189"/>
      <c r="K2316" s="190"/>
      <c r="P2316" s="190"/>
    </row>
    <row r="2317" spans="1:16" s="186" customFormat="1">
      <c r="A2317" s="188" t="s">
        <v>6084</v>
      </c>
      <c r="B2317" s="188" t="s">
        <v>2927</v>
      </c>
      <c r="I2317" s="189"/>
      <c r="J2317" s="189"/>
      <c r="K2317" s="190"/>
      <c r="P2317" s="190"/>
    </row>
    <row r="2318" spans="1:16" s="186" customFormat="1">
      <c r="A2318" s="188" t="s">
        <v>6085</v>
      </c>
      <c r="B2318" s="188" t="s">
        <v>2928</v>
      </c>
      <c r="I2318" s="189"/>
      <c r="J2318" s="189"/>
      <c r="K2318" s="190"/>
      <c r="P2318" s="190"/>
    </row>
    <row r="2319" spans="1:16" s="186" customFormat="1">
      <c r="A2319" s="188" t="s">
        <v>6086</v>
      </c>
      <c r="B2319" s="188" t="s">
        <v>2929</v>
      </c>
      <c r="I2319" s="189"/>
      <c r="J2319" s="189"/>
      <c r="K2319" s="190"/>
      <c r="P2319" s="190"/>
    </row>
    <row r="2320" spans="1:16" s="186" customFormat="1">
      <c r="A2320" s="188" t="s">
        <v>6087</v>
      </c>
      <c r="B2320" s="188" t="s">
        <v>2930</v>
      </c>
      <c r="I2320" s="189"/>
      <c r="J2320" s="189"/>
      <c r="K2320" s="190"/>
      <c r="P2320" s="190"/>
    </row>
    <row r="2321" spans="1:16" s="186" customFormat="1">
      <c r="A2321" s="188" t="s">
        <v>6088</v>
      </c>
      <c r="B2321" s="188" t="s">
        <v>2931</v>
      </c>
      <c r="I2321" s="189"/>
      <c r="J2321" s="189"/>
      <c r="K2321" s="190"/>
      <c r="P2321" s="190"/>
    </row>
    <row r="2322" spans="1:16" s="186" customFormat="1">
      <c r="A2322" s="188" t="s">
        <v>6089</v>
      </c>
      <c r="B2322" s="188" t="s">
        <v>2932</v>
      </c>
      <c r="I2322" s="189"/>
      <c r="J2322" s="189"/>
      <c r="K2322" s="190"/>
      <c r="P2322" s="190"/>
    </row>
    <row r="2323" spans="1:16" s="186" customFormat="1">
      <c r="A2323" s="188" t="s">
        <v>6090</v>
      </c>
      <c r="B2323" s="188" t="s">
        <v>2933</v>
      </c>
      <c r="I2323" s="189"/>
      <c r="J2323" s="189"/>
      <c r="K2323" s="190"/>
      <c r="P2323" s="190"/>
    </row>
    <row r="2324" spans="1:16" s="186" customFormat="1">
      <c r="A2324" s="188" t="s">
        <v>6091</v>
      </c>
      <c r="B2324" s="188" t="s">
        <v>2934</v>
      </c>
      <c r="I2324" s="189"/>
      <c r="J2324" s="189"/>
      <c r="K2324" s="190"/>
      <c r="P2324" s="190"/>
    </row>
    <row r="2325" spans="1:16" s="186" customFormat="1">
      <c r="A2325" s="188" t="s">
        <v>6092</v>
      </c>
      <c r="B2325" s="188" t="s">
        <v>2935</v>
      </c>
      <c r="I2325" s="189"/>
      <c r="J2325" s="189"/>
      <c r="K2325" s="190"/>
      <c r="P2325" s="190"/>
    </row>
    <row r="2326" spans="1:16" s="186" customFormat="1">
      <c r="A2326" s="188" t="s">
        <v>6093</v>
      </c>
      <c r="B2326" s="188" t="s">
        <v>2936</v>
      </c>
      <c r="I2326" s="189"/>
      <c r="J2326" s="189"/>
      <c r="K2326" s="190"/>
      <c r="P2326" s="190"/>
    </row>
    <row r="2327" spans="1:16" s="186" customFormat="1">
      <c r="A2327" s="188" t="s">
        <v>6094</v>
      </c>
      <c r="B2327" s="188" t="s">
        <v>2937</v>
      </c>
      <c r="I2327" s="189"/>
      <c r="J2327" s="189"/>
      <c r="K2327" s="190"/>
      <c r="P2327" s="190"/>
    </row>
    <row r="2328" spans="1:16" s="186" customFormat="1">
      <c r="A2328" s="188" t="s">
        <v>6095</v>
      </c>
      <c r="B2328" s="188" t="s">
        <v>2938</v>
      </c>
      <c r="I2328" s="189"/>
      <c r="J2328" s="189"/>
      <c r="K2328" s="190"/>
      <c r="P2328" s="190"/>
    </row>
    <row r="2329" spans="1:16" s="186" customFormat="1">
      <c r="A2329" s="188" t="s">
        <v>6096</v>
      </c>
      <c r="B2329" s="188" t="s">
        <v>2939</v>
      </c>
      <c r="I2329" s="189"/>
      <c r="J2329" s="189"/>
      <c r="K2329" s="190"/>
      <c r="P2329" s="190"/>
    </row>
    <row r="2330" spans="1:16" s="186" customFormat="1">
      <c r="A2330" s="188" t="s">
        <v>6097</v>
      </c>
      <c r="B2330" s="188" t="s">
        <v>2940</v>
      </c>
      <c r="I2330" s="189"/>
      <c r="J2330" s="189"/>
      <c r="K2330" s="190"/>
      <c r="P2330" s="190"/>
    </row>
    <row r="2331" spans="1:16" s="186" customFormat="1">
      <c r="A2331" s="188" t="s">
        <v>6098</v>
      </c>
      <c r="B2331" s="188" t="s">
        <v>2941</v>
      </c>
      <c r="I2331" s="189"/>
      <c r="J2331" s="189"/>
      <c r="K2331" s="190"/>
      <c r="P2331" s="190"/>
    </row>
    <row r="2332" spans="1:16" s="186" customFormat="1">
      <c r="A2332" s="188" t="s">
        <v>6099</v>
      </c>
      <c r="B2332" s="188" t="s">
        <v>2942</v>
      </c>
      <c r="I2332" s="189"/>
      <c r="J2332" s="189"/>
      <c r="K2332" s="190"/>
      <c r="P2332" s="190"/>
    </row>
    <row r="2333" spans="1:16" s="186" customFormat="1">
      <c r="A2333" s="188" t="s">
        <v>6100</v>
      </c>
      <c r="B2333" s="188" t="s">
        <v>2943</v>
      </c>
      <c r="I2333" s="189"/>
      <c r="J2333" s="189"/>
      <c r="K2333" s="190"/>
      <c r="P2333" s="190"/>
    </row>
    <row r="2334" spans="1:16" s="186" customFormat="1">
      <c r="A2334" s="188" t="s">
        <v>6101</v>
      </c>
      <c r="B2334" s="188" t="s">
        <v>2944</v>
      </c>
      <c r="I2334" s="189"/>
      <c r="J2334" s="189"/>
      <c r="K2334" s="190"/>
      <c r="P2334" s="190"/>
    </row>
    <row r="2335" spans="1:16" s="186" customFormat="1">
      <c r="A2335" s="188" t="s">
        <v>6102</v>
      </c>
      <c r="B2335" s="188" t="s">
        <v>2945</v>
      </c>
      <c r="I2335" s="189"/>
      <c r="J2335" s="189"/>
      <c r="K2335" s="190"/>
      <c r="P2335" s="190"/>
    </row>
    <row r="2336" spans="1:16" s="186" customFormat="1">
      <c r="A2336" s="188" t="s">
        <v>6103</v>
      </c>
      <c r="B2336" s="188" t="s">
        <v>2946</v>
      </c>
      <c r="I2336" s="189"/>
      <c r="J2336" s="189"/>
      <c r="K2336" s="190"/>
      <c r="P2336" s="190"/>
    </row>
    <row r="2337" spans="1:16" s="186" customFormat="1">
      <c r="A2337" s="188" t="s">
        <v>6104</v>
      </c>
      <c r="B2337" s="188" t="s">
        <v>2947</v>
      </c>
      <c r="I2337" s="189"/>
      <c r="J2337" s="189"/>
      <c r="K2337" s="190"/>
      <c r="P2337" s="190"/>
    </row>
    <row r="2338" spans="1:16" s="186" customFormat="1">
      <c r="A2338" s="188" t="s">
        <v>6105</v>
      </c>
      <c r="B2338" s="188" t="s">
        <v>2948</v>
      </c>
      <c r="I2338" s="189"/>
      <c r="J2338" s="189"/>
      <c r="K2338" s="190"/>
      <c r="P2338" s="190"/>
    </row>
    <row r="2339" spans="1:16" s="186" customFormat="1">
      <c r="A2339" s="188" t="s">
        <v>6106</v>
      </c>
      <c r="B2339" s="188" t="s">
        <v>2949</v>
      </c>
      <c r="I2339" s="189"/>
      <c r="J2339" s="189"/>
      <c r="K2339" s="190"/>
      <c r="P2339" s="190"/>
    </row>
    <row r="2340" spans="1:16" s="186" customFormat="1">
      <c r="A2340" s="188" t="s">
        <v>6107</v>
      </c>
      <c r="B2340" s="188" t="s">
        <v>2950</v>
      </c>
      <c r="I2340" s="189"/>
      <c r="J2340" s="189"/>
      <c r="K2340" s="190"/>
      <c r="P2340" s="190"/>
    </row>
    <row r="2341" spans="1:16" s="186" customFormat="1">
      <c r="A2341" s="188" t="s">
        <v>6108</v>
      </c>
      <c r="B2341" s="188" t="s">
        <v>2951</v>
      </c>
      <c r="I2341" s="189"/>
      <c r="J2341" s="189"/>
      <c r="K2341" s="190"/>
      <c r="P2341" s="190"/>
    </row>
    <row r="2342" spans="1:16" s="186" customFormat="1">
      <c r="A2342" s="188" t="s">
        <v>6109</v>
      </c>
      <c r="B2342" s="188" t="s">
        <v>2952</v>
      </c>
      <c r="I2342" s="189"/>
      <c r="J2342" s="189"/>
      <c r="K2342" s="190"/>
      <c r="P2342" s="190"/>
    </row>
    <row r="2343" spans="1:16" s="186" customFormat="1">
      <c r="A2343" s="188" t="s">
        <v>6110</v>
      </c>
      <c r="B2343" s="188" t="s">
        <v>2953</v>
      </c>
      <c r="I2343" s="189"/>
      <c r="J2343" s="189"/>
      <c r="K2343" s="190"/>
      <c r="P2343" s="190"/>
    </row>
    <row r="2344" spans="1:16" s="186" customFormat="1">
      <c r="A2344" s="188" t="s">
        <v>6111</v>
      </c>
      <c r="B2344" s="188" t="s">
        <v>2954</v>
      </c>
      <c r="I2344" s="189"/>
      <c r="J2344" s="189"/>
      <c r="K2344" s="190"/>
      <c r="P2344" s="190"/>
    </row>
    <row r="2345" spans="1:16" s="186" customFormat="1">
      <c r="A2345" s="188" t="s">
        <v>6112</v>
      </c>
      <c r="B2345" s="188" t="s">
        <v>2955</v>
      </c>
      <c r="I2345" s="189"/>
      <c r="J2345" s="189"/>
      <c r="K2345" s="190"/>
      <c r="P2345" s="190"/>
    </row>
    <row r="2346" spans="1:16" s="186" customFormat="1">
      <c r="A2346" s="188" t="s">
        <v>6113</v>
      </c>
      <c r="B2346" s="188" t="s">
        <v>2956</v>
      </c>
      <c r="I2346" s="189"/>
      <c r="J2346" s="189"/>
      <c r="K2346" s="190"/>
      <c r="P2346" s="190"/>
    </row>
    <row r="2347" spans="1:16" s="186" customFormat="1">
      <c r="A2347" s="188" t="s">
        <v>6114</v>
      </c>
      <c r="B2347" s="188" t="s">
        <v>2957</v>
      </c>
      <c r="I2347" s="189"/>
      <c r="J2347" s="189"/>
      <c r="K2347" s="190"/>
      <c r="P2347" s="190"/>
    </row>
    <row r="2348" spans="1:16" s="186" customFormat="1">
      <c r="A2348" s="188" t="s">
        <v>6115</v>
      </c>
      <c r="B2348" s="188" t="s">
        <v>2958</v>
      </c>
      <c r="I2348" s="189"/>
      <c r="J2348" s="189"/>
      <c r="K2348" s="190"/>
      <c r="P2348" s="190"/>
    </row>
    <row r="2349" spans="1:16" s="186" customFormat="1">
      <c r="A2349" s="188" t="s">
        <v>6116</v>
      </c>
      <c r="B2349" s="188" t="s">
        <v>2959</v>
      </c>
      <c r="I2349" s="189"/>
      <c r="J2349" s="189"/>
      <c r="K2349" s="190"/>
      <c r="P2349" s="190"/>
    </row>
    <row r="2350" spans="1:16" s="186" customFormat="1">
      <c r="A2350" s="188" t="s">
        <v>6117</v>
      </c>
      <c r="B2350" s="188" t="s">
        <v>2960</v>
      </c>
      <c r="I2350" s="189"/>
      <c r="J2350" s="189"/>
      <c r="K2350" s="190"/>
      <c r="P2350" s="190"/>
    </row>
    <row r="2351" spans="1:16" s="186" customFormat="1">
      <c r="A2351" s="188" t="s">
        <v>6118</v>
      </c>
      <c r="B2351" s="188" t="s">
        <v>2961</v>
      </c>
      <c r="I2351" s="189"/>
      <c r="J2351" s="189"/>
      <c r="K2351" s="190"/>
      <c r="P2351" s="190"/>
    </row>
    <row r="2352" spans="1:16" s="186" customFormat="1">
      <c r="A2352" s="188" t="s">
        <v>6119</v>
      </c>
      <c r="B2352" s="188" t="s">
        <v>2962</v>
      </c>
      <c r="I2352" s="189"/>
      <c r="J2352" s="189"/>
      <c r="K2352" s="190"/>
      <c r="P2352" s="190"/>
    </row>
    <row r="2353" spans="1:16" s="186" customFormat="1">
      <c r="A2353" s="188" t="s">
        <v>6120</v>
      </c>
      <c r="B2353" s="188" t="s">
        <v>2963</v>
      </c>
      <c r="I2353" s="189"/>
      <c r="J2353" s="189"/>
      <c r="K2353" s="190"/>
      <c r="P2353" s="190"/>
    </row>
    <row r="2354" spans="1:16" s="186" customFormat="1">
      <c r="A2354" s="188" t="s">
        <v>6121</v>
      </c>
      <c r="B2354" s="188" t="s">
        <v>2964</v>
      </c>
      <c r="I2354" s="189"/>
      <c r="J2354" s="189"/>
      <c r="K2354" s="190"/>
      <c r="P2354" s="190"/>
    </row>
    <row r="2355" spans="1:16" s="186" customFormat="1">
      <c r="A2355" s="188" t="s">
        <v>6122</v>
      </c>
      <c r="B2355" s="188" t="s">
        <v>2965</v>
      </c>
      <c r="I2355" s="189"/>
      <c r="J2355" s="189"/>
      <c r="K2355" s="190"/>
      <c r="P2355" s="190"/>
    </row>
    <row r="2356" spans="1:16" s="186" customFormat="1">
      <c r="A2356" s="188" t="s">
        <v>6123</v>
      </c>
      <c r="B2356" s="188" t="s">
        <v>2966</v>
      </c>
      <c r="I2356" s="189"/>
      <c r="J2356" s="189"/>
      <c r="K2356" s="190"/>
      <c r="P2356" s="190"/>
    </row>
    <row r="2357" spans="1:16" s="186" customFormat="1">
      <c r="A2357" s="188" t="s">
        <v>4951</v>
      </c>
      <c r="B2357" s="188" t="s">
        <v>2967</v>
      </c>
      <c r="I2357" s="189"/>
      <c r="J2357" s="189"/>
      <c r="K2357" s="190"/>
      <c r="P2357" s="190"/>
    </row>
    <row r="2358" spans="1:16" s="186" customFormat="1">
      <c r="A2358" s="188" t="s">
        <v>4952</v>
      </c>
      <c r="B2358" s="188" t="s">
        <v>2968</v>
      </c>
      <c r="I2358" s="189"/>
      <c r="J2358" s="189"/>
      <c r="K2358" s="190"/>
      <c r="P2358" s="190"/>
    </row>
    <row r="2359" spans="1:16" s="186" customFormat="1">
      <c r="A2359" s="188" t="s">
        <v>4953</v>
      </c>
      <c r="B2359" s="188" t="s">
        <v>2969</v>
      </c>
      <c r="I2359" s="189"/>
      <c r="J2359" s="189"/>
      <c r="K2359" s="190"/>
      <c r="P2359" s="190"/>
    </row>
    <row r="2360" spans="1:16" s="186" customFormat="1">
      <c r="A2360" s="188" t="s">
        <v>4954</v>
      </c>
      <c r="B2360" s="188" t="s">
        <v>2970</v>
      </c>
      <c r="I2360" s="189"/>
      <c r="J2360" s="189"/>
      <c r="K2360" s="190"/>
      <c r="P2360" s="190"/>
    </row>
    <row r="2361" spans="1:16" s="186" customFormat="1">
      <c r="A2361" s="188" t="s">
        <v>4955</v>
      </c>
      <c r="B2361" s="188" t="s">
        <v>2971</v>
      </c>
      <c r="I2361" s="189"/>
      <c r="J2361" s="189"/>
      <c r="K2361" s="190"/>
      <c r="P2361" s="190"/>
    </row>
    <row r="2362" spans="1:16" s="186" customFormat="1">
      <c r="A2362" s="188" t="s">
        <v>4956</v>
      </c>
      <c r="B2362" s="188" t="s">
        <v>2972</v>
      </c>
      <c r="I2362" s="189"/>
      <c r="J2362" s="189"/>
      <c r="K2362" s="190"/>
      <c r="P2362" s="190"/>
    </row>
    <row r="2363" spans="1:16" s="186" customFormat="1">
      <c r="A2363" s="188" t="s">
        <v>4957</v>
      </c>
      <c r="B2363" s="188" t="s">
        <v>2973</v>
      </c>
      <c r="I2363" s="189"/>
      <c r="J2363" s="189"/>
      <c r="K2363" s="190"/>
      <c r="P2363" s="190"/>
    </row>
    <row r="2364" spans="1:16" s="186" customFormat="1">
      <c r="A2364" s="188" t="s">
        <v>4958</v>
      </c>
      <c r="B2364" s="188" t="s">
        <v>2974</v>
      </c>
      <c r="I2364" s="189"/>
      <c r="J2364" s="189"/>
      <c r="K2364" s="190"/>
      <c r="P2364" s="190"/>
    </row>
    <row r="2365" spans="1:16" s="186" customFormat="1">
      <c r="A2365" s="188" t="s">
        <v>4959</v>
      </c>
      <c r="B2365" s="188" t="s">
        <v>2975</v>
      </c>
      <c r="I2365" s="189"/>
      <c r="J2365" s="189"/>
      <c r="K2365" s="190"/>
      <c r="P2365" s="190"/>
    </row>
    <row r="2366" spans="1:16" s="186" customFormat="1">
      <c r="A2366" s="188" t="s">
        <v>4960</v>
      </c>
      <c r="B2366" s="188" t="s">
        <v>2976</v>
      </c>
      <c r="I2366" s="189"/>
      <c r="J2366" s="189"/>
      <c r="K2366" s="190"/>
      <c r="P2366" s="190"/>
    </row>
    <row r="2367" spans="1:16" s="186" customFormat="1">
      <c r="A2367" s="188" t="s">
        <v>4961</v>
      </c>
      <c r="B2367" s="188" t="s">
        <v>2977</v>
      </c>
      <c r="I2367" s="189"/>
      <c r="J2367" s="189"/>
      <c r="K2367" s="190"/>
      <c r="P2367" s="190"/>
    </row>
    <row r="2368" spans="1:16" s="186" customFormat="1">
      <c r="A2368" s="188" t="s">
        <v>4962</v>
      </c>
      <c r="B2368" s="188" t="s">
        <v>2978</v>
      </c>
      <c r="I2368" s="189"/>
      <c r="J2368" s="189"/>
      <c r="K2368" s="190"/>
      <c r="P2368" s="190"/>
    </row>
    <row r="2369" spans="1:16" s="186" customFormat="1">
      <c r="A2369" s="188" t="s">
        <v>4963</v>
      </c>
      <c r="B2369" s="188" t="s">
        <v>2979</v>
      </c>
      <c r="I2369" s="189"/>
      <c r="J2369" s="189"/>
      <c r="K2369" s="190"/>
      <c r="P2369" s="190"/>
    </row>
    <row r="2370" spans="1:16" s="186" customFormat="1">
      <c r="A2370" s="188" t="s">
        <v>4964</v>
      </c>
      <c r="B2370" s="188" t="s">
        <v>2980</v>
      </c>
      <c r="I2370" s="189"/>
      <c r="J2370" s="189"/>
      <c r="K2370" s="190"/>
      <c r="P2370" s="190"/>
    </row>
    <row r="2371" spans="1:16" s="186" customFormat="1">
      <c r="A2371" s="188" t="s">
        <v>4965</v>
      </c>
      <c r="B2371" s="188" t="s">
        <v>2981</v>
      </c>
      <c r="I2371" s="189"/>
      <c r="J2371" s="189"/>
      <c r="K2371" s="190"/>
      <c r="P2371" s="190"/>
    </row>
    <row r="2372" spans="1:16" s="186" customFormat="1">
      <c r="A2372" s="188" t="s">
        <v>4966</v>
      </c>
      <c r="B2372" s="188" t="s">
        <v>2982</v>
      </c>
      <c r="I2372" s="189"/>
      <c r="J2372" s="189"/>
      <c r="K2372" s="190"/>
      <c r="P2372" s="190"/>
    </row>
    <row r="2373" spans="1:16" s="186" customFormat="1">
      <c r="A2373" s="188" t="s">
        <v>4967</v>
      </c>
      <c r="B2373" s="188" t="s">
        <v>2983</v>
      </c>
      <c r="I2373" s="189"/>
      <c r="J2373" s="189"/>
      <c r="K2373" s="190"/>
      <c r="P2373" s="190"/>
    </row>
    <row r="2374" spans="1:16" s="186" customFormat="1">
      <c r="A2374" s="188" t="s">
        <v>4968</v>
      </c>
      <c r="B2374" s="188" t="s">
        <v>2984</v>
      </c>
      <c r="I2374" s="189"/>
      <c r="J2374" s="189"/>
      <c r="K2374" s="190"/>
      <c r="P2374" s="190"/>
    </row>
    <row r="2375" spans="1:16" s="186" customFormat="1">
      <c r="A2375" s="188" t="s">
        <v>4969</v>
      </c>
      <c r="B2375" s="188" t="s">
        <v>2985</v>
      </c>
      <c r="I2375" s="189"/>
      <c r="J2375" s="189"/>
      <c r="K2375" s="190"/>
      <c r="P2375" s="190"/>
    </row>
    <row r="2376" spans="1:16" s="186" customFormat="1">
      <c r="A2376" s="188" t="s">
        <v>4970</v>
      </c>
      <c r="B2376" s="188" t="s">
        <v>2986</v>
      </c>
      <c r="I2376" s="189"/>
      <c r="J2376" s="189"/>
      <c r="K2376" s="190"/>
      <c r="P2376" s="190"/>
    </row>
    <row r="2377" spans="1:16" s="186" customFormat="1">
      <c r="A2377" s="188" t="s">
        <v>4971</v>
      </c>
      <c r="B2377" s="188" t="s">
        <v>2987</v>
      </c>
      <c r="I2377" s="189"/>
      <c r="J2377" s="189"/>
      <c r="K2377" s="190"/>
      <c r="P2377" s="190"/>
    </row>
    <row r="2378" spans="1:16" s="186" customFormat="1">
      <c r="A2378" s="188" t="s">
        <v>4972</v>
      </c>
      <c r="B2378" s="188" t="s">
        <v>2988</v>
      </c>
      <c r="I2378" s="189"/>
      <c r="J2378" s="189"/>
      <c r="K2378" s="190"/>
      <c r="P2378" s="190"/>
    </row>
    <row r="2379" spans="1:16" s="186" customFormat="1">
      <c r="A2379" s="188" t="s">
        <v>4973</v>
      </c>
      <c r="B2379" s="188" t="s">
        <v>2989</v>
      </c>
      <c r="I2379" s="189"/>
      <c r="J2379" s="189"/>
      <c r="K2379" s="190"/>
      <c r="P2379" s="190"/>
    </row>
    <row r="2380" spans="1:16" s="186" customFormat="1">
      <c r="A2380" s="188" t="s">
        <v>4974</v>
      </c>
      <c r="B2380" s="188" t="s">
        <v>2990</v>
      </c>
      <c r="I2380" s="189"/>
      <c r="J2380" s="189"/>
      <c r="K2380" s="190"/>
      <c r="P2380" s="190"/>
    </row>
    <row r="2381" spans="1:16" s="186" customFormat="1">
      <c r="A2381" s="188" t="s">
        <v>4975</v>
      </c>
      <c r="B2381" s="188" t="s">
        <v>2991</v>
      </c>
      <c r="I2381" s="189"/>
      <c r="J2381" s="189"/>
      <c r="K2381" s="190"/>
      <c r="P2381" s="190"/>
    </row>
    <row r="2382" spans="1:16" s="186" customFormat="1">
      <c r="A2382" s="188" t="s">
        <v>4976</v>
      </c>
      <c r="B2382" s="188" t="s">
        <v>2992</v>
      </c>
      <c r="I2382" s="189"/>
      <c r="J2382" s="189"/>
      <c r="K2382" s="190"/>
      <c r="P2382" s="190"/>
    </row>
    <row r="2383" spans="1:16" s="186" customFormat="1">
      <c r="A2383" s="188" t="s">
        <v>4977</v>
      </c>
      <c r="B2383" s="188" t="s">
        <v>2993</v>
      </c>
      <c r="I2383" s="189"/>
      <c r="J2383" s="189"/>
      <c r="K2383" s="190"/>
      <c r="P2383" s="190"/>
    </row>
    <row r="2384" spans="1:16" s="186" customFormat="1">
      <c r="A2384" s="188" t="s">
        <v>4978</v>
      </c>
      <c r="B2384" s="188" t="s">
        <v>2994</v>
      </c>
      <c r="I2384" s="189"/>
      <c r="J2384" s="189"/>
      <c r="K2384" s="190"/>
      <c r="P2384" s="190"/>
    </row>
    <row r="2385" spans="1:16" s="186" customFormat="1">
      <c r="A2385" s="188" t="s">
        <v>4979</v>
      </c>
      <c r="B2385" s="188" t="s">
        <v>2995</v>
      </c>
      <c r="I2385" s="189"/>
      <c r="J2385" s="189"/>
      <c r="K2385" s="190"/>
      <c r="P2385" s="190"/>
    </row>
    <row r="2386" spans="1:16" s="186" customFormat="1">
      <c r="A2386" s="188" t="s">
        <v>4980</v>
      </c>
      <c r="B2386" s="188" t="s">
        <v>2996</v>
      </c>
      <c r="I2386" s="189"/>
      <c r="J2386" s="189"/>
      <c r="K2386" s="190"/>
      <c r="P2386" s="190"/>
    </row>
    <row r="2387" spans="1:16" s="186" customFormat="1">
      <c r="A2387" s="188" t="s">
        <v>4981</v>
      </c>
      <c r="B2387" s="188" t="s">
        <v>2997</v>
      </c>
      <c r="I2387" s="189"/>
      <c r="J2387" s="189"/>
      <c r="K2387" s="190"/>
      <c r="P2387" s="190"/>
    </row>
    <row r="2388" spans="1:16" s="186" customFormat="1">
      <c r="A2388" s="188" t="s">
        <v>4982</v>
      </c>
      <c r="B2388" s="188" t="s">
        <v>2998</v>
      </c>
      <c r="I2388" s="189"/>
      <c r="J2388" s="189"/>
      <c r="K2388" s="190"/>
      <c r="P2388" s="190"/>
    </row>
    <row r="2389" spans="1:16" s="186" customFormat="1">
      <c r="A2389" s="188" t="s">
        <v>4983</v>
      </c>
      <c r="B2389" s="188" t="s">
        <v>2999</v>
      </c>
      <c r="I2389" s="189"/>
      <c r="J2389" s="189"/>
      <c r="K2389" s="190"/>
      <c r="P2389" s="190"/>
    </row>
    <row r="2390" spans="1:16" s="186" customFormat="1">
      <c r="A2390" s="188" t="s">
        <v>4984</v>
      </c>
      <c r="B2390" s="188" t="s">
        <v>3000</v>
      </c>
      <c r="I2390" s="189"/>
      <c r="J2390" s="189"/>
      <c r="K2390" s="190"/>
      <c r="P2390" s="190"/>
    </row>
    <row r="2391" spans="1:16" s="186" customFormat="1">
      <c r="A2391" s="188" t="s">
        <v>4985</v>
      </c>
      <c r="B2391" s="188" t="s">
        <v>3001</v>
      </c>
      <c r="I2391" s="189"/>
      <c r="J2391" s="189"/>
      <c r="K2391" s="190"/>
      <c r="P2391" s="190"/>
    </row>
    <row r="2392" spans="1:16" s="186" customFormat="1">
      <c r="A2392" s="188" t="s">
        <v>4986</v>
      </c>
      <c r="B2392" s="188" t="s">
        <v>3002</v>
      </c>
      <c r="I2392" s="189"/>
      <c r="J2392" s="189"/>
      <c r="K2392" s="190"/>
      <c r="P2392" s="190"/>
    </row>
    <row r="2393" spans="1:16" s="186" customFormat="1">
      <c r="A2393" s="188" t="s">
        <v>4987</v>
      </c>
      <c r="B2393" s="188" t="s">
        <v>3003</v>
      </c>
      <c r="I2393" s="189"/>
      <c r="J2393" s="189"/>
      <c r="K2393" s="190"/>
      <c r="P2393" s="190"/>
    </row>
    <row r="2394" spans="1:16" s="186" customFormat="1">
      <c r="A2394" s="188" t="s">
        <v>4988</v>
      </c>
      <c r="B2394" s="188" t="s">
        <v>3004</v>
      </c>
      <c r="I2394" s="189"/>
      <c r="J2394" s="189"/>
      <c r="K2394" s="190"/>
      <c r="P2394" s="190"/>
    </row>
    <row r="2395" spans="1:16" s="186" customFormat="1">
      <c r="A2395" s="188" t="s">
        <v>4989</v>
      </c>
      <c r="B2395" s="188" t="s">
        <v>3005</v>
      </c>
      <c r="I2395" s="189"/>
      <c r="J2395" s="189"/>
      <c r="K2395" s="190"/>
      <c r="P2395" s="190"/>
    </row>
    <row r="2396" spans="1:16" s="186" customFormat="1">
      <c r="A2396" s="188" t="s">
        <v>4990</v>
      </c>
      <c r="B2396" s="188" t="s">
        <v>3006</v>
      </c>
      <c r="I2396" s="189"/>
      <c r="J2396" s="189"/>
      <c r="K2396" s="190"/>
      <c r="P2396" s="190"/>
    </row>
    <row r="2397" spans="1:16" s="186" customFormat="1">
      <c r="A2397" s="188" t="s">
        <v>4991</v>
      </c>
      <c r="B2397" s="188" t="s">
        <v>3007</v>
      </c>
      <c r="I2397" s="189"/>
      <c r="J2397" s="189"/>
      <c r="K2397" s="190"/>
      <c r="P2397" s="190"/>
    </row>
    <row r="2398" spans="1:16" s="186" customFormat="1">
      <c r="A2398" s="188" t="s">
        <v>4992</v>
      </c>
      <c r="B2398" s="188" t="s">
        <v>3008</v>
      </c>
      <c r="I2398" s="189"/>
      <c r="J2398" s="189"/>
      <c r="K2398" s="190"/>
      <c r="P2398" s="190"/>
    </row>
    <row r="2399" spans="1:16" s="186" customFormat="1">
      <c r="A2399" s="188" t="s">
        <v>4993</v>
      </c>
      <c r="B2399" s="188" t="s">
        <v>3009</v>
      </c>
      <c r="I2399" s="189"/>
      <c r="J2399" s="189"/>
      <c r="K2399" s="190"/>
      <c r="P2399" s="190"/>
    </row>
    <row r="2400" spans="1:16" s="186" customFormat="1">
      <c r="A2400" s="188" t="s">
        <v>4994</v>
      </c>
      <c r="B2400" s="188" t="s">
        <v>3010</v>
      </c>
      <c r="I2400" s="189"/>
      <c r="J2400" s="189"/>
      <c r="K2400" s="190"/>
      <c r="P2400" s="190"/>
    </row>
    <row r="2401" spans="1:16" s="186" customFormat="1">
      <c r="A2401" s="188" t="s">
        <v>4995</v>
      </c>
      <c r="B2401" s="188" t="s">
        <v>3011</v>
      </c>
      <c r="I2401" s="189"/>
      <c r="J2401" s="189"/>
      <c r="K2401" s="190"/>
      <c r="P2401" s="190"/>
    </row>
    <row r="2402" spans="1:16" s="186" customFormat="1">
      <c r="A2402" s="188" t="s">
        <v>4996</v>
      </c>
      <c r="B2402" s="188" t="s">
        <v>3012</v>
      </c>
      <c r="I2402" s="189"/>
      <c r="J2402" s="189"/>
      <c r="K2402" s="190"/>
      <c r="P2402" s="190"/>
    </row>
    <row r="2403" spans="1:16" s="186" customFormat="1">
      <c r="A2403" s="188" t="s">
        <v>4997</v>
      </c>
      <c r="B2403" s="188" t="s">
        <v>3013</v>
      </c>
      <c r="I2403" s="189"/>
      <c r="J2403" s="189"/>
      <c r="K2403" s="190"/>
      <c r="P2403" s="190"/>
    </row>
    <row r="2404" spans="1:16" s="186" customFormat="1">
      <c r="A2404" s="188" t="s">
        <v>4998</v>
      </c>
      <c r="B2404" s="188" t="s">
        <v>3014</v>
      </c>
      <c r="I2404" s="189"/>
      <c r="J2404" s="189"/>
      <c r="K2404" s="190"/>
      <c r="P2404" s="190"/>
    </row>
    <row r="2405" spans="1:16" s="186" customFormat="1">
      <c r="A2405" s="188" t="s">
        <v>4999</v>
      </c>
      <c r="B2405" s="188" t="s">
        <v>3015</v>
      </c>
      <c r="I2405" s="189"/>
      <c r="J2405" s="189"/>
      <c r="K2405" s="190"/>
      <c r="P2405" s="190"/>
    </row>
    <row r="2406" spans="1:16" s="186" customFormat="1">
      <c r="A2406" s="188" t="s">
        <v>5000</v>
      </c>
      <c r="B2406" s="188" t="s">
        <v>3016</v>
      </c>
      <c r="I2406" s="189"/>
      <c r="J2406" s="189"/>
      <c r="K2406" s="190"/>
      <c r="P2406" s="190"/>
    </row>
    <row r="2407" spans="1:16" s="186" customFormat="1">
      <c r="A2407" s="188" t="s">
        <v>5001</v>
      </c>
      <c r="B2407" s="188" t="s">
        <v>3017</v>
      </c>
      <c r="I2407" s="189"/>
      <c r="J2407" s="189"/>
      <c r="K2407" s="190"/>
      <c r="P2407" s="190"/>
    </row>
    <row r="2408" spans="1:16" s="186" customFormat="1">
      <c r="A2408" s="188" t="s">
        <v>5002</v>
      </c>
      <c r="B2408" s="188" t="s">
        <v>3018</v>
      </c>
      <c r="I2408" s="189"/>
      <c r="J2408" s="189"/>
      <c r="K2408" s="190"/>
      <c r="P2408" s="190"/>
    </row>
    <row r="2409" spans="1:16" s="186" customFormat="1">
      <c r="A2409" s="188" t="s">
        <v>5003</v>
      </c>
      <c r="B2409" s="188" t="s">
        <v>3019</v>
      </c>
      <c r="I2409" s="189"/>
      <c r="J2409" s="189"/>
      <c r="K2409" s="190"/>
      <c r="P2409" s="190"/>
    </row>
    <row r="2410" spans="1:16" s="186" customFormat="1">
      <c r="A2410" s="188" t="s">
        <v>5004</v>
      </c>
      <c r="B2410" s="188" t="s">
        <v>3020</v>
      </c>
      <c r="I2410" s="189"/>
      <c r="J2410" s="189"/>
      <c r="K2410" s="190"/>
      <c r="P2410" s="190"/>
    </row>
    <row r="2411" spans="1:16" s="186" customFormat="1">
      <c r="A2411" s="188" t="s">
        <v>5005</v>
      </c>
      <c r="B2411" s="188" t="s">
        <v>3021</v>
      </c>
      <c r="I2411" s="189"/>
      <c r="J2411" s="189"/>
      <c r="K2411" s="190"/>
      <c r="P2411" s="190"/>
    </row>
    <row r="2412" spans="1:16" s="186" customFormat="1">
      <c r="A2412" s="188" t="s">
        <v>5006</v>
      </c>
      <c r="B2412" s="188" t="s">
        <v>3022</v>
      </c>
      <c r="I2412" s="189"/>
      <c r="J2412" s="189"/>
      <c r="K2412" s="190"/>
      <c r="P2412" s="190"/>
    </row>
    <row r="2413" spans="1:16" s="186" customFormat="1">
      <c r="A2413" s="188" t="s">
        <v>5007</v>
      </c>
      <c r="B2413" s="188" t="s">
        <v>3023</v>
      </c>
      <c r="I2413" s="189"/>
      <c r="J2413" s="189"/>
      <c r="K2413" s="190"/>
      <c r="P2413" s="190"/>
    </row>
    <row r="2414" spans="1:16" s="186" customFormat="1">
      <c r="A2414" s="188" t="s">
        <v>5008</v>
      </c>
      <c r="B2414" s="188" t="s">
        <v>3024</v>
      </c>
      <c r="I2414" s="189"/>
      <c r="J2414" s="189"/>
      <c r="K2414" s="190"/>
      <c r="P2414" s="190"/>
    </row>
    <row r="2415" spans="1:16" s="186" customFormat="1">
      <c r="A2415" s="188" t="s">
        <v>5009</v>
      </c>
      <c r="B2415" s="188" t="s">
        <v>3025</v>
      </c>
      <c r="I2415" s="189"/>
      <c r="J2415" s="189"/>
      <c r="K2415" s="190"/>
      <c r="P2415" s="190"/>
    </row>
    <row r="2416" spans="1:16" s="186" customFormat="1">
      <c r="A2416" s="188" t="s">
        <v>5010</v>
      </c>
      <c r="B2416" s="188" t="s">
        <v>3026</v>
      </c>
      <c r="I2416" s="189"/>
      <c r="J2416" s="189"/>
      <c r="K2416" s="190"/>
      <c r="P2416" s="190"/>
    </row>
    <row r="2417" spans="1:16" s="186" customFormat="1">
      <c r="A2417" s="188" t="s">
        <v>5011</v>
      </c>
      <c r="B2417" s="188" t="s">
        <v>3027</v>
      </c>
      <c r="I2417" s="189"/>
      <c r="J2417" s="189"/>
      <c r="K2417" s="190"/>
      <c r="P2417" s="190"/>
    </row>
    <row r="2418" spans="1:16" s="186" customFormat="1">
      <c r="A2418" s="188" t="s">
        <v>5012</v>
      </c>
      <c r="B2418" s="188" t="s">
        <v>3028</v>
      </c>
      <c r="I2418" s="189"/>
      <c r="J2418" s="189"/>
      <c r="K2418" s="190"/>
      <c r="P2418" s="190"/>
    </row>
    <row r="2419" spans="1:16" s="186" customFormat="1">
      <c r="A2419" s="188" t="s">
        <v>5013</v>
      </c>
      <c r="B2419" s="188" t="s">
        <v>3029</v>
      </c>
      <c r="I2419" s="189"/>
      <c r="J2419" s="189"/>
      <c r="K2419" s="190"/>
      <c r="P2419" s="190"/>
    </row>
    <row r="2420" spans="1:16" s="186" customFormat="1">
      <c r="A2420" s="188" t="s">
        <v>5014</v>
      </c>
      <c r="B2420" s="188" t="s">
        <v>3030</v>
      </c>
      <c r="I2420" s="189"/>
      <c r="J2420" s="189"/>
      <c r="K2420" s="190"/>
      <c r="P2420" s="190"/>
    </row>
    <row r="2421" spans="1:16" s="186" customFormat="1">
      <c r="A2421" s="188" t="s">
        <v>5015</v>
      </c>
      <c r="B2421" s="188" t="s">
        <v>3031</v>
      </c>
      <c r="I2421" s="189"/>
      <c r="J2421" s="189"/>
      <c r="K2421" s="190"/>
      <c r="P2421" s="190"/>
    </row>
    <row r="2422" spans="1:16" s="186" customFormat="1">
      <c r="A2422" s="188" t="s">
        <v>5016</v>
      </c>
      <c r="B2422" s="188" t="s">
        <v>3032</v>
      </c>
      <c r="I2422" s="189"/>
      <c r="J2422" s="189"/>
      <c r="K2422" s="190"/>
      <c r="P2422" s="190"/>
    </row>
    <row r="2423" spans="1:16" s="186" customFormat="1">
      <c r="A2423" s="188" t="s">
        <v>5017</v>
      </c>
      <c r="B2423" s="188" t="s">
        <v>931</v>
      </c>
      <c r="I2423" s="189"/>
      <c r="J2423" s="189"/>
      <c r="K2423" s="190"/>
      <c r="P2423" s="190"/>
    </row>
    <row r="2424" spans="1:16" s="186" customFormat="1">
      <c r="A2424" s="188" t="s">
        <v>5018</v>
      </c>
      <c r="B2424" s="188" t="s">
        <v>932</v>
      </c>
      <c r="I2424" s="189"/>
      <c r="J2424" s="189"/>
      <c r="K2424" s="190"/>
      <c r="P2424" s="190"/>
    </row>
    <row r="2425" spans="1:16" s="186" customFormat="1">
      <c r="A2425" s="188" t="s">
        <v>5019</v>
      </c>
      <c r="B2425" s="188" t="s">
        <v>933</v>
      </c>
      <c r="I2425" s="189"/>
      <c r="J2425" s="189"/>
      <c r="K2425" s="190"/>
      <c r="P2425" s="190"/>
    </row>
    <row r="2426" spans="1:16" s="186" customFormat="1">
      <c r="A2426" s="188" t="s">
        <v>324</v>
      </c>
      <c r="B2426" s="188" t="s">
        <v>934</v>
      </c>
      <c r="I2426" s="189"/>
      <c r="J2426" s="189"/>
      <c r="K2426" s="190"/>
      <c r="P2426" s="190"/>
    </row>
    <row r="2427" spans="1:16" s="186" customFormat="1">
      <c r="A2427" s="188" t="s">
        <v>325</v>
      </c>
      <c r="B2427" s="188" t="s">
        <v>935</v>
      </c>
      <c r="I2427" s="189"/>
      <c r="J2427" s="189"/>
      <c r="K2427" s="190"/>
      <c r="P2427" s="190"/>
    </row>
    <row r="2428" spans="1:16" s="186" customFormat="1">
      <c r="A2428" s="188" t="s">
        <v>326</v>
      </c>
      <c r="B2428" s="188" t="s">
        <v>936</v>
      </c>
      <c r="I2428" s="189"/>
      <c r="J2428" s="189"/>
      <c r="K2428" s="190"/>
      <c r="P2428" s="190"/>
    </row>
    <row r="2429" spans="1:16" s="186" customFormat="1">
      <c r="A2429" s="188" t="s">
        <v>327</v>
      </c>
      <c r="B2429" s="188" t="s">
        <v>937</v>
      </c>
      <c r="I2429" s="189"/>
      <c r="J2429" s="189"/>
      <c r="K2429" s="190"/>
      <c r="P2429" s="190"/>
    </row>
    <row r="2430" spans="1:16" s="186" customFormat="1">
      <c r="A2430" s="188" t="s">
        <v>328</v>
      </c>
      <c r="B2430" s="188" t="s">
        <v>938</v>
      </c>
      <c r="I2430" s="189"/>
      <c r="J2430" s="189"/>
      <c r="K2430" s="190"/>
      <c r="P2430" s="190"/>
    </row>
    <row r="2431" spans="1:16" s="186" customFormat="1">
      <c r="A2431" s="188" t="s">
        <v>329</v>
      </c>
      <c r="B2431" s="188" t="s">
        <v>939</v>
      </c>
      <c r="I2431" s="189"/>
      <c r="J2431" s="189"/>
      <c r="K2431" s="190"/>
      <c r="P2431" s="190"/>
    </row>
    <row r="2432" spans="1:16" s="186" customFormat="1">
      <c r="A2432" s="188" t="s">
        <v>330</v>
      </c>
      <c r="B2432" s="188" t="s">
        <v>940</v>
      </c>
      <c r="I2432" s="189"/>
      <c r="J2432" s="189"/>
      <c r="K2432" s="190"/>
      <c r="P2432" s="190"/>
    </row>
    <row r="2433" spans="1:16" s="186" customFormat="1">
      <c r="A2433" s="188" t="s">
        <v>331</v>
      </c>
      <c r="B2433" s="188" t="s">
        <v>941</v>
      </c>
      <c r="I2433" s="189"/>
      <c r="J2433" s="189"/>
      <c r="K2433" s="190"/>
      <c r="P2433" s="190"/>
    </row>
    <row r="2434" spans="1:16" s="186" customFormat="1">
      <c r="A2434" s="188" t="s">
        <v>332</v>
      </c>
      <c r="B2434" s="188" t="s">
        <v>942</v>
      </c>
      <c r="I2434" s="189"/>
      <c r="J2434" s="189"/>
      <c r="K2434" s="190"/>
      <c r="P2434" s="190"/>
    </row>
    <row r="2435" spans="1:16" s="186" customFormat="1">
      <c r="A2435" s="188" t="s">
        <v>333</v>
      </c>
      <c r="B2435" s="188" t="s">
        <v>943</v>
      </c>
      <c r="I2435" s="189"/>
      <c r="J2435" s="189"/>
      <c r="K2435" s="190"/>
      <c r="P2435" s="190"/>
    </row>
    <row r="2436" spans="1:16" s="186" customFormat="1">
      <c r="A2436" s="188" t="s">
        <v>334</v>
      </c>
      <c r="B2436" s="188" t="s">
        <v>944</v>
      </c>
      <c r="I2436" s="189"/>
      <c r="J2436" s="189"/>
      <c r="K2436" s="190"/>
      <c r="P2436" s="190"/>
    </row>
    <row r="2437" spans="1:16" s="186" customFormat="1">
      <c r="A2437" s="188" t="s">
        <v>335</v>
      </c>
      <c r="B2437" s="188" t="s">
        <v>945</v>
      </c>
      <c r="I2437" s="189"/>
      <c r="J2437" s="189"/>
      <c r="K2437" s="190"/>
      <c r="P2437" s="190"/>
    </row>
    <row r="2438" spans="1:16" s="186" customFormat="1">
      <c r="A2438" s="188" t="s">
        <v>336</v>
      </c>
      <c r="B2438" s="188" t="s">
        <v>946</v>
      </c>
      <c r="I2438" s="189"/>
      <c r="J2438" s="189"/>
      <c r="K2438" s="190"/>
      <c r="P2438" s="190"/>
    </row>
    <row r="2439" spans="1:16" s="186" customFormat="1">
      <c r="A2439" s="188" t="s">
        <v>337</v>
      </c>
      <c r="B2439" s="188" t="s">
        <v>947</v>
      </c>
      <c r="I2439" s="189"/>
      <c r="J2439" s="189"/>
      <c r="K2439" s="190"/>
      <c r="P2439" s="190"/>
    </row>
    <row r="2440" spans="1:16" s="186" customFormat="1">
      <c r="A2440" s="188" t="s">
        <v>338</v>
      </c>
      <c r="B2440" s="188" t="s">
        <v>948</v>
      </c>
      <c r="I2440" s="189"/>
      <c r="J2440" s="189"/>
      <c r="K2440" s="190"/>
      <c r="P2440" s="190"/>
    </row>
    <row r="2441" spans="1:16" s="186" customFormat="1">
      <c r="A2441" s="188" t="s">
        <v>339</v>
      </c>
      <c r="B2441" s="188" t="s">
        <v>949</v>
      </c>
      <c r="I2441" s="189"/>
      <c r="J2441" s="189"/>
      <c r="K2441" s="190"/>
      <c r="P2441" s="190"/>
    </row>
    <row r="2442" spans="1:16" s="186" customFormat="1">
      <c r="A2442" s="188" t="s">
        <v>340</v>
      </c>
      <c r="B2442" s="188" t="s">
        <v>950</v>
      </c>
      <c r="I2442" s="189"/>
      <c r="J2442" s="189"/>
      <c r="K2442" s="190"/>
      <c r="P2442" s="190"/>
    </row>
    <row r="2443" spans="1:16" s="186" customFormat="1">
      <c r="A2443" s="188" t="s">
        <v>341</v>
      </c>
      <c r="B2443" s="188" t="s">
        <v>951</v>
      </c>
      <c r="I2443" s="189"/>
      <c r="J2443" s="189"/>
      <c r="K2443" s="190"/>
      <c r="P2443" s="190"/>
    </row>
    <row r="2444" spans="1:16" s="186" customFormat="1">
      <c r="A2444" s="188" t="s">
        <v>342</v>
      </c>
      <c r="B2444" s="188" t="s">
        <v>952</v>
      </c>
      <c r="I2444" s="189"/>
      <c r="J2444" s="189"/>
      <c r="K2444" s="190"/>
      <c r="P2444" s="190"/>
    </row>
    <row r="2445" spans="1:16" s="186" customFormat="1">
      <c r="A2445" s="188" t="s">
        <v>343</v>
      </c>
      <c r="B2445" s="188" t="s">
        <v>953</v>
      </c>
      <c r="I2445" s="189"/>
      <c r="J2445" s="189"/>
      <c r="K2445" s="190"/>
      <c r="P2445" s="190"/>
    </row>
    <row r="2446" spans="1:16" s="186" customFormat="1">
      <c r="A2446" s="188" t="s">
        <v>344</v>
      </c>
      <c r="B2446" s="188" t="s">
        <v>954</v>
      </c>
      <c r="I2446" s="189"/>
      <c r="J2446" s="189"/>
      <c r="K2446" s="190"/>
      <c r="P2446" s="190"/>
    </row>
    <row r="2447" spans="1:16" s="186" customFormat="1">
      <c r="A2447" s="188" t="s">
        <v>345</v>
      </c>
      <c r="B2447" s="188" t="s">
        <v>955</v>
      </c>
      <c r="I2447" s="189"/>
      <c r="J2447" s="189"/>
      <c r="K2447" s="190"/>
      <c r="P2447" s="190"/>
    </row>
    <row r="2448" spans="1:16" s="186" customFormat="1">
      <c r="A2448" s="188" t="s">
        <v>346</v>
      </c>
      <c r="B2448" s="188" t="s">
        <v>956</v>
      </c>
      <c r="I2448" s="189"/>
      <c r="J2448" s="189"/>
      <c r="K2448" s="190"/>
      <c r="P2448" s="190"/>
    </row>
    <row r="2449" spans="1:16" s="186" customFormat="1">
      <c r="A2449" s="188" t="s">
        <v>347</v>
      </c>
      <c r="B2449" s="188" t="s">
        <v>957</v>
      </c>
      <c r="I2449" s="189"/>
      <c r="J2449" s="189"/>
      <c r="K2449" s="190"/>
      <c r="P2449" s="190"/>
    </row>
    <row r="2450" spans="1:16" s="186" customFormat="1">
      <c r="A2450" s="188" t="s">
        <v>348</v>
      </c>
      <c r="B2450" s="188" t="s">
        <v>958</v>
      </c>
      <c r="I2450" s="189"/>
      <c r="J2450" s="189"/>
      <c r="K2450" s="190"/>
      <c r="P2450" s="190"/>
    </row>
    <row r="2451" spans="1:16" s="186" customFormat="1">
      <c r="A2451" s="188" t="s">
        <v>349</v>
      </c>
      <c r="B2451" s="188" t="s">
        <v>959</v>
      </c>
      <c r="I2451" s="189"/>
      <c r="J2451" s="189"/>
      <c r="K2451" s="190"/>
      <c r="P2451" s="190"/>
    </row>
    <row r="2452" spans="1:16" s="186" customFormat="1">
      <c r="A2452" s="188" t="s">
        <v>350</v>
      </c>
      <c r="B2452" s="188" t="s">
        <v>960</v>
      </c>
      <c r="I2452" s="189"/>
      <c r="J2452" s="189"/>
      <c r="K2452" s="190"/>
      <c r="P2452" s="190"/>
    </row>
    <row r="2453" spans="1:16" s="186" customFormat="1">
      <c r="A2453" s="188" t="s">
        <v>351</v>
      </c>
      <c r="B2453" s="188" t="s">
        <v>961</v>
      </c>
      <c r="I2453" s="189"/>
      <c r="J2453" s="189"/>
      <c r="K2453" s="190"/>
      <c r="P2453" s="190"/>
    </row>
    <row r="2454" spans="1:16" s="186" customFormat="1">
      <c r="A2454" s="188" t="s">
        <v>352</v>
      </c>
      <c r="B2454" s="188" t="s">
        <v>962</v>
      </c>
      <c r="I2454" s="189"/>
      <c r="J2454" s="189"/>
      <c r="K2454" s="190"/>
      <c r="P2454" s="190"/>
    </row>
    <row r="2455" spans="1:16" s="186" customFormat="1">
      <c r="A2455" s="188" t="s">
        <v>353</v>
      </c>
      <c r="B2455" s="188" t="s">
        <v>963</v>
      </c>
      <c r="I2455" s="189"/>
      <c r="J2455" s="189"/>
      <c r="K2455" s="190"/>
      <c r="P2455" s="190"/>
    </row>
    <row r="2456" spans="1:16" s="186" customFormat="1">
      <c r="A2456" s="188" t="s">
        <v>354</v>
      </c>
      <c r="B2456" s="188" t="s">
        <v>964</v>
      </c>
      <c r="I2456" s="189"/>
      <c r="J2456" s="189"/>
      <c r="K2456" s="190"/>
      <c r="P2456" s="190"/>
    </row>
    <row r="2457" spans="1:16" s="186" customFormat="1">
      <c r="A2457" s="188" t="s">
        <v>6674</v>
      </c>
      <c r="B2457" s="188" t="s">
        <v>965</v>
      </c>
      <c r="I2457" s="189"/>
      <c r="J2457" s="189"/>
      <c r="K2457" s="190"/>
      <c r="P2457" s="190"/>
    </row>
    <row r="2458" spans="1:16" s="186" customFormat="1">
      <c r="A2458" s="188" t="s">
        <v>6675</v>
      </c>
      <c r="B2458" s="188" t="s">
        <v>966</v>
      </c>
      <c r="I2458" s="189"/>
      <c r="J2458" s="189"/>
      <c r="K2458" s="190"/>
      <c r="P2458" s="190"/>
    </row>
    <row r="2459" spans="1:16" s="186" customFormat="1">
      <c r="A2459" s="188" t="s">
        <v>6676</v>
      </c>
      <c r="B2459" s="188" t="s">
        <v>967</v>
      </c>
      <c r="I2459" s="189"/>
      <c r="J2459" s="189"/>
      <c r="K2459" s="190"/>
      <c r="P2459" s="190"/>
    </row>
    <row r="2460" spans="1:16" s="186" customFormat="1">
      <c r="A2460" s="188" t="s">
        <v>6677</v>
      </c>
      <c r="B2460" s="188" t="s">
        <v>968</v>
      </c>
      <c r="I2460" s="189"/>
      <c r="J2460" s="189"/>
      <c r="K2460" s="190"/>
      <c r="P2460" s="190"/>
    </row>
    <row r="2461" spans="1:16" s="186" customFormat="1">
      <c r="A2461" s="188" t="s">
        <v>6678</v>
      </c>
      <c r="B2461" s="188" t="s">
        <v>969</v>
      </c>
      <c r="I2461" s="189"/>
      <c r="J2461" s="189"/>
      <c r="K2461" s="190"/>
      <c r="P2461" s="190"/>
    </row>
    <row r="2462" spans="1:16" s="186" customFormat="1">
      <c r="A2462" s="188" t="s">
        <v>6679</v>
      </c>
      <c r="B2462" s="188" t="s">
        <v>970</v>
      </c>
      <c r="I2462" s="189"/>
      <c r="J2462" s="189"/>
      <c r="K2462" s="190"/>
      <c r="P2462" s="190"/>
    </row>
    <row r="2463" spans="1:16" s="186" customFormat="1">
      <c r="A2463" s="188" t="s">
        <v>6680</v>
      </c>
      <c r="B2463" s="188" t="s">
        <v>971</v>
      </c>
      <c r="I2463" s="189"/>
      <c r="J2463" s="189"/>
      <c r="K2463" s="190"/>
      <c r="P2463" s="190"/>
    </row>
    <row r="2464" spans="1:16" s="186" customFormat="1">
      <c r="A2464" s="188" t="s">
        <v>6681</v>
      </c>
      <c r="B2464" s="188" t="s">
        <v>972</v>
      </c>
      <c r="I2464" s="189"/>
      <c r="J2464" s="189"/>
      <c r="K2464" s="190"/>
      <c r="P2464" s="190"/>
    </row>
    <row r="2465" spans="1:16" s="186" customFormat="1">
      <c r="A2465" s="188" t="s">
        <v>6682</v>
      </c>
      <c r="B2465" s="188" t="s">
        <v>973</v>
      </c>
      <c r="I2465" s="189"/>
      <c r="J2465" s="189"/>
      <c r="K2465" s="190"/>
      <c r="P2465" s="190"/>
    </row>
    <row r="2466" spans="1:16" s="186" customFormat="1">
      <c r="A2466" s="188" t="s">
        <v>6683</v>
      </c>
      <c r="B2466" s="188" t="s">
        <v>974</v>
      </c>
      <c r="I2466" s="189"/>
      <c r="J2466" s="189"/>
      <c r="K2466" s="190"/>
      <c r="P2466" s="190"/>
    </row>
    <row r="2467" spans="1:16" s="186" customFormat="1">
      <c r="A2467" s="188" t="s">
        <v>6684</v>
      </c>
      <c r="B2467" s="188" t="s">
        <v>975</v>
      </c>
      <c r="I2467" s="189"/>
      <c r="J2467" s="189"/>
      <c r="K2467" s="190"/>
      <c r="P2467" s="190"/>
    </row>
    <row r="2468" spans="1:16" s="186" customFormat="1">
      <c r="A2468" s="188" t="s">
        <v>6685</v>
      </c>
      <c r="B2468" s="188" t="s">
        <v>976</v>
      </c>
      <c r="I2468" s="189"/>
      <c r="J2468" s="189"/>
      <c r="K2468" s="190"/>
      <c r="P2468" s="190"/>
    </row>
    <row r="2469" spans="1:16" s="186" customFormat="1">
      <c r="A2469" s="188" t="s">
        <v>6686</v>
      </c>
      <c r="B2469" s="188" t="s">
        <v>977</v>
      </c>
      <c r="I2469" s="189"/>
      <c r="J2469" s="189"/>
      <c r="K2469" s="190"/>
      <c r="P2469" s="190"/>
    </row>
    <row r="2470" spans="1:16" s="186" customFormat="1">
      <c r="A2470" s="188" t="s">
        <v>6687</v>
      </c>
      <c r="B2470" s="188" t="s">
        <v>978</v>
      </c>
      <c r="I2470" s="189"/>
      <c r="J2470" s="189"/>
      <c r="K2470" s="190"/>
      <c r="P2470" s="190"/>
    </row>
    <row r="2471" spans="1:16" s="186" customFormat="1">
      <c r="A2471" s="188" t="s">
        <v>6688</v>
      </c>
      <c r="B2471" s="188" t="s">
        <v>979</v>
      </c>
      <c r="I2471" s="189"/>
      <c r="J2471" s="189"/>
      <c r="K2471" s="190"/>
      <c r="P2471" s="190"/>
    </row>
    <row r="2472" spans="1:16" s="186" customFormat="1">
      <c r="A2472" s="188" t="s">
        <v>6689</v>
      </c>
      <c r="B2472" s="188" t="s">
        <v>980</v>
      </c>
      <c r="I2472" s="189"/>
      <c r="J2472" s="189"/>
      <c r="K2472" s="190"/>
      <c r="P2472" s="190"/>
    </row>
    <row r="2473" spans="1:16" s="186" customFormat="1">
      <c r="A2473" s="188" t="s">
        <v>6690</v>
      </c>
      <c r="B2473" s="188" t="s">
        <v>981</v>
      </c>
      <c r="I2473" s="189"/>
      <c r="J2473" s="189"/>
      <c r="K2473" s="190"/>
      <c r="P2473" s="190"/>
    </row>
    <row r="2474" spans="1:16" s="186" customFormat="1">
      <c r="A2474" s="188" t="s">
        <v>6691</v>
      </c>
      <c r="B2474" s="188" t="s">
        <v>982</v>
      </c>
      <c r="I2474" s="189"/>
      <c r="J2474" s="189"/>
      <c r="K2474" s="190"/>
      <c r="P2474" s="190"/>
    </row>
    <row r="2475" spans="1:16" s="186" customFormat="1">
      <c r="A2475" s="188" t="s">
        <v>6692</v>
      </c>
      <c r="B2475" s="188" t="s">
        <v>983</v>
      </c>
      <c r="I2475" s="189"/>
      <c r="J2475" s="189"/>
      <c r="K2475" s="190"/>
      <c r="P2475" s="190"/>
    </row>
    <row r="2476" spans="1:16" s="186" customFormat="1">
      <c r="A2476" s="188" t="s">
        <v>6693</v>
      </c>
      <c r="B2476" s="188" t="s">
        <v>984</v>
      </c>
      <c r="I2476" s="189"/>
      <c r="J2476" s="189"/>
      <c r="K2476" s="190"/>
      <c r="P2476" s="190"/>
    </row>
    <row r="2477" spans="1:16" s="186" customFormat="1">
      <c r="A2477" s="188" t="s">
        <v>6694</v>
      </c>
      <c r="B2477" s="188" t="s">
        <v>985</v>
      </c>
      <c r="I2477" s="189"/>
      <c r="J2477" s="189"/>
      <c r="K2477" s="190"/>
      <c r="P2477" s="190"/>
    </row>
    <row r="2478" spans="1:16" s="186" customFormat="1">
      <c r="A2478" s="188" t="s">
        <v>5316</v>
      </c>
      <c r="B2478" s="188" t="s">
        <v>986</v>
      </c>
      <c r="I2478" s="189"/>
      <c r="J2478" s="189"/>
      <c r="K2478" s="190"/>
      <c r="P2478" s="190"/>
    </row>
    <row r="2479" spans="1:16" s="186" customFormat="1">
      <c r="A2479" s="188" t="s">
        <v>5317</v>
      </c>
      <c r="B2479" s="188" t="s">
        <v>987</v>
      </c>
      <c r="I2479" s="189"/>
      <c r="J2479" s="189"/>
      <c r="K2479" s="190"/>
      <c r="P2479" s="190"/>
    </row>
    <row r="2480" spans="1:16" s="186" customFormat="1">
      <c r="A2480" s="188" t="s">
        <v>5318</v>
      </c>
      <c r="B2480" s="188" t="s">
        <v>1508</v>
      </c>
      <c r="I2480" s="189"/>
      <c r="J2480" s="189"/>
      <c r="K2480" s="190"/>
      <c r="P2480" s="190"/>
    </row>
    <row r="2481" spans="1:16" s="186" customFormat="1">
      <c r="A2481" s="188" t="s">
        <v>5319</v>
      </c>
      <c r="B2481" s="188" t="s">
        <v>1509</v>
      </c>
      <c r="I2481" s="189"/>
      <c r="J2481" s="189"/>
      <c r="K2481" s="190"/>
      <c r="P2481" s="190"/>
    </row>
    <row r="2482" spans="1:16" s="186" customFormat="1">
      <c r="A2482" s="188" t="s">
        <v>5320</v>
      </c>
      <c r="B2482" s="188" t="s">
        <v>1510</v>
      </c>
      <c r="I2482" s="189"/>
      <c r="J2482" s="189"/>
      <c r="K2482" s="190"/>
      <c r="P2482" s="190"/>
    </row>
    <row r="2483" spans="1:16" s="186" customFormat="1">
      <c r="A2483" s="188" t="s">
        <v>5321</v>
      </c>
      <c r="B2483" s="188" t="s">
        <v>1511</v>
      </c>
      <c r="I2483" s="189"/>
      <c r="J2483" s="189"/>
      <c r="K2483" s="190"/>
      <c r="P2483" s="190"/>
    </row>
    <row r="2484" spans="1:16" s="186" customFormat="1">
      <c r="A2484" s="188" t="s">
        <v>5322</v>
      </c>
      <c r="B2484" s="188" t="s">
        <v>1512</v>
      </c>
      <c r="I2484" s="189"/>
      <c r="J2484" s="189"/>
      <c r="K2484" s="190"/>
      <c r="P2484" s="190"/>
    </row>
    <row r="2485" spans="1:16" s="186" customFormat="1">
      <c r="A2485" s="188" t="s">
        <v>5323</v>
      </c>
      <c r="B2485" s="188" t="s">
        <v>1513</v>
      </c>
      <c r="I2485" s="189"/>
      <c r="J2485" s="189"/>
      <c r="K2485" s="190"/>
      <c r="P2485" s="190"/>
    </row>
    <row r="2486" spans="1:16" s="186" customFormat="1">
      <c r="A2486" s="188" t="s">
        <v>5324</v>
      </c>
      <c r="B2486" s="188" t="s">
        <v>1514</v>
      </c>
      <c r="I2486" s="189"/>
      <c r="J2486" s="189"/>
      <c r="K2486" s="190"/>
      <c r="P2486" s="190"/>
    </row>
    <row r="2487" spans="1:16" s="186" customFormat="1">
      <c r="A2487" s="188" t="s">
        <v>5325</v>
      </c>
      <c r="B2487" s="188" t="s">
        <v>1515</v>
      </c>
      <c r="I2487" s="189"/>
      <c r="J2487" s="189"/>
      <c r="K2487" s="190"/>
      <c r="P2487" s="190"/>
    </row>
    <row r="2488" spans="1:16" s="186" customFormat="1">
      <c r="A2488" s="188" t="s">
        <v>5326</v>
      </c>
      <c r="B2488" s="188" t="s">
        <v>1516</v>
      </c>
      <c r="I2488" s="189"/>
      <c r="J2488" s="189"/>
      <c r="K2488" s="190"/>
      <c r="P2488" s="190"/>
    </row>
    <row r="2489" spans="1:16" s="186" customFormat="1">
      <c r="A2489" s="188" t="s">
        <v>5327</v>
      </c>
      <c r="B2489" s="188" t="s">
        <v>1517</v>
      </c>
      <c r="I2489" s="189"/>
      <c r="J2489" s="189"/>
      <c r="K2489" s="190"/>
      <c r="P2489" s="190"/>
    </row>
    <row r="2490" spans="1:16" s="186" customFormat="1">
      <c r="A2490" s="188" t="s">
        <v>5328</v>
      </c>
      <c r="B2490" s="188" t="s">
        <v>1518</v>
      </c>
      <c r="I2490" s="189"/>
      <c r="J2490" s="189"/>
      <c r="K2490" s="190"/>
      <c r="P2490" s="190"/>
    </row>
    <row r="2491" spans="1:16" s="186" customFormat="1">
      <c r="A2491" s="188" t="s">
        <v>5329</v>
      </c>
      <c r="B2491" s="188" t="s">
        <v>1519</v>
      </c>
      <c r="I2491" s="189"/>
      <c r="J2491" s="189"/>
      <c r="K2491" s="190"/>
      <c r="P2491" s="190"/>
    </row>
    <row r="2492" spans="1:16" s="186" customFormat="1">
      <c r="A2492" s="188" t="s">
        <v>5330</v>
      </c>
      <c r="B2492" s="188" t="s">
        <v>1520</v>
      </c>
      <c r="I2492" s="189"/>
      <c r="J2492" s="189"/>
      <c r="K2492" s="190"/>
      <c r="P2492" s="190"/>
    </row>
    <row r="2493" spans="1:16" s="186" customFormat="1">
      <c r="A2493" s="188" t="s">
        <v>5331</v>
      </c>
      <c r="B2493" s="188" t="s">
        <v>1521</v>
      </c>
      <c r="I2493" s="189"/>
      <c r="J2493" s="189"/>
      <c r="K2493" s="190"/>
      <c r="P2493" s="190"/>
    </row>
    <row r="2494" spans="1:16" s="186" customFormat="1">
      <c r="A2494" s="188" t="s">
        <v>5332</v>
      </c>
      <c r="B2494" s="188" t="s">
        <v>1522</v>
      </c>
      <c r="I2494" s="189"/>
      <c r="J2494" s="189"/>
      <c r="K2494" s="190"/>
      <c r="P2494" s="190"/>
    </row>
    <row r="2495" spans="1:16" s="186" customFormat="1">
      <c r="A2495" s="188" t="s">
        <v>5333</v>
      </c>
      <c r="B2495" s="188" t="s">
        <v>1523</v>
      </c>
      <c r="I2495" s="189"/>
      <c r="J2495" s="189"/>
      <c r="K2495" s="190"/>
      <c r="P2495" s="190"/>
    </row>
    <row r="2496" spans="1:16" s="186" customFormat="1">
      <c r="A2496" s="188" t="s">
        <v>5334</v>
      </c>
      <c r="B2496" s="188" t="s">
        <v>1524</v>
      </c>
      <c r="I2496" s="189"/>
      <c r="J2496" s="189"/>
      <c r="K2496" s="190"/>
      <c r="P2496" s="190"/>
    </row>
    <row r="2497" spans="1:16" s="186" customFormat="1">
      <c r="A2497" s="188" t="s">
        <v>5335</v>
      </c>
      <c r="B2497" s="188" t="s">
        <v>1525</v>
      </c>
      <c r="I2497" s="189"/>
      <c r="J2497" s="189"/>
      <c r="K2497" s="190"/>
      <c r="P2497" s="190"/>
    </row>
    <row r="2498" spans="1:16" s="186" customFormat="1">
      <c r="A2498" s="188" t="s">
        <v>5336</v>
      </c>
      <c r="B2498" s="188" t="s">
        <v>1526</v>
      </c>
      <c r="I2498" s="189"/>
      <c r="J2498" s="189"/>
      <c r="K2498" s="190"/>
      <c r="P2498" s="190"/>
    </row>
    <row r="2499" spans="1:16" s="186" customFormat="1">
      <c r="A2499" s="188" t="s">
        <v>5337</v>
      </c>
      <c r="B2499" s="188" t="s">
        <v>1527</v>
      </c>
      <c r="I2499" s="189"/>
      <c r="J2499" s="189"/>
      <c r="K2499" s="190"/>
      <c r="P2499" s="190"/>
    </row>
    <row r="2500" spans="1:16" s="186" customFormat="1">
      <c r="A2500" s="188" t="s">
        <v>5338</v>
      </c>
      <c r="B2500" s="188" t="s">
        <v>1528</v>
      </c>
      <c r="I2500" s="189"/>
      <c r="J2500" s="189"/>
      <c r="K2500" s="190"/>
      <c r="P2500" s="190"/>
    </row>
    <row r="2501" spans="1:16" s="186" customFormat="1">
      <c r="A2501" s="188" t="s">
        <v>5339</v>
      </c>
      <c r="B2501" s="188" t="s">
        <v>1529</v>
      </c>
      <c r="I2501" s="189"/>
      <c r="J2501" s="189"/>
      <c r="K2501" s="190"/>
      <c r="P2501" s="190"/>
    </row>
    <row r="2502" spans="1:16" s="186" customFormat="1">
      <c r="A2502" s="188" t="s">
        <v>5340</v>
      </c>
      <c r="B2502" s="188" t="s">
        <v>1530</v>
      </c>
      <c r="I2502" s="189"/>
      <c r="J2502" s="189"/>
      <c r="K2502" s="190"/>
      <c r="P2502" s="190"/>
    </row>
    <row r="2503" spans="1:16" s="186" customFormat="1">
      <c r="A2503" s="188" t="s">
        <v>5341</v>
      </c>
      <c r="B2503" s="188" t="s">
        <v>1531</v>
      </c>
      <c r="I2503" s="189"/>
      <c r="J2503" s="189"/>
      <c r="K2503" s="190"/>
      <c r="P2503" s="190"/>
    </row>
    <row r="2504" spans="1:16" s="186" customFormat="1">
      <c r="A2504" s="188" t="s">
        <v>5342</v>
      </c>
      <c r="B2504" s="188" t="s">
        <v>1532</v>
      </c>
      <c r="I2504" s="189"/>
      <c r="J2504" s="189"/>
      <c r="K2504" s="190"/>
      <c r="P2504" s="190"/>
    </row>
    <row r="2505" spans="1:16" s="186" customFormat="1">
      <c r="A2505" s="188" t="s">
        <v>5343</v>
      </c>
      <c r="B2505" s="188" t="s">
        <v>1533</v>
      </c>
      <c r="I2505" s="189"/>
      <c r="J2505" s="189"/>
      <c r="K2505" s="190"/>
      <c r="P2505" s="190"/>
    </row>
    <row r="2506" spans="1:16" s="186" customFormat="1">
      <c r="A2506" s="188" t="s">
        <v>5344</v>
      </c>
      <c r="B2506" s="188" t="s">
        <v>1534</v>
      </c>
      <c r="I2506" s="189"/>
      <c r="J2506" s="189"/>
      <c r="K2506" s="190"/>
      <c r="P2506" s="190"/>
    </row>
    <row r="2507" spans="1:16" s="186" customFormat="1">
      <c r="A2507" s="188" t="s">
        <v>5345</v>
      </c>
      <c r="B2507" s="188" t="s">
        <v>1535</v>
      </c>
      <c r="I2507" s="189"/>
      <c r="J2507" s="189"/>
      <c r="K2507" s="190"/>
      <c r="P2507" s="190"/>
    </row>
    <row r="2508" spans="1:16" s="186" customFormat="1">
      <c r="A2508" s="188" t="s">
        <v>5346</v>
      </c>
      <c r="B2508" s="188" t="s">
        <v>1536</v>
      </c>
      <c r="I2508" s="189"/>
      <c r="J2508" s="189"/>
      <c r="K2508" s="190"/>
      <c r="P2508" s="190"/>
    </row>
    <row r="2509" spans="1:16" s="186" customFormat="1">
      <c r="A2509" s="188" t="s">
        <v>5347</v>
      </c>
      <c r="B2509" s="188" t="s">
        <v>1537</v>
      </c>
      <c r="I2509" s="189"/>
      <c r="J2509" s="189"/>
      <c r="K2509" s="190"/>
      <c r="P2509" s="190"/>
    </row>
    <row r="2510" spans="1:16" s="186" customFormat="1">
      <c r="A2510" s="188" t="s">
        <v>5348</v>
      </c>
      <c r="B2510" s="188" t="s">
        <v>1538</v>
      </c>
      <c r="I2510" s="189"/>
      <c r="J2510" s="189"/>
      <c r="K2510" s="190"/>
      <c r="P2510" s="190"/>
    </row>
    <row r="2511" spans="1:16" s="186" customFormat="1">
      <c r="A2511" s="188" t="s">
        <v>5349</v>
      </c>
      <c r="B2511" s="188" t="s">
        <v>1539</v>
      </c>
      <c r="I2511" s="189"/>
      <c r="J2511" s="189"/>
      <c r="K2511" s="190"/>
      <c r="P2511" s="190"/>
    </row>
    <row r="2512" spans="1:16" s="186" customFormat="1">
      <c r="A2512" s="188" t="s">
        <v>5350</v>
      </c>
      <c r="B2512" s="188" t="s">
        <v>1540</v>
      </c>
      <c r="I2512" s="189"/>
      <c r="J2512" s="189"/>
      <c r="K2512" s="190"/>
      <c r="P2512" s="190"/>
    </row>
    <row r="2513" spans="1:16" s="186" customFormat="1">
      <c r="A2513" s="188" t="s">
        <v>5351</v>
      </c>
      <c r="B2513" s="188" t="s">
        <v>1541</v>
      </c>
      <c r="I2513" s="189"/>
      <c r="J2513" s="189"/>
      <c r="K2513" s="190"/>
      <c r="P2513" s="190"/>
    </row>
    <row r="2514" spans="1:16" s="186" customFormat="1">
      <c r="A2514" s="188" t="s">
        <v>5352</v>
      </c>
      <c r="B2514" s="188" t="s">
        <v>1542</v>
      </c>
      <c r="I2514" s="189"/>
      <c r="J2514" s="189"/>
      <c r="K2514" s="190"/>
      <c r="P2514" s="190"/>
    </row>
    <row r="2515" spans="1:16" s="186" customFormat="1">
      <c r="A2515" s="188" t="s">
        <v>5353</v>
      </c>
      <c r="B2515" s="188" t="s">
        <v>1543</v>
      </c>
      <c r="I2515" s="189"/>
      <c r="J2515" s="189"/>
      <c r="K2515" s="190"/>
      <c r="P2515" s="190"/>
    </row>
    <row r="2516" spans="1:16" s="186" customFormat="1">
      <c r="A2516" s="188" t="s">
        <v>5354</v>
      </c>
      <c r="B2516" s="188" t="s">
        <v>1544</v>
      </c>
      <c r="I2516" s="189"/>
      <c r="J2516" s="189"/>
      <c r="K2516" s="190"/>
      <c r="P2516" s="190"/>
    </row>
    <row r="2517" spans="1:16" s="186" customFormat="1">
      <c r="A2517" s="188" t="s">
        <v>5355</v>
      </c>
      <c r="B2517" s="188" t="s">
        <v>1545</v>
      </c>
      <c r="I2517" s="189"/>
      <c r="J2517" s="189"/>
      <c r="K2517" s="190"/>
      <c r="P2517" s="190"/>
    </row>
    <row r="2518" spans="1:16" s="186" customFormat="1">
      <c r="A2518" s="188" t="s">
        <v>3033</v>
      </c>
      <c r="B2518" s="188" t="s">
        <v>1546</v>
      </c>
      <c r="I2518" s="189"/>
      <c r="J2518" s="189"/>
      <c r="K2518" s="190"/>
      <c r="P2518" s="190"/>
    </row>
    <row r="2519" spans="1:16" s="186" customFormat="1">
      <c r="A2519" s="188" t="s">
        <v>3034</v>
      </c>
      <c r="B2519" s="188" t="s">
        <v>1547</v>
      </c>
      <c r="I2519" s="189"/>
      <c r="J2519" s="189"/>
      <c r="K2519" s="190"/>
      <c r="P2519" s="190"/>
    </row>
    <row r="2520" spans="1:16" s="186" customFormat="1">
      <c r="A2520" s="188" t="s">
        <v>3035</v>
      </c>
      <c r="B2520" s="188" t="s">
        <v>1548</v>
      </c>
      <c r="I2520" s="189"/>
      <c r="J2520" s="189"/>
      <c r="K2520" s="190"/>
      <c r="P2520" s="190"/>
    </row>
    <row r="2521" spans="1:16" s="186" customFormat="1">
      <c r="A2521" s="188" t="s">
        <v>3036</v>
      </c>
      <c r="B2521" s="188" t="s">
        <v>1549</v>
      </c>
      <c r="I2521" s="189"/>
      <c r="J2521" s="189"/>
      <c r="K2521" s="190"/>
      <c r="P2521" s="190"/>
    </row>
    <row r="2522" spans="1:16" s="186" customFormat="1">
      <c r="A2522" s="188" t="s">
        <v>3037</v>
      </c>
      <c r="B2522" s="188" t="s">
        <v>1550</v>
      </c>
      <c r="I2522" s="189"/>
      <c r="J2522" s="189"/>
      <c r="K2522" s="190"/>
      <c r="P2522" s="190"/>
    </row>
    <row r="2523" spans="1:16" s="186" customFormat="1">
      <c r="A2523" s="188" t="s">
        <v>3038</v>
      </c>
      <c r="B2523" s="188" t="s">
        <v>1551</v>
      </c>
      <c r="I2523" s="189"/>
      <c r="J2523" s="189"/>
      <c r="K2523" s="190"/>
      <c r="P2523" s="190"/>
    </row>
    <row r="2524" spans="1:16" s="186" customFormat="1">
      <c r="A2524" s="188" t="s">
        <v>3039</v>
      </c>
      <c r="B2524" s="188" t="s">
        <v>1552</v>
      </c>
      <c r="I2524" s="189"/>
      <c r="J2524" s="189"/>
      <c r="K2524" s="190"/>
      <c r="P2524" s="190"/>
    </row>
    <row r="2525" spans="1:16" s="186" customFormat="1">
      <c r="A2525" s="188" t="s">
        <v>3040</v>
      </c>
      <c r="B2525" s="188" t="s">
        <v>1553</v>
      </c>
      <c r="I2525" s="189"/>
      <c r="J2525" s="189"/>
      <c r="K2525" s="190"/>
      <c r="P2525" s="190"/>
    </row>
    <row r="2526" spans="1:16" s="186" customFormat="1">
      <c r="A2526" s="188" t="s">
        <v>3041</v>
      </c>
      <c r="B2526" s="188" t="s">
        <v>1554</v>
      </c>
      <c r="I2526" s="189"/>
      <c r="J2526" s="189"/>
      <c r="K2526" s="190"/>
      <c r="P2526" s="190"/>
    </row>
    <row r="2527" spans="1:16" s="186" customFormat="1">
      <c r="A2527" s="188" t="s">
        <v>3042</v>
      </c>
      <c r="B2527" s="188" t="s">
        <v>1555</v>
      </c>
      <c r="I2527" s="189"/>
      <c r="J2527" s="189"/>
      <c r="K2527" s="190"/>
      <c r="P2527" s="190"/>
    </row>
    <row r="2528" spans="1:16" s="186" customFormat="1">
      <c r="A2528" s="188" t="s">
        <v>3043</v>
      </c>
      <c r="B2528" s="188" t="s">
        <v>1556</v>
      </c>
      <c r="I2528" s="189"/>
      <c r="J2528" s="189"/>
      <c r="K2528" s="190"/>
      <c r="P2528" s="190"/>
    </row>
    <row r="2529" spans="1:16" s="186" customFormat="1">
      <c r="A2529" s="188" t="s">
        <v>3044</v>
      </c>
      <c r="B2529" s="188" t="s">
        <v>1557</v>
      </c>
      <c r="I2529" s="189"/>
      <c r="J2529" s="189"/>
      <c r="K2529" s="190"/>
      <c r="P2529" s="190"/>
    </row>
    <row r="2530" spans="1:16" s="186" customFormat="1">
      <c r="A2530" s="188" t="s">
        <v>3045</v>
      </c>
      <c r="B2530" s="188" t="s">
        <v>1558</v>
      </c>
      <c r="I2530" s="189"/>
      <c r="J2530" s="189"/>
      <c r="K2530" s="190"/>
      <c r="P2530" s="190"/>
    </row>
    <row r="2531" spans="1:16" s="186" customFormat="1">
      <c r="A2531" s="188" t="s">
        <v>3046</v>
      </c>
      <c r="B2531" s="188" t="s">
        <v>1559</v>
      </c>
      <c r="I2531" s="189"/>
      <c r="J2531" s="189"/>
      <c r="K2531" s="190"/>
      <c r="P2531" s="190"/>
    </row>
    <row r="2532" spans="1:16" s="186" customFormat="1">
      <c r="A2532" s="188" t="s">
        <v>3047</v>
      </c>
      <c r="B2532" s="188" t="s">
        <v>1560</v>
      </c>
      <c r="I2532" s="189"/>
      <c r="J2532" s="189"/>
      <c r="K2532" s="190"/>
      <c r="P2532" s="190"/>
    </row>
    <row r="2533" spans="1:16" s="186" customFormat="1">
      <c r="A2533" s="188" t="s">
        <v>3048</v>
      </c>
      <c r="B2533" s="188" t="s">
        <v>1561</v>
      </c>
      <c r="I2533" s="189"/>
      <c r="J2533" s="189"/>
      <c r="K2533" s="190"/>
      <c r="P2533" s="190"/>
    </row>
    <row r="2534" spans="1:16" s="186" customFormat="1">
      <c r="A2534" s="188" t="s">
        <v>3049</v>
      </c>
      <c r="B2534" s="188" t="s">
        <v>1562</v>
      </c>
      <c r="I2534" s="189"/>
      <c r="J2534" s="189"/>
      <c r="K2534" s="190"/>
      <c r="P2534" s="190"/>
    </row>
    <row r="2535" spans="1:16" s="186" customFormat="1">
      <c r="A2535" s="188" t="s">
        <v>3050</v>
      </c>
      <c r="B2535" s="188" t="s">
        <v>1563</v>
      </c>
      <c r="I2535" s="189"/>
      <c r="J2535" s="189"/>
      <c r="K2535" s="190"/>
      <c r="P2535" s="190"/>
    </row>
    <row r="2536" spans="1:16" s="186" customFormat="1">
      <c r="A2536" s="188" t="s">
        <v>3051</v>
      </c>
      <c r="B2536" s="188" t="s">
        <v>1564</v>
      </c>
      <c r="I2536" s="189"/>
      <c r="J2536" s="189"/>
      <c r="K2536" s="190"/>
      <c r="P2536" s="190"/>
    </row>
    <row r="2537" spans="1:16" s="186" customFormat="1">
      <c r="A2537" s="188" t="s">
        <v>3052</v>
      </c>
      <c r="B2537" s="188" t="s">
        <v>1565</v>
      </c>
      <c r="I2537" s="189"/>
      <c r="J2537" s="189"/>
      <c r="K2537" s="190"/>
      <c r="P2537" s="190"/>
    </row>
    <row r="2538" spans="1:16" s="186" customFormat="1">
      <c r="A2538" s="188" t="s">
        <v>3053</v>
      </c>
      <c r="B2538" s="188" t="s">
        <v>1566</v>
      </c>
      <c r="I2538" s="189"/>
      <c r="J2538" s="189"/>
      <c r="K2538" s="190"/>
      <c r="P2538" s="190"/>
    </row>
    <row r="2539" spans="1:16" s="186" customFormat="1">
      <c r="A2539" s="188" t="s">
        <v>3054</v>
      </c>
      <c r="B2539" s="188" t="s">
        <v>1567</v>
      </c>
      <c r="I2539" s="189"/>
      <c r="J2539" s="189"/>
      <c r="K2539" s="190"/>
      <c r="P2539" s="190"/>
    </row>
    <row r="2540" spans="1:16" s="186" customFormat="1">
      <c r="A2540" s="188" t="s">
        <v>3055</v>
      </c>
      <c r="B2540" s="188" t="s">
        <v>1568</v>
      </c>
      <c r="I2540" s="189"/>
      <c r="J2540" s="189"/>
      <c r="K2540" s="190"/>
      <c r="P2540" s="190"/>
    </row>
    <row r="2541" spans="1:16" s="186" customFormat="1">
      <c r="A2541" s="188" t="s">
        <v>3056</v>
      </c>
      <c r="B2541" s="188" t="s">
        <v>1569</v>
      </c>
      <c r="I2541" s="189"/>
      <c r="J2541" s="189"/>
      <c r="K2541" s="190"/>
      <c r="P2541" s="190"/>
    </row>
    <row r="2542" spans="1:16" s="186" customFormat="1">
      <c r="A2542" s="188" t="s">
        <v>3057</v>
      </c>
      <c r="B2542" s="188" t="s">
        <v>1570</v>
      </c>
      <c r="I2542" s="189"/>
      <c r="J2542" s="189"/>
      <c r="K2542" s="190"/>
      <c r="P2542" s="190"/>
    </row>
    <row r="2543" spans="1:16" s="186" customFormat="1">
      <c r="A2543" s="188" t="s">
        <v>3058</v>
      </c>
      <c r="B2543" s="188" t="s">
        <v>1571</v>
      </c>
      <c r="I2543" s="189"/>
      <c r="J2543" s="189"/>
      <c r="K2543" s="190"/>
      <c r="P2543" s="190"/>
    </row>
    <row r="2544" spans="1:16" s="186" customFormat="1">
      <c r="A2544" s="188" t="s">
        <v>3059</v>
      </c>
      <c r="B2544" s="188" t="s">
        <v>1572</v>
      </c>
      <c r="I2544" s="189"/>
      <c r="J2544" s="189"/>
      <c r="K2544" s="190"/>
      <c r="P2544" s="190"/>
    </row>
    <row r="2545" spans="1:16" s="186" customFormat="1">
      <c r="A2545" s="188" t="s">
        <v>3060</v>
      </c>
      <c r="B2545" s="188" t="s">
        <v>1573</v>
      </c>
      <c r="I2545" s="189"/>
      <c r="J2545" s="189"/>
      <c r="K2545" s="190"/>
      <c r="P2545" s="190"/>
    </row>
    <row r="2546" spans="1:16" s="186" customFormat="1">
      <c r="A2546" s="188" t="s">
        <v>988</v>
      </c>
      <c r="B2546" s="188" t="s">
        <v>1574</v>
      </c>
      <c r="I2546" s="189"/>
      <c r="J2546" s="189"/>
      <c r="K2546" s="190"/>
      <c r="P2546" s="190"/>
    </row>
    <row r="2547" spans="1:16" s="186" customFormat="1">
      <c r="A2547" s="188" t="s">
        <v>989</v>
      </c>
      <c r="B2547" s="188" t="s">
        <v>1575</v>
      </c>
      <c r="I2547" s="189"/>
      <c r="J2547" s="189"/>
      <c r="K2547" s="190"/>
      <c r="P2547" s="190"/>
    </row>
    <row r="2548" spans="1:16" s="186" customFormat="1">
      <c r="A2548" s="188" t="s">
        <v>990</v>
      </c>
      <c r="B2548" s="188" t="s">
        <v>1576</v>
      </c>
      <c r="I2548" s="189"/>
      <c r="J2548" s="189"/>
      <c r="K2548" s="190"/>
      <c r="P2548" s="190"/>
    </row>
    <row r="2549" spans="1:16" s="186" customFormat="1">
      <c r="A2549" s="188" t="s">
        <v>991</v>
      </c>
      <c r="B2549" s="188" t="s">
        <v>1577</v>
      </c>
      <c r="I2549" s="189"/>
      <c r="J2549" s="189"/>
      <c r="K2549" s="190"/>
      <c r="P2549" s="190"/>
    </row>
    <row r="2550" spans="1:16" s="186" customFormat="1">
      <c r="A2550" s="188" t="s">
        <v>992</v>
      </c>
      <c r="B2550" s="188" t="s">
        <v>1578</v>
      </c>
      <c r="I2550" s="189"/>
      <c r="J2550" s="189"/>
      <c r="K2550" s="190"/>
      <c r="P2550" s="190"/>
    </row>
    <row r="2551" spans="1:16" s="186" customFormat="1">
      <c r="A2551" s="188" t="s">
        <v>993</v>
      </c>
      <c r="B2551" s="188" t="s">
        <v>1579</v>
      </c>
      <c r="I2551" s="189"/>
      <c r="J2551" s="189"/>
      <c r="K2551" s="190"/>
      <c r="P2551" s="190"/>
    </row>
    <row r="2552" spans="1:16" s="186" customFormat="1">
      <c r="A2552" s="188" t="s">
        <v>994</v>
      </c>
      <c r="B2552" s="188" t="s">
        <v>1580</v>
      </c>
      <c r="I2552" s="189"/>
      <c r="J2552" s="189"/>
      <c r="K2552" s="190"/>
      <c r="P2552" s="190"/>
    </row>
    <row r="2553" spans="1:16" s="186" customFormat="1">
      <c r="A2553" s="188" t="s">
        <v>995</v>
      </c>
      <c r="B2553" s="188" t="s">
        <v>1581</v>
      </c>
      <c r="I2553" s="189"/>
      <c r="J2553" s="189"/>
      <c r="K2553" s="190"/>
      <c r="P2553" s="190"/>
    </row>
    <row r="2554" spans="1:16" s="186" customFormat="1">
      <c r="A2554" s="188" t="s">
        <v>996</v>
      </c>
      <c r="B2554" s="188" t="s">
        <v>1582</v>
      </c>
      <c r="I2554" s="189"/>
      <c r="J2554" s="189"/>
      <c r="K2554" s="190"/>
      <c r="P2554" s="190"/>
    </row>
    <row r="2555" spans="1:16" s="186" customFormat="1">
      <c r="A2555" s="188" t="s">
        <v>997</v>
      </c>
      <c r="B2555" s="188" t="s">
        <v>1583</v>
      </c>
      <c r="I2555" s="189"/>
      <c r="J2555" s="189"/>
      <c r="K2555" s="190"/>
      <c r="P2555" s="190"/>
    </row>
    <row r="2556" spans="1:16" s="186" customFormat="1">
      <c r="A2556" s="188" t="s">
        <v>998</v>
      </c>
      <c r="B2556" s="188" t="s">
        <v>1584</v>
      </c>
      <c r="I2556" s="189"/>
      <c r="J2556" s="189"/>
      <c r="K2556" s="190"/>
      <c r="P2556" s="190"/>
    </row>
    <row r="2557" spans="1:16" s="186" customFormat="1">
      <c r="A2557" s="188" t="s">
        <v>999</v>
      </c>
      <c r="B2557" s="188" t="s">
        <v>1585</v>
      </c>
      <c r="I2557" s="189"/>
      <c r="J2557" s="189"/>
      <c r="K2557" s="190"/>
      <c r="P2557" s="190"/>
    </row>
    <row r="2558" spans="1:16" s="186" customFormat="1">
      <c r="A2558" s="188" t="s">
        <v>1000</v>
      </c>
      <c r="B2558" s="188" t="s">
        <v>1586</v>
      </c>
      <c r="I2558" s="189"/>
      <c r="J2558" s="189"/>
      <c r="K2558" s="190"/>
      <c r="P2558" s="190"/>
    </row>
    <row r="2559" spans="1:16" s="186" customFormat="1">
      <c r="A2559" s="188" t="s">
        <v>1001</v>
      </c>
      <c r="B2559" s="188" t="s">
        <v>1587</v>
      </c>
      <c r="I2559" s="189"/>
      <c r="J2559" s="189"/>
      <c r="K2559" s="190"/>
      <c r="P2559" s="190"/>
    </row>
    <row r="2560" spans="1:16" s="186" customFormat="1">
      <c r="A2560" s="188" t="s">
        <v>1002</v>
      </c>
      <c r="B2560" s="188" t="s">
        <v>1588</v>
      </c>
      <c r="I2560" s="189"/>
      <c r="J2560" s="189"/>
      <c r="K2560" s="190"/>
      <c r="P2560" s="190"/>
    </row>
    <row r="2561" spans="1:16" s="186" customFormat="1">
      <c r="A2561" s="188" t="s">
        <v>1003</v>
      </c>
      <c r="B2561" s="188" t="s">
        <v>1589</v>
      </c>
      <c r="I2561" s="189"/>
      <c r="J2561" s="189"/>
      <c r="K2561" s="190"/>
      <c r="P2561" s="190"/>
    </row>
    <row r="2562" spans="1:16" s="186" customFormat="1">
      <c r="A2562" s="188" t="s">
        <v>1004</v>
      </c>
      <c r="B2562" s="188" t="s">
        <v>1590</v>
      </c>
      <c r="I2562" s="189"/>
      <c r="J2562" s="189"/>
      <c r="K2562" s="190"/>
      <c r="P2562" s="190"/>
    </row>
    <row r="2563" spans="1:16" s="186" customFormat="1">
      <c r="A2563" s="188" t="s">
        <v>1005</v>
      </c>
      <c r="B2563" s="188" t="s">
        <v>1591</v>
      </c>
      <c r="I2563" s="189"/>
      <c r="J2563" s="189"/>
      <c r="K2563" s="190"/>
      <c r="P2563" s="190"/>
    </row>
    <row r="2564" spans="1:16" s="186" customFormat="1">
      <c r="A2564" s="188" t="s">
        <v>1006</v>
      </c>
      <c r="B2564" s="188" t="s">
        <v>1592</v>
      </c>
      <c r="I2564" s="189"/>
      <c r="J2564" s="189"/>
      <c r="K2564" s="190"/>
      <c r="P2564" s="190"/>
    </row>
    <row r="2565" spans="1:16" s="186" customFormat="1">
      <c r="A2565" s="188" t="s">
        <v>1007</v>
      </c>
      <c r="B2565" s="188" t="s">
        <v>1593</v>
      </c>
      <c r="I2565" s="189"/>
      <c r="J2565" s="189"/>
      <c r="K2565" s="190"/>
      <c r="P2565" s="190"/>
    </row>
    <row r="2566" spans="1:16" s="186" customFormat="1">
      <c r="A2566" s="188" t="s">
        <v>1008</v>
      </c>
      <c r="B2566" s="188" t="s">
        <v>1594</v>
      </c>
      <c r="I2566" s="189"/>
      <c r="J2566" s="189"/>
      <c r="K2566" s="190"/>
      <c r="P2566" s="190"/>
    </row>
    <row r="2567" spans="1:16" s="186" customFormat="1">
      <c r="A2567" s="188" t="s">
        <v>1009</v>
      </c>
      <c r="B2567" s="188" t="s">
        <v>1595</v>
      </c>
      <c r="I2567" s="189"/>
      <c r="J2567" s="189"/>
      <c r="K2567" s="190"/>
      <c r="P2567" s="190"/>
    </row>
    <row r="2568" spans="1:16" s="186" customFormat="1">
      <c r="A2568" s="188" t="s">
        <v>1010</v>
      </c>
      <c r="B2568" s="188" t="s">
        <v>1596</v>
      </c>
      <c r="I2568" s="189"/>
      <c r="J2568" s="189"/>
      <c r="K2568" s="190"/>
      <c r="P2568" s="190"/>
    </row>
    <row r="2569" spans="1:16" s="186" customFormat="1">
      <c r="A2569" s="188" t="s">
        <v>1011</v>
      </c>
      <c r="B2569" s="188" t="s">
        <v>1597</v>
      </c>
      <c r="I2569" s="189"/>
      <c r="J2569" s="189"/>
      <c r="K2569" s="190"/>
      <c r="P2569" s="190"/>
    </row>
    <row r="2570" spans="1:16" s="186" customFormat="1">
      <c r="A2570" s="188" t="s">
        <v>1012</v>
      </c>
      <c r="B2570" s="188" t="s">
        <v>1598</v>
      </c>
      <c r="I2570" s="189"/>
      <c r="J2570" s="189"/>
      <c r="K2570" s="190"/>
      <c r="P2570" s="190"/>
    </row>
    <row r="2571" spans="1:16" s="186" customFormat="1">
      <c r="A2571" s="188" t="s">
        <v>1013</v>
      </c>
      <c r="B2571" s="188" t="s">
        <v>1599</v>
      </c>
      <c r="I2571" s="189"/>
      <c r="J2571" s="189"/>
      <c r="K2571" s="190"/>
      <c r="P2571" s="190"/>
    </row>
    <row r="2572" spans="1:16" s="186" customFormat="1">
      <c r="A2572" s="188" t="s">
        <v>1014</v>
      </c>
      <c r="B2572" s="188" t="s">
        <v>1600</v>
      </c>
      <c r="I2572" s="189"/>
      <c r="J2572" s="189"/>
      <c r="K2572" s="190"/>
      <c r="P2572" s="190"/>
    </row>
    <row r="2573" spans="1:16" s="186" customFormat="1">
      <c r="A2573" s="188" t="s">
        <v>1015</v>
      </c>
      <c r="B2573" s="188" t="s">
        <v>1601</v>
      </c>
      <c r="I2573" s="189"/>
      <c r="J2573" s="189"/>
      <c r="K2573" s="190"/>
      <c r="P2573" s="190"/>
    </row>
    <row r="2574" spans="1:16" s="186" customFormat="1">
      <c r="A2574" s="188" t="s">
        <v>1016</v>
      </c>
      <c r="B2574" s="188" t="s">
        <v>1602</v>
      </c>
      <c r="I2574" s="189"/>
      <c r="J2574" s="189"/>
      <c r="K2574" s="190"/>
      <c r="P2574" s="190"/>
    </row>
    <row r="2575" spans="1:16" s="186" customFormat="1">
      <c r="A2575" s="188" t="s">
        <v>1017</v>
      </c>
      <c r="B2575" s="188" t="s">
        <v>1603</v>
      </c>
      <c r="I2575" s="189"/>
      <c r="J2575" s="189"/>
      <c r="K2575" s="190"/>
      <c r="P2575" s="190"/>
    </row>
    <row r="2576" spans="1:16" s="186" customFormat="1">
      <c r="A2576" s="188" t="s">
        <v>1018</v>
      </c>
      <c r="B2576" s="188" t="s">
        <v>1604</v>
      </c>
      <c r="I2576" s="189"/>
      <c r="J2576" s="189"/>
      <c r="K2576" s="190"/>
      <c r="P2576" s="190"/>
    </row>
    <row r="2577" spans="1:16" s="186" customFormat="1">
      <c r="A2577" s="188" t="s">
        <v>1019</v>
      </c>
      <c r="B2577" s="188" t="s">
        <v>1605</v>
      </c>
      <c r="I2577" s="189"/>
      <c r="J2577" s="189"/>
      <c r="K2577" s="190"/>
      <c r="P2577" s="190"/>
    </row>
    <row r="2578" spans="1:16" s="186" customFormat="1">
      <c r="A2578" s="188" t="s">
        <v>1020</v>
      </c>
      <c r="B2578" s="188" t="s">
        <v>116</v>
      </c>
      <c r="I2578" s="189"/>
      <c r="J2578" s="189"/>
      <c r="K2578" s="190"/>
      <c r="P2578" s="190"/>
    </row>
    <row r="2579" spans="1:16" s="186" customFormat="1">
      <c r="A2579" s="188" t="s">
        <v>1021</v>
      </c>
      <c r="B2579" s="188" t="s">
        <v>117</v>
      </c>
      <c r="I2579" s="189"/>
      <c r="J2579" s="189"/>
      <c r="K2579" s="190"/>
      <c r="P2579" s="190"/>
    </row>
    <row r="2580" spans="1:16" s="186" customFormat="1">
      <c r="A2580" s="188" t="s">
        <v>1022</v>
      </c>
      <c r="B2580" s="188" t="s">
        <v>118</v>
      </c>
      <c r="I2580" s="189"/>
      <c r="J2580" s="189"/>
      <c r="K2580" s="190"/>
      <c r="P2580" s="190"/>
    </row>
    <row r="2581" spans="1:16" s="186" customFormat="1">
      <c r="A2581" s="188" t="s">
        <v>1023</v>
      </c>
      <c r="B2581" s="188" t="s">
        <v>119</v>
      </c>
      <c r="I2581" s="189"/>
      <c r="J2581" s="189"/>
      <c r="K2581" s="190"/>
      <c r="P2581" s="190"/>
    </row>
    <row r="2582" spans="1:16" s="186" customFormat="1">
      <c r="A2582" s="188" t="s">
        <v>1024</v>
      </c>
      <c r="B2582" s="188" t="s">
        <v>120</v>
      </c>
      <c r="I2582" s="189"/>
      <c r="J2582" s="189"/>
      <c r="K2582" s="190"/>
      <c r="P2582" s="190"/>
    </row>
    <row r="2583" spans="1:16" s="186" customFormat="1">
      <c r="A2583" s="188" t="s">
        <v>1025</v>
      </c>
      <c r="B2583" s="188" t="s">
        <v>121</v>
      </c>
      <c r="I2583" s="189"/>
      <c r="J2583" s="189"/>
      <c r="K2583" s="190"/>
      <c r="P2583" s="190"/>
    </row>
    <row r="2584" spans="1:16" s="186" customFormat="1">
      <c r="A2584" s="188" t="s">
        <v>1026</v>
      </c>
      <c r="B2584" s="188" t="s">
        <v>122</v>
      </c>
      <c r="I2584" s="189"/>
      <c r="J2584" s="189"/>
      <c r="K2584" s="190"/>
      <c r="P2584" s="190"/>
    </row>
    <row r="2585" spans="1:16" s="186" customFormat="1">
      <c r="A2585" s="188" t="s">
        <v>1027</v>
      </c>
      <c r="B2585" s="188" t="s">
        <v>123</v>
      </c>
      <c r="I2585" s="189"/>
      <c r="J2585" s="189"/>
      <c r="K2585" s="190"/>
      <c r="P2585" s="190"/>
    </row>
    <row r="2586" spans="1:16" s="186" customFormat="1">
      <c r="A2586" s="188" t="s">
        <v>1028</v>
      </c>
      <c r="B2586" s="188" t="s">
        <v>124</v>
      </c>
      <c r="I2586" s="189"/>
      <c r="J2586" s="189"/>
      <c r="K2586" s="190"/>
      <c r="P2586" s="190"/>
    </row>
    <row r="2587" spans="1:16" s="186" customFormat="1">
      <c r="A2587" s="188" t="s">
        <v>1029</v>
      </c>
      <c r="B2587" s="188" t="s">
        <v>125</v>
      </c>
      <c r="I2587" s="189"/>
      <c r="J2587" s="189"/>
      <c r="K2587" s="190"/>
      <c r="P2587" s="190"/>
    </row>
    <row r="2588" spans="1:16" s="186" customFormat="1">
      <c r="A2588" s="188" t="s">
        <v>1030</v>
      </c>
      <c r="B2588" s="188" t="s">
        <v>126</v>
      </c>
      <c r="I2588" s="189"/>
      <c r="J2588" s="189"/>
      <c r="K2588" s="190"/>
      <c r="P2588" s="190"/>
    </row>
    <row r="2589" spans="1:16" s="186" customFormat="1">
      <c r="A2589" s="188" t="s">
        <v>1031</v>
      </c>
      <c r="B2589" s="188" t="s">
        <v>127</v>
      </c>
      <c r="I2589" s="189"/>
      <c r="J2589" s="189"/>
      <c r="K2589" s="190"/>
      <c r="P2589" s="190"/>
    </row>
    <row r="2590" spans="1:16" s="186" customFormat="1">
      <c r="A2590" s="188" t="s">
        <v>1032</v>
      </c>
      <c r="B2590" s="188" t="s">
        <v>128</v>
      </c>
      <c r="I2590" s="189"/>
      <c r="J2590" s="189"/>
      <c r="K2590" s="190"/>
      <c r="P2590" s="190"/>
    </row>
    <row r="2591" spans="1:16" s="186" customFormat="1">
      <c r="A2591" s="188" t="s">
        <v>1033</v>
      </c>
      <c r="B2591" s="188" t="s">
        <v>129</v>
      </c>
      <c r="I2591" s="189"/>
      <c r="J2591" s="189"/>
      <c r="K2591" s="190"/>
      <c r="P2591" s="190"/>
    </row>
    <row r="2592" spans="1:16" s="186" customFormat="1">
      <c r="A2592" s="188" t="s">
        <v>1034</v>
      </c>
      <c r="B2592" s="188" t="s">
        <v>130</v>
      </c>
      <c r="I2592" s="189"/>
      <c r="J2592" s="189"/>
      <c r="K2592" s="190"/>
      <c r="P2592" s="190"/>
    </row>
    <row r="2593" spans="1:16" s="186" customFormat="1">
      <c r="A2593" s="188" t="s">
        <v>1035</v>
      </c>
      <c r="B2593" s="188" t="s">
        <v>131</v>
      </c>
      <c r="I2593" s="189"/>
      <c r="J2593" s="189"/>
      <c r="K2593" s="190"/>
      <c r="P2593" s="190"/>
    </row>
    <row r="2594" spans="1:16" s="186" customFormat="1">
      <c r="A2594" s="188" t="s">
        <v>1036</v>
      </c>
      <c r="B2594" s="188" t="s">
        <v>132</v>
      </c>
      <c r="I2594" s="189"/>
      <c r="J2594" s="189"/>
      <c r="K2594" s="190"/>
      <c r="P2594" s="190"/>
    </row>
    <row r="2595" spans="1:16" s="186" customFormat="1">
      <c r="A2595" s="188" t="s">
        <v>1037</v>
      </c>
      <c r="B2595" s="188" t="s">
        <v>133</v>
      </c>
      <c r="I2595" s="189"/>
      <c r="J2595" s="189"/>
      <c r="K2595" s="190"/>
      <c r="P2595" s="190"/>
    </row>
    <row r="2596" spans="1:16" s="186" customFormat="1">
      <c r="A2596" s="188" t="s">
        <v>1038</v>
      </c>
      <c r="B2596" s="188" t="s">
        <v>134</v>
      </c>
      <c r="I2596" s="189"/>
      <c r="J2596" s="189"/>
      <c r="K2596" s="190"/>
      <c r="P2596" s="190"/>
    </row>
    <row r="2597" spans="1:16" s="186" customFormat="1">
      <c r="A2597" s="188" t="s">
        <v>1039</v>
      </c>
      <c r="B2597" s="188" t="s">
        <v>135</v>
      </c>
      <c r="I2597" s="189"/>
      <c r="J2597" s="189"/>
      <c r="K2597" s="190"/>
      <c r="P2597" s="190"/>
    </row>
    <row r="2598" spans="1:16" s="186" customFormat="1">
      <c r="A2598" s="188" t="s">
        <v>1040</v>
      </c>
      <c r="B2598" s="188" t="s">
        <v>136</v>
      </c>
      <c r="I2598" s="189"/>
      <c r="J2598" s="189"/>
      <c r="K2598" s="190"/>
      <c r="P2598" s="190"/>
    </row>
    <row r="2599" spans="1:16" s="186" customFormat="1">
      <c r="A2599" s="188" t="s">
        <v>1041</v>
      </c>
      <c r="B2599" s="188" t="s">
        <v>137</v>
      </c>
      <c r="I2599" s="189"/>
      <c r="J2599" s="189"/>
      <c r="K2599" s="190"/>
      <c r="P2599" s="190"/>
    </row>
    <row r="2600" spans="1:16" s="186" customFormat="1">
      <c r="A2600" s="188" t="s">
        <v>1042</v>
      </c>
      <c r="B2600" s="188" t="s">
        <v>138</v>
      </c>
      <c r="I2600" s="189"/>
      <c r="J2600" s="189"/>
      <c r="K2600" s="190"/>
      <c r="P2600" s="190"/>
    </row>
    <row r="2601" spans="1:16" s="186" customFormat="1">
      <c r="A2601" s="188" t="s">
        <v>1043</v>
      </c>
      <c r="B2601" s="188" t="s">
        <v>139</v>
      </c>
      <c r="I2601" s="189"/>
      <c r="J2601" s="189"/>
      <c r="K2601" s="190"/>
      <c r="P2601" s="190"/>
    </row>
    <row r="2602" spans="1:16" s="186" customFormat="1">
      <c r="A2602" s="188" t="s">
        <v>1044</v>
      </c>
      <c r="B2602" s="188" t="s">
        <v>140</v>
      </c>
      <c r="I2602" s="189"/>
      <c r="J2602" s="189"/>
      <c r="K2602" s="190"/>
      <c r="P2602" s="190"/>
    </row>
    <row r="2603" spans="1:16" s="186" customFormat="1">
      <c r="A2603" s="188" t="s">
        <v>1045</v>
      </c>
      <c r="B2603" s="188" t="s">
        <v>141</v>
      </c>
      <c r="I2603" s="189"/>
      <c r="J2603" s="189"/>
      <c r="K2603" s="190"/>
      <c r="P2603" s="190"/>
    </row>
    <row r="2604" spans="1:16" s="186" customFormat="1">
      <c r="A2604" s="188" t="s">
        <v>1046</v>
      </c>
      <c r="B2604" s="188" t="s">
        <v>142</v>
      </c>
      <c r="I2604" s="189"/>
      <c r="J2604" s="189"/>
      <c r="K2604" s="190"/>
      <c r="P2604" s="190"/>
    </row>
    <row r="2605" spans="1:16" s="186" customFormat="1">
      <c r="A2605" s="188" t="s">
        <v>1047</v>
      </c>
      <c r="B2605" s="188" t="s">
        <v>143</v>
      </c>
      <c r="I2605" s="189"/>
      <c r="J2605" s="189"/>
      <c r="K2605" s="190"/>
      <c r="P2605" s="190"/>
    </row>
    <row r="2606" spans="1:16" s="186" customFormat="1">
      <c r="A2606" s="188" t="s">
        <v>1048</v>
      </c>
      <c r="B2606" s="188" t="s">
        <v>144</v>
      </c>
      <c r="I2606" s="189"/>
      <c r="J2606" s="189"/>
      <c r="K2606" s="190"/>
      <c r="P2606" s="190"/>
    </row>
    <row r="2607" spans="1:16" s="186" customFormat="1">
      <c r="A2607" s="188" t="s">
        <v>1049</v>
      </c>
      <c r="B2607" s="188" t="s">
        <v>145</v>
      </c>
      <c r="I2607" s="189"/>
      <c r="J2607" s="189"/>
      <c r="K2607" s="190"/>
      <c r="P2607" s="190"/>
    </row>
    <row r="2608" spans="1:16" s="186" customFormat="1">
      <c r="A2608" s="188" t="s">
        <v>1050</v>
      </c>
      <c r="B2608" s="188" t="s">
        <v>146</v>
      </c>
      <c r="I2608" s="189"/>
      <c r="J2608" s="189"/>
      <c r="K2608" s="190"/>
      <c r="P2608" s="190"/>
    </row>
    <row r="2609" spans="1:16" s="186" customFormat="1">
      <c r="A2609" s="188" t="s">
        <v>1051</v>
      </c>
      <c r="B2609" s="188" t="s">
        <v>147</v>
      </c>
      <c r="I2609" s="189"/>
      <c r="J2609" s="189"/>
      <c r="K2609" s="190"/>
      <c r="P2609" s="190"/>
    </row>
    <row r="2610" spans="1:16" s="186" customFormat="1">
      <c r="A2610" s="188" t="s">
        <v>1052</v>
      </c>
      <c r="B2610" s="188" t="s">
        <v>148</v>
      </c>
      <c r="I2610" s="189"/>
      <c r="J2610" s="189"/>
      <c r="K2610" s="190"/>
      <c r="P2610" s="190"/>
    </row>
    <row r="2611" spans="1:16" s="186" customFormat="1">
      <c r="A2611" s="188" t="s">
        <v>1053</v>
      </c>
      <c r="B2611" s="188" t="s">
        <v>149</v>
      </c>
      <c r="I2611" s="189"/>
      <c r="J2611" s="189"/>
      <c r="K2611" s="190"/>
      <c r="P2611" s="190"/>
    </row>
    <row r="2612" spans="1:16" s="186" customFormat="1">
      <c r="A2612" s="188" t="s">
        <v>1054</v>
      </c>
      <c r="B2612" s="188" t="s">
        <v>150</v>
      </c>
      <c r="I2612" s="189"/>
      <c r="J2612" s="189"/>
      <c r="K2612" s="190"/>
      <c r="P2612" s="190"/>
    </row>
    <row r="2613" spans="1:16" s="186" customFormat="1">
      <c r="A2613" s="188" t="s">
        <v>1055</v>
      </c>
      <c r="B2613" s="188" t="s">
        <v>151</v>
      </c>
      <c r="I2613" s="189"/>
      <c r="J2613" s="189"/>
      <c r="K2613" s="190"/>
      <c r="P2613" s="190"/>
    </row>
    <row r="2614" spans="1:16" s="186" customFormat="1">
      <c r="A2614" s="188" t="s">
        <v>1056</v>
      </c>
      <c r="B2614" s="188" t="s">
        <v>152</v>
      </c>
      <c r="I2614" s="189"/>
      <c r="J2614" s="189"/>
      <c r="K2614" s="190"/>
      <c r="P2614" s="190"/>
    </row>
    <row r="2615" spans="1:16" s="186" customFormat="1">
      <c r="A2615" s="188" t="s">
        <v>1057</v>
      </c>
      <c r="B2615" s="188" t="s">
        <v>153</v>
      </c>
      <c r="I2615" s="189"/>
      <c r="J2615" s="189"/>
      <c r="K2615" s="190"/>
      <c r="P2615" s="190"/>
    </row>
    <row r="2616" spans="1:16" s="186" customFormat="1">
      <c r="A2616" s="188" t="s">
        <v>1058</v>
      </c>
      <c r="B2616" s="188" t="s">
        <v>154</v>
      </c>
      <c r="I2616" s="189"/>
      <c r="J2616" s="189"/>
      <c r="K2616" s="190"/>
      <c r="P2616" s="190"/>
    </row>
    <row r="2617" spans="1:16" s="186" customFormat="1">
      <c r="A2617" s="188" t="s">
        <v>1059</v>
      </c>
      <c r="B2617" s="188" t="s">
        <v>155</v>
      </c>
      <c r="I2617" s="189"/>
      <c r="J2617" s="189"/>
      <c r="K2617" s="190"/>
      <c r="P2617" s="190"/>
    </row>
    <row r="2618" spans="1:16" s="186" customFormat="1">
      <c r="A2618" s="188" t="s">
        <v>1060</v>
      </c>
      <c r="B2618" s="188" t="s">
        <v>156</v>
      </c>
      <c r="I2618" s="189"/>
      <c r="J2618" s="189"/>
      <c r="K2618" s="190"/>
      <c r="P2618" s="190"/>
    </row>
    <row r="2619" spans="1:16" s="186" customFormat="1">
      <c r="A2619" s="188" t="s">
        <v>1061</v>
      </c>
      <c r="B2619" s="188" t="s">
        <v>157</v>
      </c>
      <c r="I2619" s="189"/>
      <c r="J2619" s="189"/>
      <c r="K2619" s="190"/>
      <c r="P2619" s="190"/>
    </row>
    <row r="2620" spans="1:16" s="186" customFormat="1">
      <c r="A2620" s="188" t="s">
        <v>1062</v>
      </c>
      <c r="B2620" s="188" t="s">
        <v>158</v>
      </c>
      <c r="I2620" s="189"/>
      <c r="J2620" s="189"/>
      <c r="K2620" s="190"/>
      <c r="P2620" s="190"/>
    </row>
    <row r="2621" spans="1:16" s="186" customFormat="1">
      <c r="A2621" s="188" t="s">
        <v>1063</v>
      </c>
      <c r="B2621" s="188" t="s">
        <v>159</v>
      </c>
      <c r="I2621" s="189"/>
      <c r="J2621" s="189"/>
      <c r="K2621" s="190"/>
      <c r="P2621" s="190"/>
    </row>
    <row r="2622" spans="1:16" s="186" customFormat="1">
      <c r="A2622" s="188" t="s">
        <v>1064</v>
      </c>
      <c r="B2622" s="188" t="s">
        <v>160</v>
      </c>
      <c r="I2622" s="189"/>
      <c r="J2622" s="189"/>
      <c r="K2622" s="190"/>
      <c r="P2622" s="190"/>
    </row>
    <row r="2623" spans="1:16" s="186" customFormat="1">
      <c r="A2623" s="188" t="s">
        <v>1065</v>
      </c>
      <c r="B2623" s="188" t="s">
        <v>161</v>
      </c>
      <c r="I2623" s="189"/>
      <c r="J2623" s="189"/>
      <c r="K2623" s="190"/>
      <c r="P2623" s="190"/>
    </row>
    <row r="2624" spans="1:16" s="186" customFormat="1">
      <c r="A2624" s="188" t="s">
        <v>1066</v>
      </c>
      <c r="B2624" s="188" t="s">
        <v>162</v>
      </c>
      <c r="I2624" s="189"/>
      <c r="J2624" s="189"/>
      <c r="K2624" s="190"/>
      <c r="P2624" s="190"/>
    </row>
    <row r="2625" spans="1:16" s="186" customFormat="1">
      <c r="A2625" s="188" t="s">
        <v>1067</v>
      </c>
      <c r="B2625" s="188" t="s">
        <v>163</v>
      </c>
      <c r="I2625" s="189"/>
      <c r="J2625" s="189"/>
      <c r="K2625" s="190"/>
      <c r="P2625" s="190"/>
    </row>
    <row r="2626" spans="1:16" s="186" customFormat="1">
      <c r="A2626" s="188" t="s">
        <v>1068</v>
      </c>
      <c r="B2626" s="188" t="s">
        <v>164</v>
      </c>
      <c r="I2626" s="189"/>
      <c r="J2626" s="189"/>
      <c r="K2626" s="190"/>
      <c r="P2626" s="190"/>
    </row>
    <row r="2627" spans="1:16" s="186" customFormat="1">
      <c r="A2627" s="188" t="s">
        <v>1069</v>
      </c>
      <c r="B2627" s="188" t="s">
        <v>165</v>
      </c>
      <c r="I2627" s="189"/>
      <c r="J2627" s="189"/>
      <c r="K2627" s="190"/>
      <c r="P2627" s="190"/>
    </row>
    <row r="2628" spans="1:16" s="186" customFormat="1">
      <c r="A2628" s="188" t="s">
        <v>1070</v>
      </c>
      <c r="B2628" s="188" t="s">
        <v>166</v>
      </c>
      <c r="I2628" s="189"/>
      <c r="J2628" s="189"/>
      <c r="K2628" s="190"/>
      <c r="P2628" s="190"/>
    </row>
    <row r="2629" spans="1:16" s="186" customFormat="1">
      <c r="A2629" s="188" t="s">
        <v>1071</v>
      </c>
      <c r="B2629" s="188" t="s">
        <v>167</v>
      </c>
      <c r="I2629" s="189"/>
      <c r="J2629" s="189"/>
      <c r="K2629" s="190"/>
      <c r="P2629" s="190"/>
    </row>
    <row r="2630" spans="1:16" s="186" customFormat="1">
      <c r="A2630" s="188" t="s">
        <v>1072</v>
      </c>
      <c r="B2630" s="188" t="s">
        <v>168</v>
      </c>
      <c r="I2630" s="189"/>
      <c r="J2630" s="189"/>
      <c r="K2630" s="190"/>
      <c r="P2630" s="190"/>
    </row>
    <row r="2631" spans="1:16" s="186" customFormat="1">
      <c r="A2631" s="188" t="s">
        <v>1073</v>
      </c>
      <c r="B2631" s="188" t="s">
        <v>169</v>
      </c>
      <c r="I2631" s="189"/>
      <c r="J2631" s="189"/>
      <c r="K2631" s="190"/>
      <c r="P2631" s="190"/>
    </row>
    <row r="2632" spans="1:16" s="186" customFormat="1">
      <c r="A2632" s="188" t="s">
        <v>1074</v>
      </c>
      <c r="B2632" s="188" t="s">
        <v>170</v>
      </c>
      <c r="I2632" s="189"/>
      <c r="J2632" s="189"/>
      <c r="K2632" s="190"/>
      <c r="P2632" s="190"/>
    </row>
    <row r="2633" spans="1:16" s="186" customFormat="1">
      <c r="A2633" s="188" t="s">
        <v>1075</v>
      </c>
      <c r="B2633" s="188" t="s">
        <v>171</v>
      </c>
      <c r="I2633" s="189"/>
      <c r="J2633" s="189"/>
      <c r="K2633" s="190"/>
      <c r="P2633" s="190"/>
    </row>
    <row r="2634" spans="1:16" s="186" customFormat="1">
      <c r="A2634" s="188" t="s">
        <v>1076</v>
      </c>
      <c r="B2634" s="188" t="s">
        <v>172</v>
      </c>
      <c r="I2634" s="189"/>
      <c r="J2634" s="189"/>
      <c r="K2634" s="190"/>
      <c r="P2634" s="190"/>
    </row>
    <row r="2635" spans="1:16" s="186" customFormat="1">
      <c r="A2635" s="188" t="s">
        <v>1077</v>
      </c>
      <c r="B2635" s="188" t="s">
        <v>173</v>
      </c>
      <c r="I2635" s="189"/>
      <c r="J2635" s="189"/>
      <c r="K2635" s="190"/>
      <c r="P2635" s="190"/>
    </row>
    <row r="2636" spans="1:16" s="186" customFormat="1">
      <c r="A2636" s="188" t="s">
        <v>1078</v>
      </c>
      <c r="B2636" s="188" t="s">
        <v>174</v>
      </c>
      <c r="I2636" s="189"/>
      <c r="J2636" s="189"/>
      <c r="K2636" s="190"/>
      <c r="P2636" s="190"/>
    </row>
    <row r="2637" spans="1:16" s="186" customFormat="1">
      <c r="A2637" s="188" t="s">
        <v>1079</v>
      </c>
      <c r="B2637" s="188" t="s">
        <v>175</v>
      </c>
      <c r="I2637" s="189"/>
      <c r="J2637" s="189"/>
      <c r="K2637" s="190"/>
      <c r="P2637" s="190"/>
    </row>
    <row r="2638" spans="1:16" s="186" customFormat="1">
      <c r="A2638" s="188" t="s">
        <v>1080</v>
      </c>
      <c r="B2638" s="188" t="s">
        <v>176</v>
      </c>
      <c r="I2638" s="189"/>
      <c r="J2638" s="189"/>
      <c r="K2638" s="190"/>
      <c r="P2638" s="190"/>
    </row>
    <row r="2639" spans="1:16" s="186" customFormat="1">
      <c r="A2639" s="188" t="s">
        <v>1081</v>
      </c>
      <c r="B2639" s="188" t="s">
        <v>177</v>
      </c>
      <c r="I2639" s="189"/>
      <c r="J2639" s="189"/>
      <c r="K2639" s="190"/>
      <c r="P2639" s="190"/>
    </row>
    <row r="2640" spans="1:16" s="186" customFormat="1">
      <c r="A2640" s="188" t="s">
        <v>1082</v>
      </c>
      <c r="B2640" s="188" t="s">
        <v>178</v>
      </c>
      <c r="I2640" s="189"/>
      <c r="J2640" s="189"/>
      <c r="K2640" s="190"/>
      <c r="P2640" s="190"/>
    </row>
    <row r="2641" spans="1:16" s="186" customFormat="1">
      <c r="A2641" s="188" t="s">
        <v>1083</v>
      </c>
      <c r="B2641" s="188" t="s">
        <v>179</v>
      </c>
      <c r="I2641" s="189"/>
      <c r="J2641" s="189"/>
      <c r="K2641" s="190"/>
      <c r="P2641" s="190"/>
    </row>
    <row r="2642" spans="1:16" s="186" customFormat="1">
      <c r="A2642" s="188" t="s">
        <v>1084</v>
      </c>
      <c r="B2642" s="188" t="s">
        <v>180</v>
      </c>
      <c r="I2642" s="189"/>
      <c r="J2642" s="189"/>
      <c r="K2642" s="190"/>
      <c r="P2642" s="190"/>
    </row>
    <row r="2643" spans="1:16" s="186" customFormat="1">
      <c r="A2643" s="188" t="s">
        <v>1085</v>
      </c>
      <c r="B2643" s="188" t="s">
        <v>181</v>
      </c>
      <c r="I2643" s="189"/>
      <c r="J2643" s="189"/>
      <c r="K2643" s="190"/>
      <c r="P2643" s="190"/>
    </row>
    <row r="2644" spans="1:16" s="186" customFormat="1">
      <c r="A2644" s="188" t="s">
        <v>1086</v>
      </c>
      <c r="B2644" s="188" t="s">
        <v>182</v>
      </c>
      <c r="I2644" s="189"/>
      <c r="J2644" s="189"/>
      <c r="K2644" s="190"/>
      <c r="P2644" s="190"/>
    </row>
    <row r="2645" spans="1:16" s="186" customFormat="1">
      <c r="A2645" s="188" t="s">
        <v>1087</v>
      </c>
      <c r="B2645" s="188" t="s">
        <v>183</v>
      </c>
      <c r="I2645" s="189"/>
      <c r="J2645" s="189"/>
      <c r="K2645" s="190"/>
      <c r="P2645" s="190"/>
    </row>
    <row r="2646" spans="1:16" s="186" customFormat="1">
      <c r="A2646" s="188" t="s">
        <v>1088</v>
      </c>
      <c r="B2646" s="188" t="s">
        <v>184</v>
      </c>
      <c r="I2646" s="189"/>
      <c r="J2646" s="189"/>
      <c r="K2646" s="190"/>
      <c r="P2646" s="190"/>
    </row>
    <row r="2647" spans="1:16" s="186" customFormat="1">
      <c r="A2647" s="188" t="s">
        <v>1089</v>
      </c>
      <c r="B2647" s="188" t="s">
        <v>185</v>
      </c>
      <c r="I2647" s="189"/>
      <c r="J2647" s="189"/>
      <c r="K2647" s="190"/>
      <c r="P2647" s="190"/>
    </row>
    <row r="2648" spans="1:16" s="186" customFormat="1">
      <c r="A2648" s="188" t="s">
        <v>1090</v>
      </c>
      <c r="B2648" s="188" t="s">
        <v>4714</v>
      </c>
      <c r="I2648" s="189"/>
      <c r="J2648" s="189"/>
      <c r="K2648" s="190"/>
      <c r="P2648" s="190"/>
    </row>
    <row r="2649" spans="1:16" s="186" customFormat="1">
      <c r="A2649" s="188" t="s">
        <v>1091</v>
      </c>
      <c r="B2649" s="188" t="s">
        <v>4715</v>
      </c>
      <c r="I2649" s="189"/>
      <c r="J2649" s="189"/>
      <c r="K2649" s="190"/>
      <c r="P2649" s="190"/>
    </row>
    <row r="2650" spans="1:16" s="186" customFormat="1">
      <c r="A2650" s="188" t="s">
        <v>1092</v>
      </c>
      <c r="B2650" s="188" t="s">
        <v>4716</v>
      </c>
      <c r="I2650" s="189"/>
      <c r="J2650" s="189"/>
      <c r="K2650" s="190"/>
      <c r="P2650" s="190"/>
    </row>
    <row r="2651" spans="1:16" s="186" customFormat="1">
      <c r="A2651" s="188" t="s">
        <v>1093</v>
      </c>
      <c r="B2651" s="188" t="s">
        <v>4717</v>
      </c>
      <c r="I2651" s="189"/>
      <c r="J2651" s="189"/>
      <c r="K2651" s="190"/>
      <c r="P2651" s="190"/>
    </row>
    <row r="2652" spans="1:16" s="186" customFormat="1">
      <c r="A2652" s="188" t="s">
        <v>1094</v>
      </c>
      <c r="B2652" s="188" t="s">
        <v>4718</v>
      </c>
      <c r="I2652" s="189"/>
      <c r="J2652" s="189"/>
      <c r="K2652" s="190"/>
      <c r="P2652" s="190"/>
    </row>
    <row r="2653" spans="1:16" s="186" customFormat="1">
      <c r="A2653" s="188" t="s">
        <v>1095</v>
      </c>
      <c r="B2653" s="188" t="s">
        <v>4719</v>
      </c>
      <c r="I2653" s="189"/>
      <c r="J2653" s="189"/>
      <c r="K2653" s="190"/>
      <c r="P2653" s="190"/>
    </row>
    <row r="2654" spans="1:16" s="186" customFormat="1">
      <c r="A2654" s="188" t="s">
        <v>1096</v>
      </c>
      <c r="B2654" s="188" t="s">
        <v>4720</v>
      </c>
      <c r="I2654" s="189"/>
      <c r="J2654" s="189"/>
      <c r="K2654" s="190"/>
      <c r="P2654" s="190"/>
    </row>
    <row r="2655" spans="1:16" s="186" customFormat="1">
      <c r="A2655" s="188" t="s">
        <v>1097</v>
      </c>
      <c r="B2655" s="188" t="s">
        <v>4721</v>
      </c>
      <c r="I2655" s="189"/>
      <c r="J2655" s="189"/>
      <c r="K2655" s="190"/>
      <c r="P2655" s="190"/>
    </row>
    <row r="2656" spans="1:16" s="186" customFormat="1">
      <c r="A2656" s="188" t="s">
        <v>1098</v>
      </c>
      <c r="B2656" s="188" t="s">
        <v>4722</v>
      </c>
      <c r="I2656" s="189"/>
      <c r="J2656" s="189"/>
      <c r="K2656" s="190"/>
      <c r="P2656" s="190"/>
    </row>
    <row r="2657" spans="1:16" s="186" customFormat="1">
      <c r="A2657" s="188" t="s">
        <v>1099</v>
      </c>
      <c r="B2657" s="188" t="s">
        <v>4723</v>
      </c>
      <c r="I2657" s="189"/>
      <c r="J2657" s="189"/>
      <c r="K2657" s="190"/>
      <c r="P2657" s="190"/>
    </row>
    <row r="2658" spans="1:16" s="186" customFormat="1">
      <c r="A2658" s="188" t="s">
        <v>1100</v>
      </c>
      <c r="B2658" s="188" t="s">
        <v>4724</v>
      </c>
      <c r="I2658" s="189"/>
      <c r="J2658" s="189"/>
      <c r="K2658" s="190"/>
      <c r="P2658" s="190"/>
    </row>
    <row r="2659" spans="1:16" s="186" customFormat="1">
      <c r="A2659" s="188" t="s">
        <v>1101</v>
      </c>
      <c r="B2659" s="188" t="s">
        <v>4725</v>
      </c>
      <c r="I2659" s="189"/>
      <c r="J2659" s="189"/>
      <c r="K2659" s="190"/>
      <c r="P2659" s="190"/>
    </row>
    <row r="2660" spans="1:16" s="186" customFormat="1">
      <c r="A2660" s="188" t="s">
        <v>1102</v>
      </c>
      <c r="B2660" s="188" t="s">
        <v>4726</v>
      </c>
      <c r="I2660" s="189"/>
      <c r="J2660" s="189"/>
      <c r="K2660" s="190"/>
      <c r="P2660" s="190"/>
    </row>
    <row r="2661" spans="1:16" s="186" customFormat="1">
      <c r="A2661" s="188" t="s">
        <v>1103</v>
      </c>
      <c r="B2661" s="188" t="s">
        <v>4727</v>
      </c>
      <c r="I2661" s="189"/>
      <c r="J2661" s="189"/>
      <c r="K2661" s="190"/>
      <c r="P2661" s="190"/>
    </row>
    <row r="2662" spans="1:16" s="186" customFormat="1">
      <c r="A2662" s="188" t="s">
        <v>1104</v>
      </c>
      <c r="B2662" s="188" t="s">
        <v>4728</v>
      </c>
      <c r="I2662" s="189"/>
      <c r="J2662" s="189"/>
      <c r="K2662" s="190"/>
      <c r="P2662" s="190"/>
    </row>
    <row r="2663" spans="1:16" s="186" customFormat="1">
      <c r="A2663" s="188" t="s">
        <v>1105</v>
      </c>
      <c r="B2663" s="188" t="s">
        <v>4729</v>
      </c>
      <c r="I2663" s="189"/>
      <c r="J2663" s="189"/>
      <c r="K2663" s="190"/>
      <c r="P2663" s="190"/>
    </row>
    <row r="2664" spans="1:16" s="186" customFormat="1">
      <c r="A2664" s="188" t="s">
        <v>1106</v>
      </c>
      <c r="B2664" s="188" t="s">
        <v>4730</v>
      </c>
      <c r="I2664" s="189"/>
      <c r="J2664" s="189"/>
      <c r="K2664" s="190"/>
      <c r="P2664" s="190"/>
    </row>
    <row r="2665" spans="1:16" s="186" customFormat="1">
      <c r="A2665" s="188" t="s">
        <v>1107</v>
      </c>
      <c r="B2665" s="188" t="s">
        <v>4731</v>
      </c>
      <c r="I2665" s="189"/>
      <c r="J2665" s="189"/>
      <c r="K2665" s="190"/>
      <c r="P2665" s="190"/>
    </row>
    <row r="2666" spans="1:16" s="186" customFormat="1">
      <c r="A2666" s="188" t="s">
        <v>1108</v>
      </c>
      <c r="B2666" s="188" t="s">
        <v>4732</v>
      </c>
      <c r="I2666" s="189"/>
      <c r="J2666" s="189"/>
      <c r="K2666" s="190"/>
      <c r="P2666" s="190"/>
    </row>
    <row r="2667" spans="1:16" s="186" customFormat="1">
      <c r="A2667" s="188" t="s">
        <v>1109</v>
      </c>
      <c r="B2667" s="188" t="s">
        <v>4733</v>
      </c>
      <c r="I2667" s="189"/>
      <c r="J2667" s="189"/>
      <c r="K2667" s="190"/>
      <c r="P2667" s="190"/>
    </row>
    <row r="2668" spans="1:16" s="186" customFormat="1">
      <c r="A2668" s="188" t="s">
        <v>1110</v>
      </c>
      <c r="B2668" s="188" t="s">
        <v>4734</v>
      </c>
      <c r="I2668" s="189"/>
      <c r="J2668" s="189"/>
      <c r="K2668" s="190"/>
      <c r="P2668" s="190"/>
    </row>
    <row r="2669" spans="1:16" s="186" customFormat="1">
      <c r="A2669" s="188" t="s">
        <v>1111</v>
      </c>
      <c r="B2669" s="188" t="s">
        <v>4735</v>
      </c>
      <c r="I2669" s="189"/>
      <c r="J2669" s="189"/>
      <c r="K2669" s="190"/>
      <c r="P2669" s="190"/>
    </row>
    <row r="2670" spans="1:16" s="186" customFormat="1">
      <c r="A2670" s="188" t="s">
        <v>1112</v>
      </c>
      <c r="B2670" s="188" t="s">
        <v>4736</v>
      </c>
      <c r="I2670" s="189"/>
      <c r="J2670" s="189"/>
      <c r="K2670" s="190"/>
      <c r="P2670" s="190"/>
    </row>
    <row r="2671" spans="1:16" s="186" customFormat="1">
      <c r="A2671" s="188" t="s">
        <v>1113</v>
      </c>
      <c r="B2671" s="188" t="s">
        <v>4737</v>
      </c>
      <c r="I2671" s="189"/>
      <c r="J2671" s="189"/>
      <c r="K2671" s="190"/>
      <c r="P2671" s="190"/>
    </row>
    <row r="2672" spans="1:16" s="186" customFormat="1">
      <c r="A2672" s="188" t="s">
        <v>1114</v>
      </c>
      <c r="B2672" s="188" t="s">
        <v>4738</v>
      </c>
      <c r="I2672" s="189"/>
      <c r="J2672" s="189"/>
      <c r="K2672" s="190"/>
      <c r="P2672" s="190"/>
    </row>
    <row r="2673" spans="1:16" s="186" customFormat="1">
      <c r="A2673" s="188" t="s">
        <v>1115</v>
      </c>
      <c r="B2673" s="188" t="s">
        <v>4739</v>
      </c>
      <c r="I2673" s="189"/>
      <c r="J2673" s="189"/>
      <c r="K2673" s="190"/>
      <c r="P2673" s="190"/>
    </row>
    <row r="2674" spans="1:16" s="186" customFormat="1">
      <c r="A2674" s="188" t="s">
        <v>1116</v>
      </c>
      <c r="B2674" s="188" t="s">
        <v>4740</v>
      </c>
      <c r="I2674" s="189"/>
      <c r="J2674" s="189"/>
      <c r="K2674" s="190"/>
      <c r="P2674" s="190"/>
    </row>
    <row r="2675" spans="1:16" s="186" customFormat="1">
      <c r="A2675" s="188" t="s">
        <v>1117</v>
      </c>
      <c r="B2675" s="188" t="s">
        <v>4741</v>
      </c>
      <c r="I2675" s="189"/>
      <c r="J2675" s="189"/>
      <c r="K2675" s="190"/>
      <c r="P2675" s="190"/>
    </row>
    <row r="2676" spans="1:16" s="186" customFormat="1">
      <c r="A2676" s="188" t="s">
        <v>1118</v>
      </c>
      <c r="B2676" s="188" t="s">
        <v>4742</v>
      </c>
      <c r="I2676" s="189"/>
      <c r="J2676" s="189"/>
      <c r="K2676" s="190"/>
      <c r="P2676" s="190"/>
    </row>
    <row r="2677" spans="1:16" s="186" customFormat="1">
      <c r="A2677" s="188" t="s">
        <v>1119</v>
      </c>
      <c r="B2677" s="188" t="s">
        <v>4743</v>
      </c>
      <c r="I2677" s="189"/>
      <c r="J2677" s="189"/>
      <c r="K2677" s="190"/>
      <c r="P2677" s="190"/>
    </row>
    <row r="2678" spans="1:16" s="186" customFormat="1">
      <c r="A2678" s="188" t="s">
        <v>1120</v>
      </c>
      <c r="B2678" s="188" t="s">
        <v>4744</v>
      </c>
      <c r="I2678" s="189"/>
      <c r="J2678" s="189"/>
      <c r="K2678" s="190"/>
      <c r="P2678" s="190"/>
    </row>
    <row r="2679" spans="1:16" s="186" customFormat="1">
      <c r="A2679" s="188" t="s">
        <v>1121</v>
      </c>
      <c r="B2679" s="188" t="s">
        <v>4745</v>
      </c>
      <c r="I2679" s="189"/>
      <c r="J2679" s="189"/>
      <c r="K2679" s="190"/>
      <c r="P2679" s="190"/>
    </row>
    <row r="2680" spans="1:16" s="186" customFormat="1">
      <c r="A2680" s="188" t="s">
        <v>1122</v>
      </c>
      <c r="B2680" s="188" t="s">
        <v>4746</v>
      </c>
      <c r="I2680" s="189"/>
      <c r="J2680" s="189"/>
      <c r="K2680" s="190"/>
      <c r="P2680" s="190"/>
    </row>
    <row r="2681" spans="1:16" s="186" customFormat="1">
      <c r="A2681" s="188" t="s">
        <v>1123</v>
      </c>
      <c r="B2681" s="188" t="s">
        <v>4747</v>
      </c>
      <c r="I2681" s="189"/>
      <c r="J2681" s="189"/>
      <c r="K2681" s="190"/>
      <c r="P2681" s="190"/>
    </row>
    <row r="2682" spans="1:16" s="186" customFormat="1">
      <c r="A2682" s="188" t="s">
        <v>1124</v>
      </c>
      <c r="B2682" s="188" t="s">
        <v>4748</v>
      </c>
      <c r="I2682" s="189"/>
      <c r="J2682" s="189"/>
      <c r="K2682" s="190"/>
      <c r="P2682" s="190"/>
    </row>
    <row r="2683" spans="1:16" s="186" customFormat="1">
      <c r="A2683" s="188" t="s">
        <v>1125</v>
      </c>
      <c r="B2683" s="188" t="s">
        <v>4749</v>
      </c>
      <c r="I2683" s="189"/>
      <c r="J2683" s="189"/>
      <c r="K2683" s="190"/>
      <c r="P2683" s="190"/>
    </row>
    <row r="2684" spans="1:16" s="186" customFormat="1">
      <c r="A2684" s="188" t="s">
        <v>1126</v>
      </c>
      <c r="B2684" s="188" t="s">
        <v>4750</v>
      </c>
      <c r="I2684" s="189"/>
      <c r="J2684" s="189"/>
      <c r="K2684" s="190"/>
      <c r="P2684" s="190"/>
    </row>
    <row r="2685" spans="1:16" s="186" customFormat="1">
      <c r="A2685" s="188" t="s">
        <v>1127</v>
      </c>
      <c r="B2685" s="188" t="s">
        <v>4751</v>
      </c>
      <c r="I2685" s="189"/>
      <c r="J2685" s="189"/>
      <c r="K2685" s="190"/>
      <c r="P2685" s="190"/>
    </row>
    <row r="2686" spans="1:16" s="186" customFormat="1">
      <c r="A2686" s="188" t="s">
        <v>1128</v>
      </c>
      <c r="B2686" s="188" t="s">
        <v>636</v>
      </c>
      <c r="I2686" s="189"/>
      <c r="J2686" s="189"/>
      <c r="K2686" s="190"/>
      <c r="P2686" s="190"/>
    </row>
    <row r="2687" spans="1:16" s="186" customFormat="1">
      <c r="A2687" s="188" t="s">
        <v>1129</v>
      </c>
      <c r="B2687" s="188" t="s">
        <v>637</v>
      </c>
      <c r="I2687" s="189"/>
      <c r="J2687" s="189"/>
      <c r="K2687" s="190"/>
      <c r="P2687" s="190"/>
    </row>
    <row r="2688" spans="1:16" s="186" customFormat="1">
      <c r="A2688" s="188" t="s">
        <v>1130</v>
      </c>
      <c r="B2688" s="188" t="s">
        <v>638</v>
      </c>
      <c r="I2688" s="189"/>
      <c r="J2688" s="189"/>
      <c r="K2688" s="190"/>
      <c r="P2688" s="190"/>
    </row>
    <row r="2689" spans="1:16" s="186" customFormat="1">
      <c r="A2689" s="188" t="s">
        <v>1131</v>
      </c>
      <c r="B2689" s="188" t="s">
        <v>639</v>
      </c>
      <c r="I2689" s="189"/>
      <c r="J2689" s="189"/>
      <c r="K2689" s="190"/>
      <c r="P2689" s="190"/>
    </row>
    <row r="2690" spans="1:16" s="186" customFormat="1">
      <c r="A2690" s="188" t="s">
        <v>1132</v>
      </c>
      <c r="B2690" s="188" t="s">
        <v>640</v>
      </c>
      <c r="I2690" s="189"/>
      <c r="J2690" s="189"/>
      <c r="K2690" s="190"/>
      <c r="P2690" s="190"/>
    </row>
    <row r="2691" spans="1:16" s="186" customFormat="1">
      <c r="A2691" s="188" t="s">
        <v>1133</v>
      </c>
      <c r="B2691" s="188" t="s">
        <v>641</v>
      </c>
      <c r="I2691" s="189"/>
      <c r="J2691" s="189"/>
      <c r="K2691" s="190"/>
      <c r="P2691" s="190"/>
    </row>
    <row r="2692" spans="1:16" s="186" customFormat="1">
      <c r="A2692" s="188" t="s">
        <v>1134</v>
      </c>
      <c r="B2692" s="188" t="s">
        <v>642</v>
      </c>
      <c r="I2692" s="189"/>
      <c r="J2692" s="189"/>
      <c r="K2692" s="190"/>
      <c r="P2692" s="190"/>
    </row>
    <row r="2693" spans="1:16" s="186" customFormat="1">
      <c r="A2693" s="188" t="s">
        <v>1135</v>
      </c>
      <c r="B2693" s="188" t="s">
        <v>643</v>
      </c>
      <c r="I2693" s="189"/>
      <c r="J2693" s="189"/>
      <c r="K2693" s="190"/>
      <c r="P2693" s="190"/>
    </row>
    <row r="2694" spans="1:16" s="186" customFormat="1">
      <c r="A2694" s="188" t="s">
        <v>3091</v>
      </c>
      <c r="B2694" s="188" t="s">
        <v>644</v>
      </c>
      <c r="I2694" s="189"/>
      <c r="J2694" s="189"/>
      <c r="K2694" s="190"/>
      <c r="P2694" s="190"/>
    </row>
    <row r="2695" spans="1:16" s="186" customFormat="1">
      <c r="A2695" s="188" t="s">
        <v>3092</v>
      </c>
      <c r="B2695" s="188" t="s">
        <v>645</v>
      </c>
      <c r="I2695" s="189"/>
      <c r="J2695" s="189"/>
      <c r="K2695" s="190"/>
      <c r="P2695" s="190"/>
    </row>
    <row r="2696" spans="1:16" s="186" customFormat="1">
      <c r="A2696" s="188" t="s">
        <v>3093</v>
      </c>
      <c r="B2696" s="188" t="s">
        <v>646</v>
      </c>
      <c r="I2696" s="189"/>
      <c r="J2696" s="189"/>
      <c r="K2696" s="190"/>
      <c r="P2696" s="190"/>
    </row>
    <row r="2697" spans="1:16" s="186" customFormat="1">
      <c r="A2697" s="188" t="s">
        <v>3094</v>
      </c>
      <c r="B2697" s="188" t="s">
        <v>647</v>
      </c>
      <c r="I2697" s="189"/>
      <c r="J2697" s="189"/>
      <c r="K2697" s="190"/>
      <c r="P2697" s="190"/>
    </row>
    <row r="2698" spans="1:16" s="186" customFormat="1">
      <c r="A2698" s="188" t="s">
        <v>3095</v>
      </c>
      <c r="B2698" s="188" t="s">
        <v>648</v>
      </c>
      <c r="I2698" s="189"/>
      <c r="J2698" s="189"/>
      <c r="K2698" s="190"/>
      <c r="P2698" s="190"/>
    </row>
    <row r="2699" spans="1:16" s="186" customFormat="1">
      <c r="A2699" s="188" t="s">
        <v>3096</v>
      </c>
      <c r="B2699" s="188" t="s">
        <v>649</v>
      </c>
      <c r="I2699" s="189"/>
      <c r="J2699" s="189"/>
      <c r="K2699" s="190"/>
      <c r="P2699" s="190"/>
    </row>
    <row r="2700" spans="1:16" s="186" customFormat="1">
      <c r="A2700" s="188" t="s">
        <v>3097</v>
      </c>
      <c r="B2700" s="188" t="s">
        <v>650</v>
      </c>
      <c r="I2700" s="189"/>
      <c r="J2700" s="189"/>
      <c r="K2700" s="190"/>
      <c r="P2700" s="190"/>
    </row>
    <row r="2701" spans="1:16" s="186" customFormat="1">
      <c r="A2701" s="188" t="s">
        <v>3098</v>
      </c>
      <c r="B2701" s="188" t="s">
        <v>651</v>
      </c>
      <c r="I2701" s="189"/>
      <c r="J2701" s="189"/>
      <c r="K2701" s="190"/>
      <c r="P2701" s="190"/>
    </row>
    <row r="2702" spans="1:16" s="186" customFormat="1">
      <c r="A2702" s="188" t="s">
        <v>3099</v>
      </c>
      <c r="B2702" s="188" t="s">
        <v>652</v>
      </c>
      <c r="I2702" s="189"/>
      <c r="J2702" s="189"/>
      <c r="K2702" s="190"/>
      <c r="P2702" s="190"/>
    </row>
    <row r="2703" spans="1:16" s="186" customFormat="1">
      <c r="A2703" s="188" t="s">
        <v>3100</v>
      </c>
      <c r="B2703" s="188" t="s">
        <v>653</v>
      </c>
      <c r="I2703" s="189"/>
      <c r="J2703" s="189"/>
      <c r="K2703" s="190"/>
      <c r="P2703" s="190"/>
    </row>
    <row r="2704" spans="1:16" s="186" customFormat="1">
      <c r="A2704" s="188" t="s">
        <v>3101</v>
      </c>
      <c r="B2704" s="188" t="s">
        <v>654</v>
      </c>
      <c r="I2704" s="189"/>
      <c r="J2704" s="189"/>
      <c r="K2704" s="190"/>
      <c r="P2704" s="190"/>
    </row>
    <row r="2705" spans="1:16" s="186" customFormat="1">
      <c r="A2705" s="188" t="s">
        <v>3102</v>
      </c>
      <c r="B2705" s="188" t="s">
        <v>655</v>
      </c>
      <c r="I2705" s="189"/>
      <c r="J2705" s="189"/>
      <c r="K2705" s="190"/>
      <c r="P2705" s="190"/>
    </row>
    <row r="2706" spans="1:16" s="186" customFormat="1">
      <c r="A2706" s="188" t="s">
        <v>3103</v>
      </c>
      <c r="B2706" s="188" t="s">
        <v>656</v>
      </c>
      <c r="I2706" s="189"/>
      <c r="J2706" s="189"/>
      <c r="K2706" s="190"/>
      <c r="P2706" s="190"/>
    </row>
    <row r="2707" spans="1:16" s="186" customFormat="1">
      <c r="A2707" s="188" t="s">
        <v>3104</v>
      </c>
      <c r="B2707" s="188" t="s">
        <v>657</v>
      </c>
      <c r="I2707" s="189"/>
      <c r="J2707" s="189"/>
      <c r="K2707" s="190"/>
      <c r="P2707" s="190"/>
    </row>
    <row r="2708" spans="1:16" s="186" customFormat="1">
      <c r="A2708" s="188" t="s">
        <v>3105</v>
      </c>
      <c r="B2708" s="188" t="s">
        <v>658</v>
      </c>
      <c r="I2708" s="189"/>
      <c r="J2708" s="189"/>
      <c r="K2708" s="190"/>
      <c r="P2708" s="190"/>
    </row>
    <row r="2709" spans="1:16" s="186" customFormat="1">
      <c r="A2709" s="188" t="s">
        <v>3106</v>
      </c>
      <c r="B2709" s="188" t="s">
        <v>659</v>
      </c>
      <c r="I2709" s="189"/>
      <c r="J2709" s="189"/>
      <c r="K2709" s="190"/>
      <c r="P2709" s="190"/>
    </row>
    <row r="2710" spans="1:16" s="186" customFormat="1">
      <c r="A2710" s="188" t="s">
        <v>583</v>
      </c>
      <c r="B2710" s="188" t="s">
        <v>660</v>
      </c>
      <c r="I2710" s="189"/>
      <c r="J2710" s="189"/>
      <c r="K2710" s="190"/>
      <c r="P2710" s="190"/>
    </row>
    <row r="2711" spans="1:16" s="186" customFormat="1">
      <c r="A2711" s="188" t="s">
        <v>584</v>
      </c>
      <c r="B2711" s="188" t="s">
        <v>661</v>
      </c>
      <c r="I2711" s="189"/>
      <c r="J2711" s="189"/>
      <c r="K2711" s="190"/>
      <c r="P2711" s="190"/>
    </row>
    <row r="2712" spans="1:16" s="186" customFormat="1">
      <c r="A2712" s="188" t="s">
        <v>585</v>
      </c>
      <c r="B2712" s="188" t="s">
        <v>662</v>
      </c>
      <c r="I2712" s="189"/>
      <c r="J2712" s="189"/>
      <c r="K2712" s="190"/>
      <c r="P2712" s="190"/>
    </row>
    <row r="2713" spans="1:16" s="186" customFormat="1">
      <c r="A2713" s="188" t="s">
        <v>586</v>
      </c>
      <c r="B2713" s="188" t="s">
        <v>663</v>
      </c>
      <c r="I2713" s="189"/>
      <c r="J2713" s="189"/>
      <c r="K2713" s="190"/>
      <c r="P2713" s="190"/>
    </row>
    <row r="2714" spans="1:16" s="186" customFormat="1">
      <c r="A2714" s="188" t="s">
        <v>587</v>
      </c>
      <c r="B2714" s="188" t="s">
        <v>664</v>
      </c>
      <c r="I2714" s="189"/>
      <c r="J2714" s="189"/>
      <c r="K2714" s="190"/>
      <c r="P2714" s="190"/>
    </row>
    <row r="2715" spans="1:16" s="186" customFormat="1">
      <c r="A2715" s="188" t="s">
        <v>588</v>
      </c>
      <c r="B2715" s="188" t="s">
        <v>665</v>
      </c>
      <c r="I2715" s="189"/>
      <c r="J2715" s="189"/>
      <c r="K2715" s="190"/>
      <c r="P2715" s="190"/>
    </row>
    <row r="2716" spans="1:16" s="186" customFormat="1">
      <c r="A2716" s="188" t="s">
        <v>589</v>
      </c>
      <c r="B2716" s="188" t="s">
        <v>666</v>
      </c>
      <c r="I2716" s="189"/>
      <c r="J2716" s="189"/>
      <c r="K2716" s="190"/>
      <c r="P2716" s="190"/>
    </row>
    <row r="2717" spans="1:16" s="186" customFormat="1">
      <c r="A2717" s="188" t="s">
        <v>590</v>
      </c>
      <c r="B2717" s="188" t="s">
        <v>667</v>
      </c>
      <c r="I2717" s="189"/>
      <c r="J2717" s="189"/>
      <c r="K2717" s="190"/>
      <c r="P2717" s="190"/>
    </row>
    <row r="2718" spans="1:16" s="186" customFormat="1">
      <c r="A2718" s="188" t="s">
        <v>591</v>
      </c>
      <c r="B2718" s="188" t="s">
        <v>668</v>
      </c>
      <c r="I2718" s="189"/>
      <c r="J2718" s="189"/>
      <c r="K2718" s="190"/>
      <c r="P2718" s="190"/>
    </row>
    <row r="2719" spans="1:16" s="186" customFormat="1">
      <c r="A2719" s="188" t="s">
        <v>592</v>
      </c>
      <c r="B2719" s="188" t="s">
        <v>669</v>
      </c>
      <c r="I2719" s="189"/>
      <c r="J2719" s="189"/>
      <c r="K2719" s="190"/>
      <c r="P2719" s="190"/>
    </row>
    <row r="2720" spans="1:16" s="186" customFormat="1">
      <c r="A2720" s="188" t="s">
        <v>593</v>
      </c>
      <c r="B2720" s="188" t="s">
        <v>670</v>
      </c>
      <c r="I2720" s="189"/>
      <c r="J2720" s="189"/>
      <c r="K2720" s="190"/>
      <c r="P2720" s="190"/>
    </row>
    <row r="2721" spans="1:16" s="186" customFormat="1">
      <c r="A2721" s="188" t="s">
        <v>594</v>
      </c>
      <c r="B2721" s="188" t="s">
        <v>671</v>
      </c>
      <c r="I2721" s="189"/>
      <c r="J2721" s="189"/>
      <c r="K2721" s="190"/>
      <c r="P2721" s="190"/>
    </row>
    <row r="2722" spans="1:16" s="186" customFormat="1">
      <c r="A2722" s="188" t="s">
        <v>595</v>
      </c>
      <c r="B2722" s="188" t="s">
        <v>672</v>
      </c>
      <c r="I2722" s="189"/>
      <c r="J2722" s="189"/>
      <c r="K2722" s="190"/>
      <c r="P2722" s="190"/>
    </row>
    <row r="2723" spans="1:16" s="186" customFormat="1">
      <c r="A2723" s="188" t="s">
        <v>596</v>
      </c>
      <c r="B2723" s="188" t="s">
        <v>673</v>
      </c>
      <c r="I2723" s="189"/>
      <c r="J2723" s="189"/>
      <c r="K2723" s="190"/>
      <c r="P2723" s="190"/>
    </row>
    <row r="2724" spans="1:16" s="186" customFormat="1">
      <c r="A2724" s="188" t="s">
        <v>597</v>
      </c>
      <c r="B2724" s="188" t="s">
        <v>674</v>
      </c>
      <c r="I2724" s="189"/>
      <c r="J2724" s="189"/>
      <c r="K2724" s="190"/>
      <c r="P2724" s="190"/>
    </row>
    <row r="2725" spans="1:16" s="186" customFormat="1">
      <c r="A2725" s="188" t="s">
        <v>598</v>
      </c>
      <c r="B2725" s="188" t="s">
        <v>675</v>
      </c>
      <c r="I2725" s="189"/>
      <c r="J2725" s="189"/>
      <c r="K2725" s="190"/>
      <c r="P2725" s="190"/>
    </row>
    <row r="2726" spans="1:16" s="186" customFormat="1">
      <c r="A2726" s="188" t="s">
        <v>599</v>
      </c>
      <c r="B2726" s="188" t="s">
        <v>676</v>
      </c>
      <c r="I2726" s="189"/>
      <c r="J2726" s="189"/>
      <c r="K2726" s="190"/>
      <c r="P2726" s="190"/>
    </row>
    <row r="2727" spans="1:16" s="186" customFormat="1">
      <c r="A2727" s="188" t="s">
        <v>600</v>
      </c>
      <c r="B2727" s="188" t="s">
        <v>677</v>
      </c>
      <c r="I2727" s="189"/>
      <c r="J2727" s="189"/>
      <c r="K2727" s="190"/>
      <c r="P2727" s="190"/>
    </row>
    <row r="2728" spans="1:16" s="186" customFormat="1">
      <c r="A2728" s="188" t="s">
        <v>601</v>
      </c>
      <c r="B2728" s="188" t="s">
        <v>678</v>
      </c>
      <c r="I2728" s="189"/>
      <c r="J2728" s="189"/>
      <c r="K2728" s="190"/>
      <c r="P2728" s="190"/>
    </row>
    <row r="2729" spans="1:16" s="186" customFormat="1">
      <c r="A2729" s="188" t="s">
        <v>602</v>
      </c>
      <c r="B2729" s="188" t="s">
        <v>679</v>
      </c>
      <c r="I2729" s="189"/>
      <c r="J2729" s="189"/>
      <c r="K2729" s="190"/>
      <c r="P2729" s="190"/>
    </row>
    <row r="2730" spans="1:16" s="186" customFormat="1">
      <c r="A2730" s="188" t="s">
        <v>603</v>
      </c>
      <c r="B2730" s="188" t="s">
        <v>680</v>
      </c>
      <c r="I2730" s="189"/>
      <c r="J2730" s="189"/>
      <c r="K2730" s="190"/>
      <c r="P2730" s="190"/>
    </row>
    <row r="2731" spans="1:16" s="186" customFormat="1">
      <c r="A2731" s="188" t="s">
        <v>604</v>
      </c>
      <c r="B2731" s="188" t="s">
        <v>681</v>
      </c>
      <c r="I2731" s="189"/>
      <c r="J2731" s="189"/>
      <c r="K2731" s="190"/>
      <c r="P2731" s="190"/>
    </row>
    <row r="2732" spans="1:16" s="186" customFormat="1">
      <c r="A2732" s="188" t="s">
        <v>605</v>
      </c>
      <c r="B2732" s="188" t="s">
        <v>682</v>
      </c>
      <c r="I2732" s="189"/>
      <c r="J2732" s="189"/>
      <c r="K2732" s="190"/>
      <c r="P2732" s="190"/>
    </row>
    <row r="2733" spans="1:16" s="186" customFormat="1">
      <c r="A2733" s="188" t="s">
        <v>606</v>
      </c>
      <c r="B2733" s="188" t="s">
        <v>683</v>
      </c>
      <c r="I2733" s="189"/>
      <c r="J2733" s="189"/>
      <c r="K2733" s="190"/>
      <c r="P2733" s="190"/>
    </row>
    <row r="2734" spans="1:16" s="186" customFormat="1">
      <c r="A2734" s="188" t="s">
        <v>607</v>
      </c>
      <c r="B2734" s="188" t="s">
        <v>684</v>
      </c>
      <c r="I2734" s="189"/>
      <c r="J2734" s="189"/>
      <c r="K2734" s="190"/>
      <c r="P2734" s="190"/>
    </row>
    <row r="2735" spans="1:16" s="186" customFormat="1">
      <c r="A2735" s="188" t="s">
        <v>608</v>
      </c>
      <c r="B2735" s="188" t="s">
        <v>685</v>
      </c>
      <c r="I2735" s="189"/>
      <c r="J2735" s="189"/>
      <c r="K2735" s="190"/>
      <c r="P2735" s="190"/>
    </row>
    <row r="2736" spans="1:16" s="186" customFormat="1">
      <c r="A2736" s="188" t="s">
        <v>609</v>
      </c>
      <c r="B2736" s="188" t="s">
        <v>686</v>
      </c>
      <c r="I2736" s="189"/>
      <c r="J2736" s="189"/>
      <c r="K2736" s="190"/>
      <c r="P2736" s="190"/>
    </row>
    <row r="2737" spans="1:16" s="186" customFormat="1">
      <c r="A2737" s="188" t="s">
        <v>610</v>
      </c>
      <c r="B2737" s="188" t="s">
        <v>687</v>
      </c>
      <c r="I2737" s="189"/>
      <c r="J2737" s="189"/>
      <c r="K2737" s="190"/>
      <c r="P2737" s="190"/>
    </row>
    <row r="2738" spans="1:16" s="186" customFormat="1">
      <c r="A2738" s="188" t="s">
        <v>611</v>
      </c>
      <c r="B2738" s="188" t="s">
        <v>688</v>
      </c>
      <c r="I2738" s="189"/>
      <c r="J2738" s="189"/>
      <c r="K2738" s="190"/>
      <c r="P2738" s="190"/>
    </row>
    <row r="2739" spans="1:16" s="186" customFormat="1">
      <c r="A2739" s="188" t="s">
        <v>612</v>
      </c>
      <c r="B2739" s="188" t="s">
        <v>689</v>
      </c>
      <c r="I2739" s="189"/>
      <c r="J2739" s="189"/>
      <c r="K2739" s="190"/>
      <c r="P2739" s="190"/>
    </row>
    <row r="2740" spans="1:16" s="186" customFormat="1">
      <c r="A2740" s="188" t="s">
        <v>613</v>
      </c>
      <c r="B2740" s="188" t="s">
        <v>690</v>
      </c>
      <c r="I2740" s="189"/>
      <c r="J2740" s="189"/>
      <c r="K2740" s="190"/>
      <c r="P2740" s="190"/>
    </row>
    <row r="2741" spans="1:16" s="186" customFormat="1">
      <c r="A2741" s="188" t="s">
        <v>614</v>
      </c>
      <c r="B2741" s="188" t="s">
        <v>691</v>
      </c>
      <c r="I2741" s="189"/>
      <c r="J2741" s="189"/>
      <c r="K2741" s="190"/>
      <c r="P2741" s="190"/>
    </row>
    <row r="2742" spans="1:16" s="186" customFormat="1">
      <c r="A2742" s="188" t="s">
        <v>615</v>
      </c>
      <c r="B2742" s="188" t="s">
        <v>692</v>
      </c>
      <c r="I2742" s="189"/>
      <c r="J2742" s="189"/>
      <c r="K2742" s="190"/>
      <c r="P2742" s="190"/>
    </row>
    <row r="2743" spans="1:16" s="186" customFormat="1">
      <c r="A2743" s="188" t="s">
        <v>616</v>
      </c>
      <c r="B2743" s="188" t="s">
        <v>693</v>
      </c>
      <c r="I2743" s="189"/>
      <c r="J2743" s="189"/>
      <c r="K2743" s="190"/>
      <c r="P2743" s="190"/>
    </row>
    <row r="2744" spans="1:16" s="186" customFormat="1">
      <c r="A2744" s="188" t="s">
        <v>617</v>
      </c>
      <c r="B2744" s="188" t="s">
        <v>694</v>
      </c>
      <c r="I2744" s="189"/>
      <c r="J2744" s="189"/>
      <c r="K2744" s="190"/>
      <c r="P2744" s="190"/>
    </row>
    <row r="2745" spans="1:16" s="186" customFormat="1">
      <c r="A2745" s="188" t="s">
        <v>618</v>
      </c>
      <c r="B2745" s="188" t="s">
        <v>695</v>
      </c>
      <c r="I2745" s="189"/>
      <c r="J2745" s="189"/>
      <c r="K2745" s="190"/>
      <c r="P2745" s="190"/>
    </row>
    <row r="2746" spans="1:16" s="186" customFormat="1">
      <c r="A2746" s="188" t="s">
        <v>619</v>
      </c>
      <c r="B2746" s="188" t="s">
        <v>696</v>
      </c>
      <c r="I2746" s="189"/>
      <c r="J2746" s="189"/>
      <c r="K2746" s="190"/>
      <c r="P2746" s="190"/>
    </row>
    <row r="2747" spans="1:16" s="186" customFormat="1">
      <c r="A2747" s="188" t="s">
        <v>620</v>
      </c>
      <c r="B2747" s="188" t="s">
        <v>697</v>
      </c>
      <c r="I2747" s="189"/>
      <c r="J2747" s="189"/>
      <c r="K2747" s="190"/>
      <c r="P2747" s="190"/>
    </row>
    <row r="2748" spans="1:16" s="186" customFormat="1">
      <c r="A2748" s="188" t="s">
        <v>621</v>
      </c>
      <c r="B2748" s="188" t="s">
        <v>698</v>
      </c>
      <c r="I2748" s="189"/>
      <c r="J2748" s="189"/>
      <c r="K2748" s="190"/>
      <c r="P2748" s="190"/>
    </row>
    <row r="2749" spans="1:16" s="186" customFormat="1">
      <c r="A2749" s="188" t="s">
        <v>622</v>
      </c>
      <c r="B2749" s="188" t="s">
        <v>699</v>
      </c>
      <c r="I2749" s="189"/>
      <c r="J2749" s="189"/>
      <c r="K2749" s="190"/>
      <c r="P2749" s="190"/>
    </row>
    <row r="2750" spans="1:16" s="186" customFormat="1">
      <c r="A2750" s="188" t="s">
        <v>623</v>
      </c>
      <c r="B2750" s="188" t="s">
        <v>700</v>
      </c>
      <c r="I2750" s="189"/>
      <c r="J2750" s="189"/>
      <c r="K2750" s="190"/>
      <c r="P2750" s="190"/>
    </row>
    <row r="2751" spans="1:16" s="186" customFormat="1">
      <c r="A2751" s="188" t="s">
        <v>624</v>
      </c>
      <c r="B2751" s="188" t="s">
        <v>701</v>
      </c>
      <c r="I2751" s="189"/>
      <c r="J2751" s="189"/>
      <c r="K2751" s="190"/>
      <c r="P2751" s="190"/>
    </row>
    <row r="2752" spans="1:16" s="186" customFormat="1">
      <c r="A2752" s="188" t="s">
        <v>625</v>
      </c>
      <c r="B2752" s="188" t="s">
        <v>702</v>
      </c>
      <c r="I2752" s="189"/>
      <c r="J2752" s="189"/>
      <c r="K2752" s="190"/>
      <c r="P2752" s="190"/>
    </row>
    <row r="2753" spans="1:16" s="186" customFormat="1">
      <c r="A2753" s="188" t="s">
        <v>626</v>
      </c>
      <c r="B2753" s="188" t="s">
        <v>703</v>
      </c>
      <c r="I2753" s="189"/>
      <c r="J2753" s="189"/>
      <c r="K2753" s="190"/>
      <c r="P2753" s="190"/>
    </row>
    <row r="2754" spans="1:16" s="186" customFormat="1">
      <c r="A2754" s="188" t="s">
        <v>627</v>
      </c>
      <c r="B2754" s="188" t="s">
        <v>704</v>
      </c>
      <c r="I2754" s="189"/>
      <c r="J2754" s="189"/>
      <c r="K2754" s="190"/>
      <c r="P2754" s="190"/>
    </row>
    <row r="2755" spans="1:16" s="186" customFormat="1">
      <c r="A2755" s="188" t="s">
        <v>628</v>
      </c>
      <c r="B2755" s="188" t="s">
        <v>705</v>
      </c>
      <c r="I2755" s="189"/>
      <c r="J2755" s="189"/>
      <c r="K2755" s="190"/>
      <c r="P2755" s="190"/>
    </row>
    <row r="2756" spans="1:16" s="186" customFormat="1">
      <c r="A2756" s="188" t="s">
        <v>629</v>
      </c>
      <c r="B2756" s="188" t="s">
        <v>706</v>
      </c>
      <c r="I2756" s="189"/>
      <c r="J2756" s="189"/>
      <c r="K2756" s="190"/>
      <c r="P2756" s="190"/>
    </row>
    <row r="2757" spans="1:16" s="186" customFormat="1">
      <c r="A2757" s="188" t="s">
        <v>630</v>
      </c>
      <c r="B2757" s="188" t="s">
        <v>707</v>
      </c>
      <c r="I2757" s="189"/>
      <c r="J2757" s="189"/>
      <c r="K2757" s="190"/>
      <c r="P2757" s="190"/>
    </row>
    <row r="2758" spans="1:16" s="186" customFormat="1">
      <c r="A2758" s="188" t="s">
        <v>631</v>
      </c>
      <c r="B2758" s="188" t="s">
        <v>708</v>
      </c>
      <c r="I2758" s="189"/>
      <c r="J2758" s="189"/>
      <c r="K2758" s="190"/>
      <c r="P2758" s="190"/>
    </row>
    <row r="2759" spans="1:16" s="186" customFormat="1">
      <c r="A2759" s="188" t="s">
        <v>632</v>
      </c>
      <c r="B2759" s="188" t="s">
        <v>709</v>
      </c>
      <c r="I2759" s="189"/>
      <c r="J2759" s="189"/>
      <c r="K2759" s="190"/>
      <c r="P2759" s="190"/>
    </row>
    <row r="2760" spans="1:16" s="186" customFormat="1">
      <c r="A2760" s="188" t="s">
        <v>633</v>
      </c>
      <c r="B2760" s="188" t="s">
        <v>710</v>
      </c>
      <c r="I2760" s="189"/>
      <c r="J2760" s="189"/>
      <c r="K2760" s="190"/>
      <c r="P2760" s="190"/>
    </row>
    <row r="2761" spans="1:16" s="186" customFormat="1">
      <c r="A2761" s="188" t="s">
        <v>634</v>
      </c>
      <c r="B2761" s="188" t="s">
        <v>711</v>
      </c>
      <c r="I2761" s="189"/>
      <c r="J2761" s="189"/>
      <c r="K2761" s="190"/>
      <c r="P2761" s="190"/>
    </row>
    <row r="2762" spans="1:16" s="186" customFormat="1">
      <c r="A2762" s="188" t="s">
        <v>635</v>
      </c>
      <c r="B2762" s="188" t="s">
        <v>712</v>
      </c>
      <c r="I2762" s="189"/>
      <c r="J2762" s="189"/>
      <c r="K2762" s="190"/>
      <c r="P2762" s="190"/>
    </row>
    <row r="2763" spans="1:16" s="186" customFormat="1">
      <c r="A2763" s="188" t="s">
        <v>6219</v>
      </c>
      <c r="B2763" s="188" t="s">
        <v>713</v>
      </c>
      <c r="I2763" s="189"/>
      <c r="J2763" s="189"/>
      <c r="K2763" s="190"/>
      <c r="P2763" s="190"/>
    </row>
    <row r="2764" spans="1:16" s="186" customFormat="1">
      <c r="A2764" s="188" t="s">
        <v>6220</v>
      </c>
      <c r="B2764" s="188" t="s">
        <v>714</v>
      </c>
      <c r="I2764" s="189"/>
      <c r="J2764" s="189"/>
      <c r="K2764" s="190"/>
      <c r="P2764" s="190"/>
    </row>
    <row r="2765" spans="1:16" s="186" customFormat="1">
      <c r="A2765" s="188" t="s">
        <v>6221</v>
      </c>
      <c r="B2765" s="188" t="s">
        <v>715</v>
      </c>
      <c r="I2765" s="189"/>
      <c r="J2765" s="189"/>
      <c r="K2765" s="190"/>
      <c r="P2765" s="190"/>
    </row>
    <row r="2766" spans="1:16" s="186" customFormat="1">
      <c r="A2766" s="188" t="s">
        <v>6222</v>
      </c>
      <c r="B2766" s="188" t="s">
        <v>716</v>
      </c>
      <c r="I2766" s="189"/>
      <c r="J2766" s="189"/>
      <c r="K2766" s="190"/>
      <c r="P2766" s="190"/>
    </row>
    <row r="2767" spans="1:16" s="186" customFormat="1">
      <c r="A2767" s="188" t="s">
        <v>6223</v>
      </c>
      <c r="B2767" s="188" t="s">
        <v>717</v>
      </c>
      <c r="I2767" s="189"/>
      <c r="J2767" s="189"/>
      <c r="K2767" s="190"/>
      <c r="P2767" s="190"/>
    </row>
    <row r="2768" spans="1:16" s="186" customFormat="1">
      <c r="A2768" s="188" t="s">
        <v>6224</v>
      </c>
      <c r="B2768" s="188" t="s">
        <v>718</v>
      </c>
      <c r="I2768" s="189"/>
      <c r="J2768" s="189"/>
      <c r="K2768" s="190"/>
      <c r="P2768" s="190"/>
    </row>
    <row r="2769" spans="1:16" s="186" customFormat="1">
      <c r="A2769" s="188" t="s">
        <v>6225</v>
      </c>
      <c r="B2769" s="188" t="s">
        <v>719</v>
      </c>
      <c r="I2769" s="189"/>
      <c r="J2769" s="189"/>
      <c r="K2769" s="190"/>
      <c r="P2769" s="190"/>
    </row>
    <row r="2770" spans="1:16" s="186" customFormat="1">
      <c r="A2770" s="188" t="s">
        <v>6226</v>
      </c>
      <c r="B2770" s="188" t="s">
        <v>720</v>
      </c>
      <c r="I2770" s="189"/>
      <c r="J2770" s="189"/>
      <c r="K2770" s="190"/>
      <c r="P2770" s="190"/>
    </row>
    <row r="2771" spans="1:16" s="186" customFormat="1">
      <c r="A2771" s="188" t="s">
        <v>6227</v>
      </c>
      <c r="B2771" s="188" t="s">
        <v>721</v>
      </c>
      <c r="I2771" s="189"/>
      <c r="J2771" s="189"/>
      <c r="K2771" s="190"/>
      <c r="P2771" s="190"/>
    </row>
    <row r="2772" spans="1:16" s="186" customFormat="1">
      <c r="A2772" s="188" t="s">
        <v>6228</v>
      </c>
      <c r="B2772" s="188" t="s">
        <v>722</v>
      </c>
      <c r="I2772" s="189"/>
      <c r="J2772" s="189"/>
      <c r="K2772" s="190"/>
      <c r="P2772" s="190"/>
    </row>
    <row r="2773" spans="1:16" s="186" customFormat="1">
      <c r="A2773" s="188" t="s">
        <v>6229</v>
      </c>
      <c r="B2773" s="188" t="s">
        <v>723</v>
      </c>
      <c r="I2773" s="189"/>
      <c r="J2773" s="189"/>
      <c r="K2773" s="190"/>
      <c r="P2773" s="190"/>
    </row>
    <row r="2774" spans="1:16" s="186" customFormat="1">
      <c r="A2774" s="188" t="s">
        <v>6230</v>
      </c>
      <c r="B2774" s="188" t="s">
        <v>724</v>
      </c>
      <c r="I2774" s="189"/>
      <c r="J2774" s="189"/>
      <c r="K2774" s="190"/>
      <c r="P2774" s="190"/>
    </row>
    <row r="2775" spans="1:16" s="186" customFormat="1">
      <c r="A2775" s="188" t="s">
        <v>6231</v>
      </c>
      <c r="B2775" s="188" t="s">
        <v>725</v>
      </c>
      <c r="I2775" s="189"/>
      <c r="J2775" s="189"/>
      <c r="K2775" s="190"/>
      <c r="P2775" s="190"/>
    </row>
    <row r="2776" spans="1:16" s="186" customFormat="1">
      <c r="A2776" s="188" t="s">
        <v>6232</v>
      </c>
      <c r="B2776" s="188" t="s">
        <v>726</v>
      </c>
      <c r="I2776" s="189"/>
      <c r="J2776" s="189"/>
      <c r="K2776" s="190"/>
      <c r="P2776" s="190"/>
    </row>
    <row r="2777" spans="1:16" s="186" customFormat="1">
      <c r="A2777" s="188" t="s">
        <v>6233</v>
      </c>
      <c r="B2777" s="188" t="s">
        <v>727</v>
      </c>
      <c r="I2777" s="189"/>
      <c r="J2777" s="189"/>
      <c r="K2777" s="190"/>
      <c r="P2777" s="190"/>
    </row>
    <row r="2778" spans="1:16" s="186" customFormat="1">
      <c r="A2778" s="188" t="s">
        <v>6234</v>
      </c>
      <c r="B2778" s="188" t="s">
        <v>728</v>
      </c>
      <c r="I2778" s="189"/>
      <c r="J2778" s="189"/>
      <c r="K2778" s="190"/>
      <c r="P2778" s="190"/>
    </row>
    <row r="2779" spans="1:16" s="186" customFormat="1">
      <c r="A2779" s="188" t="s">
        <v>6235</v>
      </c>
      <c r="B2779" s="188" t="s">
        <v>729</v>
      </c>
      <c r="I2779" s="189"/>
      <c r="J2779" s="189"/>
      <c r="K2779" s="190"/>
      <c r="P2779" s="190"/>
    </row>
    <row r="2780" spans="1:16" s="186" customFormat="1">
      <c r="A2780" s="188" t="s">
        <v>6236</v>
      </c>
      <c r="B2780" s="188" t="s">
        <v>730</v>
      </c>
      <c r="I2780" s="189"/>
      <c r="J2780" s="189"/>
      <c r="K2780" s="190"/>
      <c r="P2780" s="190"/>
    </row>
    <row r="2781" spans="1:16" s="186" customFormat="1">
      <c r="A2781" s="188" t="s">
        <v>6237</v>
      </c>
      <c r="B2781" s="188" t="s">
        <v>731</v>
      </c>
      <c r="I2781" s="189"/>
      <c r="J2781" s="189"/>
      <c r="K2781" s="190"/>
      <c r="P2781" s="190"/>
    </row>
    <row r="2782" spans="1:16" s="186" customFormat="1">
      <c r="A2782" s="188" t="s">
        <v>6238</v>
      </c>
      <c r="B2782" s="188" t="s">
        <v>732</v>
      </c>
      <c r="I2782" s="189"/>
      <c r="J2782" s="189"/>
      <c r="K2782" s="190"/>
      <c r="P2782" s="190"/>
    </row>
    <row r="2783" spans="1:16" s="186" customFormat="1">
      <c r="A2783" s="188" t="s">
        <v>6239</v>
      </c>
      <c r="B2783" s="188" t="s">
        <v>733</v>
      </c>
      <c r="I2783" s="189"/>
      <c r="J2783" s="189"/>
      <c r="K2783" s="190"/>
      <c r="P2783" s="190"/>
    </row>
    <row r="2784" spans="1:16" s="186" customFormat="1">
      <c r="A2784" s="188" t="s">
        <v>6240</v>
      </c>
      <c r="B2784" s="188" t="s">
        <v>734</v>
      </c>
      <c r="I2784" s="189"/>
      <c r="J2784" s="189"/>
      <c r="K2784" s="190"/>
      <c r="P2784" s="190"/>
    </row>
    <row r="2785" spans="1:16" s="186" customFormat="1">
      <c r="A2785" s="188" t="s">
        <v>6241</v>
      </c>
      <c r="B2785" s="188" t="s">
        <v>735</v>
      </c>
      <c r="I2785" s="189"/>
      <c r="J2785" s="189"/>
      <c r="K2785" s="190"/>
      <c r="P2785" s="190"/>
    </row>
    <row r="2786" spans="1:16" s="186" customFormat="1">
      <c r="A2786" s="188" t="s">
        <v>6242</v>
      </c>
      <c r="B2786" s="188" t="s">
        <v>736</v>
      </c>
      <c r="I2786" s="189"/>
      <c r="J2786" s="189"/>
      <c r="K2786" s="190"/>
      <c r="P2786" s="190"/>
    </row>
    <row r="2787" spans="1:16" s="186" customFormat="1">
      <c r="A2787" s="188" t="s">
        <v>6243</v>
      </c>
      <c r="B2787" s="188" t="s">
        <v>737</v>
      </c>
      <c r="I2787" s="189"/>
      <c r="J2787" s="189"/>
      <c r="K2787" s="190"/>
      <c r="P2787" s="190"/>
    </row>
    <row r="2788" spans="1:16" s="186" customFormat="1">
      <c r="A2788" s="188" t="s">
        <v>6244</v>
      </c>
      <c r="B2788" s="188" t="s">
        <v>738</v>
      </c>
      <c r="I2788" s="189"/>
      <c r="J2788" s="189"/>
      <c r="K2788" s="190"/>
      <c r="P2788" s="190"/>
    </row>
    <row r="2789" spans="1:16" s="186" customFormat="1">
      <c r="A2789" s="188" t="s">
        <v>6245</v>
      </c>
      <c r="B2789" s="188" t="s">
        <v>739</v>
      </c>
      <c r="I2789" s="189"/>
      <c r="J2789" s="189"/>
      <c r="K2789" s="190"/>
      <c r="P2789" s="190"/>
    </row>
    <row r="2790" spans="1:16" s="186" customFormat="1">
      <c r="A2790" s="188" t="s">
        <v>6246</v>
      </c>
      <c r="B2790" s="188" t="s">
        <v>740</v>
      </c>
      <c r="I2790" s="189"/>
      <c r="J2790" s="189"/>
      <c r="K2790" s="190"/>
      <c r="P2790" s="190"/>
    </row>
    <row r="2791" spans="1:16" s="186" customFormat="1">
      <c r="A2791" s="188" t="s">
        <v>6247</v>
      </c>
      <c r="B2791" s="188" t="s">
        <v>741</v>
      </c>
      <c r="I2791" s="189"/>
      <c r="J2791" s="189"/>
      <c r="K2791" s="190"/>
      <c r="P2791" s="190"/>
    </row>
    <row r="2792" spans="1:16" s="186" customFormat="1">
      <c r="A2792" s="188" t="s">
        <v>6248</v>
      </c>
      <c r="B2792" s="188" t="s">
        <v>742</v>
      </c>
      <c r="I2792" s="189"/>
      <c r="J2792" s="189"/>
      <c r="K2792" s="190"/>
      <c r="P2792" s="190"/>
    </row>
    <row r="2793" spans="1:16" s="186" customFormat="1">
      <c r="A2793" s="188" t="s">
        <v>6249</v>
      </c>
      <c r="B2793" s="188" t="s">
        <v>743</v>
      </c>
      <c r="I2793" s="189"/>
      <c r="J2793" s="189"/>
      <c r="K2793" s="190"/>
      <c r="P2793" s="190"/>
    </row>
    <row r="2794" spans="1:16" s="186" customFormat="1">
      <c r="A2794" s="188" t="s">
        <v>6250</v>
      </c>
      <c r="B2794" s="188" t="s">
        <v>744</v>
      </c>
      <c r="I2794" s="189"/>
      <c r="J2794" s="189"/>
      <c r="K2794" s="190"/>
      <c r="P2794" s="190"/>
    </row>
    <row r="2795" spans="1:16" s="186" customFormat="1">
      <c r="A2795" s="188" t="s">
        <v>6251</v>
      </c>
      <c r="B2795" s="188" t="s">
        <v>745</v>
      </c>
      <c r="I2795" s="189"/>
      <c r="J2795" s="189"/>
      <c r="K2795" s="190"/>
      <c r="P2795" s="190"/>
    </row>
    <row r="2796" spans="1:16" s="186" customFormat="1">
      <c r="A2796" s="188" t="s">
        <v>6252</v>
      </c>
      <c r="B2796" s="188" t="s">
        <v>746</v>
      </c>
      <c r="I2796" s="189"/>
      <c r="J2796" s="189"/>
      <c r="K2796" s="190"/>
      <c r="P2796" s="190"/>
    </row>
    <row r="2797" spans="1:16" s="186" customFormat="1">
      <c r="A2797" s="188" t="s">
        <v>6253</v>
      </c>
      <c r="B2797" s="188" t="s">
        <v>747</v>
      </c>
      <c r="I2797" s="189"/>
      <c r="J2797" s="189"/>
      <c r="K2797" s="190"/>
      <c r="P2797" s="190"/>
    </row>
    <row r="2798" spans="1:16" s="186" customFormat="1">
      <c r="A2798" s="188" t="s">
        <v>6254</v>
      </c>
      <c r="B2798" s="188" t="s">
        <v>748</v>
      </c>
      <c r="I2798" s="189"/>
      <c r="J2798" s="189"/>
      <c r="K2798" s="190"/>
      <c r="P2798" s="190"/>
    </row>
    <row r="2799" spans="1:16" s="186" customFormat="1">
      <c r="A2799" s="188" t="s">
        <v>6255</v>
      </c>
      <c r="B2799" s="188" t="s">
        <v>749</v>
      </c>
      <c r="I2799" s="189"/>
      <c r="J2799" s="189"/>
      <c r="K2799" s="190"/>
      <c r="P2799" s="190"/>
    </row>
    <row r="2800" spans="1:16" s="186" customFormat="1">
      <c r="A2800" s="188" t="s">
        <v>6256</v>
      </c>
      <c r="B2800" s="188" t="s">
        <v>750</v>
      </c>
      <c r="I2800" s="189"/>
      <c r="J2800" s="189"/>
      <c r="K2800" s="190"/>
      <c r="P2800" s="190"/>
    </row>
    <row r="2801" spans="1:16" s="186" customFormat="1">
      <c r="A2801" s="188" t="s">
        <v>6257</v>
      </c>
      <c r="B2801" s="188" t="s">
        <v>751</v>
      </c>
      <c r="I2801" s="189"/>
      <c r="J2801" s="189"/>
      <c r="K2801" s="190"/>
      <c r="P2801" s="190"/>
    </row>
    <row r="2802" spans="1:16" s="186" customFormat="1">
      <c r="A2802" s="188" t="s">
        <v>6258</v>
      </c>
      <c r="B2802" s="188" t="s">
        <v>752</v>
      </c>
      <c r="I2802" s="189"/>
      <c r="J2802" s="189"/>
      <c r="K2802" s="190"/>
      <c r="P2802" s="190"/>
    </row>
    <row r="2803" spans="1:16" s="186" customFormat="1">
      <c r="A2803" s="188" t="s">
        <v>6259</v>
      </c>
      <c r="B2803" s="188" t="s">
        <v>753</v>
      </c>
      <c r="I2803" s="189"/>
      <c r="J2803" s="189"/>
      <c r="K2803" s="190"/>
      <c r="P2803" s="190"/>
    </row>
    <row r="2804" spans="1:16" s="186" customFormat="1">
      <c r="A2804" s="188" t="s">
        <v>6260</v>
      </c>
      <c r="B2804" s="188" t="s">
        <v>754</v>
      </c>
      <c r="I2804" s="189"/>
      <c r="J2804" s="189"/>
      <c r="K2804" s="190"/>
      <c r="P2804" s="190"/>
    </row>
    <row r="2805" spans="1:16" s="186" customFormat="1">
      <c r="A2805" s="188" t="s">
        <v>6261</v>
      </c>
      <c r="B2805" s="188" t="s">
        <v>755</v>
      </c>
      <c r="I2805" s="189"/>
      <c r="J2805" s="189"/>
      <c r="K2805" s="190"/>
      <c r="P2805" s="190"/>
    </row>
    <row r="2806" spans="1:16" s="186" customFormat="1">
      <c r="A2806" s="188" t="s">
        <v>6262</v>
      </c>
      <c r="B2806" s="188" t="s">
        <v>756</v>
      </c>
      <c r="I2806" s="189"/>
      <c r="J2806" s="189"/>
      <c r="K2806" s="190"/>
      <c r="P2806" s="190"/>
    </row>
    <row r="2807" spans="1:16" s="186" customFormat="1">
      <c r="A2807" s="188" t="s">
        <v>6263</v>
      </c>
      <c r="B2807" s="188" t="s">
        <v>757</v>
      </c>
      <c r="I2807" s="189"/>
      <c r="J2807" s="189"/>
      <c r="K2807" s="190"/>
      <c r="P2807" s="190"/>
    </row>
    <row r="2808" spans="1:16" s="186" customFormat="1">
      <c r="A2808" s="188" t="s">
        <v>6264</v>
      </c>
      <c r="B2808" s="188" t="s">
        <v>758</v>
      </c>
      <c r="I2808" s="189"/>
      <c r="J2808" s="189"/>
      <c r="K2808" s="190"/>
      <c r="P2808" s="190"/>
    </row>
    <row r="2809" spans="1:16" s="186" customFormat="1">
      <c r="A2809" s="188" t="s">
        <v>6265</v>
      </c>
      <c r="B2809" s="188" t="s">
        <v>759</v>
      </c>
      <c r="I2809" s="189"/>
      <c r="J2809" s="189"/>
      <c r="K2809" s="190"/>
      <c r="P2809" s="190"/>
    </row>
    <row r="2810" spans="1:16" s="186" customFormat="1">
      <c r="A2810" s="188" t="s">
        <v>6266</v>
      </c>
      <c r="B2810" s="188" t="s">
        <v>760</v>
      </c>
      <c r="I2810" s="189"/>
      <c r="J2810" s="189"/>
      <c r="K2810" s="190"/>
      <c r="P2810" s="190"/>
    </row>
    <row r="2811" spans="1:16" s="186" customFormat="1">
      <c r="A2811" s="188" t="s">
        <v>6267</v>
      </c>
      <c r="B2811" s="188" t="s">
        <v>761</v>
      </c>
      <c r="I2811" s="189"/>
      <c r="J2811" s="189"/>
      <c r="K2811" s="190"/>
      <c r="P2811" s="190"/>
    </row>
    <row r="2812" spans="1:16" s="186" customFormat="1">
      <c r="A2812" s="188" t="s">
        <v>6268</v>
      </c>
      <c r="B2812" s="188" t="s">
        <v>762</v>
      </c>
      <c r="I2812" s="189"/>
      <c r="J2812" s="189"/>
      <c r="K2812" s="190"/>
      <c r="P2812" s="190"/>
    </row>
    <row r="2813" spans="1:16" s="186" customFormat="1">
      <c r="A2813" s="188" t="s">
        <v>6269</v>
      </c>
      <c r="B2813" s="188" t="s">
        <v>763</v>
      </c>
      <c r="I2813" s="189"/>
      <c r="J2813" s="189"/>
      <c r="K2813" s="190"/>
      <c r="P2813" s="190"/>
    </row>
    <row r="2814" spans="1:16" s="186" customFormat="1">
      <c r="A2814" s="188" t="s">
        <v>6270</v>
      </c>
      <c r="B2814" s="188" t="s">
        <v>764</v>
      </c>
      <c r="I2814" s="189"/>
      <c r="J2814" s="189"/>
      <c r="K2814" s="190"/>
      <c r="P2814" s="190"/>
    </row>
    <row r="2815" spans="1:16" s="186" customFormat="1">
      <c r="A2815" s="188" t="s">
        <v>6271</v>
      </c>
      <c r="B2815" s="188" t="s">
        <v>765</v>
      </c>
      <c r="I2815" s="189"/>
      <c r="J2815" s="189"/>
      <c r="K2815" s="190"/>
      <c r="P2815" s="190"/>
    </row>
    <row r="2816" spans="1:16" s="186" customFormat="1">
      <c r="A2816" s="188" t="s">
        <v>6272</v>
      </c>
      <c r="B2816" s="188" t="s">
        <v>766</v>
      </c>
      <c r="I2816" s="189"/>
      <c r="J2816" s="189"/>
      <c r="K2816" s="190"/>
      <c r="P2816" s="190"/>
    </row>
    <row r="2817" spans="1:16" s="186" customFormat="1">
      <c r="A2817" s="188" t="s">
        <v>6273</v>
      </c>
      <c r="B2817" s="188" t="s">
        <v>767</v>
      </c>
      <c r="I2817" s="189"/>
      <c r="J2817" s="189"/>
      <c r="K2817" s="190"/>
      <c r="P2817" s="190"/>
    </row>
    <row r="2818" spans="1:16" s="186" customFormat="1">
      <c r="A2818" s="188" t="s">
        <v>6274</v>
      </c>
      <c r="B2818" s="188" t="s">
        <v>768</v>
      </c>
      <c r="I2818" s="189"/>
      <c r="J2818" s="189"/>
      <c r="K2818" s="190"/>
      <c r="P2818" s="190"/>
    </row>
    <row r="2819" spans="1:16" s="186" customFormat="1">
      <c r="A2819" s="188" t="s">
        <v>6275</v>
      </c>
      <c r="B2819" s="188" t="s">
        <v>769</v>
      </c>
      <c r="I2819" s="189"/>
      <c r="J2819" s="189"/>
      <c r="K2819" s="190"/>
      <c r="P2819" s="190"/>
    </row>
    <row r="2820" spans="1:16" s="186" customFormat="1">
      <c r="A2820" s="188" t="s">
        <v>6276</v>
      </c>
      <c r="B2820" s="188" t="s">
        <v>770</v>
      </c>
      <c r="I2820" s="189"/>
      <c r="J2820" s="189"/>
      <c r="K2820" s="190"/>
      <c r="P2820" s="190"/>
    </row>
    <row r="2821" spans="1:16" s="186" customFormat="1">
      <c r="A2821" s="188" t="s">
        <v>6277</v>
      </c>
      <c r="B2821" s="188" t="s">
        <v>771</v>
      </c>
      <c r="I2821" s="189"/>
      <c r="J2821" s="189"/>
      <c r="K2821" s="190"/>
      <c r="P2821" s="190"/>
    </row>
    <row r="2822" spans="1:16" s="186" customFormat="1">
      <c r="A2822" s="188" t="s">
        <v>6278</v>
      </c>
      <c r="B2822" s="188" t="s">
        <v>772</v>
      </c>
      <c r="I2822" s="189"/>
      <c r="J2822" s="189"/>
      <c r="K2822" s="190"/>
      <c r="P2822" s="190"/>
    </row>
    <row r="2823" spans="1:16" s="186" customFormat="1">
      <c r="A2823" s="188" t="s">
        <v>6279</v>
      </c>
      <c r="B2823" s="188" t="s">
        <v>773</v>
      </c>
      <c r="I2823" s="189"/>
      <c r="J2823" s="189"/>
      <c r="K2823" s="190"/>
      <c r="P2823" s="190"/>
    </row>
    <row r="2824" spans="1:16" s="186" customFormat="1">
      <c r="A2824" s="188" t="s">
        <v>6280</v>
      </c>
      <c r="B2824" s="188" t="s">
        <v>774</v>
      </c>
      <c r="I2824" s="189"/>
      <c r="J2824" s="189"/>
      <c r="K2824" s="190"/>
      <c r="P2824" s="190"/>
    </row>
    <row r="2825" spans="1:16" s="186" customFormat="1">
      <c r="A2825" s="188" t="s">
        <v>6281</v>
      </c>
      <c r="B2825" s="188" t="s">
        <v>775</v>
      </c>
      <c r="I2825" s="189"/>
      <c r="J2825" s="189"/>
      <c r="K2825" s="190"/>
      <c r="P2825" s="190"/>
    </row>
    <row r="2826" spans="1:16" s="186" customFormat="1">
      <c r="A2826" s="188" t="s">
        <v>6282</v>
      </c>
      <c r="B2826" s="188" t="s">
        <v>776</v>
      </c>
      <c r="I2826" s="189"/>
      <c r="J2826" s="189"/>
      <c r="K2826" s="190"/>
      <c r="P2826" s="190"/>
    </row>
    <row r="2827" spans="1:16" s="186" customFormat="1">
      <c r="A2827" s="188" t="s">
        <v>6283</v>
      </c>
      <c r="B2827" s="188" t="s">
        <v>777</v>
      </c>
      <c r="I2827" s="189"/>
      <c r="J2827" s="189"/>
      <c r="K2827" s="190"/>
      <c r="P2827" s="190"/>
    </row>
    <row r="2828" spans="1:16" s="186" customFormat="1">
      <c r="A2828" s="188" t="s">
        <v>6284</v>
      </c>
      <c r="B2828" s="188" t="s">
        <v>778</v>
      </c>
      <c r="I2828" s="189"/>
      <c r="J2828" s="189"/>
      <c r="K2828" s="190"/>
      <c r="P2828" s="190"/>
    </row>
    <row r="2829" spans="1:16" s="186" customFormat="1">
      <c r="A2829" s="188" t="s">
        <v>1690</v>
      </c>
      <c r="B2829" s="188" t="s">
        <v>779</v>
      </c>
      <c r="I2829" s="189"/>
      <c r="J2829" s="189"/>
      <c r="K2829" s="190"/>
      <c r="P2829" s="190"/>
    </row>
    <row r="2830" spans="1:16" s="186" customFormat="1">
      <c r="A2830" s="188" t="s">
        <v>1691</v>
      </c>
      <c r="B2830" s="188" t="s">
        <v>780</v>
      </c>
      <c r="I2830" s="189"/>
      <c r="J2830" s="189"/>
      <c r="K2830" s="190"/>
      <c r="P2830" s="190"/>
    </row>
    <row r="2831" spans="1:16" s="186" customFormat="1">
      <c r="A2831" s="188" t="s">
        <v>1692</v>
      </c>
      <c r="B2831" s="188" t="s">
        <v>781</v>
      </c>
      <c r="I2831" s="189"/>
      <c r="J2831" s="189"/>
      <c r="K2831" s="190"/>
      <c r="P2831" s="190"/>
    </row>
    <row r="2832" spans="1:16" s="186" customFormat="1">
      <c r="A2832" s="188" t="s">
        <v>1693</v>
      </c>
      <c r="B2832" s="188" t="s">
        <v>782</v>
      </c>
      <c r="I2832" s="189"/>
      <c r="J2832" s="189"/>
      <c r="K2832" s="190"/>
      <c r="P2832" s="190"/>
    </row>
    <row r="2833" spans="1:16" s="186" customFormat="1">
      <c r="A2833" s="188" t="s">
        <v>1694</v>
      </c>
      <c r="B2833" s="188" t="s">
        <v>5572</v>
      </c>
      <c r="I2833" s="189"/>
      <c r="J2833" s="189"/>
      <c r="K2833" s="190"/>
      <c r="P2833" s="190"/>
    </row>
    <row r="2834" spans="1:16" s="186" customFormat="1">
      <c r="A2834" s="188" t="s">
        <v>5926</v>
      </c>
      <c r="B2834" s="188" t="s">
        <v>5573</v>
      </c>
      <c r="I2834" s="189"/>
      <c r="J2834" s="189"/>
      <c r="K2834" s="190"/>
      <c r="P2834" s="190"/>
    </row>
    <row r="2835" spans="1:16" s="186" customFormat="1">
      <c r="A2835" s="188" t="s">
        <v>5927</v>
      </c>
      <c r="B2835" s="188" t="s">
        <v>5574</v>
      </c>
      <c r="I2835" s="189"/>
      <c r="J2835" s="189"/>
      <c r="K2835" s="190"/>
      <c r="P2835" s="190"/>
    </row>
    <row r="2836" spans="1:16" s="186" customFormat="1">
      <c r="A2836" s="188" t="s">
        <v>5928</v>
      </c>
      <c r="B2836" s="188" t="s">
        <v>5575</v>
      </c>
      <c r="I2836" s="189"/>
      <c r="J2836" s="189"/>
      <c r="K2836" s="190"/>
      <c r="P2836" s="190"/>
    </row>
    <row r="2837" spans="1:16" s="186" customFormat="1">
      <c r="A2837" s="188" t="s">
        <v>5929</v>
      </c>
      <c r="B2837" s="188" t="s">
        <v>5576</v>
      </c>
      <c r="I2837" s="189"/>
      <c r="J2837" s="189"/>
      <c r="K2837" s="190"/>
      <c r="P2837" s="190"/>
    </row>
    <row r="2838" spans="1:16" s="186" customFormat="1">
      <c r="A2838" s="188" t="s">
        <v>5930</v>
      </c>
      <c r="B2838" s="188" t="s">
        <v>5577</v>
      </c>
      <c r="I2838" s="189"/>
      <c r="J2838" s="189"/>
      <c r="K2838" s="190"/>
      <c r="P2838" s="190"/>
    </row>
    <row r="2839" spans="1:16" s="186" customFormat="1">
      <c r="A2839" s="188" t="s">
        <v>5931</v>
      </c>
      <c r="B2839" s="188" t="s">
        <v>5578</v>
      </c>
      <c r="I2839" s="189"/>
      <c r="J2839" s="189"/>
      <c r="K2839" s="190"/>
      <c r="P2839" s="190"/>
    </row>
    <row r="2840" spans="1:16" s="186" customFormat="1">
      <c r="A2840" s="188" t="s">
        <v>5932</v>
      </c>
      <c r="B2840" s="188" t="s">
        <v>5579</v>
      </c>
      <c r="I2840" s="189"/>
      <c r="J2840" s="189"/>
      <c r="K2840" s="190"/>
      <c r="P2840" s="190"/>
    </row>
    <row r="2841" spans="1:16" s="186" customFormat="1">
      <c r="A2841" s="188" t="s">
        <v>5933</v>
      </c>
      <c r="B2841" s="188" t="s">
        <v>5580</v>
      </c>
      <c r="I2841" s="189"/>
      <c r="J2841" s="189"/>
      <c r="K2841" s="190"/>
      <c r="P2841" s="190"/>
    </row>
    <row r="2842" spans="1:16" s="186" customFormat="1">
      <c r="A2842" s="188" t="s">
        <v>5934</v>
      </c>
      <c r="B2842" s="188" t="s">
        <v>5581</v>
      </c>
      <c r="I2842" s="189"/>
      <c r="J2842" s="189"/>
      <c r="K2842" s="190"/>
      <c r="P2842" s="190"/>
    </row>
    <row r="2843" spans="1:16" s="186" customFormat="1">
      <c r="A2843" s="188" t="s">
        <v>5935</v>
      </c>
      <c r="B2843" s="188" t="s">
        <v>5582</v>
      </c>
      <c r="I2843" s="189"/>
      <c r="J2843" s="189"/>
      <c r="K2843" s="190"/>
      <c r="P2843" s="190"/>
    </row>
    <row r="2844" spans="1:16" s="186" customFormat="1">
      <c r="A2844" s="188" t="s">
        <v>5936</v>
      </c>
      <c r="B2844" s="188" t="s">
        <v>5583</v>
      </c>
      <c r="I2844" s="189"/>
      <c r="J2844" s="189"/>
      <c r="K2844" s="190"/>
      <c r="P2844" s="190"/>
    </row>
    <row r="2845" spans="1:16" s="186" customFormat="1">
      <c r="A2845" s="188" t="s">
        <v>5937</v>
      </c>
      <c r="B2845" s="188" t="s">
        <v>5584</v>
      </c>
      <c r="I2845" s="189"/>
      <c r="J2845" s="189"/>
      <c r="K2845" s="190"/>
      <c r="P2845" s="190"/>
    </row>
    <row r="2846" spans="1:16" s="186" customFormat="1">
      <c r="A2846" s="188" t="s">
        <v>5938</v>
      </c>
      <c r="B2846" s="188" t="s">
        <v>5585</v>
      </c>
      <c r="I2846" s="189"/>
      <c r="J2846" s="189"/>
      <c r="K2846" s="190"/>
      <c r="P2846" s="190"/>
    </row>
    <row r="2847" spans="1:16" s="186" customFormat="1">
      <c r="A2847" s="188" t="s">
        <v>5939</v>
      </c>
      <c r="B2847" s="188" t="s">
        <v>5586</v>
      </c>
      <c r="I2847" s="189"/>
      <c r="J2847" s="189"/>
      <c r="K2847" s="190"/>
      <c r="P2847" s="190"/>
    </row>
    <row r="2848" spans="1:16" s="186" customFormat="1">
      <c r="A2848" s="188" t="s">
        <v>5940</v>
      </c>
      <c r="B2848" s="188" t="s">
        <v>5587</v>
      </c>
      <c r="I2848" s="189"/>
      <c r="J2848" s="189"/>
      <c r="K2848" s="190"/>
      <c r="P2848" s="190"/>
    </row>
    <row r="2849" spans="1:16" s="186" customFormat="1">
      <c r="A2849" s="188" t="s">
        <v>5941</v>
      </c>
      <c r="B2849" s="188" t="s">
        <v>5588</v>
      </c>
      <c r="I2849" s="189"/>
      <c r="J2849" s="189"/>
      <c r="K2849" s="190"/>
      <c r="P2849" s="190"/>
    </row>
    <row r="2850" spans="1:16" s="186" customFormat="1">
      <c r="A2850" s="188" t="s">
        <v>5942</v>
      </c>
      <c r="B2850" s="188" t="s">
        <v>5589</v>
      </c>
      <c r="I2850" s="189"/>
      <c r="J2850" s="189"/>
      <c r="K2850" s="190"/>
      <c r="P2850" s="190"/>
    </row>
    <row r="2851" spans="1:16" s="186" customFormat="1">
      <c r="A2851" s="188" t="s">
        <v>5943</v>
      </c>
      <c r="B2851" s="188" t="s">
        <v>5590</v>
      </c>
      <c r="I2851" s="189"/>
      <c r="J2851" s="189"/>
      <c r="K2851" s="190"/>
      <c r="P2851" s="190"/>
    </row>
    <row r="2852" spans="1:16" s="186" customFormat="1">
      <c r="A2852" s="188" t="s">
        <v>5944</v>
      </c>
      <c r="B2852" s="188" t="s">
        <v>5591</v>
      </c>
      <c r="I2852" s="189"/>
      <c r="J2852" s="189"/>
      <c r="K2852" s="190"/>
      <c r="P2852" s="190"/>
    </row>
    <row r="2853" spans="1:16" s="186" customFormat="1">
      <c r="A2853" s="188" t="s">
        <v>5945</v>
      </c>
      <c r="B2853" s="188" t="s">
        <v>5592</v>
      </c>
      <c r="I2853" s="189"/>
      <c r="J2853" s="189"/>
      <c r="K2853" s="190"/>
      <c r="P2853" s="190"/>
    </row>
    <row r="2854" spans="1:16" s="186" customFormat="1">
      <c r="A2854" s="188" t="s">
        <v>5946</v>
      </c>
      <c r="B2854" s="188" t="s">
        <v>5593</v>
      </c>
      <c r="I2854" s="189"/>
      <c r="J2854" s="189"/>
      <c r="K2854" s="190"/>
      <c r="P2854" s="190"/>
    </row>
    <row r="2855" spans="1:16" s="186" customFormat="1">
      <c r="A2855" s="188" t="s">
        <v>5947</v>
      </c>
      <c r="B2855" s="188" t="s">
        <v>5594</v>
      </c>
      <c r="I2855" s="189"/>
      <c r="J2855" s="189"/>
      <c r="K2855" s="190"/>
      <c r="P2855" s="190"/>
    </row>
    <row r="2856" spans="1:16" s="186" customFormat="1">
      <c r="A2856" s="188" t="s">
        <v>5948</v>
      </c>
      <c r="B2856" s="188" t="s">
        <v>5595</v>
      </c>
      <c r="I2856" s="189"/>
      <c r="J2856" s="189"/>
      <c r="K2856" s="190"/>
      <c r="P2856" s="190"/>
    </row>
    <row r="2857" spans="1:16" s="186" customFormat="1">
      <c r="A2857" s="188" t="s">
        <v>5949</v>
      </c>
      <c r="B2857" s="188" t="s">
        <v>5596</v>
      </c>
      <c r="I2857" s="189"/>
      <c r="J2857" s="189"/>
      <c r="K2857" s="190"/>
      <c r="P2857" s="190"/>
    </row>
    <row r="2858" spans="1:16" s="186" customFormat="1">
      <c r="A2858" s="188" t="s">
        <v>5950</v>
      </c>
      <c r="B2858" s="188" t="s">
        <v>5597</v>
      </c>
      <c r="I2858" s="189"/>
      <c r="J2858" s="189"/>
      <c r="K2858" s="190"/>
      <c r="P2858" s="190"/>
    </row>
    <row r="2859" spans="1:16" s="186" customFormat="1">
      <c r="A2859" s="188" t="s">
        <v>5951</v>
      </c>
      <c r="B2859" s="188" t="s">
        <v>5598</v>
      </c>
      <c r="I2859" s="189"/>
      <c r="J2859" s="189"/>
      <c r="K2859" s="190"/>
      <c r="P2859" s="190"/>
    </row>
    <row r="2860" spans="1:16" s="186" customFormat="1">
      <c r="A2860" s="188" t="s">
        <v>5952</v>
      </c>
      <c r="B2860" s="188" t="s">
        <v>5599</v>
      </c>
      <c r="I2860" s="189"/>
      <c r="J2860" s="189"/>
      <c r="K2860" s="190"/>
      <c r="P2860" s="190"/>
    </row>
    <row r="2861" spans="1:16" s="186" customFormat="1">
      <c r="A2861" s="188" t="s">
        <v>5953</v>
      </c>
      <c r="B2861" s="188" t="s">
        <v>5600</v>
      </c>
      <c r="I2861" s="189"/>
      <c r="J2861" s="189"/>
      <c r="K2861" s="190"/>
      <c r="P2861" s="190"/>
    </row>
    <row r="2862" spans="1:16" s="186" customFormat="1">
      <c r="A2862" s="188" t="s">
        <v>5954</v>
      </c>
      <c r="B2862" s="188" t="s">
        <v>5601</v>
      </c>
      <c r="I2862" s="189"/>
      <c r="J2862" s="189"/>
      <c r="K2862" s="190"/>
      <c r="P2862" s="190"/>
    </row>
    <row r="2863" spans="1:16" s="186" customFormat="1">
      <c r="A2863" s="188" t="s">
        <v>5955</v>
      </c>
      <c r="B2863" s="188" t="s">
        <v>5602</v>
      </c>
      <c r="I2863" s="189"/>
      <c r="J2863" s="189"/>
      <c r="K2863" s="190"/>
      <c r="P2863" s="190"/>
    </row>
    <row r="2864" spans="1:16" s="186" customFormat="1">
      <c r="A2864" s="188" t="s">
        <v>5956</v>
      </c>
      <c r="B2864" s="188" t="s">
        <v>5603</v>
      </c>
      <c r="I2864" s="189"/>
      <c r="J2864" s="189"/>
      <c r="K2864" s="190"/>
      <c r="P2864" s="190"/>
    </row>
    <row r="2865" spans="1:16" s="186" customFormat="1">
      <c r="A2865" s="188" t="s">
        <v>5957</v>
      </c>
      <c r="B2865" s="188" t="s">
        <v>5604</v>
      </c>
      <c r="I2865" s="189"/>
      <c r="J2865" s="189"/>
      <c r="K2865" s="190"/>
      <c r="P2865" s="190"/>
    </row>
    <row r="2866" spans="1:16" s="186" customFormat="1">
      <c r="A2866" s="188" t="s">
        <v>5958</v>
      </c>
      <c r="B2866" s="188" t="s">
        <v>5605</v>
      </c>
      <c r="I2866" s="189"/>
      <c r="J2866" s="189"/>
      <c r="K2866" s="190"/>
      <c r="P2866" s="190"/>
    </row>
    <row r="2867" spans="1:16" s="186" customFormat="1">
      <c r="A2867" s="188" t="s">
        <v>5959</v>
      </c>
      <c r="B2867" s="188" t="s">
        <v>5606</v>
      </c>
      <c r="I2867" s="189"/>
      <c r="J2867" s="189"/>
      <c r="K2867" s="190"/>
      <c r="P2867" s="190"/>
    </row>
    <row r="2868" spans="1:16" s="186" customFormat="1">
      <c r="A2868" s="188" t="s">
        <v>5960</v>
      </c>
      <c r="B2868" s="188" t="s">
        <v>5607</v>
      </c>
      <c r="I2868" s="189"/>
      <c r="J2868" s="189"/>
      <c r="K2868" s="190"/>
      <c r="P2868" s="190"/>
    </row>
    <row r="2869" spans="1:16" s="186" customFormat="1">
      <c r="A2869" s="188" t="s">
        <v>5961</v>
      </c>
      <c r="B2869" s="188" t="s">
        <v>5608</v>
      </c>
      <c r="I2869" s="189"/>
      <c r="J2869" s="189"/>
      <c r="K2869" s="190"/>
      <c r="P2869" s="190"/>
    </row>
    <row r="2870" spans="1:16" s="186" customFormat="1">
      <c r="A2870" s="188" t="s">
        <v>5962</v>
      </c>
      <c r="B2870" s="188" t="s">
        <v>5609</v>
      </c>
      <c r="I2870" s="189"/>
      <c r="J2870" s="189"/>
      <c r="K2870" s="190"/>
      <c r="P2870" s="190"/>
    </row>
    <row r="2871" spans="1:16" s="186" customFormat="1">
      <c r="A2871" s="188" t="s">
        <v>5963</v>
      </c>
      <c r="B2871" s="188" t="s">
        <v>5610</v>
      </c>
      <c r="I2871" s="189"/>
      <c r="J2871" s="189"/>
      <c r="K2871" s="190"/>
      <c r="P2871" s="190"/>
    </row>
    <row r="2872" spans="1:16" s="186" customFormat="1">
      <c r="A2872" s="188" t="s">
        <v>5964</v>
      </c>
      <c r="B2872" s="188" t="s">
        <v>5611</v>
      </c>
      <c r="I2872" s="189"/>
      <c r="J2872" s="189"/>
      <c r="K2872" s="190"/>
      <c r="P2872" s="190"/>
    </row>
    <row r="2873" spans="1:16" s="186" customFormat="1">
      <c r="A2873" s="188" t="s">
        <v>5965</v>
      </c>
      <c r="B2873" s="188" t="s">
        <v>5612</v>
      </c>
      <c r="I2873" s="189"/>
      <c r="J2873" s="189"/>
      <c r="K2873" s="190"/>
      <c r="P2873" s="190"/>
    </row>
    <row r="2874" spans="1:16" s="186" customFormat="1">
      <c r="A2874" s="188" t="s">
        <v>5966</v>
      </c>
      <c r="B2874" s="188" t="s">
        <v>5613</v>
      </c>
      <c r="I2874" s="189"/>
      <c r="J2874" s="189"/>
      <c r="K2874" s="190"/>
      <c r="P2874" s="190"/>
    </row>
    <row r="2875" spans="1:16" s="186" customFormat="1">
      <c r="A2875" s="188" t="s">
        <v>5967</v>
      </c>
      <c r="B2875" s="188" t="s">
        <v>5614</v>
      </c>
      <c r="I2875" s="189"/>
      <c r="J2875" s="189"/>
      <c r="K2875" s="190"/>
      <c r="P2875" s="190"/>
    </row>
    <row r="2876" spans="1:16" s="186" customFormat="1">
      <c r="A2876" s="188" t="s">
        <v>5968</v>
      </c>
      <c r="B2876" s="188" t="s">
        <v>5615</v>
      </c>
      <c r="I2876" s="189"/>
      <c r="J2876" s="189"/>
      <c r="K2876" s="190"/>
      <c r="P2876" s="190"/>
    </row>
    <row r="2877" spans="1:16" s="186" customFormat="1">
      <c r="A2877" s="188" t="s">
        <v>5969</v>
      </c>
      <c r="B2877" s="188" t="s">
        <v>3175</v>
      </c>
      <c r="I2877" s="189"/>
      <c r="J2877" s="189"/>
      <c r="K2877" s="190"/>
      <c r="P2877" s="190"/>
    </row>
    <row r="2878" spans="1:16" s="186" customFormat="1">
      <c r="A2878" s="188" t="s">
        <v>5970</v>
      </c>
      <c r="B2878" s="188" t="s">
        <v>3176</v>
      </c>
      <c r="I2878" s="189"/>
      <c r="J2878" s="189"/>
      <c r="K2878" s="190"/>
      <c r="P2878" s="190"/>
    </row>
    <row r="2879" spans="1:16" s="186" customFormat="1">
      <c r="A2879" s="188" t="s">
        <v>5971</v>
      </c>
      <c r="B2879" s="188" t="s">
        <v>3177</v>
      </c>
      <c r="I2879" s="189"/>
      <c r="J2879" s="189"/>
      <c r="K2879" s="190"/>
      <c r="P2879" s="190"/>
    </row>
    <row r="2880" spans="1:16" s="186" customFormat="1">
      <c r="A2880" s="188" t="s">
        <v>5972</v>
      </c>
      <c r="B2880" s="188" t="s">
        <v>3178</v>
      </c>
      <c r="I2880" s="189"/>
      <c r="J2880" s="189"/>
      <c r="K2880" s="190"/>
      <c r="P2880" s="190"/>
    </row>
    <row r="2881" spans="1:16" s="186" customFormat="1">
      <c r="A2881" s="188" t="s">
        <v>5973</v>
      </c>
      <c r="B2881" s="188" t="s">
        <v>3179</v>
      </c>
      <c r="I2881" s="189"/>
      <c r="J2881" s="189"/>
      <c r="K2881" s="190"/>
      <c r="P2881" s="190"/>
    </row>
    <row r="2882" spans="1:16" s="186" customFormat="1">
      <c r="A2882" s="188" t="s">
        <v>5974</v>
      </c>
      <c r="B2882" s="188" t="s">
        <v>3180</v>
      </c>
      <c r="I2882" s="189"/>
      <c r="J2882" s="189"/>
      <c r="K2882" s="190"/>
      <c r="P2882" s="190"/>
    </row>
    <row r="2883" spans="1:16" s="186" customFormat="1">
      <c r="A2883" s="188" t="s">
        <v>5975</v>
      </c>
      <c r="B2883" s="188" t="s">
        <v>3181</v>
      </c>
      <c r="I2883" s="189"/>
      <c r="J2883" s="189"/>
      <c r="K2883" s="190"/>
      <c r="P2883" s="190"/>
    </row>
    <row r="2884" spans="1:16" s="186" customFormat="1">
      <c r="A2884" s="188" t="s">
        <v>5976</v>
      </c>
      <c r="B2884" s="188" t="s">
        <v>3182</v>
      </c>
      <c r="I2884" s="189"/>
      <c r="J2884" s="189"/>
      <c r="K2884" s="190"/>
      <c r="P2884" s="190"/>
    </row>
    <row r="2885" spans="1:16" s="186" customFormat="1">
      <c r="A2885" s="188" t="s">
        <v>5977</v>
      </c>
      <c r="B2885" s="188" t="s">
        <v>3183</v>
      </c>
      <c r="I2885" s="189"/>
      <c r="J2885" s="189"/>
      <c r="K2885" s="190"/>
      <c r="P2885" s="190"/>
    </row>
    <row r="2886" spans="1:16" s="186" customFormat="1">
      <c r="A2886" s="188" t="s">
        <v>5978</v>
      </c>
      <c r="B2886" s="188" t="s">
        <v>3184</v>
      </c>
      <c r="I2886" s="189"/>
      <c r="J2886" s="189"/>
      <c r="K2886" s="190"/>
      <c r="P2886" s="190"/>
    </row>
    <row r="2887" spans="1:16" s="186" customFormat="1">
      <c r="A2887" s="188" t="s">
        <v>5979</v>
      </c>
      <c r="B2887" s="188" t="s">
        <v>3185</v>
      </c>
      <c r="I2887" s="189"/>
      <c r="J2887" s="189"/>
      <c r="K2887" s="190"/>
      <c r="P2887" s="190"/>
    </row>
    <row r="2888" spans="1:16" s="186" customFormat="1">
      <c r="A2888" s="188" t="s">
        <v>3517</v>
      </c>
      <c r="B2888" s="188" t="s">
        <v>3186</v>
      </c>
      <c r="I2888" s="189"/>
      <c r="J2888" s="189"/>
      <c r="K2888" s="190"/>
      <c r="P2888" s="190"/>
    </row>
    <row r="2889" spans="1:16" s="186" customFormat="1">
      <c r="A2889" s="188" t="s">
        <v>3518</v>
      </c>
      <c r="B2889" s="188" t="s">
        <v>3187</v>
      </c>
      <c r="I2889" s="189"/>
      <c r="J2889" s="189"/>
      <c r="K2889" s="190"/>
      <c r="P2889" s="190"/>
    </row>
    <row r="2890" spans="1:16" s="186" customFormat="1">
      <c r="A2890" s="188" t="s">
        <v>3519</v>
      </c>
      <c r="B2890" s="188" t="s">
        <v>3188</v>
      </c>
      <c r="I2890" s="189"/>
      <c r="J2890" s="189"/>
      <c r="K2890" s="190"/>
      <c r="P2890" s="190"/>
    </row>
    <row r="2891" spans="1:16" s="186" customFormat="1">
      <c r="A2891" s="188" t="s">
        <v>3520</v>
      </c>
      <c r="B2891" s="188" t="s">
        <v>3189</v>
      </c>
      <c r="I2891" s="189"/>
      <c r="J2891" s="189"/>
      <c r="K2891" s="190"/>
      <c r="P2891" s="190"/>
    </row>
    <row r="2892" spans="1:16" s="186" customFormat="1">
      <c r="A2892" s="188" t="s">
        <v>3521</v>
      </c>
      <c r="B2892" s="188" t="s">
        <v>3190</v>
      </c>
      <c r="I2892" s="189"/>
      <c r="J2892" s="189"/>
      <c r="K2892" s="190"/>
      <c r="P2892" s="190"/>
    </row>
    <row r="2893" spans="1:16" s="186" customFormat="1">
      <c r="A2893" s="188" t="s">
        <v>3522</v>
      </c>
      <c r="B2893" s="188" t="s">
        <v>3191</v>
      </c>
      <c r="I2893" s="189"/>
      <c r="J2893" s="189"/>
      <c r="K2893" s="190"/>
      <c r="P2893" s="190"/>
    </row>
    <row r="2894" spans="1:16" s="186" customFormat="1">
      <c r="A2894" s="188" t="s">
        <v>3523</v>
      </c>
      <c r="B2894" s="188" t="s">
        <v>3192</v>
      </c>
      <c r="I2894" s="189"/>
      <c r="J2894" s="189"/>
      <c r="K2894" s="190"/>
      <c r="P2894" s="190"/>
    </row>
    <row r="2895" spans="1:16" s="186" customFormat="1">
      <c r="A2895" s="188" t="s">
        <v>3524</v>
      </c>
      <c r="B2895" s="188" t="s">
        <v>3193</v>
      </c>
      <c r="I2895" s="189"/>
      <c r="J2895" s="189"/>
      <c r="K2895" s="190"/>
      <c r="P2895" s="190"/>
    </row>
    <row r="2896" spans="1:16" s="186" customFormat="1">
      <c r="A2896" s="188" t="s">
        <v>3525</v>
      </c>
      <c r="B2896" s="188" t="s">
        <v>3194</v>
      </c>
      <c r="I2896" s="189"/>
      <c r="J2896" s="189"/>
      <c r="K2896" s="190"/>
      <c r="P2896" s="190"/>
    </row>
    <row r="2897" spans="1:16" s="186" customFormat="1">
      <c r="A2897" s="188" t="s">
        <v>3526</v>
      </c>
      <c r="B2897" s="188" t="s">
        <v>3195</v>
      </c>
      <c r="I2897" s="189"/>
      <c r="J2897" s="189"/>
      <c r="K2897" s="190"/>
      <c r="P2897" s="190"/>
    </row>
    <row r="2898" spans="1:16" s="186" customFormat="1">
      <c r="A2898" s="188" t="s">
        <v>3527</v>
      </c>
      <c r="B2898" s="188" t="s">
        <v>3196</v>
      </c>
      <c r="I2898" s="189"/>
      <c r="J2898" s="189"/>
      <c r="K2898" s="190"/>
      <c r="P2898" s="190"/>
    </row>
    <row r="2899" spans="1:16" s="186" customFormat="1">
      <c r="A2899" s="188" t="s">
        <v>3528</v>
      </c>
      <c r="B2899" s="188" t="s">
        <v>3197</v>
      </c>
      <c r="I2899" s="189"/>
      <c r="J2899" s="189"/>
      <c r="K2899" s="190"/>
      <c r="P2899" s="190"/>
    </row>
    <row r="2900" spans="1:16" s="186" customFormat="1">
      <c r="A2900" s="188" t="s">
        <v>3529</v>
      </c>
      <c r="B2900" s="188" t="s">
        <v>3198</v>
      </c>
      <c r="I2900" s="189"/>
      <c r="J2900" s="189"/>
      <c r="K2900" s="190"/>
      <c r="P2900" s="190"/>
    </row>
    <row r="2901" spans="1:16" s="186" customFormat="1">
      <c r="A2901" s="188" t="s">
        <v>3530</v>
      </c>
      <c r="B2901" s="188" t="s">
        <v>3199</v>
      </c>
      <c r="I2901" s="189"/>
      <c r="J2901" s="189"/>
      <c r="K2901" s="190"/>
      <c r="P2901" s="190"/>
    </row>
    <row r="2902" spans="1:16" s="186" customFormat="1">
      <c r="A2902" s="188" t="s">
        <v>3531</v>
      </c>
      <c r="B2902" s="188" t="s">
        <v>3200</v>
      </c>
      <c r="I2902" s="189"/>
      <c r="J2902" s="189"/>
      <c r="K2902" s="190"/>
      <c r="P2902" s="190"/>
    </row>
    <row r="2903" spans="1:16" s="186" customFormat="1">
      <c r="A2903" s="188" t="s">
        <v>3532</v>
      </c>
      <c r="B2903" s="188" t="s">
        <v>3201</v>
      </c>
      <c r="I2903" s="189"/>
      <c r="J2903" s="189"/>
      <c r="K2903" s="190"/>
      <c r="P2903" s="190"/>
    </row>
    <row r="2904" spans="1:16" s="186" customFormat="1">
      <c r="A2904" s="188" t="s">
        <v>3533</v>
      </c>
      <c r="B2904" s="188" t="s">
        <v>3202</v>
      </c>
      <c r="I2904" s="189"/>
      <c r="J2904" s="189"/>
      <c r="K2904" s="190"/>
      <c r="P2904" s="190"/>
    </row>
    <row r="2905" spans="1:16" s="186" customFormat="1">
      <c r="A2905" s="188" t="s">
        <v>3534</v>
      </c>
      <c r="B2905" s="188" t="s">
        <v>1136</v>
      </c>
      <c r="I2905" s="189"/>
      <c r="J2905" s="189"/>
      <c r="K2905" s="190"/>
      <c r="P2905" s="190"/>
    </row>
    <row r="2906" spans="1:16" s="186" customFormat="1">
      <c r="A2906" s="188" t="s">
        <v>3535</v>
      </c>
      <c r="B2906" s="188" t="s">
        <v>1137</v>
      </c>
      <c r="I2906" s="189"/>
      <c r="J2906" s="189"/>
      <c r="K2906" s="190"/>
      <c r="P2906" s="190"/>
    </row>
    <row r="2907" spans="1:16" s="186" customFormat="1">
      <c r="A2907" s="188" t="s">
        <v>3536</v>
      </c>
      <c r="B2907" s="188" t="s">
        <v>1138</v>
      </c>
      <c r="I2907" s="189"/>
      <c r="J2907" s="189"/>
      <c r="K2907" s="190"/>
      <c r="P2907" s="190"/>
    </row>
    <row r="2908" spans="1:16" s="186" customFormat="1">
      <c r="A2908" s="188" t="s">
        <v>3537</v>
      </c>
      <c r="B2908" s="188" t="s">
        <v>1139</v>
      </c>
      <c r="I2908" s="189"/>
      <c r="J2908" s="189"/>
      <c r="K2908" s="190"/>
      <c r="P2908" s="190"/>
    </row>
    <row r="2909" spans="1:16" s="186" customFormat="1">
      <c r="A2909" s="188" t="s">
        <v>3538</v>
      </c>
      <c r="B2909" s="188" t="s">
        <v>1140</v>
      </c>
      <c r="I2909" s="189"/>
      <c r="J2909" s="189"/>
      <c r="K2909" s="190"/>
      <c r="P2909" s="190"/>
    </row>
    <row r="2910" spans="1:16" s="186" customFormat="1">
      <c r="A2910" s="188" t="s">
        <v>3539</v>
      </c>
      <c r="B2910" s="188" t="s">
        <v>1141</v>
      </c>
      <c r="I2910" s="189"/>
      <c r="J2910" s="189"/>
      <c r="K2910" s="190"/>
      <c r="P2910" s="190"/>
    </row>
    <row r="2911" spans="1:16" s="186" customFormat="1">
      <c r="A2911" s="188" t="s">
        <v>3540</v>
      </c>
      <c r="B2911" s="188" t="s">
        <v>1142</v>
      </c>
      <c r="I2911" s="189"/>
      <c r="J2911" s="189"/>
      <c r="K2911" s="190"/>
      <c r="P2911" s="190"/>
    </row>
    <row r="2912" spans="1:16" s="186" customFormat="1">
      <c r="A2912" s="188" t="s">
        <v>3541</v>
      </c>
      <c r="B2912" s="188" t="s">
        <v>1143</v>
      </c>
      <c r="I2912" s="189"/>
      <c r="J2912" s="189"/>
      <c r="K2912" s="190"/>
      <c r="P2912" s="190"/>
    </row>
    <row r="2913" spans="1:16" s="186" customFormat="1">
      <c r="A2913" s="188" t="s">
        <v>3542</v>
      </c>
      <c r="B2913" s="188" t="s">
        <v>1144</v>
      </c>
      <c r="I2913" s="189"/>
      <c r="J2913" s="189"/>
      <c r="K2913" s="190"/>
      <c r="P2913" s="190"/>
    </row>
    <row r="2914" spans="1:16" s="186" customFormat="1">
      <c r="A2914" s="188" t="s">
        <v>3543</v>
      </c>
      <c r="B2914" s="188" t="s">
        <v>1145</v>
      </c>
      <c r="I2914" s="189"/>
      <c r="J2914" s="189"/>
      <c r="K2914" s="190"/>
      <c r="P2914" s="190"/>
    </row>
    <row r="2915" spans="1:16" s="186" customFormat="1">
      <c r="A2915" s="188" t="s">
        <v>3544</v>
      </c>
      <c r="B2915" s="188" t="s">
        <v>1146</v>
      </c>
      <c r="I2915" s="189"/>
      <c r="J2915" s="189"/>
      <c r="K2915" s="190"/>
      <c r="P2915" s="190"/>
    </row>
    <row r="2916" spans="1:16" s="186" customFormat="1">
      <c r="A2916" s="188" t="s">
        <v>3545</v>
      </c>
      <c r="B2916" s="188" t="s">
        <v>1147</v>
      </c>
      <c r="I2916" s="189"/>
      <c r="J2916" s="189"/>
      <c r="K2916" s="190"/>
      <c r="P2916" s="190"/>
    </row>
    <row r="2917" spans="1:16" s="186" customFormat="1">
      <c r="A2917" s="188" t="s">
        <v>3546</v>
      </c>
      <c r="B2917" s="188" t="s">
        <v>1148</v>
      </c>
      <c r="I2917" s="189"/>
      <c r="J2917" s="189"/>
      <c r="K2917" s="190"/>
      <c r="P2917" s="190"/>
    </row>
    <row r="2918" spans="1:16" s="186" customFormat="1">
      <c r="A2918" s="188" t="s">
        <v>3469</v>
      </c>
      <c r="B2918" s="188" t="s">
        <v>1149</v>
      </c>
      <c r="I2918" s="189"/>
      <c r="J2918" s="189"/>
      <c r="K2918" s="190"/>
      <c r="P2918" s="190"/>
    </row>
    <row r="2919" spans="1:16" s="186" customFormat="1">
      <c r="A2919" s="188" t="s">
        <v>3470</v>
      </c>
      <c r="B2919" s="188" t="s">
        <v>1150</v>
      </c>
      <c r="I2919" s="189"/>
      <c r="J2919" s="189"/>
      <c r="K2919" s="190"/>
      <c r="P2919" s="190"/>
    </row>
    <row r="2920" spans="1:16" s="186" customFormat="1">
      <c r="A2920" s="188" t="s">
        <v>3471</v>
      </c>
      <c r="B2920" s="188" t="s">
        <v>1151</v>
      </c>
      <c r="I2920" s="189"/>
      <c r="J2920" s="189"/>
      <c r="K2920" s="190"/>
      <c r="P2920" s="190"/>
    </row>
    <row r="2921" spans="1:16" s="186" customFormat="1">
      <c r="A2921" s="188" t="s">
        <v>3472</v>
      </c>
      <c r="B2921" s="188" t="s">
        <v>1152</v>
      </c>
      <c r="I2921" s="189"/>
      <c r="J2921" s="189"/>
      <c r="K2921" s="190"/>
      <c r="P2921" s="190"/>
    </row>
    <row r="2922" spans="1:16" s="186" customFormat="1">
      <c r="A2922" s="188" t="s">
        <v>3473</v>
      </c>
      <c r="B2922" s="188" t="s">
        <v>1153</v>
      </c>
      <c r="I2922" s="189"/>
      <c r="J2922" s="189"/>
      <c r="K2922" s="190"/>
      <c r="P2922" s="190"/>
    </row>
    <row r="2923" spans="1:16" s="186" customFormat="1">
      <c r="A2923" s="188" t="s">
        <v>3474</v>
      </c>
      <c r="B2923" s="188" t="s">
        <v>1154</v>
      </c>
      <c r="I2923" s="189"/>
      <c r="J2923" s="189"/>
      <c r="K2923" s="190"/>
      <c r="P2923" s="190"/>
    </row>
    <row r="2924" spans="1:16" s="186" customFormat="1">
      <c r="A2924" s="188" t="s">
        <v>3475</v>
      </c>
      <c r="B2924" s="188" t="s">
        <v>1155</v>
      </c>
      <c r="I2924" s="189"/>
      <c r="J2924" s="189"/>
      <c r="K2924" s="190"/>
      <c r="P2924" s="190"/>
    </row>
    <row r="2925" spans="1:16" s="186" customFormat="1">
      <c r="A2925" s="188" t="s">
        <v>3476</v>
      </c>
      <c r="B2925" s="188" t="s">
        <v>1156</v>
      </c>
      <c r="I2925" s="189"/>
      <c r="J2925" s="189"/>
      <c r="K2925" s="190"/>
      <c r="P2925" s="190"/>
    </row>
    <row r="2926" spans="1:16" s="186" customFormat="1">
      <c r="A2926" s="188" t="s">
        <v>3477</v>
      </c>
      <c r="B2926" s="188" t="s">
        <v>1157</v>
      </c>
      <c r="I2926" s="189"/>
      <c r="J2926" s="189"/>
      <c r="K2926" s="190"/>
      <c r="P2926" s="190"/>
    </row>
    <row r="2927" spans="1:16" s="186" customFormat="1">
      <c r="A2927" s="188" t="s">
        <v>3478</v>
      </c>
      <c r="B2927" s="188" t="s">
        <v>1158</v>
      </c>
      <c r="I2927" s="189"/>
      <c r="J2927" s="189"/>
      <c r="K2927" s="190"/>
      <c r="P2927" s="190"/>
    </row>
    <row r="2928" spans="1:16" s="186" customFormat="1">
      <c r="A2928" s="188" t="s">
        <v>3479</v>
      </c>
      <c r="B2928" s="188" t="s">
        <v>1159</v>
      </c>
      <c r="I2928" s="189"/>
      <c r="J2928" s="189"/>
      <c r="K2928" s="190"/>
      <c r="P2928" s="190"/>
    </row>
    <row r="2929" spans="1:16" s="186" customFormat="1">
      <c r="A2929" s="188" t="s">
        <v>3480</v>
      </c>
      <c r="B2929" s="188" t="s">
        <v>1160</v>
      </c>
      <c r="I2929" s="189"/>
      <c r="J2929" s="189"/>
      <c r="K2929" s="190"/>
      <c r="P2929" s="190"/>
    </row>
    <row r="2930" spans="1:16" s="186" customFormat="1">
      <c r="A2930" s="188" t="s">
        <v>3481</v>
      </c>
      <c r="B2930" s="188" t="s">
        <v>1161</v>
      </c>
      <c r="I2930" s="189"/>
      <c r="J2930" s="189"/>
      <c r="K2930" s="190"/>
      <c r="P2930" s="190"/>
    </row>
    <row r="2931" spans="1:16" s="186" customFormat="1">
      <c r="A2931" s="188" t="s">
        <v>3482</v>
      </c>
      <c r="B2931" s="188" t="s">
        <v>1162</v>
      </c>
      <c r="I2931" s="189"/>
      <c r="J2931" s="189"/>
      <c r="K2931" s="190"/>
      <c r="P2931" s="190"/>
    </row>
    <row r="2932" spans="1:16" s="186" customFormat="1">
      <c r="A2932" s="188" t="s">
        <v>3483</v>
      </c>
      <c r="B2932" s="188" t="s">
        <v>1163</v>
      </c>
      <c r="I2932" s="189"/>
      <c r="J2932" s="189"/>
      <c r="K2932" s="190"/>
      <c r="P2932" s="190"/>
    </row>
    <row r="2933" spans="1:16" s="186" customFormat="1">
      <c r="A2933" s="188" t="s">
        <v>3484</v>
      </c>
      <c r="B2933" s="188" t="s">
        <v>1164</v>
      </c>
      <c r="I2933" s="189"/>
      <c r="J2933" s="189"/>
      <c r="K2933" s="190"/>
      <c r="P2933" s="190"/>
    </row>
    <row r="2934" spans="1:16" s="186" customFormat="1">
      <c r="A2934" s="188" t="s">
        <v>3485</v>
      </c>
      <c r="B2934" s="188" t="s">
        <v>1165</v>
      </c>
      <c r="I2934" s="189"/>
      <c r="J2934" s="189"/>
      <c r="K2934" s="190"/>
      <c r="P2934" s="190"/>
    </row>
    <row r="2935" spans="1:16" s="186" customFormat="1">
      <c r="A2935" s="188" t="s">
        <v>3486</v>
      </c>
      <c r="B2935" s="188" t="s">
        <v>1166</v>
      </c>
      <c r="I2935" s="189"/>
      <c r="J2935" s="189"/>
      <c r="K2935" s="190"/>
      <c r="P2935" s="190"/>
    </row>
    <row r="2936" spans="1:16" s="186" customFormat="1">
      <c r="A2936" s="188" t="s">
        <v>3487</v>
      </c>
      <c r="B2936" s="188" t="s">
        <v>1167</v>
      </c>
      <c r="I2936" s="189"/>
      <c r="J2936" s="189"/>
      <c r="K2936" s="190"/>
      <c r="P2936" s="190"/>
    </row>
    <row r="2937" spans="1:16" s="186" customFormat="1">
      <c r="A2937" s="188" t="s">
        <v>3488</v>
      </c>
      <c r="B2937" s="188" t="s">
        <v>1168</v>
      </c>
      <c r="I2937" s="189"/>
      <c r="J2937" s="189"/>
      <c r="K2937" s="190"/>
      <c r="P2937" s="190"/>
    </row>
    <row r="2938" spans="1:16" s="186" customFormat="1">
      <c r="A2938" s="188" t="s">
        <v>3489</v>
      </c>
      <c r="B2938" s="188" t="s">
        <v>1169</v>
      </c>
      <c r="I2938" s="189"/>
      <c r="J2938" s="189"/>
      <c r="K2938" s="190"/>
      <c r="P2938" s="190"/>
    </row>
    <row r="2939" spans="1:16" s="186" customFormat="1">
      <c r="A2939" s="188" t="s">
        <v>3490</v>
      </c>
      <c r="B2939" s="188" t="s">
        <v>1170</v>
      </c>
      <c r="I2939" s="189"/>
      <c r="J2939" s="189"/>
      <c r="K2939" s="190"/>
      <c r="P2939" s="190"/>
    </row>
    <row r="2940" spans="1:16" s="186" customFormat="1">
      <c r="A2940" s="188" t="s">
        <v>3491</v>
      </c>
      <c r="B2940" s="188" t="s">
        <v>1171</v>
      </c>
      <c r="I2940" s="189"/>
      <c r="J2940" s="189"/>
      <c r="K2940" s="190"/>
      <c r="P2940" s="190"/>
    </row>
    <row r="2941" spans="1:16" s="186" customFormat="1">
      <c r="A2941" s="188" t="s">
        <v>5798</v>
      </c>
      <c r="B2941" s="188" t="s">
        <v>1172</v>
      </c>
      <c r="I2941" s="189"/>
      <c r="J2941" s="189"/>
      <c r="K2941" s="190"/>
      <c r="P2941" s="190"/>
    </row>
    <row r="2942" spans="1:16" s="186" customFormat="1">
      <c r="A2942" s="188" t="s">
        <v>5799</v>
      </c>
      <c r="B2942" s="188" t="s">
        <v>1173</v>
      </c>
      <c r="I2942" s="189"/>
      <c r="J2942" s="189"/>
      <c r="K2942" s="190"/>
      <c r="P2942" s="190"/>
    </row>
    <row r="2943" spans="1:16" s="186" customFormat="1">
      <c r="A2943" s="188" t="s">
        <v>5800</v>
      </c>
      <c r="B2943" s="188" t="s">
        <v>1174</v>
      </c>
      <c r="I2943" s="189"/>
      <c r="J2943" s="189"/>
      <c r="K2943" s="190"/>
      <c r="P2943" s="190"/>
    </row>
    <row r="2944" spans="1:16" s="186" customFormat="1">
      <c r="A2944" s="188" t="s">
        <v>5801</v>
      </c>
      <c r="B2944" s="188" t="s">
        <v>1175</v>
      </c>
      <c r="I2944" s="189"/>
      <c r="J2944" s="189"/>
      <c r="K2944" s="190"/>
      <c r="P2944" s="190"/>
    </row>
    <row r="2945" spans="1:16" s="186" customFormat="1">
      <c r="A2945" s="188" t="s">
        <v>5802</v>
      </c>
      <c r="B2945" s="188" t="s">
        <v>1176</v>
      </c>
      <c r="I2945" s="189"/>
      <c r="J2945" s="189"/>
      <c r="K2945" s="190"/>
      <c r="P2945" s="190"/>
    </row>
    <row r="2946" spans="1:16" s="186" customFormat="1">
      <c r="A2946" s="188" t="s">
        <v>5803</v>
      </c>
      <c r="B2946" s="188" t="s">
        <v>1177</v>
      </c>
      <c r="I2946" s="189"/>
      <c r="J2946" s="189"/>
      <c r="K2946" s="190"/>
      <c r="P2946" s="190"/>
    </row>
    <row r="2947" spans="1:16" s="186" customFormat="1">
      <c r="A2947" s="188" t="s">
        <v>5804</v>
      </c>
      <c r="B2947" s="188" t="s">
        <v>1178</v>
      </c>
      <c r="I2947" s="189"/>
      <c r="J2947" s="189"/>
      <c r="K2947" s="190"/>
      <c r="P2947" s="190"/>
    </row>
    <row r="2948" spans="1:16" s="186" customFormat="1">
      <c r="A2948" s="188" t="s">
        <v>5805</v>
      </c>
      <c r="B2948" s="188" t="s">
        <v>1179</v>
      </c>
      <c r="I2948" s="189"/>
      <c r="J2948" s="189"/>
      <c r="K2948" s="190"/>
      <c r="P2948" s="190"/>
    </row>
    <row r="2949" spans="1:16" s="186" customFormat="1">
      <c r="A2949" s="188" t="s">
        <v>5806</v>
      </c>
      <c r="B2949" s="188" t="s">
        <v>1180</v>
      </c>
      <c r="I2949" s="189"/>
      <c r="J2949" s="189"/>
      <c r="K2949" s="190"/>
      <c r="P2949" s="190"/>
    </row>
    <row r="2950" spans="1:16" s="186" customFormat="1">
      <c r="A2950" s="188" t="s">
        <v>5807</v>
      </c>
      <c r="B2950" s="188" t="s">
        <v>1181</v>
      </c>
      <c r="I2950" s="189"/>
      <c r="J2950" s="189"/>
      <c r="K2950" s="190"/>
      <c r="P2950" s="190"/>
    </row>
    <row r="2951" spans="1:16" s="186" customFormat="1">
      <c r="A2951" s="188" t="s">
        <v>5808</v>
      </c>
      <c r="B2951" s="188" t="s">
        <v>1182</v>
      </c>
      <c r="I2951" s="189"/>
      <c r="J2951" s="189"/>
      <c r="K2951" s="190"/>
      <c r="P2951" s="190"/>
    </row>
    <row r="2952" spans="1:16" s="186" customFormat="1">
      <c r="A2952" s="188" t="s">
        <v>5809</v>
      </c>
      <c r="B2952" s="188" t="s">
        <v>1183</v>
      </c>
      <c r="I2952" s="189"/>
      <c r="J2952" s="189"/>
      <c r="K2952" s="190"/>
      <c r="P2952" s="190"/>
    </row>
    <row r="2953" spans="1:16" s="186" customFormat="1">
      <c r="A2953" s="188" t="s">
        <v>5810</v>
      </c>
      <c r="B2953" s="188" t="s">
        <v>1184</v>
      </c>
      <c r="I2953" s="189"/>
      <c r="J2953" s="189"/>
      <c r="K2953" s="190"/>
      <c r="P2953" s="190"/>
    </row>
    <row r="2954" spans="1:16" s="186" customFormat="1">
      <c r="A2954" s="188" t="s">
        <v>5811</v>
      </c>
      <c r="B2954" s="188" t="s">
        <v>1185</v>
      </c>
      <c r="I2954" s="189"/>
      <c r="J2954" s="189"/>
      <c r="K2954" s="190"/>
      <c r="P2954" s="190"/>
    </row>
    <row r="2955" spans="1:16" s="186" customFormat="1">
      <c r="A2955" s="188" t="s">
        <v>5812</v>
      </c>
      <c r="B2955" s="188" t="s">
        <v>1186</v>
      </c>
      <c r="I2955" s="189"/>
      <c r="J2955" s="189"/>
      <c r="K2955" s="190"/>
      <c r="P2955" s="190"/>
    </row>
    <row r="2956" spans="1:16" s="186" customFormat="1">
      <c r="A2956" s="188" t="s">
        <v>5813</v>
      </c>
      <c r="B2956" s="188" t="s">
        <v>1187</v>
      </c>
      <c r="I2956" s="189"/>
      <c r="J2956" s="189"/>
      <c r="K2956" s="190"/>
      <c r="P2956" s="190"/>
    </row>
    <row r="2957" spans="1:16" s="186" customFormat="1">
      <c r="A2957" s="188" t="s">
        <v>5814</v>
      </c>
      <c r="B2957" s="188" t="s">
        <v>1188</v>
      </c>
      <c r="I2957" s="189"/>
      <c r="J2957" s="189"/>
      <c r="K2957" s="190"/>
      <c r="P2957" s="190"/>
    </row>
    <row r="2958" spans="1:16" s="186" customFormat="1">
      <c r="A2958" s="188" t="s">
        <v>5815</v>
      </c>
      <c r="B2958" s="188" t="s">
        <v>1189</v>
      </c>
      <c r="I2958" s="189"/>
      <c r="J2958" s="189"/>
      <c r="K2958" s="190"/>
      <c r="P2958" s="190"/>
    </row>
    <row r="2959" spans="1:16" s="186" customFormat="1">
      <c r="A2959" s="188" t="s">
        <v>5816</v>
      </c>
      <c r="B2959" s="188" t="s">
        <v>1190</v>
      </c>
      <c r="I2959" s="189"/>
      <c r="J2959" s="189"/>
      <c r="K2959" s="190"/>
      <c r="P2959" s="190"/>
    </row>
    <row r="2960" spans="1:16" s="186" customFormat="1">
      <c r="A2960" s="188" t="s">
        <v>5817</v>
      </c>
      <c r="B2960" s="188" t="s">
        <v>1191</v>
      </c>
      <c r="I2960" s="189"/>
      <c r="J2960" s="189"/>
      <c r="K2960" s="190"/>
      <c r="P2960" s="190"/>
    </row>
    <row r="2961" spans="1:16" s="186" customFormat="1">
      <c r="A2961" s="188" t="s">
        <v>5818</v>
      </c>
      <c r="B2961" s="188" t="s">
        <v>1192</v>
      </c>
      <c r="I2961" s="189"/>
      <c r="J2961" s="189"/>
      <c r="K2961" s="190"/>
      <c r="P2961" s="190"/>
    </row>
    <row r="2962" spans="1:16" s="186" customFormat="1">
      <c r="A2962" s="188" t="s">
        <v>5819</v>
      </c>
      <c r="B2962" s="188" t="s">
        <v>1193</v>
      </c>
      <c r="I2962" s="189"/>
      <c r="J2962" s="189"/>
      <c r="K2962" s="190"/>
      <c r="P2962" s="190"/>
    </row>
    <row r="2963" spans="1:16" s="186" customFormat="1">
      <c r="A2963" s="188" t="s">
        <v>5820</v>
      </c>
      <c r="B2963" s="188" t="s">
        <v>1194</v>
      </c>
      <c r="I2963" s="189"/>
      <c r="J2963" s="189"/>
      <c r="K2963" s="190"/>
      <c r="P2963" s="190"/>
    </row>
    <row r="2964" spans="1:16" s="186" customFormat="1">
      <c r="A2964" s="188" t="s">
        <v>5821</v>
      </c>
      <c r="B2964" s="188" t="s">
        <v>1195</v>
      </c>
      <c r="I2964" s="189"/>
      <c r="J2964" s="189"/>
      <c r="K2964" s="190"/>
      <c r="P2964" s="190"/>
    </row>
    <row r="2965" spans="1:16" s="186" customFormat="1">
      <c r="A2965" s="188" t="s">
        <v>5822</v>
      </c>
      <c r="B2965" s="188" t="s">
        <v>1196</v>
      </c>
      <c r="I2965" s="189"/>
      <c r="J2965" s="189"/>
      <c r="K2965" s="190"/>
      <c r="P2965" s="190"/>
    </row>
    <row r="2966" spans="1:16" s="186" customFormat="1">
      <c r="A2966" s="188" t="s">
        <v>5823</v>
      </c>
      <c r="B2966" s="188" t="s">
        <v>1197</v>
      </c>
      <c r="I2966" s="189"/>
      <c r="J2966" s="189"/>
      <c r="K2966" s="190"/>
      <c r="P2966" s="190"/>
    </row>
    <row r="2967" spans="1:16" s="186" customFormat="1">
      <c r="A2967" s="188" t="s">
        <v>5824</v>
      </c>
      <c r="B2967" s="188" t="s">
        <v>1198</v>
      </c>
      <c r="I2967" s="189"/>
      <c r="J2967" s="189"/>
      <c r="K2967" s="190"/>
      <c r="P2967" s="190"/>
    </row>
    <row r="2968" spans="1:16" s="186" customFormat="1">
      <c r="A2968" s="188" t="s">
        <v>5825</v>
      </c>
      <c r="B2968" s="188" t="s">
        <v>1199</v>
      </c>
      <c r="I2968" s="189"/>
      <c r="J2968" s="189"/>
      <c r="K2968" s="190"/>
      <c r="P2968" s="190"/>
    </row>
    <row r="2969" spans="1:16" s="186" customFormat="1">
      <c r="A2969" s="188" t="s">
        <v>5826</v>
      </c>
      <c r="B2969" s="188" t="s">
        <v>1200</v>
      </c>
      <c r="I2969" s="189"/>
      <c r="J2969" s="189"/>
      <c r="K2969" s="190"/>
      <c r="P2969" s="190"/>
    </row>
    <row r="2970" spans="1:16" s="186" customFormat="1">
      <c r="A2970" s="188" t="s">
        <v>5827</v>
      </c>
      <c r="B2970" s="188" t="s">
        <v>1201</v>
      </c>
      <c r="I2970" s="189"/>
      <c r="J2970" s="189"/>
      <c r="K2970" s="190"/>
      <c r="P2970" s="190"/>
    </row>
    <row r="2971" spans="1:16" s="186" customFormat="1">
      <c r="A2971" s="188" t="s">
        <v>5828</v>
      </c>
      <c r="B2971" s="188" t="s">
        <v>1202</v>
      </c>
      <c r="I2971" s="189"/>
      <c r="J2971" s="189"/>
      <c r="K2971" s="190"/>
      <c r="P2971" s="190"/>
    </row>
    <row r="2972" spans="1:16" s="186" customFormat="1">
      <c r="A2972" s="188" t="s">
        <v>5829</v>
      </c>
      <c r="B2972" s="188" t="s">
        <v>1203</v>
      </c>
      <c r="I2972" s="189"/>
      <c r="J2972" s="189"/>
      <c r="K2972" s="190"/>
      <c r="P2972" s="190"/>
    </row>
    <row r="2973" spans="1:16" s="186" customFormat="1">
      <c r="A2973" s="188" t="s">
        <v>5830</v>
      </c>
      <c r="B2973" s="188" t="s">
        <v>1204</v>
      </c>
      <c r="I2973" s="189"/>
      <c r="J2973" s="189"/>
      <c r="K2973" s="190"/>
      <c r="P2973" s="190"/>
    </row>
    <row r="2974" spans="1:16" s="186" customFormat="1">
      <c r="A2974" s="188" t="s">
        <v>5831</v>
      </c>
      <c r="B2974" s="188" t="s">
        <v>1205</v>
      </c>
      <c r="I2974" s="189"/>
      <c r="J2974" s="189"/>
      <c r="K2974" s="190"/>
      <c r="P2974" s="190"/>
    </row>
    <row r="2975" spans="1:16" s="186" customFormat="1">
      <c r="A2975" s="188" t="s">
        <v>5832</v>
      </c>
      <c r="B2975" s="188" t="s">
        <v>1206</v>
      </c>
      <c r="I2975" s="189"/>
      <c r="J2975" s="189"/>
      <c r="K2975" s="190"/>
      <c r="P2975" s="190"/>
    </row>
    <row r="2976" spans="1:16" s="186" customFormat="1">
      <c r="A2976" s="188" t="s">
        <v>5833</v>
      </c>
      <c r="B2976" s="188" t="s">
        <v>1207</v>
      </c>
      <c r="I2976" s="189"/>
      <c r="J2976" s="189"/>
      <c r="K2976" s="190"/>
      <c r="P2976" s="190"/>
    </row>
    <row r="2977" spans="1:16" s="186" customFormat="1">
      <c r="A2977" s="188" t="s">
        <v>5834</v>
      </c>
      <c r="B2977" s="188" t="s">
        <v>1208</v>
      </c>
      <c r="I2977" s="189"/>
      <c r="J2977" s="189"/>
      <c r="K2977" s="190"/>
      <c r="P2977" s="190"/>
    </row>
    <row r="2978" spans="1:16" s="186" customFormat="1">
      <c r="A2978" s="188" t="s">
        <v>5835</v>
      </c>
      <c r="B2978" s="188" t="s">
        <v>1209</v>
      </c>
      <c r="I2978" s="189"/>
      <c r="J2978" s="189"/>
      <c r="K2978" s="190"/>
      <c r="P2978" s="190"/>
    </row>
    <row r="2979" spans="1:16" s="186" customFormat="1">
      <c r="A2979" s="188" t="s">
        <v>5836</v>
      </c>
      <c r="B2979" s="188" t="s">
        <v>1210</v>
      </c>
      <c r="I2979" s="189"/>
      <c r="J2979" s="189"/>
      <c r="K2979" s="190"/>
      <c r="P2979" s="190"/>
    </row>
    <row r="2980" spans="1:16" s="186" customFormat="1">
      <c r="A2980" s="188" t="s">
        <v>5837</v>
      </c>
      <c r="B2980" s="188" t="s">
        <v>1211</v>
      </c>
      <c r="I2980" s="189"/>
      <c r="J2980" s="189"/>
      <c r="K2980" s="190"/>
      <c r="P2980" s="190"/>
    </row>
    <row r="2981" spans="1:16" s="186" customFormat="1">
      <c r="A2981" s="188" t="s">
        <v>5838</v>
      </c>
      <c r="B2981" s="188" t="s">
        <v>1212</v>
      </c>
      <c r="I2981" s="189"/>
      <c r="J2981" s="189"/>
      <c r="K2981" s="190"/>
      <c r="P2981" s="190"/>
    </row>
    <row r="2982" spans="1:16" s="186" customFormat="1">
      <c r="A2982" s="188" t="s">
        <v>3547</v>
      </c>
      <c r="B2982" s="188" t="s">
        <v>1213</v>
      </c>
      <c r="I2982" s="189"/>
      <c r="J2982" s="189"/>
      <c r="K2982" s="190"/>
      <c r="P2982" s="190"/>
    </row>
    <row r="2983" spans="1:16" s="186" customFormat="1">
      <c r="A2983" s="188" t="s">
        <v>3548</v>
      </c>
      <c r="B2983" s="188" t="s">
        <v>1214</v>
      </c>
      <c r="I2983" s="189"/>
      <c r="J2983" s="189"/>
      <c r="K2983" s="190"/>
      <c r="P2983" s="190"/>
    </row>
    <row r="2984" spans="1:16" s="186" customFormat="1">
      <c r="A2984" s="188" t="s">
        <v>3549</v>
      </c>
      <c r="B2984" s="188" t="s">
        <v>1215</v>
      </c>
      <c r="I2984" s="189"/>
      <c r="J2984" s="189"/>
      <c r="K2984" s="190"/>
      <c r="P2984" s="190"/>
    </row>
    <row r="2985" spans="1:16" s="186" customFormat="1">
      <c r="A2985" s="188" t="s">
        <v>3550</v>
      </c>
      <c r="B2985" s="188" t="s">
        <v>3242</v>
      </c>
      <c r="I2985" s="189"/>
      <c r="J2985" s="189"/>
      <c r="K2985" s="190"/>
      <c r="P2985" s="190"/>
    </row>
    <row r="2986" spans="1:16" s="186" customFormat="1">
      <c r="A2986" s="188" t="s">
        <v>3551</v>
      </c>
      <c r="B2986" s="188" t="s">
        <v>3243</v>
      </c>
      <c r="I2986" s="189"/>
      <c r="J2986" s="189"/>
      <c r="K2986" s="190"/>
      <c r="P2986" s="190"/>
    </row>
    <row r="2987" spans="1:16" s="186" customFormat="1">
      <c r="A2987" s="188" t="s">
        <v>3552</v>
      </c>
      <c r="B2987" s="188" t="s">
        <v>3244</v>
      </c>
      <c r="I2987" s="189"/>
      <c r="J2987" s="189"/>
      <c r="K2987" s="190"/>
      <c r="P2987" s="190"/>
    </row>
    <row r="2988" spans="1:16" s="186" customFormat="1">
      <c r="A2988" s="188" t="s">
        <v>3553</v>
      </c>
      <c r="B2988" s="188" t="s">
        <v>3245</v>
      </c>
      <c r="I2988" s="189"/>
      <c r="J2988" s="189"/>
      <c r="K2988" s="190"/>
      <c r="P2988" s="190"/>
    </row>
    <row r="2989" spans="1:16" s="186" customFormat="1">
      <c r="A2989" s="188" t="s">
        <v>3554</v>
      </c>
      <c r="B2989" s="188" t="s">
        <v>3246</v>
      </c>
      <c r="I2989" s="189"/>
      <c r="J2989" s="189"/>
      <c r="K2989" s="190"/>
      <c r="P2989" s="190"/>
    </row>
    <row r="2990" spans="1:16" s="186" customFormat="1">
      <c r="A2990" s="188" t="s">
        <v>3555</v>
      </c>
      <c r="B2990" s="188" t="s">
        <v>3247</v>
      </c>
      <c r="I2990" s="189"/>
      <c r="J2990" s="189"/>
      <c r="K2990" s="190"/>
      <c r="P2990" s="190"/>
    </row>
    <row r="2991" spans="1:16" s="186" customFormat="1">
      <c r="A2991" s="188" t="s">
        <v>3556</v>
      </c>
      <c r="B2991" s="188" t="s">
        <v>3248</v>
      </c>
      <c r="I2991" s="189"/>
      <c r="J2991" s="189"/>
      <c r="K2991" s="190"/>
      <c r="P2991" s="190"/>
    </row>
    <row r="2992" spans="1:16" s="186" customFormat="1">
      <c r="A2992" s="188" t="s">
        <v>3557</v>
      </c>
      <c r="B2992" s="188" t="s">
        <v>3249</v>
      </c>
      <c r="I2992" s="189"/>
      <c r="J2992" s="189"/>
      <c r="K2992" s="190"/>
      <c r="P2992" s="190"/>
    </row>
    <row r="2993" spans="1:16" s="186" customFormat="1">
      <c r="A2993" s="188" t="s">
        <v>3558</v>
      </c>
      <c r="B2993" s="188" t="s">
        <v>3250</v>
      </c>
      <c r="I2993" s="189"/>
      <c r="J2993" s="189"/>
      <c r="K2993" s="190"/>
      <c r="P2993" s="190"/>
    </row>
    <row r="2994" spans="1:16" s="186" customFormat="1">
      <c r="A2994" s="188" t="s">
        <v>3559</v>
      </c>
      <c r="B2994" s="188" t="s">
        <v>3251</v>
      </c>
      <c r="I2994" s="189"/>
      <c r="J2994" s="189"/>
      <c r="K2994" s="190"/>
      <c r="P2994" s="190"/>
    </row>
    <row r="2995" spans="1:16" s="186" customFormat="1">
      <c r="A2995" s="188" t="s">
        <v>3560</v>
      </c>
      <c r="B2995" s="188" t="s">
        <v>3252</v>
      </c>
      <c r="I2995" s="189"/>
      <c r="J2995" s="189"/>
      <c r="K2995" s="190"/>
      <c r="P2995" s="190"/>
    </row>
    <row r="2996" spans="1:16" s="186" customFormat="1">
      <c r="A2996" s="188" t="s">
        <v>3561</v>
      </c>
      <c r="B2996" s="188" t="s">
        <v>3253</v>
      </c>
      <c r="I2996" s="189"/>
      <c r="J2996" s="189"/>
      <c r="K2996" s="190"/>
      <c r="P2996" s="190"/>
    </row>
    <row r="2997" spans="1:16" s="186" customFormat="1">
      <c r="A2997" s="188" t="s">
        <v>3562</v>
      </c>
      <c r="B2997" s="188" t="s">
        <v>3254</v>
      </c>
      <c r="I2997" s="189"/>
      <c r="J2997" s="189"/>
      <c r="K2997" s="190"/>
      <c r="P2997" s="190"/>
    </row>
    <row r="2998" spans="1:16" s="186" customFormat="1">
      <c r="A2998" s="188" t="s">
        <v>3563</v>
      </c>
      <c r="B2998" s="188" t="s">
        <v>3255</v>
      </c>
      <c r="I2998" s="189"/>
      <c r="J2998" s="189"/>
      <c r="K2998" s="190"/>
      <c r="P2998" s="190"/>
    </row>
    <row r="2999" spans="1:16" s="186" customFormat="1">
      <c r="A2999" s="188" t="s">
        <v>3564</v>
      </c>
      <c r="B2999" s="188" t="s">
        <v>3256</v>
      </c>
      <c r="I2999" s="189"/>
      <c r="J2999" s="189"/>
      <c r="K2999" s="190"/>
      <c r="P2999" s="190"/>
    </row>
    <row r="3000" spans="1:16" s="186" customFormat="1">
      <c r="A3000" s="188" t="s">
        <v>3565</v>
      </c>
      <c r="B3000" s="188" t="s">
        <v>3257</v>
      </c>
      <c r="I3000" s="189"/>
      <c r="J3000" s="189"/>
      <c r="K3000" s="190"/>
      <c r="P3000" s="190"/>
    </row>
    <row r="3001" spans="1:16" s="186" customFormat="1">
      <c r="A3001" s="188" t="s">
        <v>3566</v>
      </c>
      <c r="B3001" s="188" t="s">
        <v>3258</v>
      </c>
      <c r="I3001" s="189"/>
      <c r="J3001" s="189"/>
      <c r="K3001" s="190"/>
      <c r="P3001" s="190"/>
    </row>
    <row r="3002" spans="1:16" s="186" customFormat="1">
      <c r="A3002" s="188" t="s">
        <v>3567</v>
      </c>
      <c r="B3002" s="188" t="s">
        <v>3259</v>
      </c>
      <c r="I3002" s="189"/>
      <c r="J3002" s="189"/>
      <c r="K3002" s="190"/>
      <c r="P3002" s="190"/>
    </row>
    <row r="3003" spans="1:16" s="186" customFormat="1">
      <c r="A3003" s="188" t="s">
        <v>3568</v>
      </c>
      <c r="B3003" s="188" t="s">
        <v>3260</v>
      </c>
      <c r="I3003" s="189"/>
      <c r="J3003" s="189"/>
      <c r="K3003" s="190"/>
      <c r="P3003" s="190"/>
    </row>
    <row r="3004" spans="1:16" s="186" customFormat="1">
      <c r="A3004" s="188" t="s">
        <v>3569</v>
      </c>
      <c r="B3004" s="188" t="s">
        <v>3261</v>
      </c>
      <c r="I3004" s="189"/>
      <c r="J3004" s="189"/>
      <c r="K3004" s="190"/>
      <c r="P3004" s="190"/>
    </row>
    <row r="3005" spans="1:16" s="186" customFormat="1">
      <c r="A3005" s="188" t="s">
        <v>3570</v>
      </c>
      <c r="B3005" s="188" t="s">
        <v>3262</v>
      </c>
      <c r="I3005" s="189"/>
      <c r="J3005" s="189"/>
      <c r="K3005" s="190"/>
      <c r="P3005" s="190"/>
    </row>
    <row r="3006" spans="1:16" s="186" customFormat="1">
      <c r="A3006" s="188" t="s">
        <v>3571</v>
      </c>
      <c r="B3006" s="188" t="s">
        <v>3263</v>
      </c>
      <c r="I3006" s="189"/>
      <c r="J3006" s="189"/>
      <c r="K3006" s="190"/>
      <c r="P3006" s="190"/>
    </row>
    <row r="3007" spans="1:16" s="186" customFormat="1">
      <c r="A3007" s="188" t="s">
        <v>3572</v>
      </c>
      <c r="B3007" s="188" t="s">
        <v>3264</v>
      </c>
      <c r="I3007" s="189"/>
      <c r="J3007" s="189"/>
      <c r="K3007" s="190"/>
      <c r="P3007" s="190"/>
    </row>
    <row r="3008" spans="1:16" s="186" customFormat="1">
      <c r="A3008" s="188" t="s">
        <v>3573</v>
      </c>
      <c r="B3008" s="188" t="s">
        <v>3265</v>
      </c>
      <c r="I3008" s="189"/>
      <c r="J3008" s="189"/>
      <c r="K3008" s="190"/>
      <c r="P3008" s="190"/>
    </row>
    <row r="3009" spans="1:16" s="186" customFormat="1">
      <c r="A3009" s="188" t="s">
        <v>3574</v>
      </c>
      <c r="B3009" s="188" t="s">
        <v>3266</v>
      </c>
      <c r="I3009" s="189"/>
      <c r="J3009" s="189"/>
      <c r="K3009" s="190"/>
      <c r="P3009" s="190"/>
    </row>
    <row r="3010" spans="1:16" s="186" customFormat="1">
      <c r="A3010" s="188" t="s">
        <v>3575</v>
      </c>
      <c r="B3010" s="188" t="s">
        <v>3267</v>
      </c>
      <c r="I3010" s="189"/>
      <c r="J3010" s="189"/>
      <c r="K3010" s="190"/>
      <c r="P3010" s="190"/>
    </row>
    <row r="3011" spans="1:16" s="186" customFormat="1">
      <c r="A3011" s="188" t="s">
        <v>3576</v>
      </c>
      <c r="B3011" s="188" t="s">
        <v>3268</v>
      </c>
      <c r="I3011" s="189"/>
      <c r="J3011" s="189"/>
      <c r="K3011" s="190"/>
      <c r="P3011" s="190"/>
    </row>
    <row r="3012" spans="1:16" s="186" customFormat="1">
      <c r="A3012" s="188" t="s">
        <v>3577</v>
      </c>
      <c r="B3012" s="188" t="s">
        <v>3269</v>
      </c>
      <c r="I3012" s="189"/>
      <c r="J3012" s="189"/>
      <c r="K3012" s="190"/>
      <c r="P3012" s="190"/>
    </row>
    <row r="3013" spans="1:16" s="186" customFormat="1">
      <c r="A3013" s="188" t="s">
        <v>3578</v>
      </c>
      <c r="B3013" s="188" t="s">
        <v>3270</v>
      </c>
      <c r="I3013" s="189"/>
      <c r="J3013" s="189"/>
      <c r="K3013" s="190"/>
      <c r="P3013" s="190"/>
    </row>
    <row r="3014" spans="1:16" s="186" customFormat="1">
      <c r="A3014" s="188" t="s">
        <v>3579</v>
      </c>
      <c r="B3014" s="188" t="s">
        <v>3271</v>
      </c>
      <c r="I3014" s="189"/>
      <c r="J3014" s="189"/>
      <c r="K3014" s="190"/>
      <c r="P3014" s="190"/>
    </row>
    <row r="3015" spans="1:16" s="186" customFormat="1">
      <c r="A3015" s="188" t="s">
        <v>3580</v>
      </c>
      <c r="B3015" s="188" t="s">
        <v>3272</v>
      </c>
      <c r="I3015" s="189"/>
      <c r="J3015" s="189"/>
      <c r="K3015" s="190"/>
      <c r="P3015" s="190"/>
    </row>
    <row r="3016" spans="1:16" s="186" customFormat="1">
      <c r="A3016" s="188" t="s">
        <v>3581</v>
      </c>
      <c r="B3016" s="188" t="s">
        <v>3273</v>
      </c>
      <c r="I3016" s="189"/>
      <c r="J3016" s="189"/>
      <c r="K3016" s="190"/>
      <c r="P3016" s="190"/>
    </row>
    <row r="3017" spans="1:16" s="186" customFormat="1">
      <c r="A3017" s="188" t="s">
        <v>3582</v>
      </c>
      <c r="B3017" s="188" t="s">
        <v>3274</v>
      </c>
      <c r="I3017" s="189"/>
      <c r="J3017" s="189"/>
      <c r="K3017" s="190"/>
      <c r="P3017" s="190"/>
    </row>
    <row r="3018" spans="1:16" s="186" customFormat="1">
      <c r="A3018" s="188" t="s">
        <v>3583</v>
      </c>
      <c r="B3018" s="188" t="s">
        <v>3275</v>
      </c>
      <c r="I3018" s="189"/>
      <c r="J3018" s="189"/>
      <c r="K3018" s="190"/>
      <c r="P3018" s="190"/>
    </row>
    <row r="3019" spans="1:16" s="186" customFormat="1">
      <c r="A3019" s="188" t="s">
        <v>3584</v>
      </c>
      <c r="B3019" s="188" t="s">
        <v>3276</v>
      </c>
      <c r="I3019" s="189"/>
      <c r="J3019" s="189"/>
      <c r="K3019" s="190"/>
      <c r="P3019" s="190"/>
    </row>
    <row r="3020" spans="1:16" s="186" customFormat="1">
      <c r="A3020" s="188" t="s">
        <v>3585</v>
      </c>
      <c r="B3020" s="188" t="s">
        <v>3277</v>
      </c>
      <c r="I3020" s="189"/>
      <c r="J3020" s="189"/>
      <c r="K3020" s="190"/>
      <c r="P3020" s="190"/>
    </row>
    <row r="3021" spans="1:16" s="186" customFormat="1">
      <c r="A3021" s="188" t="s">
        <v>3586</v>
      </c>
      <c r="B3021" s="188" t="s">
        <v>3278</v>
      </c>
      <c r="I3021" s="189"/>
      <c r="J3021" s="189"/>
      <c r="K3021" s="190"/>
      <c r="P3021" s="190"/>
    </row>
    <row r="3022" spans="1:16" s="186" customFormat="1">
      <c r="A3022" s="188" t="s">
        <v>3587</v>
      </c>
      <c r="B3022" s="188" t="s">
        <v>3279</v>
      </c>
      <c r="I3022" s="189"/>
      <c r="J3022" s="189"/>
      <c r="K3022" s="190"/>
      <c r="P3022" s="190"/>
    </row>
    <row r="3023" spans="1:16" s="186" customFormat="1">
      <c r="A3023" s="188" t="s">
        <v>3588</v>
      </c>
      <c r="B3023" s="188" t="s">
        <v>3280</v>
      </c>
      <c r="I3023" s="189"/>
      <c r="J3023" s="189"/>
      <c r="K3023" s="190"/>
      <c r="P3023" s="190"/>
    </row>
    <row r="3024" spans="1:16" s="186" customFormat="1">
      <c r="A3024" s="188" t="s">
        <v>3589</v>
      </c>
      <c r="B3024" s="188" t="s">
        <v>3281</v>
      </c>
      <c r="I3024" s="189"/>
      <c r="J3024" s="189"/>
      <c r="K3024" s="190"/>
      <c r="P3024" s="190"/>
    </row>
    <row r="3025" spans="1:16" s="186" customFormat="1">
      <c r="A3025" s="188" t="s">
        <v>3590</v>
      </c>
      <c r="B3025" s="188" t="s">
        <v>3282</v>
      </c>
      <c r="I3025" s="189"/>
      <c r="J3025" s="189"/>
      <c r="K3025" s="190"/>
      <c r="P3025" s="190"/>
    </row>
    <row r="3026" spans="1:16" s="186" customFormat="1">
      <c r="A3026" s="188" t="s">
        <v>3591</v>
      </c>
      <c r="B3026" s="188" t="s">
        <v>3283</v>
      </c>
      <c r="I3026" s="189"/>
      <c r="J3026" s="189"/>
      <c r="K3026" s="190"/>
      <c r="P3026" s="190"/>
    </row>
    <row r="3027" spans="1:16" s="186" customFormat="1">
      <c r="A3027" s="188" t="s">
        <v>3592</v>
      </c>
      <c r="B3027" s="188" t="s">
        <v>3284</v>
      </c>
      <c r="I3027" s="189"/>
      <c r="J3027" s="189"/>
      <c r="K3027" s="190"/>
      <c r="P3027" s="190"/>
    </row>
    <row r="3028" spans="1:16" s="186" customFormat="1">
      <c r="A3028" s="188" t="s">
        <v>3593</v>
      </c>
      <c r="B3028" s="188" t="s">
        <v>3285</v>
      </c>
      <c r="I3028" s="189"/>
      <c r="J3028" s="189"/>
      <c r="K3028" s="190"/>
      <c r="P3028" s="190"/>
    </row>
    <row r="3029" spans="1:16" s="186" customFormat="1">
      <c r="A3029" s="188" t="s">
        <v>3594</v>
      </c>
      <c r="B3029" s="188" t="s">
        <v>3286</v>
      </c>
      <c r="I3029" s="189"/>
      <c r="J3029" s="189"/>
      <c r="K3029" s="190"/>
      <c r="P3029" s="190"/>
    </row>
    <row r="3030" spans="1:16" s="186" customFormat="1">
      <c r="A3030" s="188" t="s">
        <v>3595</v>
      </c>
      <c r="B3030" s="188" t="s">
        <v>3287</v>
      </c>
      <c r="I3030" s="189"/>
      <c r="J3030" s="189"/>
      <c r="K3030" s="190"/>
      <c r="P3030" s="190"/>
    </row>
    <row r="3031" spans="1:16" s="186" customFormat="1">
      <c r="A3031" s="188" t="s">
        <v>3596</v>
      </c>
      <c r="B3031" s="188" t="s">
        <v>3288</v>
      </c>
      <c r="I3031" s="189"/>
      <c r="J3031" s="189"/>
      <c r="K3031" s="190"/>
      <c r="P3031" s="190"/>
    </row>
    <row r="3032" spans="1:16" s="186" customFormat="1">
      <c r="A3032" s="188" t="s">
        <v>3597</v>
      </c>
      <c r="B3032" s="188" t="s">
        <v>3289</v>
      </c>
      <c r="I3032" s="189"/>
      <c r="J3032" s="189"/>
      <c r="K3032" s="190"/>
      <c r="P3032" s="190"/>
    </row>
    <row r="3033" spans="1:16" s="186" customFormat="1">
      <c r="A3033" s="188" t="s">
        <v>3598</v>
      </c>
      <c r="B3033" s="188" t="s">
        <v>3290</v>
      </c>
      <c r="I3033" s="189"/>
      <c r="J3033" s="189"/>
      <c r="K3033" s="190"/>
      <c r="P3033" s="190"/>
    </row>
    <row r="3034" spans="1:16" s="186" customFormat="1">
      <c r="A3034" s="188" t="s">
        <v>3599</v>
      </c>
      <c r="B3034" s="188" t="s">
        <v>3291</v>
      </c>
      <c r="I3034" s="189"/>
      <c r="J3034" s="189"/>
      <c r="K3034" s="190"/>
      <c r="P3034" s="190"/>
    </row>
    <row r="3035" spans="1:16" s="186" customFormat="1">
      <c r="A3035" s="188" t="s">
        <v>3600</v>
      </c>
      <c r="B3035" s="188" t="s">
        <v>3292</v>
      </c>
      <c r="I3035" s="189"/>
      <c r="J3035" s="189"/>
      <c r="K3035" s="190"/>
      <c r="P3035" s="190"/>
    </row>
    <row r="3036" spans="1:16" s="186" customFormat="1">
      <c r="A3036" s="188" t="s">
        <v>3601</v>
      </c>
      <c r="B3036" s="188" t="s">
        <v>3293</v>
      </c>
      <c r="I3036" s="189"/>
      <c r="J3036" s="189"/>
      <c r="K3036" s="190"/>
      <c r="P3036" s="190"/>
    </row>
    <row r="3037" spans="1:16" s="186" customFormat="1">
      <c r="A3037" s="188" t="s">
        <v>3602</v>
      </c>
      <c r="B3037" s="188" t="s">
        <v>3294</v>
      </c>
      <c r="I3037" s="189"/>
      <c r="J3037" s="189"/>
      <c r="K3037" s="190"/>
      <c r="P3037" s="190"/>
    </row>
    <row r="3038" spans="1:16" s="186" customFormat="1">
      <c r="A3038" s="188" t="s">
        <v>3603</v>
      </c>
      <c r="B3038" s="188" t="s">
        <v>3295</v>
      </c>
      <c r="I3038" s="189"/>
      <c r="J3038" s="189"/>
      <c r="K3038" s="190"/>
      <c r="P3038" s="190"/>
    </row>
    <row r="3039" spans="1:16" s="186" customFormat="1">
      <c r="A3039" s="188" t="s">
        <v>3604</v>
      </c>
      <c r="B3039" s="188" t="s">
        <v>3296</v>
      </c>
      <c r="I3039" s="189"/>
      <c r="J3039" s="189"/>
      <c r="K3039" s="190"/>
      <c r="P3039" s="190"/>
    </row>
    <row r="3040" spans="1:16" s="186" customFormat="1">
      <c r="A3040" s="188" t="s">
        <v>3605</v>
      </c>
      <c r="B3040" s="188" t="s">
        <v>3297</v>
      </c>
      <c r="I3040" s="189"/>
      <c r="J3040" s="189"/>
      <c r="K3040" s="190"/>
      <c r="P3040" s="190"/>
    </row>
    <row r="3041" spans="1:16" s="186" customFormat="1">
      <c r="A3041" s="188" t="s">
        <v>3606</v>
      </c>
      <c r="B3041" s="188" t="s">
        <v>3298</v>
      </c>
      <c r="I3041" s="189"/>
      <c r="J3041" s="189"/>
      <c r="K3041" s="190"/>
      <c r="P3041" s="190"/>
    </row>
    <row r="3042" spans="1:16" s="186" customFormat="1">
      <c r="A3042" s="188" t="s">
        <v>3607</v>
      </c>
      <c r="B3042" s="188" t="s">
        <v>3299</v>
      </c>
      <c r="I3042" s="189"/>
      <c r="J3042" s="189"/>
      <c r="K3042" s="190"/>
      <c r="P3042" s="190"/>
    </row>
    <row r="3043" spans="1:16" s="186" customFormat="1">
      <c r="A3043" s="188" t="s">
        <v>3608</v>
      </c>
      <c r="B3043" s="188" t="s">
        <v>3300</v>
      </c>
      <c r="I3043" s="189"/>
      <c r="J3043" s="189"/>
      <c r="K3043" s="190"/>
      <c r="P3043" s="190"/>
    </row>
    <row r="3044" spans="1:16" s="186" customFormat="1">
      <c r="A3044" s="188" t="s">
        <v>3609</v>
      </c>
      <c r="B3044" s="188" t="s">
        <v>3980</v>
      </c>
      <c r="I3044" s="189"/>
      <c r="J3044" s="189"/>
      <c r="K3044" s="190"/>
      <c r="P3044" s="190"/>
    </row>
    <row r="3045" spans="1:16" s="186" customFormat="1">
      <c r="A3045" s="188" t="s">
        <v>3610</v>
      </c>
      <c r="B3045" s="188" t="s">
        <v>3981</v>
      </c>
      <c r="I3045" s="189"/>
      <c r="J3045" s="189"/>
      <c r="K3045" s="190"/>
      <c r="P3045" s="190"/>
    </row>
    <row r="3046" spans="1:16" s="186" customFormat="1">
      <c r="A3046" s="188" t="s">
        <v>3611</v>
      </c>
      <c r="B3046" s="188" t="s">
        <v>3982</v>
      </c>
      <c r="I3046" s="189"/>
      <c r="J3046" s="189"/>
      <c r="K3046" s="190"/>
      <c r="P3046" s="190"/>
    </row>
    <row r="3047" spans="1:16" s="186" customFormat="1">
      <c r="A3047" s="188" t="s">
        <v>3612</v>
      </c>
      <c r="B3047" s="188" t="s">
        <v>3983</v>
      </c>
      <c r="I3047" s="189"/>
      <c r="J3047" s="189"/>
      <c r="K3047" s="190"/>
      <c r="P3047" s="190"/>
    </row>
    <row r="3048" spans="1:16" s="186" customFormat="1">
      <c r="A3048" s="188" t="s">
        <v>3613</v>
      </c>
      <c r="B3048" s="188" t="s">
        <v>3984</v>
      </c>
      <c r="I3048" s="189"/>
      <c r="J3048" s="189"/>
      <c r="K3048" s="190"/>
      <c r="P3048" s="190"/>
    </row>
    <row r="3049" spans="1:16" s="186" customFormat="1">
      <c r="A3049" s="188" t="s">
        <v>3614</v>
      </c>
      <c r="B3049" s="188" t="s">
        <v>3985</v>
      </c>
      <c r="I3049" s="189"/>
      <c r="J3049" s="189"/>
      <c r="K3049" s="190"/>
      <c r="P3049" s="190"/>
    </row>
    <row r="3050" spans="1:16" s="186" customFormat="1">
      <c r="A3050" s="188" t="s">
        <v>3615</v>
      </c>
      <c r="B3050" s="188" t="s">
        <v>3986</v>
      </c>
      <c r="I3050" s="189"/>
      <c r="J3050" s="189"/>
      <c r="K3050" s="190"/>
      <c r="P3050" s="190"/>
    </row>
    <row r="3051" spans="1:16" s="186" customFormat="1">
      <c r="A3051" s="188" t="s">
        <v>3616</v>
      </c>
      <c r="B3051" s="188" t="s">
        <v>3987</v>
      </c>
      <c r="I3051" s="189"/>
      <c r="J3051" s="189"/>
      <c r="K3051" s="190"/>
      <c r="P3051" s="190"/>
    </row>
    <row r="3052" spans="1:16" s="186" customFormat="1">
      <c r="A3052" s="188" t="s">
        <v>3617</v>
      </c>
      <c r="B3052" s="188" t="s">
        <v>3988</v>
      </c>
      <c r="I3052" s="189"/>
      <c r="J3052" s="189"/>
      <c r="K3052" s="190"/>
      <c r="P3052" s="190"/>
    </row>
    <row r="3053" spans="1:16" s="186" customFormat="1">
      <c r="A3053" s="188" t="s">
        <v>3618</v>
      </c>
      <c r="B3053" s="188" t="s">
        <v>3989</v>
      </c>
      <c r="I3053" s="189"/>
      <c r="J3053" s="189"/>
      <c r="K3053" s="190"/>
      <c r="P3053" s="190"/>
    </row>
    <row r="3054" spans="1:16" s="186" customFormat="1">
      <c r="A3054" s="188" t="s">
        <v>3619</v>
      </c>
      <c r="B3054" s="188" t="s">
        <v>3990</v>
      </c>
      <c r="I3054" s="189"/>
      <c r="J3054" s="189"/>
      <c r="K3054" s="190"/>
      <c r="P3054" s="190"/>
    </row>
    <row r="3055" spans="1:16" s="186" customFormat="1">
      <c r="A3055" s="188" t="s">
        <v>3620</v>
      </c>
      <c r="B3055" s="188" t="s">
        <v>3991</v>
      </c>
      <c r="I3055" s="189"/>
      <c r="J3055" s="189"/>
      <c r="K3055" s="190"/>
      <c r="P3055" s="190"/>
    </row>
    <row r="3056" spans="1:16" s="186" customFormat="1">
      <c r="A3056" s="188" t="s">
        <v>3621</v>
      </c>
      <c r="B3056" s="188" t="s">
        <v>3992</v>
      </c>
      <c r="I3056" s="189"/>
      <c r="J3056" s="189"/>
      <c r="K3056" s="190"/>
      <c r="P3056" s="190"/>
    </row>
    <row r="3057" spans="1:16" s="186" customFormat="1">
      <c r="A3057" s="188" t="s">
        <v>3622</v>
      </c>
      <c r="B3057" s="188" t="s">
        <v>3993</v>
      </c>
      <c r="I3057" s="189"/>
      <c r="J3057" s="189"/>
      <c r="K3057" s="190"/>
      <c r="P3057" s="190"/>
    </row>
    <row r="3058" spans="1:16" s="186" customFormat="1">
      <c r="A3058" s="188" t="s">
        <v>3623</v>
      </c>
      <c r="B3058" s="188" t="s">
        <v>3994</v>
      </c>
      <c r="I3058" s="189"/>
      <c r="J3058" s="189"/>
      <c r="K3058" s="190"/>
      <c r="P3058" s="190"/>
    </row>
    <row r="3059" spans="1:16" s="186" customFormat="1">
      <c r="A3059" s="188" t="s">
        <v>3624</v>
      </c>
      <c r="B3059" s="188" t="s">
        <v>3995</v>
      </c>
      <c r="I3059" s="189"/>
      <c r="J3059" s="189"/>
      <c r="K3059" s="190"/>
      <c r="P3059" s="190"/>
    </row>
    <row r="3060" spans="1:16" s="186" customFormat="1">
      <c r="A3060" s="188" t="s">
        <v>3625</v>
      </c>
      <c r="B3060" s="188" t="s">
        <v>3996</v>
      </c>
      <c r="I3060" s="189"/>
      <c r="J3060" s="189"/>
      <c r="K3060" s="190"/>
      <c r="P3060" s="190"/>
    </row>
    <row r="3061" spans="1:16" s="186" customFormat="1">
      <c r="A3061" s="188" t="s">
        <v>3626</v>
      </c>
      <c r="B3061" s="188" t="s">
        <v>3997</v>
      </c>
      <c r="I3061" s="189"/>
      <c r="J3061" s="189"/>
      <c r="K3061" s="190"/>
      <c r="P3061" s="190"/>
    </row>
    <row r="3062" spans="1:16" s="186" customFormat="1">
      <c r="A3062" s="188" t="s">
        <v>3627</v>
      </c>
      <c r="B3062" s="188" t="s">
        <v>3998</v>
      </c>
      <c r="I3062" s="189"/>
      <c r="J3062" s="189"/>
      <c r="K3062" s="190"/>
      <c r="P3062" s="190"/>
    </row>
    <row r="3063" spans="1:16" s="186" customFormat="1">
      <c r="A3063" s="188" t="s">
        <v>3628</v>
      </c>
      <c r="B3063" s="188" t="s">
        <v>3999</v>
      </c>
      <c r="I3063" s="189"/>
      <c r="J3063" s="189"/>
      <c r="K3063" s="190"/>
      <c r="P3063" s="190"/>
    </row>
    <row r="3064" spans="1:16" s="186" customFormat="1">
      <c r="A3064" s="188" t="s">
        <v>3629</v>
      </c>
      <c r="B3064" s="188" t="s">
        <v>4000</v>
      </c>
      <c r="I3064" s="189"/>
      <c r="J3064" s="189"/>
      <c r="K3064" s="190"/>
      <c r="P3064" s="190"/>
    </row>
    <row r="3065" spans="1:16" s="186" customFormat="1">
      <c r="A3065" s="188" t="s">
        <v>3630</v>
      </c>
      <c r="B3065" s="188" t="s">
        <v>4001</v>
      </c>
      <c r="I3065" s="189"/>
      <c r="J3065" s="189"/>
      <c r="K3065" s="190"/>
      <c r="P3065" s="190"/>
    </row>
    <row r="3066" spans="1:16" s="186" customFormat="1">
      <c r="A3066" s="188" t="s">
        <v>3631</v>
      </c>
      <c r="B3066" s="188" t="s">
        <v>4002</v>
      </c>
      <c r="I3066" s="189"/>
      <c r="J3066" s="189"/>
      <c r="K3066" s="190"/>
      <c r="P3066" s="190"/>
    </row>
    <row r="3067" spans="1:16" s="186" customFormat="1">
      <c r="A3067" s="188" t="s">
        <v>3632</v>
      </c>
      <c r="B3067" s="188" t="s">
        <v>4003</v>
      </c>
      <c r="I3067" s="189"/>
      <c r="J3067" s="189"/>
      <c r="K3067" s="190"/>
      <c r="P3067" s="190"/>
    </row>
    <row r="3068" spans="1:16" s="186" customFormat="1">
      <c r="A3068" s="188" t="s">
        <v>3633</v>
      </c>
      <c r="B3068" s="188" t="s">
        <v>4004</v>
      </c>
      <c r="I3068" s="189"/>
      <c r="J3068" s="189"/>
      <c r="K3068" s="190"/>
      <c r="P3068" s="190"/>
    </row>
    <row r="3069" spans="1:16" s="186" customFormat="1">
      <c r="A3069" s="188" t="s">
        <v>3634</v>
      </c>
      <c r="B3069" s="188" t="s">
        <v>4005</v>
      </c>
      <c r="I3069" s="189"/>
      <c r="J3069" s="189"/>
      <c r="K3069" s="190"/>
      <c r="P3069" s="190"/>
    </row>
    <row r="3070" spans="1:16" s="186" customFormat="1">
      <c r="A3070" s="188" t="s">
        <v>3635</v>
      </c>
      <c r="B3070" s="188" t="s">
        <v>4006</v>
      </c>
      <c r="I3070" s="189"/>
      <c r="J3070" s="189"/>
      <c r="K3070" s="190"/>
      <c r="P3070" s="190"/>
    </row>
    <row r="3071" spans="1:16" s="186" customFormat="1">
      <c r="A3071" s="188" t="s">
        <v>3636</v>
      </c>
      <c r="B3071" s="188" t="s">
        <v>4007</v>
      </c>
      <c r="I3071" s="189"/>
      <c r="J3071" s="189"/>
      <c r="K3071" s="190"/>
      <c r="P3071" s="190"/>
    </row>
    <row r="3072" spans="1:16" s="186" customFormat="1">
      <c r="A3072" s="188" t="s">
        <v>3637</v>
      </c>
      <c r="B3072" s="188" t="s">
        <v>4008</v>
      </c>
      <c r="I3072" s="189"/>
      <c r="J3072" s="189"/>
      <c r="K3072" s="190"/>
      <c r="P3072" s="190"/>
    </row>
    <row r="3073" spans="1:16" s="186" customFormat="1">
      <c r="A3073" s="188" t="s">
        <v>3638</v>
      </c>
      <c r="B3073" s="188" t="s">
        <v>4009</v>
      </c>
      <c r="I3073" s="189"/>
      <c r="J3073" s="189"/>
      <c r="K3073" s="190"/>
      <c r="P3073" s="190"/>
    </row>
    <row r="3074" spans="1:16" s="186" customFormat="1">
      <c r="A3074" s="188" t="s">
        <v>3639</v>
      </c>
      <c r="B3074" s="188" t="s">
        <v>4010</v>
      </c>
      <c r="I3074" s="189"/>
      <c r="J3074" s="189"/>
      <c r="K3074" s="190"/>
      <c r="P3074" s="190"/>
    </row>
    <row r="3075" spans="1:16" s="186" customFormat="1">
      <c r="A3075" s="188" t="s">
        <v>3640</v>
      </c>
      <c r="B3075" s="188" t="s">
        <v>4011</v>
      </c>
      <c r="I3075" s="189"/>
      <c r="J3075" s="189"/>
      <c r="K3075" s="190"/>
      <c r="P3075" s="190"/>
    </row>
    <row r="3076" spans="1:16" s="186" customFormat="1">
      <c r="A3076" s="188" t="s">
        <v>3641</v>
      </c>
      <c r="B3076" s="188" t="s">
        <v>4012</v>
      </c>
      <c r="I3076" s="189"/>
      <c r="J3076" s="189"/>
      <c r="K3076" s="190"/>
      <c r="P3076" s="190"/>
    </row>
    <row r="3077" spans="1:16" s="186" customFormat="1">
      <c r="A3077" s="188" t="s">
        <v>3642</v>
      </c>
      <c r="B3077" s="188" t="s">
        <v>4013</v>
      </c>
      <c r="I3077" s="189"/>
      <c r="J3077" s="189"/>
      <c r="K3077" s="190"/>
      <c r="P3077" s="190"/>
    </row>
    <row r="3078" spans="1:16" s="186" customFormat="1">
      <c r="A3078" s="188" t="s">
        <v>3643</v>
      </c>
      <c r="B3078" s="188" t="s">
        <v>4014</v>
      </c>
      <c r="I3078" s="189"/>
      <c r="J3078" s="189"/>
      <c r="K3078" s="190"/>
      <c r="P3078" s="190"/>
    </row>
    <row r="3079" spans="1:16" s="186" customFormat="1">
      <c r="A3079" s="188" t="s">
        <v>3644</v>
      </c>
      <c r="B3079" s="188" t="s">
        <v>4015</v>
      </c>
      <c r="I3079" s="189"/>
      <c r="J3079" s="189"/>
      <c r="K3079" s="190"/>
      <c r="P3079" s="190"/>
    </row>
    <row r="3080" spans="1:16" s="186" customFormat="1">
      <c r="A3080" s="188" t="s">
        <v>3645</v>
      </c>
      <c r="B3080" s="188" t="s">
        <v>4016</v>
      </c>
      <c r="I3080" s="189"/>
      <c r="J3080" s="189"/>
      <c r="K3080" s="190"/>
      <c r="P3080" s="190"/>
    </row>
    <row r="3081" spans="1:16" s="186" customFormat="1">
      <c r="A3081" s="188" t="s">
        <v>3646</v>
      </c>
      <c r="B3081" s="188" t="s">
        <v>4017</v>
      </c>
      <c r="I3081" s="189"/>
      <c r="J3081" s="189"/>
      <c r="K3081" s="190"/>
      <c r="P3081" s="190"/>
    </row>
    <row r="3082" spans="1:16" s="186" customFormat="1">
      <c r="A3082" s="188" t="s">
        <v>3647</v>
      </c>
      <c r="B3082" s="188" t="s">
        <v>4018</v>
      </c>
      <c r="I3082" s="189"/>
      <c r="J3082" s="189"/>
      <c r="K3082" s="190"/>
      <c r="P3082" s="190"/>
    </row>
    <row r="3083" spans="1:16" s="186" customFormat="1">
      <c r="A3083" s="188" t="s">
        <v>3648</v>
      </c>
      <c r="B3083" s="188" t="s">
        <v>4019</v>
      </c>
      <c r="I3083" s="189"/>
      <c r="J3083" s="189"/>
      <c r="K3083" s="190"/>
      <c r="P3083" s="190"/>
    </row>
    <row r="3084" spans="1:16" s="186" customFormat="1">
      <c r="A3084" s="188" t="s">
        <v>3649</v>
      </c>
      <c r="B3084" s="188" t="s">
        <v>4020</v>
      </c>
      <c r="I3084" s="189"/>
      <c r="J3084" s="189"/>
      <c r="K3084" s="190"/>
      <c r="P3084" s="190"/>
    </row>
    <row r="3085" spans="1:16" s="186" customFormat="1">
      <c r="A3085" s="188" t="s">
        <v>3650</v>
      </c>
      <c r="B3085" s="188" t="s">
        <v>4021</v>
      </c>
      <c r="I3085" s="189"/>
      <c r="J3085" s="189"/>
      <c r="K3085" s="190"/>
      <c r="P3085" s="190"/>
    </row>
    <row r="3086" spans="1:16" s="186" customFormat="1">
      <c r="A3086" s="188" t="s">
        <v>3651</v>
      </c>
      <c r="B3086" s="188" t="s">
        <v>4022</v>
      </c>
      <c r="I3086" s="189"/>
      <c r="J3086" s="189"/>
      <c r="K3086" s="190"/>
      <c r="P3086" s="190"/>
    </row>
    <row r="3087" spans="1:16" s="186" customFormat="1">
      <c r="A3087" s="188" t="s">
        <v>3652</v>
      </c>
      <c r="B3087" s="188" t="s">
        <v>4023</v>
      </c>
      <c r="I3087" s="189"/>
      <c r="J3087" s="189"/>
      <c r="K3087" s="190"/>
      <c r="P3087" s="190"/>
    </row>
    <row r="3088" spans="1:16" s="186" customFormat="1">
      <c r="A3088" s="188" t="s">
        <v>3653</v>
      </c>
      <c r="B3088" s="188" t="s">
        <v>4024</v>
      </c>
      <c r="I3088" s="189"/>
      <c r="J3088" s="189"/>
      <c r="K3088" s="190"/>
      <c r="P3088" s="190"/>
    </row>
    <row r="3089" spans="1:16" s="186" customFormat="1">
      <c r="A3089" s="188" t="s">
        <v>3654</v>
      </c>
      <c r="B3089" s="188" t="s">
        <v>4025</v>
      </c>
      <c r="I3089" s="189"/>
      <c r="J3089" s="189"/>
      <c r="K3089" s="190"/>
      <c r="P3089" s="190"/>
    </row>
    <row r="3090" spans="1:16" s="186" customFormat="1">
      <c r="A3090" s="188" t="s">
        <v>3655</v>
      </c>
      <c r="B3090" s="188" t="s">
        <v>4026</v>
      </c>
      <c r="I3090" s="189"/>
      <c r="J3090" s="189"/>
      <c r="K3090" s="190"/>
      <c r="P3090" s="190"/>
    </row>
    <row r="3091" spans="1:16" s="186" customFormat="1">
      <c r="A3091" s="188" t="s">
        <v>3656</v>
      </c>
      <c r="B3091" s="188" t="s">
        <v>4027</v>
      </c>
      <c r="I3091" s="189"/>
      <c r="J3091" s="189"/>
      <c r="K3091" s="190"/>
      <c r="P3091" s="190"/>
    </row>
    <row r="3092" spans="1:16" s="186" customFormat="1">
      <c r="A3092" s="188" t="s">
        <v>3657</v>
      </c>
      <c r="B3092" s="188" t="s">
        <v>4028</v>
      </c>
      <c r="I3092" s="189"/>
      <c r="J3092" s="189"/>
      <c r="K3092" s="190"/>
      <c r="P3092" s="190"/>
    </row>
    <row r="3093" spans="1:16" s="186" customFormat="1">
      <c r="A3093" s="188" t="s">
        <v>3658</v>
      </c>
      <c r="B3093" s="188" t="s">
        <v>4029</v>
      </c>
      <c r="I3093" s="189"/>
      <c r="J3093" s="189"/>
      <c r="K3093" s="190"/>
      <c r="P3093" s="190"/>
    </row>
    <row r="3094" spans="1:16" s="186" customFormat="1">
      <c r="A3094" s="188" t="s">
        <v>3659</v>
      </c>
      <c r="B3094" s="188" t="s">
        <v>4030</v>
      </c>
      <c r="I3094" s="189"/>
      <c r="J3094" s="189"/>
      <c r="K3094" s="190"/>
      <c r="P3094" s="190"/>
    </row>
    <row r="3095" spans="1:16" s="186" customFormat="1">
      <c r="A3095" s="188" t="s">
        <v>3660</v>
      </c>
      <c r="B3095" s="188" t="s">
        <v>4031</v>
      </c>
      <c r="I3095" s="189"/>
      <c r="J3095" s="189"/>
      <c r="K3095" s="190"/>
      <c r="P3095" s="190"/>
    </row>
    <row r="3096" spans="1:16" s="186" customFormat="1">
      <c r="A3096" s="188" t="s">
        <v>3661</v>
      </c>
      <c r="B3096" s="188" t="s">
        <v>4032</v>
      </c>
      <c r="I3096" s="189"/>
      <c r="J3096" s="189"/>
      <c r="K3096" s="190"/>
      <c r="P3096" s="190"/>
    </row>
    <row r="3097" spans="1:16" s="186" customFormat="1">
      <c r="A3097" s="188" t="s">
        <v>3662</v>
      </c>
      <c r="B3097" s="188" t="s">
        <v>4033</v>
      </c>
      <c r="I3097" s="189"/>
      <c r="J3097" s="189"/>
      <c r="K3097" s="190"/>
      <c r="P3097" s="190"/>
    </row>
    <row r="3098" spans="1:16" s="186" customFormat="1">
      <c r="A3098" s="188" t="s">
        <v>3663</v>
      </c>
      <c r="B3098" s="188" t="s">
        <v>4034</v>
      </c>
      <c r="I3098" s="189"/>
      <c r="J3098" s="189"/>
      <c r="K3098" s="190"/>
      <c r="P3098" s="190"/>
    </row>
    <row r="3099" spans="1:16" s="186" customFormat="1">
      <c r="A3099" s="188" t="s">
        <v>3664</v>
      </c>
      <c r="B3099" s="188" t="s">
        <v>4035</v>
      </c>
      <c r="I3099" s="189"/>
      <c r="J3099" s="189"/>
      <c r="K3099" s="190"/>
      <c r="P3099" s="190"/>
    </row>
    <row r="3100" spans="1:16" s="186" customFormat="1">
      <c r="A3100" s="188" t="s">
        <v>3665</v>
      </c>
      <c r="B3100" s="188" t="s">
        <v>4036</v>
      </c>
      <c r="I3100" s="189"/>
      <c r="J3100" s="189"/>
      <c r="K3100" s="190"/>
      <c r="P3100" s="190"/>
    </row>
    <row r="3101" spans="1:16" s="186" customFormat="1">
      <c r="A3101" s="188" t="s">
        <v>3666</v>
      </c>
      <c r="B3101" s="188" t="s">
        <v>4037</v>
      </c>
      <c r="I3101" s="189"/>
      <c r="J3101" s="189"/>
      <c r="K3101" s="190"/>
      <c r="P3101" s="190"/>
    </row>
    <row r="3102" spans="1:16" s="186" customFormat="1">
      <c r="A3102" s="188" t="s">
        <v>3667</v>
      </c>
      <c r="B3102" s="188" t="s">
        <v>4038</v>
      </c>
      <c r="I3102" s="189"/>
      <c r="J3102" s="189"/>
      <c r="K3102" s="190"/>
      <c r="P3102" s="190"/>
    </row>
    <row r="3103" spans="1:16" s="186" customFormat="1">
      <c r="A3103" s="188" t="s">
        <v>3668</v>
      </c>
      <c r="B3103" s="188" t="s">
        <v>4039</v>
      </c>
      <c r="I3103" s="189"/>
      <c r="J3103" s="189"/>
      <c r="K3103" s="190"/>
      <c r="P3103" s="190"/>
    </row>
    <row r="3104" spans="1:16" s="186" customFormat="1">
      <c r="A3104" s="188" t="s">
        <v>3669</v>
      </c>
      <c r="B3104" s="188" t="s">
        <v>4040</v>
      </c>
      <c r="I3104" s="189"/>
      <c r="J3104" s="189"/>
      <c r="K3104" s="190"/>
      <c r="P3104" s="190"/>
    </row>
    <row r="3105" spans="1:16" s="186" customFormat="1">
      <c r="A3105" s="188" t="s">
        <v>3670</v>
      </c>
      <c r="B3105" s="188" t="s">
        <v>4041</v>
      </c>
      <c r="I3105" s="189"/>
      <c r="J3105" s="189"/>
      <c r="K3105" s="190"/>
      <c r="P3105" s="190"/>
    </row>
    <row r="3106" spans="1:16" s="186" customFormat="1">
      <c r="A3106" s="188" t="s">
        <v>3671</v>
      </c>
      <c r="B3106" s="188" t="s">
        <v>4042</v>
      </c>
      <c r="I3106" s="189"/>
      <c r="J3106" s="189"/>
      <c r="K3106" s="190"/>
      <c r="P3106" s="190"/>
    </row>
    <row r="3107" spans="1:16" s="186" customFormat="1">
      <c r="A3107" s="188" t="s">
        <v>3672</v>
      </c>
      <c r="B3107" s="188" t="s">
        <v>4043</v>
      </c>
      <c r="I3107" s="189"/>
      <c r="J3107" s="189"/>
      <c r="K3107" s="190"/>
      <c r="P3107" s="190"/>
    </row>
    <row r="3108" spans="1:16" s="186" customFormat="1">
      <c r="A3108" s="188" t="s">
        <v>3673</v>
      </c>
      <c r="B3108" s="188" t="s">
        <v>4044</v>
      </c>
      <c r="I3108" s="189"/>
      <c r="J3108" s="189"/>
      <c r="K3108" s="190"/>
      <c r="P3108" s="190"/>
    </row>
    <row r="3109" spans="1:16" s="186" customFormat="1">
      <c r="A3109" s="188" t="s">
        <v>3674</v>
      </c>
      <c r="B3109" s="188" t="s">
        <v>4045</v>
      </c>
      <c r="I3109" s="189"/>
      <c r="J3109" s="189"/>
      <c r="K3109" s="190"/>
      <c r="P3109" s="190"/>
    </row>
    <row r="3110" spans="1:16" s="186" customFormat="1">
      <c r="A3110" s="188" t="s">
        <v>3675</v>
      </c>
      <c r="B3110" s="188" t="s">
        <v>4046</v>
      </c>
      <c r="I3110" s="189"/>
      <c r="J3110" s="189"/>
      <c r="K3110" s="190"/>
      <c r="P3110" s="190"/>
    </row>
    <row r="3111" spans="1:16" s="186" customFormat="1">
      <c r="A3111" s="188" t="s">
        <v>3676</v>
      </c>
      <c r="B3111" s="188" t="s">
        <v>6149</v>
      </c>
      <c r="I3111" s="189"/>
      <c r="J3111" s="189"/>
      <c r="K3111" s="190"/>
      <c r="P3111" s="190"/>
    </row>
    <row r="3112" spans="1:16" s="186" customFormat="1">
      <c r="A3112" s="188" t="s">
        <v>3677</v>
      </c>
      <c r="B3112" s="188" t="s">
        <v>6150</v>
      </c>
      <c r="I3112" s="189"/>
      <c r="J3112" s="189"/>
      <c r="K3112" s="190"/>
      <c r="P3112" s="190"/>
    </row>
    <row r="3113" spans="1:16" s="186" customFormat="1">
      <c r="A3113" s="188" t="s">
        <v>3678</v>
      </c>
      <c r="B3113" s="188" t="s">
        <v>6151</v>
      </c>
      <c r="I3113" s="189"/>
      <c r="J3113" s="189"/>
      <c r="K3113" s="190"/>
      <c r="P3113" s="190"/>
    </row>
    <row r="3114" spans="1:16" s="186" customFormat="1">
      <c r="A3114" s="188" t="s">
        <v>3679</v>
      </c>
      <c r="B3114" s="188" t="s">
        <v>6152</v>
      </c>
      <c r="I3114" s="189"/>
      <c r="J3114" s="189"/>
      <c r="K3114" s="190"/>
      <c r="P3114" s="190"/>
    </row>
    <row r="3115" spans="1:16" s="186" customFormat="1">
      <c r="A3115" s="188" t="s">
        <v>3680</v>
      </c>
      <c r="B3115" s="188" t="s">
        <v>6153</v>
      </c>
      <c r="I3115" s="189"/>
      <c r="J3115" s="189"/>
      <c r="K3115" s="190"/>
      <c r="P3115" s="190"/>
    </row>
    <row r="3116" spans="1:16" s="186" customFormat="1">
      <c r="A3116" s="188" t="s">
        <v>3681</v>
      </c>
      <c r="B3116" s="188" t="s">
        <v>6154</v>
      </c>
      <c r="I3116" s="189"/>
      <c r="J3116" s="189"/>
      <c r="K3116" s="190"/>
      <c r="P3116" s="190"/>
    </row>
    <row r="3117" spans="1:16" s="186" customFormat="1">
      <c r="A3117" s="188" t="s">
        <v>3682</v>
      </c>
      <c r="B3117" s="188" t="s">
        <v>6155</v>
      </c>
      <c r="I3117" s="189"/>
      <c r="J3117" s="189"/>
      <c r="K3117" s="190"/>
      <c r="P3117" s="190"/>
    </row>
    <row r="3118" spans="1:16" s="186" customFormat="1">
      <c r="A3118" s="188" t="s">
        <v>3683</v>
      </c>
      <c r="B3118" s="188" t="s">
        <v>6156</v>
      </c>
      <c r="I3118" s="189"/>
      <c r="J3118" s="189"/>
      <c r="K3118" s="190"/>
      <c r="P3118" s="190"/>
    </row>
    <row r="3119" spans="1:16" s="186" customFormat="1">
      <c r="A3119" s="188" t="s">
        <v>3684</v>
      </c>
      <c r="B3119" s="188" t="s">
        <v>6157</v>
      </c>
      <c r="I3119" s="189"/>
      <c r="J3119" s="189"/>
      <c r="K3119" s="190"/>
      <c r="P3119" s="190"/>
    </row>
    <row r="3120" spans="1:16" s="186" customFormat="1">
      <c r="A3120" s="188" t="s">
        <v>3108</v>
      </c>
      <c r="B3120" s="188" t="s">
        <v>6158</v>
      </c>
      <c r="I3120" s="189"/>
      <c r="J3120" s="189"/>
      <c r="K3120" s="190"/>
      <c r="P3120" s="190"/>
    </row>
    <row r="3121" spans="1:16" s="186" customFormat="1">
      <c r="A3121" s="188" t="s">
        <v>3109</v>
      </c>
      <c r="B3121" s="188" t="s">
        <v>6159</v>
      </c>
      <c r="I3121" s="189"/>
      <c r="J3121" s="189"/>
      <c r="K3121" s="190"/>
      <c r="P3121" s="190"/>
    </row>
    <row r="3122" spans="1:16" s="186" customFormat="1">
      <c r="A3122" s="188" t="s">
        <v>3110</v>
      </c>
      <c r="B3122" s="188" t="s">
        <v>6160</v>
      </c>
      <c r="I3122" s="189"/>
      <c r="J3122" s="189"/>
      <c r="K3122" s="190"/>
      <c r="P3122" s="190"/>
    </row>
    <row r="3123" spans="1:16" s="186" customFormat="1">
      <c r="A3123" s="188" t="s">
        <v>3111</v>
      </c>
      <c r="B3123" s="188" t="s">
        <v>6161</v>
      </c>
      <c r="I3123" s="189"/>
      <c r="J3123" s="189"/>
      <c r="K3123" s="190"/>
      <c r="P3123" s="190"/>
    </row>
    <row r="3124" spans="1:16" s="186" customFormat="1">
      <c r="A3124" s="188" t="s">
        <v>3112</v>
      </c>
      <c r="B3124" s="188" t="s">
        <v>6162</v>
      </c>
      <c r="I3124" s="189"/>
      <c r="J3124" s="189"/>
      <c r="K3124" s="190"/>
      <c r="P3124" s="190"/>
    </row>
    <row r="3125" spans="1:16" s="186" customFormat="1">
      <c r="A3125" s="188" t="s">
        <v>3113</v>
      </c>
      <c r="B3125" s="188" t="s">
        <v>6163</v>
      </c>
      <c r="I3125" s="189"/>
      <c r="J3125" s="189"/>
      <c r="K3125" s="190"/>
      <c r="P3125" s="190"/>
    </row>
    <row r="3126" spans="1:16" s="186" customFormat="1">
      <c r="A3126" s="188" t="s">
        <v>3114</v>
      </c>
      <c r="B3126" s="188" t="s">
        <v>6164</v>
      </c>
      <c r="I3126" s="189"/>
      <c r="J3126" s="189"/>
      <c r="K3126" s="190"/>
      <c r="P3126" s="190"/>
    </row>
    <row r="3127" spans="1:16" s="186" customFormat="1">
      <c r="A3127" s="188" t="s">
        <v>3115</v>
      </c>
      <c r="B3127" s="188" t="s">
        <v>6165</v>
      </c>
      <c r="I3127" s="189"/>
      <c r="J3127" s="189"/>
      <c r="K3127" s="190"/>
      <c r="P3127" s="190"/>
    </row>
    <row r="3128" spans="1:16" s="186" customFormat="1">
      <c r="A3128" s="188" t="s">
        <v>3116</v>
      </c>
      <c r="B3128" s="188" t="s">
        <v>6166</v>
      </c>
      <c r="I3128" s="189"/>
      <c r="J3128" s="189"/>
      <c r="K3128" s="190"/>
      <c r="P3128" s="190"/>
    </row>
    <row r="3129" spans="1:16" s="186" customFormat="1">
      <c r="A3129" s="188" t="s">
        <v>3117</v>
      </c>
      <c r="B3129" s="188" t="s">
        <v>6167</v>
      </c>
      <c r="I3129" s="189"/>
      <c r="J3129" s="189"/>
      <c r="K3129" s="190"/>
      <c r="P3129" s="190"/>
    </row>
    <row r="3130" spans="1:16" s="186" customFormat="1">
      <c r="A3130" s="188" t="s">
        <v>3118</v>
      </c>
      <c r="B3130" s="188" t="s">
        <v>6168</v>
      </c>
      <c r="I3130" s="189"/>
      <c r="J3130" s="189"/>
      <c r="K3130" s="190"/>
      <c r="P3130" s="190"/>
    </row>
    <row r="3131" spans="1:16" s="186" customFormat="1">
      <c r="A3131" s="188" t="s">
        <v>3119</v>
      </c>
      <c r="B3131" s="188" t="s">
        <v>6169</v>
      </c>
      <c r="I3131" s="189"/>
      <c r="J3131" s="189"/>
      <c r="K3131" s="190"/>
      <c r="P3131" s="190"/>
    </row>
    <row r="3132" spans="1:16" s="186" customFormat="1">
      <c r="A3132" s="188" t="s">
        <v>3120</v>
      </c>
      <c r="B3132" s="188" t="s">
        <v>6170</v>
      </c>
      <c r="I3132" s="189"/>
      <c r="J3132" s="189"/>
      <c r="K3132" s="190"/>
      <c r="P3132" s="190"/>
    </row>
    <row r="3133" spans="1:16" s="186" customFormat="1">
      <c r="A3133" s="188" t="s">
        <v>3121</v>
      </c>
      <c r="B3133" s="188" t="s">
        <v>6171</v>
      </c>
      <c r="I3133" s="189"/>
      <c r="J3133" s="189"/>
      <c r="K3133" s="190"/>
      <c r="P3133" s="190"/>
    </row>
    <row r="3134" spans="1:16" s="186" customFormat="1">
      <c r="A3134" s="188" t="s">
        <v>3122</v>
      </c>
      <c r="B3134" s="188" t="s">
        <v>6172</v>
      </c>
      <c r="I3134" s="189"/>
      <c r="J3134" s="189"/>
      <c r="K3134" s="190"/>
      <c r="P3134" s="190"/>
    </row>
    <row r="3135" spans="1:16" s="186" customFormat="1">
      <c r="A3135" s="188" t="s">
        <v>3123</v>
      </c>
      <c r="B3135" s="188" t="s">
        <v>6173</v>
      </c>
      <c r="I3135" s="189"/>
      <c r="J3135" s="189"/>
      <c r="K3135" s="190"/>
      <c r="P3135" s="190"/>
    </row>
    <row r="3136" spans="1:16" s="186" customFormat="1">
      <c r="A3136" s="188" t="s">
        <v>3124</v>
      </c>
      <c r="B3136" s="188" t="s">
        <v>6174</v>
      </c>
      <c r="I3136" s="189"/>
      <c r="J3136" s="189"/>
      <c r="K3136" s="190"/>
      <c r="P3136" s="190"/>
    </row>
    <row r="3137" spans="1:16" s="186" customFormat="1">
      <c r="A3137" s="188" t="s">
        <v>3125</v>
      </c>
      <c r="B3137" s="188" t="s">
        <v>6175</v>
      </c>
      <c r="I3137" s="189"/>
      <c r="J3137" s="189"/>
      <c r="K3137" s="190"/>
      <c r="P3137" s="190"/>
    </row>
    <row r="3138" spans="1:16" s="186" customFormat="1">
      <c r="A3138" s="188" t="s">
        <v>3126</v>
      </c>
      <c r="B3138" s="188" t="s">
        <v>6176</v>
      </c>
      <c r="I3138" s="189"/>
      <c r="J3138" s="189"/>
      <c r="K3138" s="190"/>
      <c r="P3138" s="190"/>
    </row>
    <row r="3139" spans="1:16" s="186" customFormat="1">
      <c r="A3139" s="188" t="s">
        <v>3127</v>
      </c>
      <c r="B3139" s="188" t="s">
        <v>6177</v>
      </c>
      <c r="I3139" s="189"/>
      <c r="J3139" s="189"/>
      <c r="K3139" s="190"/>
      <c r="P3139" s="190"/>
    </row>
    <row r="3140" spans="1:16" s="186" customFormat="1">
      <c r="A3140" s="188" t="s">
        <v>3128</v>
      </c>
      <c r="B3140" s="188" t="s">
        <v>6178</v>
      </c>
      <c r="I3140" s="189"/>
      <c r="J3140" s="189"/>
      <c r="K3140" s="190"/>
      <c r="P3140" s="190"/>
    </row>
    <row r="3141" spans="1:16" s="186" customFormat="1">
      <c r="A3141" s="188" t="s">
        <v>3129</v>
      </c>
      <c r="B3141" s="188" t="s">
        <v>6179</v>
      </c>
      <c r="I3141" s="189"/>
      <c r="J3141" s="189"/>
      <c r="K3141" s="190"/>
      <c r="P3141" s="190"/>
    </row>
    <row r="3142" spans="1:16" s="186" customFormat="1">
      <c r="A3142" s="188" t="s">
        <v>3130</v>
      </c>
      <c r="B3142" s="188" t="s">
        <v>6180</v>
      </c>
      <c r="I3142" s="189"/>
      <c r="J3142" s="189"/>
      <c r="K3142" s="190"/>
      <c r="P3142" s="190"/>
    </row>
    <row r="3143" spans="1:16" s="186" customFormat="1">
      <c r="A3143" s="188" t="s">
        <v>3131</v>
      </c>
      <c r="B3143" s="188" t="s">
        <v>6181</v>
      </c>
      <c r="I3143" s="189"/>
      <c r="J3143" s="189"/>
      <c r="K3143" s="190"/>
      <c r="P3143" s="190"/>
    </row>
    <row r="3144" spans="1:16" s="186" customFormat="1">
      <c r="A3144" s="188" t="s">
        <v>3132</v>
      </c>
      <c r="B3144" s="188" t="s">
        <v>6182</v>
      </c>
      <c r="I3144" s="189"/>
      <c r="J3144" s="189"/>
      <c r="K3144" s="190"/>
      <c r="P3144" s="190"/>
    </row>
    <row r="3145" spans="1:16" s="186" customFormat="1">
      <c r="A3145" s="188" t="s">
        <v>3133</v>
      </c>
      <c r="B3145" s="188" t="s">
        <v>6183</v>
      </c>
      <c r="I3145" s="189"/>
      <c r="J3145" s="189"/>
      <c r="K3145" s="190"/>
      <c r="P3145" s="190"/>
    </row>
    <row r="3146" spans="1:16" s="186" customFormat="1">
      <c r="A3146" s="188" t="s">
        <v>3134</v>
      </c>
      <c r="B3146" s="188" t="s">
        <v>6184</v>
      </c>
      <c r="I3146" s="189"/>
      <c r="J3146" s="189"/>
      <c r="K3146" s="190"/>
      <c r="P3146" s="190"/>
    </row>
    <row r="3147" spans="1:16" s="186" customFormat="1">
      <c r="A3147" s="188" t="s">
        <v>3135</v>
      </c>
      <c r="B3147" s="188" t="s">
        <v>6185</v>
      </c>
      <c r="I3147" s="189"/>
      <c r="J3147" s="189"/>
      <c r="K3147" s="190"/>
      <c r="P3147" s="190"/>
    </row>
    <row r="3148" spans="1:16" s="186" customFormat="1">
      <c r="A3148" s="188" t="s">
        <v>3136</v>
      </c>
      <c r="B3148" s="188" t="s">
        <v>6186</v>
      </c>
      <c r="I3148" s="189"/>
      <c r="J3148" s="189"/>
      <c r="K3148" s="190"/>
      <c r="P3148" s="190"/>
    </row>
    <row r="3149" spans="1:16" s="186" customFormat="1">
      <c r="A3149" s="188" t="s">
        <v>3137</v>
      </c>
      <c r="B3149" s="188" t="s">
        <v>6187</v>
      </c>
      <c r="I3149" s="189"/>
      <c r="J3149" s="189"/>
      <c r="K3149" s="190"/>
      <c r="P3149" s="190"/>
    </row>
    <row r="3150" spans="1:16" s="186" customFormat="1">
      <c r="A3150" s="188" t="s">
        <v>3138</v>
      </c>
      <c r="B3150" s="188" t="s">
        <v>6188</v>
      </c>
      <c r="I3150" s="189"/>
      <c r="J3150" s="189"/>
      <c r="K3150" s="190"/>
      <c r="P3150" s="190"/>
    </row>
    <row r="3151" spans="1:16" s="186" customFormat="1">
      <c r="A3151" s="188" t="s">
        <v>3139</v>
      </c>
      <c r="B3151" s="188" t="s">
        <v>6189</v>
      </c>
      <c r="I3151" s="189"/>
      <c r="J3151" s="189"/>
      <c r="K3151" s="190"/>
      <c r="P3151" s="190"/>
    </row>
    <row r="3152" spans="1:16" s="186" customFormat="1">
      <c r="A3152" s="188" t="s">
        <v>3140</v>
      </c>
      <c r="B3152" s="188" t="s">
        <v>6190</v>
      </c>
      <c r="I3152" s="189"/>
      <c r="J3152" s="189"/>
      <c r="K3152" s="190"/>
      <c r="P3152" s="190"/>
    </row>
    <row r="3153" spans="1:16" s="186" customFormat="1">
      <c r="A3153" s="188" t="s">
        <v>3141</v>
      </c>
      <c r="B3153" s="188" t="s">
        <v>6191</v>
      </c>
      <c r="I3153" s="189"/>
      <c r="J3153" s="189"/>
      <c r="K3153" s="190"/>
      <c r="P3153" s="190"/>
    </row>
    <row r="3154" spans="1:16" s="186" customFormat="1">
      <c r="A3154" s="188" t="s">
        <v>3142</v>
      </c>
      <c r="B3154" s="188" t="s">
        <v>6192</v>
      </c>
      <c r="I3154" s="189"/>
      <c r="J3154" s="189"/>
      <c r="K3154" s="190"/>
      <c r="P3154" s="190"/>
    </row>
    <row r="3155" spans="1:16" s="186" customFormat="1">
      <c r="A3155" s="188" t="s">
        <v>3143</v>
      </c>
      <c r="B3155" s="188" t="s">
        <v>6193</v>
      </c>
      <c r="I3155" s="189"/>
      <c r="J3155" s="189"/>
      <c r="K3155" s="190"/>
      <c r="P3155" s="190"/>
    </row>
    <row r="3156" spans="1:16" s="186" customFormat="1">
      <c r="A3156" s="188" t="s">
        <v>3144</v>
      </c>
      <c r="B3156" s="188" t="s">
        <v>6194</v>
      </c>
      <c r="I3156" s="189"/>
      <c r="J3156" s="189"/>
      <c r="K3156" s="190"/>
      <c r="P3156" s="190"/>
    </row>
    <row r="3157" spans="1:16" s="186" customFormat="1">
      <c r="A3157" s="188" t="s">
        <v>3145</v>
      </c>
      <c r="B3157" s="188" t="s">
        <v>6195</v>
      </c>
      <c r="I3157" s="189"/>
      <c r="J3157" s="189"/>
      <c r="K3157" s="190"/>
      <c r="P3157" s="190"/>
    </row>
    <row r="3158" spans="1:16" s="186" customFormat="1">
      <c r="A3158" s="188" t="s">
        <v>3146</v>
      </c>
      <c r="B3158" s="188" t="s">
        <v>6196</v>
      </c>
      <c r="I3158" s="189"/>
      <c r="J3158" s="189"/>
      <c r="K3158" s="190"/>
      <c r="P3158" s="190"/>
    </row>
    <row r="3159" spans="1:16" s="186" customFormat="1">
      <c r="A3159" s="188" t="s">
        <v>3147</v>
      </c>
      <c r="B3159" s="188" t="s">
        <v>6197</v>
      </c>
      <c r="I3159" s="189"/>
      <c r="J3159" s="189"/>
      <c r="K3159" s="190"/>
      <c r="P3159" s="190"/>
    </row>
    <row r="3160" spans="1:16" s="186" customFormat="1">
      <c r="A3160" s="188" t="s">
        <v>3148</v>
      </c>
      <c r="B3160" s="188" t="s">
        <v>6198</v>
      </c>
      <c r="I3160" s="189"/>
      <c r="J3160" s="189"/>
      <c r="K3160" s="190"/>
      <c r="P3160" s="190"/>
    </row>
    <row r="3161" spans="1:16" s="186" customFormat="1">
      <c r="A3161" s="188" t="s">
        <v>3149</v>
      </c>
      <c r="B3161" s="188" t="s">
        <v>6199</v>
      </c>
      <c r="I3161" s="189"/>
      <c r="J3161" s="189"/>
      <c r="K3161" s="190"/>
      <c r="P3161" s="190"/>
    </row>
    <row r="3162" spans="1:16" s="186" customFormat="1">
      <c r="A3162" s="188" t="s">
        <v>3150</v>
      </c>
      <c r="B3162" s="188" t="s">
        <v>6200</v>
      </c>
      <c r="I3162" s="189"/>
      <c r="J3162" s="189"/>
      <c r="K3162" s="190"/>
      <c r="P3162" s="190"/>
    </row>
    <row r="3163" spans="1:16" s="186" customFormat="1">
      <c r="A3163" s="188" t="s">
        <v>3151</v>
      </c>
      <c r="B3163" s="188" t="s">
        <v>6201</v>
      </c>
      <c r="I3163" s="189"/>
      <c r="J3163" s="189"/>
      <c r="K3163" s="190"/>
      <c r="P3163" s="190"/>
    </row>
    <row r="3164" spans="1:16" s="186" customFormat="1">
      <c r="A3164" s="188" t="s">
        <v>3152</v>
      </c>
      <c r="B3164" s="188" t="s">
        <v>6202</v>
      </c>
      <c r="I3164" s="189"/>
      <c r="J3164" s="189"/>
      <c r="K3164" s="190"/>
      <c r="P3164" s="190"/>
    </row>
    <row r="3165" spans="1:16" s="186" customFormat="1">
      <c r="A3165" s="188" t="s">
        <v>3153</v>
      </c>
      <c r="B3165" s="188" t="s">
        <v>6203</v>
      </c>
      <c r="I3165" s="189"/>
      <c r="J3165" s="189"/>
      <c r="K3165" s="190"/>
      <c r="P3165" s="190"/>
    </row>
    <row r="3166" spans="1:16" s="186" customFormat="1">
      <c r="A3166" s="188" t="s">
        <v>3154</v>
      </c>
      <c r="B3166" s="188" t="s">
        <v>6204</v>
      </c>
      <c r="I3166" s="189"/>
      <c r="J3166" s="189"/>
      <c r="K3166" s="190"/>
      <c r="P3166" s="190"/>
    </row>
    <row r="3167" spans="1:16" s="186" customFormat="1">
      <c r="A3167" s="188" t="s">
        <v>3155</v>
      </c>
      <c r="B3167" s="188" t="s">
        <v>6205</v>
      </c>
      <c r="I3167" s="189"/>
      <c r="J3167" s="189"/>
      <c r="K3167" s="190"/>
      <c r="P3167" s="190"/>
    </row>
    <row r="3168" spans="1:16" s="186" customFormat="1">
      <c r="A3168" s="188" t="s">
        <v>3156</v>
      </c>
      <c r="B3168" s="188" t="s">
        <v>3301</v>
      </c>
      <c r="I3168" s="189"/>
      <c r="J3168" s="189"/>
      <c r="K3168" s="190"/>
      <c r="P3168" s="190"/>
    </row>
    <row r="3169" spans="1:16" s="186" customFormat="1">
      <c r="A3169" s="188" t="s">
        <v>3157</v>
      </c>
      <c r="B3169" s="188" t="s">
        <v>3302</v>
      </c>
      <c r="I3169" s="189"/>
      <c r="J3169" s="189"/>
      <c r="K3169" s="190"/>
      <c r="P3169" s="190"/>
    </row>
    <row r="3170" spans="1:16" s="186" customFormat="1">
      <c r="A3170" s="188" t="s">
        <v>3158</v>
      </c>
      <c r="B3170" s="188" t="s">
        <v>3303</v>
      </c>
      <c r="I3170" s="189"/>
      <c r="J3170" s="189"/>
      <c r="K3170" s="190"/>
      <c r="P3170" s="190"/>
    </row>
    <row r="3171" spans="1:16" s="186" customFormat="1">
      <c r="A3171" s="188" t="s">
        <v>3159</v>
      </c>
      <c r="B3171" s="188" t="s">
        <v>3304</v>
      </c>
      <c r="I3171" s="189"/>
      <c r="J3171" s="189"/>
      <c r="K3171" s="190"/>
      <c r="P3171" s="190"/>
    </row>
    <row r="3172" spans="1:16" s="186" customFormat="1">
      <c r="A3172" s="188" t="s">
        <v>3160</v>
      </c>
      <c r="B3172" s="188" t="s">
        <v>3305</v>
      </c>
      <c r="I3172" s="189"/>
      <c r="J3172" s="189"/>
      <c r="K3172" s="190"/>
      <c r="P3172" s="190"/>
    </row>
    <row r="3173" spans="1:16" s="186" customFormat="1">
      <c r="A3173" s="188" t="s">
        <v>3161</v>
      </c>
      <c r="B3173" s="188" t="s">
        <v>3306</v>
      </c>
      <c r="I3173" s="189"/>
      <c r="J3173" s="189"/>
      <c r="K3173" s="190"/>
      <c r="P3173" s="190"/>
    </row>
    <row r="3174" spans="1:16" s="186" customFormat="1">
      <c r="A3174" s="188" t="s">
        <v>3162</v>
      </c>
      <c r="B3174" s="188" t="s">
        <v>3307</v>
      </c>
      <c r="I3174" s="189"/>
      <c r="J3174" s="189"/>
      <c r="K3174" s="190"/>
      <c r="P3174" s="190"/>
    </row>
    <row r="3175" spans="1:16" s="186" customFormat="1">
      <c r="A3175" s="188" t="s">
        <v>3163</v>
      </c>
      <c r="B3175" s="188" t="s">
        <v>3308</v>
      </c>
      <c r="I3175" s="189"/>
      <c r="J3175" s="189"/>
      <c r="K3175" s="190"/>
      <c r="P3175" s="190"/>
    </row>
    <row r="3176" spans="1:16" s="186" customFormat="1">
      <c r="A3176" s="188" t="s">
        <v>3164</v>
      </c>
      <c r="B3176" s="188" t="s">
        <v>3309</v>
      </c>
      <c r="I3176" s="189"/>
      <c r="J3176" s="189"/>
      <c r="K3176" s="190"/>
      <c r="P3176" s="190"/>
    </row>
    <row r="3177" spans="1:16" s="186" customFormat="1">
      <c r="A3177" s="188" t="s">
        <v>3165</v>
      </c>
      <c r="B3177" s="188" t="s">
        <v>3310</v>
      </c>
      <c r="I3177" s="189"/>
      <c r="J3177" s="189"/>
      <c r="K3177" s="190"/>
      <c r="P3177" s="190"/>
    </row>
    <row r="3178" spans="1:16" s="186" customFormat="1">
      <c r="A3178" s="188" t="s">
        <v>3166</v>
      </c>
      <c r="B3178" s="188" t="s">
        <v>3311</v>
      </c>
      <c r="I3178" s="189"/>
      <c r="J3178" s="189"/>
      <c r="K3178" s="190"/>
      <c r="P3178" s="190"/>
    </row>
    <row r="3179" spans="1:16" s="186" customFormat="1">
      <c r="A3179" s="188" t="s">
        <v>3167</v>
      </c>
      <c r="B3179" s="188" t="s">
        <v>3312</v>
      </c>
      <c r="I3179" s="189"/>
      <c r="J3179" s="189"/>
      <c r="K3179" s="190"/>
      <c r="P3179" s="190"/>
    </row>
    <row r="3180" spans="1:16" s="186" customFormat="1">
      <c r="A3180" s="188" t="s">
        <v>3168</v>
      </c>
      <c r="B3180" s="188" t="s">
        <v>3313</v>
      </c>
      <c r="I3180" s="189"/>
      <c r="J3180" s="189"/>
      <c r="K3180" s="190"/>
      <c r="P3180" s="190"/>
    </row>
    <row r="3181" spans="1:16" s="186" customFormat="1">
      <c r="A3181" s="188" t="s">
        <v>3169</v>
      </c>
      <c r="B3181" s="188" t="s">
        <v>3314</v>
      </c>
      <c r="I3181" s="189"/>
      <c r="J3181" s="189"/>
      <c r="K3181" s="190"/>
      <c r="P3181" s="190"/>
    </row>
    <row r="3182" spans="1:16" s="186" customFormat="1">
      <c r="A3182" s="188" t="s">
        <v>3170</v>
      </c>
      <c r="B3182" s="188" t="s">
        <v>3315</v>
      </c>
      <c r="I3182" s="189"/>
      <c r="J3182" s="189"/>
      <c r="K3182" s="190"/>
      <c r="P3182" s="190"/>
    </row>
    <row r="3183" spans="1:16" s="186" customFormat="1">
      <c r="A3183" s="188" t="s">
        <v>3171</v>
      </c>
      <c r="B3183" s="188" t="s">
        <v>3316</v>
      </c>
      <c r="I3183" s="189"/>
      <c r="J3183" s="189"/>
      <c r="K3183" s="190"/>
      <c r="P3183" s="190"/>
    </row>
    <row r="3184" spans="1:16" s="186" customFormat="1">
      <c r="A3184" s="188" t="s">
        <v>3172</v>
      </c>
      <c r="B3184" s="188" t="s">
        <v>3317</v>
      </c>
      <c r="I3184" s="189"/>
      <c r="J3184" s="189"/>
      <c r="K3184" s="190"/>
      <c r="P3184" s="190"/>
    </row>
    <row r="3185" spans="1:16" s="186" customFormat="1">
      <c r="A3185" s="188" t="s">
        <v>3173</v>
      </c>
      <c r="B3185" s="188" t="s">
        <v>3318</v>
      </c>
      <c r="I3185" s="189"/>
      <c r="J3185" s="189"/>
      <c r="K3185" s="190"/>
      <c r="P3185" s="190"/>
    </row>
    <row r="3186" spans="1:16" s="186" customFormat="1">
      <c r="A3186" s="188" t="s">
        <v>3174</v>
      </c>
      <c r="B3186" s="188" t="s">
        <v>3319</v>
      </c>
      <c r="I3186" s="189"/>
      <c r="J3186" s="189"/>
      <c r="K3186" s="190"/>
      <c r="P3186" s="190"/>
    </row>
    <row r="3187" spans="1:16" s="186" customFormat="1">
      <c r="A3187" s="188" t="s">
        <v>209</v>
      </c>
      <c r="B3187" s="188" t="s">
        <v>3320</v>
      </c>
      <c r="I3187" s="189"/>
      <c r="J3187" s="189"/>
      <c r="K3187" s="190"/>
      <c r="P3187" s="190"/>
    </row>
    <row r="3188" spans="1:16" s="186" customFormat="1">
      <c r="A3188" s="188" t="s">
        <v>210</v>
      </c>
      <c r="B3188" s="188" t="s">
        <v>3321</v>
      </c>
      <c r="I3188" s="189"/>
      <c r="J3188" s="189"/>
      <c r="K3188" s="190"/>
      <c r="P3188" s="190"/>
    </row>
    <row r="3189" spans="1:16" s="186" customFormat="1">
      <c r="A3189" s="188" t="s">
        <v>211</v>
      </c>
      <c r="B3189" s="188" t="s">
        <v>3322</v>
      </c>
      <c r="I3189" s="189"/>
      <c r="J3189" s="189"/>
      <c r="K3189" s="190"/>
      <c r="P3189" s="190"/>
    </row>
    <row r="3190" spans="1:16" s="186" customFormat="1">
      <c r="A3190" s="188" t="s">
        <v>212</v>
      </c>
      <c r="B3190" s="188" t="s">
        <v>3323</v>
      </c>
      <c r="I3190" s="189"/>
      <c r="J3190" s="189"/>
      <c r="K3190" s="190"/>
      <c r="P3190" s="190"/>
    </row>
    <row r="3191" spans="1:16" s="186" customFormat="1">
      <c r="A3191" s="188" t="s">
        <v>213</v>
      </c>
      <c r="B3191" s="188" t="s">
        <v>3324</v>
      </c>
      <c r="I3191" s="189"/>
      <c r="J3191" s="189"/>
      <c r="K3191" s="190"/>
      <c r="P3191" s="190"/>
    </row>
    <row r="3192" spans="1:16" s="186" customFormat="1">
      <c r="A3192" s="188" t="s">
        <v>214</v>
      </c>
      <c r="B3192" s="188" t="s">
        <v>3325</v>
      </c>
      <c r="I3192" s="189"/>
      <c r="J3192" s="189"/>
      <c r="K3192" s="190"/>
      <c r="P3192" s="190"/>
    </row>
    <row r="3193" spans="1:16" s="186" customFormat="1">
      <c r="A3193" s="188" t="s">
        <v>215</v>
      </c>
      <c r="B3193" s="188" t="s">
        <v>1216</v>
      </c>
      <c r="I3193" s="189"/>
      <c r="J3193" s="189"/>
      <c r="K3193" s="190"/>
      <c r="P3193" s="190"/>
    </row>
    <row r="3194" spans="1:16" s="186" customFormat="1">
      <c r="A3194" s="188" t="s">
        <v>216</v>
      </c>
      <c r="B3194" s="188" t="s">
        <v>1217</v>
      </c>
      <c r="I3194" s="189"/>
      <c r="J3194" s="189"/>
      <c r="K3194" s="190"/>
      <c r="P3194" s="190"/>
    </row>
    <row r="3195" spans="1:16" s="186" customFormat="1">
      <c r="A3195" s="188" t="s">
        <v>217</v>
      </c>
      <c r="B3195" s="188" t="s">
        <v>1218</v>
      </c>
      <c r="I3195" s="189"/>
      <c r="J3195" s="189"/>
      <c r="K3195" s="190"/>
      <c r="P3195" s="190"/>
    </row>
    <row r="3196" spans="1:16" s="186" customFormat="1">
      <c r="A3196" s="188" t="s">
        <v>218</v>
      </c>
      <c r="B3196" s="188" t="s">
        <v>1219</v>
      </c>
      <c r="I3196" s="189"/>
      <c r="J3196" s="189"/>
      <c r="K3196" s="190"/>
      <c r="P3196" s="190"/>
    </row>
    <row r="3197" spans="1:16" s="186" customFormat="1">
      <c r="A3197" s="188" t="s">
        <v>219</v>
      </c>
      <c r="B3197" s="188" t="s">
        <v>1220</v>
      </c>
      <c r="I3197" s="189"/>
      <c r="J3197" s="189"/>
      <c r="K3197" s="190"/>
      <c r="P3197" s="190"/>
    </row>
    <row r="3198" spans="1:16" s="186" customFormat="1">
      <c r="A3198" s="188" t="s">
        <v>220</v>
      </c>
      <c r="B3198" s="188" t="s">
        <v>1221</v>
      </c>
      <c r="I3198" s="189"/>
      <c r="J3198" s="189"/>
      <c r="K3198" s="190"/>
      <c r="P3198" s="190"/>
    </row>
    <row r="3199" spans="1:16" s="186" customFormat="1">
      <c r="A3199" s="188" t="s">
        <v>221</v>
      </c>
      <c r="B3199" s="188" t="s">
        <v>1222</v>
      </c>
      <c r="I3199" s="189"/>
      <c r="J3199" s="189"/>
      <c r="K3199" s="190"/>
      <c r="P3199" s="190"/>
    </row>
    <row r="3200" spans="1:16" s="186" customFormat="1">
      <c r="A3200" s="188" t="s">
        <v>222</v>
      </c>
      <c r="B3200" s="188" t="s">
        <v>1223</v>
      </c>
      <c r="I3200" s="189"/>
      <c r="J3200" s="189"/>
      <c r="K3200" s="190"/>
      <c r="P3200" s="190"/>
    </row>
    <row r="3201" spans="1:16" s="186" customFormat="1">
      <c r="A3201" s="188" t="s">
        <v>223</v>
      </c>
      <c r="B3201" s="188" t="s">
        <v>1224</v>
      </c>
      <c r="I3201" s="189"/>
      <c r="J3201" s="189"/>
      <c r="K3201" s="190"/>
      <c r="P3201" s="190"/>
    </row>
    <row r="3202" spans="1:16" s="186" customFormat="1">
      <c r="A3202" s="188" t="s">
        <v>224</v>
      </c>
      <c r="B3202" s="188" t="s">
        <v>1225</v>
      </c>
      <c r="I3202" s="189"/>
      <c r="J3202" s="189"/>
      <c r="K3202" s="190"/>
      <c r="P3202" s="190"/>
    </row>
    <row r="3203" spans="1:16" s="186" customFormat="1">
      <c r="A3203" s="188" t="s">
        <v>225</v>
      </c>
      <c r="B3203" s="188" t="s">
        <v>1226</v>
      </c>
      <c r="I3203" s="189"/>
      <c r="J3203" s="189"/>
      <c r="K3203" s="190"/>
      <c r="P3203" s="190"/>
    </row>
    <row r="3204" spans="1:16" s="186" customFormat="1">
      <c r="A3204" s="188" t="s">
        <v>226</v>
      </c>
      <c r="B3204" s="188" t="s">
        <v>1227</v>
      </c>
      <c r="I3204" s="189"/>
      <c r="J3204" s="189"/>
      <c r="K3204" s="190"/>
      <c r="P3204" s="190"/>
    </row>
    <row r="3205" spans="1:16" s="186" customFormat="1">
      <c r="A3205" s="188" t="s">
        <v>227</v>
      </c>
      <c r="B3205" s="188" t="s">
        <v>1228</v>
      </c>
      <c r="I3205" s="189"/>
      <c r="J3205" s="189"/>
      <c r="K3205" s="190"/>
      <c r="P3205" s="190"/>
    </row>
    <row r="3206" spans="1:16" s="186" customFormat="1">
      <c r="A3206" s="188" t="s">
        <v>228</v>
      </c>
      <c r="B3206" s="188" t="s">
        <v>1229</v>
      </c>
      <c r="I3206" s="189"/>
      <c r="J3206" s="189"/>
      <c r="K3206" s="190"/>
      <c r="P3206" s="190"/>
    </row>
    <row r="3207" spans="1:16" s="186" customFormat="1">
      <c r="A3207" s="188" t="s">
        <v>229</v>
      </c>
      <c r="B3207" s="188" t="s">
        <v>1230</v>
      </c>
      <c r="I3207" s="189"/>
      <c r="J3207" s="189"/>
      <c r="K3207" s="190"/>
      <c r="P3207" s="190"/>
    </row>
    <row r="3208" spans="1:16" s="186" customFormat="1">
      <c r="A3208" s="188" t="s">
        <v>230</v>
      </c>
      <c r="B3208" s="188" t="s">
        <v>1231</v>
      </c>
      <c r="I3208" s="189"/>
      <c r="J3208" s="189"/>
      <c r="K3208" s="190"/>
      <c r="P3208" s="190"/>
    </row>
    <row r="3209" spans="1:16" s="186" customFormat="1">
      <c r="A3209" s="188" t="s">
        <v>231</v>
      </c>
      <c r="B3209" s="188" t="s">
        <v>1232</v>
      </c>
      <c r="I3209" s="189"/>
      <c r="J3209" s="189"/>
      <c r="K3209" s="190"/>
      <c r="P3209" s="190"/>
    </row>
    <row r="3210" spans="1:16" s="186" customFormat="1">
      <c r="A3210" s="188" t="s">
        <v>232</v>
      </c>
      <c r="B3210" s="188" t="s">
        <v>1233</v>
      </c>
      <c r="I3210" s="189"/>
      <c r="J3210" s="189"/>
      <c r="K3210" s="190"/>
      <c r="P3210" s="190"/>
    </row>
    <row r="3211" spans="1:16" s="186" customFormat="1">
      <c r="A3211" s="188" t="s">
        <v>233</v>
      </c>
      <c r="B3211" s="188" t="s">
        <v>1234</v>
      </c>
      <c r="I3211" s="189"/>
      <c r="J3211" s="189"/>
      <c r="K3211" s="190"/>
      <c r="P3211" s="190"/>
    </row>
    <row r="3212" spans="1:16" s="186" customFormat="1">
      <c r="A3212" s="188" t="s">
        <v>234</v>
      </c>
      <c r="B3212" s="188" t="s">
        <v>1235</v>
      </c>
      <c r="I3212" s="189"/>
      <c r="J3212" s="189"/>
      <c r="K3212" s="190"/>
      <c r="P3212" s="190"/>
    </row>
    <row r="3213" spans="1:16" s="186" customFormat="1">
      <c r="A3213" s="188" t="s">
        <v>235</v>
      </c>
      <c r="B3213" s="188" t="s">
        <v>1236</v>
      </c>
      <c r="I3213" s="189"/>
      <c r="J3213" s="189"/>
      <c r="K3213" s="190"/>
      <c r="P3213" s="190"/>
    </row>
    <row r="3214" spans="1:16" s="186" customFormat="1">
      <c r="A3214" s="188" t="s">
        <v>236</v>
      </c>
      <c r="B3214" s="188" t="s">
        <v>1237</v>
      </c>
      <c r="I3214" s="189"/>
      <c r="J3214" s="189"/>
      <c r="K3214" s="190"/>
      <c r="P3214" s="190"/>
    </row>
    <row r="3215" spans="1:16" s="186" customFormat="1">
      <c r="A3215" s="188" t="s">
        <v>237</v>
      </c>
      <c r="B3215" s="188" t="s">
        <v>1238</v>
      </c>
      <c r="I3215" s="189"/>
      <c r="J3215" s="189"/>
      <c r="K3215" s="190"/>
      <c r="P3215" s="190"/>
    </row>
    <row r="3216" spans="1:16" s="186" customFormat="1">
      <c r="A3216" s="188" t="s">
        <v>238</v>
      </c>
      <c r="B3216" s="188" t="s">
        <v>1239</v>
      </c>
      <c r="I3216" s="189"/>
      <c r="J3216" s="189"/>
      <c r="K3216" s="190"/>
      <c r="P3216" s="190"/>
    </row>
    <row r="3217" spans="1:16" s="186" customFormat="1">
      <c r="A3217" s="188" t="s">
        <v>239</v>
      </c>
      <c r="B3217" s="188" t="s">
        <v>1240</v>
      </c>
      <c r="I3217" s="189"/>
      <c r="J3217" s="189"/>
      <c r="K3217" s="190"/>
      <c r="P3217" s="190"/>
    </row>
    <row r="3218" spans="1:16" s="186" customFormat="1">
      <c r="A3218" s="188" t="s">
        <v>240</v>
      </c>
      <c r="B3218" s="188" t="s">
        <v>1241</v>
      </c>
      <c r="I3218" s="189"/>
      <c r="J3218" s="189"/>
      <c r="K3218" s="190"/>
      <c r="P3218" s="190"/>
    </row>
    <row r="3219" spans="1:16" s="186" customFormat="1">
      <c r="A3219" s="188" t="s">
        <v>241</v>
      </c>
      <c r="B3219" s="188" t="s">
        <v>1242</v>
      </c>
      <c r="I3219" s="189"/>
      <c r="J3219" s="189"/>
      <c r="K3219" s="190"/>
      <c r="P3219" s="190"/>
    </row>
    <row r="3220" spans="1:16" s="186" customFormat="1">
      <c r="A3220" s="188" t="s">
        <v>242</v>
      </c>
      <c r="B3220" s="188" t="s">
        <v>1243</v>
      </c>
      <c r="I3220" s="189"/>
      <c r="J3220" s="189"/>
      <c r="K3220" s="190"/>
      <c r="P3220" s="190"/>
    </row>
    <row r="3221" spans="1:16" s="186" customFormat="1">
      <c r="A3221" s="188" t="s">
        <v>243</v>
      </c>
      <c r="B3221" s="188" t="s">
        <v>1244</v>
      </c>
      <c r="I3221" s="189"/>
      <c r="J3221" s="189"/>
      <c r="K3221" s="190"/>
      <c r="P3221" s="190"/>
    </row>
    <row r="3222" spans="1:16" s="186" customFormat="1">
      <c r="A3222" s="188" t="s">
        <v>244</v>
      </c>
      <c r="B3222" s="188" t="s">
        <v>1245</v>
      </c>
      <c r="I3222" s="189"/>
      <c r="J3222" s="189"/>
      <c r="K3222" s="190"/>
      <c r="P3222" s="190"/>
    </row>
    <row r="3223" spans="1:16" s="186" customFormat="1">
      <c r="A3223" s="188" t="s">
        <v>245</v>
      </c>
      <c r="B3223" s="188" t="s">
        <v>1246</v>
      </c>
      <c r="I3223" s="189"/>
      <c r="J3223" s="189"/>
      <c r="K3223" s="190"/>
      <c r="P3223" s="190"/>
    </row>
    <row r="3224" spans="1:16" s="186" customFormat="1">
      <c r="A3224" s="188" t="s">
        <v>246</v>
      </c>
      <c r="B3224" s="188" t="s">
        <v>1247</v>
      </c>
      <c r="I3224" s="189"/>
      <c r="J3224" s="189"/>
      <c r="K3224" s="190"/>
      <c r="P3224" s="190"/>
    </row>
    <row r="3225" spans="1:16" s="186" customFormat="1">
      <c r="A3225" s="188" t="s">
        <v>247</v>
      </c>
      <c r="B3225" s="188" t="s">
        <v>1248</v>
      </c>
      <c r="I3225" s="189"/>
      <c r="J3225" s="189"/>
      <c r="K3225" s="190"/>
      <c r="P3225" s="190"/>
    </row>
    <row r="3226" spans="1:16" s="186" customFormat="1">
      <c r="A3226" s="188" t="s">
        <v>248</v>
      </c>
      <c r="B3226" s="188" t="s">
        <v>1249</v>
      </c>
      <c r="I3226" s="189"/>
      <c r="J3226" s="189"/>
      <c r="K3226" s="190"/>
      <c r="P3226" s="190"/>
    </row>
    <row r="3227" spans="1:16" s="186" customFormat="1">
      <c r="A3227" s="188" t="s">
        <v>249</v>
      </c>
      <c r="B3227" s="188" t="s">
        <v>1250</v>
      </c>
      <c r="I3227" s="189"/>
      <c r="J3227" s="189"/>
      <c r="K3227" s="190"/>
      <c r="P3227" s="190"/>
    </row>
    <row r="3228" spans="1:16" s="186" customFormat="1">
      <c r="A3228" s="188" t="s">
        <v>250</v>
      </c>
      <c r="B3228" s="188" t="s">
        <v>1251</v>
      </c>
      <c r="I3228" s="189"/>
      <c r="J3228" s="189"/>
      <c r="K3228" s="190"/>
      <c r="P3228" s="190"/>
    </row>
    <row r="3229" spans="1:16" s="186" customFormat="1">
      <c r="A3229" s="188" t="s">
        <v>251</v>
      </c>
      <c r="B3229" s="188" t="s">
        <v>1252</v>
      </c>
      <c r="I3229" s="189"/>
      <c r="J3229" s="189"/>
      <c r="K3229" s="190"/>
      <c r="P3229" s="190"/>
    </row>
    <row r="3230" spans="1:16" s="186" customFormat="1">
      <c r="A3230" s="188" t="s">
        <v>252</v>
      </c>
      <c r="B3230" s="188" t="s">
        <v>1253</v>
      </c>
      <c r="I3230" s="189"/>
      <c r="J3230" s="189"/>
      <c r="K3230" s="190"/>
      <c r="P3230" s="190"/>
    </row>
    <row r="3231" spans="1:16" s="186" customFormat="1">
      <c r="A3231" s="188" t="s">
        <v>253</v>
      </c>
      <c r="B3231" s="188" t="s">
        <v>1254</v>
      </c>
      <c r="I3231" s="189"/>
      <c r="J3231" s="189"/>
      <c r="K3231" s="190"/>
      <c r="P3231" s="190"/>
    </row>
    <row r="3232" spans="1:16" s="186" customFormat="1">
      <c r="A3232" s="188" t="s">
        <v>254</v>
      </c>
      <c r="B3232" s="188" t="s">
        <v>1255</v>
      </c>
      <c r="I3232" s="189"/>
      <c r="J3232" s="189"/>
      <c r="K3232" s="190"/>
      <c r="P3232" s="190"/>
    </row>
    <row r="3233" spans="1:16" s="186" customFormat="1">
      <c r="A3233" s="188" t="s">
        <v>255</v>
      </c>
      <c r="B3233" s="188" t="s">
        <v>1256</v>
      </c>
      <c r="I3233" s="189"/>
      <c r="J3233" s="189"/>
      <c r="K3233" s="190"/>
      <c r="P3233" s="190"/>
    </row>
    <row r="3234" spans="1:16" s="186" customFormat="1">
      <c r="A3234" s="188" t="s">
        <v>256</v>
      </c>
      <c r="B3234" s="188" t="s">
        <v>1257</v>
      </c>
      <c r="I3234" s="189"/>
      <c r="J3234" s="189"/>
      <c r="K3234" s="190"/>
      <c r="P3234" s="190"/>
    </row>
    <row r="3235" spans="1:16" s="186" customFormat="1">
      <c r="A3235" s="188" t="s">
        <v>257</v>
      </c>
      <c r="B3235" s="188" t="s">
        <v>1258</v>
      </c>
      <c r="I3235" s="189"/>
      <c r="J3235" s="189"/>
      <c r="K3235" s="190"/>
      <c r="P3235" s="190"/>
    </row>
    <row r="3236" spans="1:16" s="186" customFormat="1">
      <c r="A3236" s="188" t="s">
        <v>258</v>
      </c>
      <c r="B3236" s="188" t="s">
        <v>1259</v>
      </c>
      <c r="I3236" s="189"/>
      <c r="J3236" s="189"/>
      <c r="K3236" s="190"/>
      <c r="P3236" s="190"/>
    </row>
    <row r="3237" spans="1:16" s="186" customFormat="1">
      <c r="A3237" s="188" t="s">
        <v>259</v>
      </c>
      <c r="B3237" s="188" t="s">
        <v>1260</v>
      </c>
      <c r="I3237" s="189"/>
      <c r="J3237" s="189"/>
      <c r="K3237" s="190"/>
      <c r="P3237" s="190"/>
    </row>
    <row r="3238" spans="1:16" s="186" customFormat="1">
      <c r="A3238" s="188" t="s">
        <v>260</v>
      </c>
      <c r="B3238" s="188" t="s">
        <v>1261</v>
      </c>
      <c r="I3238" s="189"/>
      <c r="J3238" s="189"/>
      <c r="K3238" s="190"/>
      <c r="P3238" s="190"/>
    </row>
    <row r="3239" spans="1:16" s="186" customFormat="1">
      <c r="A3239" s="188" t="s">
        <v>261</v>
      </c>
      <c r="B3239" s="188" t="s">
        <v>1262</v>
      </c>
      <c r="I3239" s="189"/>
      <c r="J3239" s="189"/>
      <c r="K3239" s="190"/>
      <c r="P3239" s="190"/>
    </row>
    <row r="3240" spans="1:16" s="186" customFormat="1">
      <c r="A3240" s="188" t="s">
        <v>262</v>
      </c>
      <c r="B3240" s="188" t="s">
        <v>1263</v>
      </c>
      <c r="I3240" s="189"/>
      <c r="J3240" s="189"/>
      <c r="K3240" s="190"/>
      <c r="P3240" s="190"/>
    </row>
    <row r="3241" spans="1:16" s="186" customFormat="1">
      <c r="A3241" s="188" t="s">
        <v>263</v>
      </c>
      <c r="B3241" s="188" t="s">
        <v>1264</v>
      </c>
      <c r="I3241" s="189"/>
      <c r="J3241" s="189"/>
      <c r="K3241" s="190"/>
      <c r="P3241" s="190"/>
    </row>
    <row r="3242" spans="1:16" s="186" customFormat="1">
      <c r="A3242" s="188" t="s">
        <v>264</v>
      </c>
      <c r="B3242" s="188" t="s">
        <v>1265</v>
      </c>
      <c r="I3242" s="189"/>
      <c r="J3242" s="189"/>
      <c r="K3242" s="190"/>
      <c r="P3242" s="190"/>
    </row>
    <row r="3243" spans="1:16" s="186" customFormat="1">
      <c r="A3243" s="188" t="s">
        <v>265</v>
      </c>
      <c r="B3243" s="188" t="s">
        <v>1266</v>
      </c>
      <c r="I3243" s="189"/>
      <c r="J3243" s="189"/>
      <c r="K3243" s="190"/>
      <c r="P3243" s="190"/>
    </row>
    <row r="3244" spans="1:16" s="186" customFormat="1">
      <c r="A3244" s="188" t="s">
        <v>266</v>
      </c>
      <c r="B3244" s="188" t="s">
        <v>1267</v>
      </c>
      <c r="I3244" s="189"/>
      <c r="J3244" s="189"/>
      <c r="K3244" s="190"/>
      <c r="P3244" s="190"/>
    </row>
  </sheetData>
  <sheetProtection password="CC56" sheet="1" objects="1" scenarios="1" selectLockedCells="1"/>
  <mergeCells count="65">
    <mergeCell ref="A52:AR52"/>
    <mergeCell ref="AA53:AR53"/>
    <mergeCell ref="A54:M54"/>
    <mergeCell ref="N54:T54"/>
    <mergeCell ref="U54:Z54"/>
    <mergeCell ref="AA54:AR54"/>
    <mergeCell ref="A73:E73"/>
    <mergeCell ref="A20:AN20"/>
    <mergeCell ref="AA49:AR49"/>
    <mergeCell ref="AA50:AR50"/>
    <mergeCell ref="A53:M53"/>
    <mergeCell ref="N53:T53"/>
    <mergeCell ref="U53:Z53"/>
    <mergeCell ref="A46:C46"/>
    <mergeCell ref="E46:M46"/>
    <mergeCell ref="O46:P46"/>
    <mergeCell ref="T29:V30"/>
    <mergeCell ref="AL29:AM30"/>
    <mergeCell ref="B30:E30"/>
    <mergeCell ref="G30:S30"/>
    <mergeCell ref="A41:AR41"/>
    <mergeCell ref="A42:AR42"/>
    <mergeCell ref="A81:F82"/>
    <mergeCell ref="A76:M77"/>
    <mergeCell ref="A78:M78"/>
    <mergeCell ref="A79:F80"/>
    <mergeCell ref="G79:M80"/>
    <mergeCell ref="A68:AR68"/>
    <mergeCell ref="A56:AR56"/>
    <mergeCell ref="AP58:AR58"/>
    <mergeCell ref="C59:AR60"/>
    <mergeCell ref="N70:R70"/>
    <mergeCell ref="S70:U70"/>
    <mergeCell ref="AO73:AR73"/>
    <mergeCell ref="Q72:AB73"/>
    <mergeCell ref="AK2:AR5"/>
    <mergeCell ref="D2:U3"/>
    <mergeCell ref="D4:U4"/>
    <mergeCell ref="V2:AJ5"/>
    <mergeCell ref="A7:AR10"/>
    <mergeCell ref="A48:AR48"/>
    <mergeCell ref="A17:AR19"/>
    <mergeCell ref="A43:AR43"/>
    <mergeCell ref="AC12:AR15"/>
    <mergeCell ref="A12:Z15"/>
    <mergeCell ref="F22:M22"/>
    <mergeCell ref="X22:AA22"/>
    <mergeCell ref="AE22:AO22"/>
    <mergeCell ref="A49:M49"/>
    <mergeCell ref="AP22:AQ22"/>
    <mergeCell ref="B24:AQ24"/>
    <mergeCell ref="F26:AQ27"/>
    <mergeCell ref="AN30:AO30"/>
    <mergeCell ref="AO72:AR72"/>
    <mergeCell ref="N49:T49"/>
    <mergeCell ref="U49:Z49"/>
    <mergeCell ref="W30:AK30"/>
    <mergeCell ref="A50:M50"/>
    <mergeCell ref="N50:T50"/>
    <mergeCell ref="U50:Z50"/>
    <mergeCell ref="A39:AR39"/>
    <mergeCell ref="A40:V40"/>
    <mergeCell ref="U61:AR63"/>
    <mergeCell ref="B62:S63"/>
    <mergeCell ref="H65:AR67"/>
  </mergeCells>
  <phoneticPr fontId="8" type="noConversion"/>
  <conditionalFormatting sqref="B24:AQ24">
    <cfRule type="expression" dxfId="422" priority="3" stopIfTrue="1">
      <formula>ISERROR($B$24)</formula>
    </cfRule>
  </conditionalFormatting>
  <conditionalFormatting sqref="AP22:AQ22">
    <cfRule type="expression" dxfId="421" priority="4" stopIfTrue="1">
      <formula>ISERROR(AP22)</formula>
    </cfRule>
  </conditionalFormatting>
  <dataValidations count="13"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textLength" operator="lessThanOrEqual" allowBlank="1" showInputMessage="1" showErrorMessage="1" error="Maximum 40 karakter!" prompt="Kérjük csak számokat írjon, ne használjon elválasztó (/,-) karaktereket!" sqref="U54:AA54 U50:Z50">
      <formula1>40</formula1>
    </dataValidation>
    <dataValidation type="list" allowBlank="1" showInputMessage="1" showErrorMessage="1" prompt="Nemleges kód csak abban az esetben választható, ha nincs az adott időszakra vonatkozó adata." sqref="AP58:AR58">
      <formula1>"201,202,203,204"</formula1>
    </dataValidation>
    <dataValidation type="textLength" operator="lessThan" allowBlank="1" showInputMessage="1" showErrorMessage="1" sqref="U61:AR63">
      <formula1>2001</formula1>
    </dataValidation>
    <dataValidation type="whole" allowBlank="1" showInputMessage="1" showErrorMessage="1" sqref="N70:R70">
      <formula1>1</formula1>
      <formula2>99999</formula2>
    </dataValidation>
    <dataValidation type="textLength" operator="lessThan" allowBlank="1" showInputMessage="1" showErrorMessage="1" sqref="H65:AR67">
      <formula1>3001</formula1>
    </dataValidation>
    <dataValidation type="list" allowBlank="1" showInputMessage="1" showErrorMessage="1" sqref="G30:S30">
      <formula1>telep</formula1>
    </dataValidation>
    <dataValidation type="list" operator="equal" allowBlank="1" showInputMessage="1" showErrorMessage="1" error="Hibás TEÁOR-kód!" prompt="Írja be vagy válasszon a listából!" sqref="X22:AA22">
      <formula1>$AB$89:$AB$703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whole" allowBlank="1" showInputMessage="1" showErrorMessage="1" error="A törzsszám 8 karakter hosszú és csak számokat tartamazhat!" prompt="Adószám első nyolc számjegye!" sqref="F22:M22">
      <formula1>10000000</formula1>
      <formula2>99999999</formula2>
    </dataValidation>
    <dataValidation type="list" allowBlank="1" showInputMessage="1" showErrorMessage="1" prompt="Válasszon a listából!" sqref="AE22:AO22">
      <formula1>$AO$91:$AO$110</formula1>
    </dataValidation>
    <dataValidation type="textLength" operator="lessThanOrEqual" allowBlank="1" showInputMessage="1" showErrorMessage="1" error="Maximum 40 karakter!" prompt="Kérjük csak számokat írjon, ne használjon elválasztó (/,-) karaktereket!" sqref="AA50:AR50">
      <formula1>60</formula1>
    </dataValidation>
  </dataValidations>
  <hyperlinks>
    <hyperlink ref="A43" r:id="rId1" display="https://kapcsolat.ksh.hu/ContactCenter/index.xhtml"/>
  </hyperlinks>
  <printOptions horizontalCentered="1"/>
  <pageMargins left="7.874015748031496E-2" right="7.874015748031496E-2" top="0.27559055118110237" bottom="0.11811023622047245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48"/>
    <pageSetUpPr autoPageBreaks="0" fitToPage="1"/>
  </sheetPr>
  <dimension ref="A1:W452"/>
  <sheetViews>
    <sheetView showGridLines="0" zoomScale="90" zoomScaleNormal="90" workbookViewId="0">
      <pane ySplit="11" topLeftCell="A12" activePane="bottomLeft" state="frozen"/>
      <selection pane="bottomLeft" activeCell="H194" sqref="H194"/>
    </sheetView>
  </sheetViews>
  <sheetFormatPr defaultColWidth="2.88671875" defaultRowHeight="15" customHeight="1"/>
  <cols>
    <col min="1" max="1" width="8.109375" style="1" customWidth="1"/>
    <col min="2" max="2" width="19.44140625" style="1" customWidth="1"/>
    <col min="3" max="3" width="11" style="1" customWidth="1"/>
    <col min="4" max="4" width="9.88671875" style="1" customWidth="1"/>
    <col min="5" max="9" width="8.109375" style="1" customWidth="1"/>
    <col min="10" max="10" width="7.109375" style="1" customWidth="1"/>
    <col min="11" max="11" width="7.88671875" style="1" customWidth="1"/>
    <col min="12" max="12" width="9" style="1" customWidth="1"/>
    <col min="13" max="13" width="2.88671875" style="1"/>
    <col min="14" max="23" width="3.109375" style="1" bestFit="1" customWidth="1"/>
    <col min="24" max="16384" width="2.88671875" style="1"/>
  </cols>
  <sheetData>
    <row r="1" spans="1:23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5882</v>
      </c>
      <c r="F1" s="255">
        <f>asz_azon1</f>
        <v>11316385</v>
      </c>
    </row>
    <row r="2" spans="1:23" ht="15.95" customHeight="1">
      <c r="A2" s="1" t="s">
        <v>4896</v>
      </c>
      <c r="C2" s="120">
        <f>asz_azon1</f>
        <v>11316385</v>
      </c>
      <c r="E2" s="120" t="str">
        <f>elolap!$X$22</f>
        <v>3600</v>
      </c>
      <c r="G2" s="120">
        <f>elolap!$AP$22</f>
        <v>18</v>
      </c>
      <c r="J2" s="45"/>
      <c r="K2" s="45"/>
      <c r="L2" s="52">
        <v>1062</v>
      </c>
    </row>
    <row r="3" spans="1:23" ht="12" customHeight="1" thickBot="1">
      <c r="C3" s="53" t="s">
        <v>5359</v>
      </c>
      <c r="D3" s="391" t="s">
        <v>4559</v>
      </c>
      <c r="E3" s="391"/>
      <c r="F3" s="391"/>
      <c r="G3" s="53" t="s">
        <v>4560</v>
      </c>
      <c r="J3" s="46"/>
      <c r="K3" s="46"/>
    </row>
    <row r="4" spans="1:23" ht="15" customHeight="1" thickBot="1">
      <c r="A4" s="41" t="s">
        <v>6673</v>
      </c>
      <c r="B4" s="42" t="s">
        <v>7724</v>
      </c>
      <c r="G4" s="2"/>
      <c r="H4" s="2"/>
      <c r="I4" s="2"/>
      <c r="J4" s="2"/>
      <c r="K4" s="2"/>
      <c r="L4" s="2"/>
    </row>
    <row r="5" spans="1:23" ht="3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23" ht="34.5" customHeight="1">
      <c r="A6" s="397" t="s">
        <v>6134</v>
      </c>
      <c r="B6" s="400"/>
      <c r="C6" s="397" t="s">
        <v>4899</v>
      </c>
      <c r="D6" s="399"/>
      <c r="E6" s="400"/>
      <c r="F6" s="397" t="s">
        <v>2680</v>
      </c>
      <c r="G6" s="400"/>
      <c r="H6" s="397" t="s">
        <v>5356</v>
      </c>
      <c r="I6" s="401"/>
      <c r="J6" s="392" t="s">
        <v>7609</v>
      </c>
      <c r="K6" s="392" t="s">
        <v>2178</v>
      </c>
      <c r="L6" s="392" t="s">
        <v>2179</v>
      </c>
    </row>
    <row r="7" spans="1:23" ht="15" customHeight="1">
      <c r="A7" s="392" t="s">
        <v>2177</v>
      </c>
      <c r="B7" s="392" t="s">
        <v>6135</v>
      </c>
      <c r="C7" s="392" t="s">
        <v>5357</v>
      </c>
      <c r="D7" s="395" t="s">
        <v>5983</v>
      </c>
      <c r="E7" s="396"/>
      <c r="F7" s="49" t="s">
        <v>2681</v>
      </c>
      <c r="G7" s="49" t="s">
        <v>2691</v>
      </c>
      <c r="H7" s="49" t="s">
        <v>2682</v>
      </c>
      <c r="I7" s="49" t="s">
        <v>2683</v>
      </c>
      <c r="J7" s="393"/>
      <c r="K7" s="393"/>
      <c r="L7" s="393"/>
    </row>
    <row r="8" spans="1:23" ht="15" customHeight="1">
      <c r="A8" s="393"/>
      <c r="B8" s="393"/>
      <c r="C8" s="393"/>
      <c r="D8" s="397" t="s">
        <v>6139</v>
      </c>
      <c r="E8" s="392" t="s">
        <v>5358</v>
      </c>
      <c r="F8" s="395" t="s">
        <v>4900</v>
      </c>
      <c r="G8" s="396"/>
      <c r="H8" s="395" t="s">
        <v>4902</v>
      </c>
      <c r="I8" s="396"/>
      <c r="J8" s="394"/>
      <c r="K8" s="394"/>
      <c r="L8" s="393"/>
    </row>
    <row r="9" spans="1:23" ht="15" customHeight="1">
      <c r="A9" s="393"/>
      <c r="B9" s="393"/>
      <c r="C9" s="394"/>
      <c r="D9" s="398"/>
      <c r="E9" s="394"/>
      <c r="F9" s="395" t="s">
        <v>6136</v>
      </c>
      <c r="G9" s="396"/>
      <c r="H9" s="396"/>
      <c r="I9" s="396"/>
      <c r="J9" s="395" t="s">
        <v>4901</v>
      </c>
      <c r="K9" s="396"/>
      <c r="L9" s="394"/>
    </row>
    <row r="10" spans="1:23" ht="15" customHeight="1">
      <c r="A10" s="394"/>
      <c r="B10" s="394"/>
      <c r="C10" s="402" t="s">
        <v>6850</v>
      </c>
      <c r="D10" s="403"/>
      <c r="E10" s="403"/>
      <c r="F10" s="404"/>
      <c r="G10" s="404"/>
      <c r="H10" s="404"/>
      <c r="I10" s="404"/>
      <c r="J10" s="403"/>
      <c r="K10" s="403"/>
      <c r="L10" s="405"/>
    </row>
    <row r="11" spans="1:23" ht="13.5" customHeight="1">
      <c r="A11" s="50" t="s">
        <v>6141</v>
      </c>
      <c r="B11" s="50" t="s">
        <v>6124</v>
      </c>
      <c r="C11" s="50" t="s">
        <v>6125</v>
      </c>
      <c r="D11" s="50" t="s">
        <v>6126</v>
      </c>
      <c r="E11" s="50" t="s">
        <v>6127</v>
      </c>
      <c r="F11" s="50" t="s">
        <v>6128</v>
      </c>
      <c r="G11" s="50" t="s">
        <v>6129</v>
      </c>
      <c r="H11" s="50" t="s">
        <v>6130</v>
      </c>
      <c r="I11" s="50" t="s">
        <v>6131</v>
      </c>
      <c r="J11" s="50" t="s">
        <v>6132</v>
      </c>
      <c r="K11" s="50" t="s">
        <v>6138</v>
      </c>
      <c r="L11" s="51" t="s">
        <v>6142</v>
      </c>
      <c r="N11" s="241" t="s">
        <v>6125</v>
      </c>
      <c r="O11" s="241" t="s">
        <v>6126</v>
      </c>
      <c r="P11" s="241" t="s">
        <v>6127</v>
      </c>
      <c r="Q11" s="241" t="s">
        <v>6128</v>
      </c>
      <c r="R11" s="241" t="s">
        <v>6129</v>
      </c>
      <c r="S11" s="241" t="s">
        <v>6130</v>
      </c>
      <c r="T11" s="241" t="s">
        <v>6131</v>
      </c>
      <c r="U11" s="241" t="s">
        <v>6132</v>
      </c>
      <c r="V11" s="241" t="s">
        <v>6138</v>
      </c>
      <c r="W11" s="241" t="s">
        <v>6142</v>
      </c>
    </row>
    <row r="12" spans="1:23" ht="15" customHeight="1">
      <c r="A12" s="120" t="str">
        <f ca="1">VLOOKUP(INDIRECT("B12"),elolap!$A$90:$B$3244,2,FALSE)</f>
        <v>0300</v>
      </c>
      <c r="B12" s="260" t="s">
        <v>610</v>
      </c>
      <c r="C12" s="260"/>
      <c r="D12" s="264">
        <v>6704.56</v>
      </c>
      <c r="E12" s="260"/>
      <c r="F12" s="264">
        <v>21.8</v>
      </c>
      <c r="G12" s="264"/>
      <c r="H12" s="264">
        <v>1237.18</v>
      </c>
      <c r="I12" s="264"/>
      <c r="J12" s="264">
        <v>1306.8</v>
      </c>
      <c r="K12" s="264">
        <v>119.53</v>
      </c>
      <c r="L12" s="162">
        <f>SUM(C12:D12,F12:G12)-SUM(H12:K12)</f>
        <v>4062.8500000000004</v>
      </c>
      <c r="N12" s="242">
        <f t="shared" ref="N12:N54" si="0">ROUND(C12,2)</f>
        <v>0</v>
      </c>
      <c r="O12" s="242">
        <f t="shared" ref="O12:V27" si="1">ROUND(D12,2)</f>
        <v>6704.56</v>
      </c>
      <c r="P12" s="242">
        <f t="shared" si="1"/>
        <v>0</v>
      </c>
      <c r="Q12" s="242">
        <f t="shared" si="1"/>
        <v>21.8</v>
      </c>
      <c r="R12" s="242">
        <f t="shared" si="1"/>
        <v>0</v>
      </c>
      <c r="S12" s="242">
        <f t="shared" si="1"/>
        <v>1237.18</v>
      </c>
      <c r="T12" s="242">
        <f t="shared" si="1"/>
        <v>0</v>
      </c>
      <c r="U12" s="242">
        <f t="shared" si="1"/>
        <v>1306.8</v>
      </c>
      <c r="V12" s="242">
        <f t="shared" si="1"/>
        <v>119.53</v>
      </c>
      <c r="W12" s="242">
        <f>ROUND(N12+O12+Q12+R12-S12-T12-U12-V12,2)</f>
        <v>4062.85</v>
      </c>
    </row>
    <row r="13" spans="1:23" ht="15" customHeight="1">
      <c r="A13" s="120" t="str">
        <f ca="1">VLOOKUP(INDIRECT("B13"),elolap!$A$90:$B$3244,2,FALSE)</f>
        <v>2642</v>
      </c>
      <c r="B13" s="260" t="s">
        <v>3675</v>
      </c>
      <c r="C13" s="260"/>
      <c r="D13" s="264">
        <v>0</v>
      </c>
      <c r="E13" s="260"/>
      <c r="F13" s="264">
        <v>180.52</v>
      </c>
      <c r="G13" s="264"/>
      <c r="H13" s="264">
        <v>0</v>
      </c>
      <c r="I13" s="264"/>
      <c r="J13" s="264">
        <v>39.15</v>
      </c>
      <c r="K13" s="264">
        <v>3.5</v>
      </c>
      <c r="L13" s="162">
        <f>SUM(C13:D13,F13:G13)-SUM(H13:K13)</f>
        <v>137.87</v>
      </c>
      <c r="N13" s="242">
        <f t="shared" si="0"/>
        <v>0</v>
      </c>
      <c r="O13" s="242">
        <f t="shared" si="1"/>
        <v>0</v>
      </c>
      <c r="P13" s="242">
        <f t="shared" si="1"/>
        <v>0</v>
      </c>
      <c r="Q13" s="242">
        <f t="shared" si="1"/>
        <v>180.52</v>
      </c>
      <c r="R13" s="242">
        <f t="shared" si="1"/>
        <v>0</v>
      </c>
      <c r="S13" s="242">
        <f t="shared" si="1"/>
        <v>0</v>
      </c>
      <c r="T13" s="242">
        <f t="shared" si="1"/>
        <v>0</v>
      </c>
      <c r="U13" s="242">
        <f t="shared" si="1"/>
        <v>39.15</v>
      </c>
      <c r="V13" s="242">
        <f t="shared" si="1"/>
        <v>3.5</v>
      </c>
      <c r="W13" s="242">
        <f t="shared" ref="W13:W76" si="2">ROUND(N13+O13+Q13+R13-S13-T13-U13-V13,2)</f>
        <v>137.87</v>
      </c>
    </row>
    <row r="14" spans="1:23" ht="15" customHeight="1">
      <c r="A14" s="120" t="str">
        <f ca="1">VLOOKUP(INDIRECT("B14"),elolap!$A$90:$B$3244,2,FALSE)</f>
        <v>3204</v>
      </c>
      <c r="B14" s="260" t="s">
        <v>6247</v>
      </c>
      <c r="C14" s="260"/>
      <c r="D14" s="264">
        <v>0</v>
      </c>
      <c r="E14" s="260"/>
      <c r="F14" s="264">
        <v>126.66</v>
      </c>
      <c r="G14" s="264"/>
      <c r="H14" s="264">
        <v>0</v>
      </c>
      <c r="I14" s="264"/>
      <c r="J14" s="264">
        <v>27.47</v>
      </c>
      <c r="K14" s="264">
        <v>2.46</v>
      </c>
      <c r="L14" s="162">
        <f>SUM(C14:D14,F14:G14)-SUM(H14:K14)</f>
        <v>96.72999999999999</v>
      </c>
      <c r="N14" s="242">
        <f t="shared" si="0"/>
        <v>0</v>
      </c>
      <c r="O14" s="242">
        <f t="shared" si="1"/>
        <v>0</v>
      </c>
      <c r="P14" s="242">
        <f t="shared" si="1"/>
        <v>0</v>
      </c>
      <c r="Q14" s="242">
        <f t="shared" si="1"/>
        <v>126.66</v>
      </c>
      <c r="R14" s="242">
        <f t="shared" si="1"/>
        <v>0</v>
      </c>
      <c r="S14" s="242">
        <f t="shared" si="1"/>
        <v>0</v>
      </c>
      <c r="T14" s="242">
        <f t="shared" si="1"/>
        <v>0</v>
      </c>
      <c r="U14" s="242">
        <f t="shared" si="1"/>
        <v>27.47</v>
      </c>
      <c r="V14" s="242">
        <f t="shared" si="1"/>
        <v>2.46</v>
      </c>
      <c r="W14" s="242">
        <f t="shared" si="2"/>
        <v>96.73</v>
      </c>
    </row>
    <row r="15" spans="1:23" ht="15" customHeight="1">
      <c r="A15" s="120" t="str">
        <f ca="1">VLOOKUP(INDIRECT("B15"),elolap!$A$90:$B$3244,2,FALSE)</f>
        <v>0257</v>
      </c>
      <c r="B15" s="260" t="s">
        <v>2647</v>
      </c>
      <c r="C15" s="260"/>
      <c r="D15" s="264">
        <v>0</v>
      </c>
      <c r="E15" s="260"/>
      <c r="F15" s="264">
        <v>10.85</v>
      </c>
      <c r="G15" s="264"/>
      <c r="H15" s="264">
        <v>0</v>
      </c>
      <c r="I15" s="264"/>
      <c r="J15" s="264">
        <v>2.35</v>
      </c>
      <c r="K15" s="264">
        <v>0.21</v>
      </c>
      <c r="L15" s="162">
        <f>SUM(C15:D15,F15:G15)-SUM(H15:K15)</f>
        <v>8.2899999999999991</v>
      </c>
      <c r="N15" s="242">
        <f t="shared" si="0"/>
        <v>0</v>
      </c>
      <c r="O15" s="242">
        <f t="shared" si="1"/>
        <v>0</v>
      </c>
      <c r="P15" s="242">
        <f t="shared" si="1"/>
        <v>0</v>
      </c>
      <c r="Q15" s="242">
        <f t="shared" si="1"/>
        <v>10.85</v>
      </c>
      <c r="R15" s="242">
        <f t="shared" si="1"/>
        <v>0</v>
      </c>
      <c r="S15" s="242">
        <f t="shared" si="1"/>
        <v>0</v>
      </c>
      <c r="T15" s="242">
        <f t="shared" si="1"/>
        <v>0</v>
      </c>
      <c r="U15" s="242">
        <f t="shared" si="1"/>
        <v>2.35</v>
      </c>
      <c r="V15" s="242">
        <f t="shared" si="1"/>
        <v>0.21</v>
      </c>
      <c r="W15" s="242">
        <f t="shared" si="2"/>
        <v>8.2899999999999991</v>
      </c>
    </row>
    <row r="16" spans="1:23" ht="15" customHeight="1">
      <c r="A16" s="120" t="str">
        <f ca="1">VLOOKUP(INDIRECT("B16"),elolap!$A$90:$B$3244,2,FALSE)</f>
        <v>1498</v>
      </c>
      <c r="B16" s="260" t="s">
        <v>3914</v>
      </c>
      <c r="C16" s="260"/>
      <c r="D16" s="264">
        <v>0</v>
      </c>
      <c r="E16" s="260"/>
      <c r="F16" s="264">
        <v>32.090000000000003</v>
      </c>
      <c r="G16" s="264"/>
      <c r="H16" s="264">
        <v>0</v>
      </c>
      <c r="I16" s="264"/>
      <c r="J16" s="264">
        <v>6.96</v>
      </c>
      <c r="K16" s="264">
        <v>0.62</v>
      </c>
      <c r="L16" s="162">
        <f t="shared" ref="L16:L79" si="3">SUM(C16:D16,F16:G16)-SUM(H16:K16)</f>
        <v>24.510000000000005</v>
      </c>
      <c r="N16" s="242">
        <f t="shared" si="0"/>
        <v>0</v>
      </c>
      <c r="O16" s="242">
        <f t="shared" si="1"/>
        <v>0</v>
      </c>
      <c r="P16" s="242">
        <f t="shared" si="1"/>
        <v>0</v>
      </c>
      <c r="Q16" s="242">
        <f t="shared" si="1"/>
        <v>32.090000000000003</v>
      </c>
      <c r="R16" s="242">
        <f t="shared" si="1"/>
        <v>0</v>
      </c>
      <c r="S16" s="242">
        <f t="shared" si="1"/>
        <v>0</v>
      </c>
      <c r="T16" s="242">
        <f t="shared" si="1"/>
        <v>0</v>
      </c>
      <c r="U16" s="242">
        <f t="shared" si="1"/>
        <v>6.96</v>
      </c>
      <c r="V16" s="242">
        <f t="shared" si="1"/>
        <v>0.62</v>
      </c>
      <c r="W16" s="242">
        <f t="shared" si="2"/>
        <v>24.51</v>
      </c>
    </row>
    <row r="17" spans="1:23" ht="15" customHeight="1">
      <c r="A17" s="120" t="str">
        <f ca="1">VLOOKUP(INDIRECT("B17"),elolap!$A$90:$B$3244,2,FALSE)</f>
        <v>3087</v>
      </c>
      <c r="B17" s="260" t="s">
        <v>5375</v>
      </c>
      <c r="C17" s="260"/>
      <c r="D17" s="264">
        <v>0</v>
      </c>
      <c r="E17" s="260"/>
      <c r="F17" s="264">
        <v>15.28</v>
      </c>
      <c r="G17" s="264"/>
      <c r="H17" s="264">
        <v>0</v>
      </c>
      <c r="I17" s="264"/>
      <c r="J17" s="264">
        <v>3.31</v>
      </c>
      <c r="K17" s="264">
        <v>0.3</v>
      </c>
      <c r="L17" s="162">
        <f t="shared" si="3"/>
        <v>11.67</v>
      </c>
      <c r="N17" s="242">
        <f t="shared" si="0"/>
        <v>0</v>
      </c>
      <c r="O17" s="242">
        <f t="shared" si="1"/>
        <v>0</v>
      </c>
      <c r="P17" s="242">
        <f t="shared" si="1"/>
        <v>0</v>
      </c>
      <c r="Q17" s="242">
        <f t="shared" si="1"/>
        <v>15.28</v>
      </c>
      <c r="R17" s="242">
        <f t="shared" si="1"/>
        <v>0</v>
      </c>
      <c r="S17" s="242">
        <f t="shared" si="1"/>
        <v>0</v>
      </c>
      <c r="T17" s="242">
        <f t="shared" si="1"/>
        <v>0</v>
      </c>
      <c r="U17" s="242">
        <f t="shared" si="1"/>
        <v>3.31</v>
      </c>
      <c r="V17" s="242">
        <f t="shared" si="1"/>
        <v>0.3</v>
      </c>
      <c r="W17" s="242">
        <f t="shared" si="2"/>
        <v>11.67</v>
      </c>
    </row>
    <row r="18" spans="1:23" ht="15" customHeight="1">
      <c r="A18" s="120" t="str">
        <f ca="1">VLOOKUP(INDIRECT("B18"),elolap!$A$90:$B$3244,2,FALSE)</f>
        <v>2937</v>
      </c>
      <c r="B18" s="260" t="s">
        <v>3657</v>
      </c>
      <c r="C18" s="260"/>
      <c r="D18" s="264">
        <v>0</v>
      </c>
      <c r="E18" s="260"/>
      <c r="F18" s="264">
        <v>61.02</v>
      </c>
      <c r="G18" s="264"/>
      <c r="H18" s="264">
        <v>0</v>
      </c>
      <c r="I18" s="264"/>
      <c r="J18" s="264">
        <v>13.24</v>
      </c>
      <c r="K18" s="264">
        <v>1.18</v>
      </c>
      <c r="L18" s="162">
        <f t="shared" si="3"/>
        <v>46.6</v>
      </c>
      <c r="N18" s="242">
        <f t="shared" si="0"/>
        <v>0</v>
      </c>
      <c r="O18" s="242">
        <f t="shared" si="1"/>
        <v>0</v>
      </c>
      <c r="P18" s="242">
        <f t="shared" si="1"/>
        <v>0</v>
      </c>
      <c r="Q18" s="242">
        <f t="shared" si="1"/>
        <v>61.02</v>
      </c>
      <c r="R18" s="242">
        <f t="shared" si="1"/>
        <v>0</v>
      </c>
      <c r="S18" s="242">
        <f t="shared" si="1"/>
        <v>0</v>
      </c>
      <c r="T18" s="242">
        <f t="shared" si="1"/>
        <v>0</v>
      </c>
      <c r="U18" s="242">
        <f t="shared" si="1"/>
        <v>13.24</v>
      </c>
      <c r="V18" s="242">
        <f t="shared" si="1"/>
        <v>1.18</v>
      </c>
      <c r="W18" s="242">
        <f t="shared" si="2"/>
        <v>46.6</v>
      </c>
    </row>
    <row r="19" spans="1:23" ht="15" customHeight="1">
      <c r="A19" s="120" t="str">
        <f ca="1">VLOOKUP(INDIRECT("B19"),elolap!$A$90:$B$3244,2,FALSE)</f>
        <v>1621</v>
      </c>
      <c r="B19" s="260" t="s">
        <v>6238</v>
      </c>
      <c r="C19" s="260"/>
      <c r="D19" s="264">
        <v>0</v>
      </c>
      <c r="E19" s="260"/>
      <c r="F19" s="264">
        <v>36.36</v>
      </c>
      <c r="G19" s="264"/>
      <c r="H19" s="264">
        <v>0</v>
      </c>
      <c r="I19" s="264"/>
      <c r="J19" s="264">
        <v>7.89</v>
      </c>
      <c r="K19" s="264">
        <v>0.7</v>
      </c>
      <c r="L19" s="162">
        <f t="shared" si="3"/>
        <v>27.77</v>
      </c>
      <c r="N19" s="242">
        <f t="shared" si="0"/>
        <v>0</v>
      </c>
      <c r="O19" s="242">
        <f t="shared" si="1"/>
        <v>0</v>
      </c>
      <c r="P19" s="242">
        <f t="shared" si="1"/>
        <v>0</v>
      </c>
      <c r="Q19" s="242">
        <f t="shared" si="1"/>
        <v>36.36</v>
      </c>
      <c r="R19" s="242">
        <f t="shared" si="1"/>
        <v>0</v>
      </c>
      <c r="S19" s="242">
        <f t="shared" si="1"/>
        <v>0</v>
      </c>
      <c r="T19" s="242">
        <f t="shared" si="1"/>
        <v>0</v>
      </c>
      <c r="U19" s="242">
        <f t="shared" si="1"/>
        <v>7.89</v>
      </c>
      <c r="V19" s="242">
        <f t="shared" si="1"/>
        <v>0.7</v>
      </c>
      <c r="W19" s="242">
        <f t="shared" si="2"/>
        <v>27.77</v>
      </c>
    </row>
    <row r="20" spans="1:23" ht="15" customHeight="1">
      <c r="A20" s="120" t="str">
        <f ca="1">VLOOKUP(INDIRECT("B20"),elolap!$A$90:$B$3244,2,FALSE)</f>
        <v>0639</v>
      </c>
      <c r="B20" s="260" t="s">
        <v>3334</v>
      </c>
      <c r="C20" s="260"/>
      <c r="D20" s="264">
        <v>0</v>
      </c>
      <c r="E20" s="260"/>
      <c r="F20" s="264">
        <v>19.52</v>
      </c>
      <c r="G20" s="264"/>
      <c r="H20" s="264">
        <v>0</v>
      </c>
      <c r="I20" s="264"/>
      <c r="J20" s="264">
        <v>4.2300000000000004</v>
      </c>
      <c r="K20" s="264">
        <v>0.38</v>
      </c>
      <c r="L20" s="162">
        <f t="shared" si="3"/>
        <v>14.91</v>
      </c>
      <c r="N20" s="242">
        <f t="shared" si="0"/>
        <v>0</v>
      </c>
      <c r="O20" s="242">
        <f t="shared" si="1"/>
        <v>0</v>
      </c>
      <c r="P20" s="242">
        <f t="shared" si="1"/>
        <v>0</v>
      </c>
      <c r="Q20" s="242">
        <f t="shared" si="1"/>
        <v>19.52</v>
      </c>
      <c r="R20" s="242">
        <f t="shared" si="1"/>
        <v>0</v>
      </c>
      <c r="S20" s="242">
        <f t="shared" si="1"/>
        <v>0</v>
      </c>
      <c r="T20" s="242">
        <f t="shared" si="1"/>
        <v>0</v>
      </c>
      <c r="U20" s="242">
        <f t="shared" si="1"/>
        <v>4.2300000000000004</v>
      </c>
      <c r="V20" s="242">
        <f t="shared" si="1"/>
        <v>0.38</v>
      </c>
      <c r="W20" s="242">
        <f t="shared" si="2"/>
        <v>14.91</v>
      </c>
    </row>
    <row r="21" spans="1:23" ht="15" customHeight="1">
      <c r="A21" s="120" t="str">
        <f ca="1">VLOOKUP(INDIRECT("B21"),elolap!$A$90:$B$3244,2,FALSE)</f>
        <v>2987</v>
      </c>
      <c r="B21" s="260" t="s">
        <v>5806</v>
      </c>
      <c r="C21" s="260"/>
      <c r="D21" s="264">
        <v>0</v>
      </c>
      <c r="E21" s="260"/>
      <c r="F21" s="264">
        <v>107.12</v>
      </c>
      <c r="G21" s="264"/>
      <c r="H21" s="264">
        <v>0</v>
      </c>
      <c r="I21" s="264"/>
      <c r="J21" s="264">
        <v>23.23</v>
      </c>
      <c r="K21" s="264">
        <v>2.08</v>
      </c>
      <c r="L21" s="162">
        <f t="shared" si="3"/>
        <v>81.81</v>
      </c>
      <c r="N21" s="242">
        <f t="shared" si="0"/>
        <v>0</v>
      </c>
      <c r="O21" s="242">
        <f t="shared" si="1"/>
        <v>0</v>
      </c>
      <c r="P21" s="242">
        <f t="shared" si="1"/>
        <v>0</v>
      </c>
      <c r="Q21" s="242">
        <f t="shared" si="1"/>
        <v>107.12</v>
      </c>
      <c r="R21" s="242">
        <f t="shared" si="1"/>
        <v>0</v>
      </c>
      <c r="S21" s="242">
        <f t="shared" si="1"/>
        <v>0</v>
      </c>
      <c r="T21" s="242">
        <f t="shared" si="1"/>
        <v>0</v>
      </c>
      <c r="U21" s="242">
        <f t="shared" si="1"/>
        <v>23.23</v>
      </c>
      <c r="V21" s="242">
        <f t="shared" si="1"/>
        <v>2.08</v>
      </c>
      <c r="W21" s="242">
        <f t="shared" si="2"/>
        <v>81.81</v>
      </c>
    </row>
    <row r="22" spans="1:23" ht="15" customHeight="1">
      <c r="A22" s="120" t="str">
        <f ca="1">VLOOKUP(INDIRECT("B22"),elolap!$A$90:$B$3244,2,FALSE)</f>
        <v>1027</v>
      </c>
      <c r="B22" s="260" t="s">
        <v>5317</v>
      </c>
      <c r="C22" s="260"/>
      <c r="D22" s="264">
        <v>0</v>
      </c>
      <c r="E22" s="260"/>
      <c r="F22" s="264">
        <v>79.02</v>
      </c>
      <c r="G22" s="264"/>
      <c r="H22" s="264">
        <v>0</v>
      </c>
      <c r="I22" s="264"/>
      <c r="J22" s="264">
        <v>17.14</v>
      </c>
      <c r="K22" s="264">
        <v>1.53</v>
      </c>
      <c r="L22" s="162">
        <f t="shared" si="3"/>
        <v>60.349999999999994</v>
      </c>
      <c r="N22" s="242">
        <f t="shared" si="0"/>
        <v>0</v>
      </c>
      <c r="O22" s="242">
        <f t="shared" si="1"/>
        <v>0</v>
      </c>
      <c r="P22" s="242">
        <f t="shared" si="1"/>
        <v>0</v>
      </c>
      <c r="Q22" s="242">
        <f t="shared" si="1"/>
        <v>79.02</v>
      </c>
      <c r="R22" s="242">
        <f t="shared" si="1"/>
        <v>0</v>
      </c>
      <c r="S22" s="242">
        <f t="shared" si="1"/>
        <v>0</v>
      </c>
      <c r="T22" s="242">
        <f t="shared" si="1"/>
        <v>0</v>
      </c>
      <c r="U22" s="242">
        <f t="shared" si="1"/>
        <v>17.14</v>
      </c>
      <c r="V22" s="242">
        <f t="shared" si="1"/>
        <v>1.53</v>
      </c>
      <c r="W22" s="242">
        <f t="shared" si="2"/>
        <v>60.35</v>
      </c>
    </row>
    <row r="23" spans="1:23" ht="15" customHeight="1">
      <c r="A23" s="120" t="str">
        <f ca="1">VLOOKUP(INDIRECT("B23"),elolap!$A$90:$B$3244,2,FALSE)</f>
        <v>1615</v>
      </c>
      <c r="B23" s="260" t="s">
        <v>3067</v>
      </c>
      <c r="C23" s="260"/>
      <c r="D23" s="264">
        <v>0</v>
      </c>
      <c r="E23" s="260"/>
      <c r="F23" s="264">
        <v>15.4</v>
      </c>
      <c r="G23" s="264"/>
      <c r="H23" s="264">
        <v>0</v>
      </c>
      <c r="I23" s="264"/>
      <c r="J23" s="264">
        <v>3.34</v>
      </c>
      <c r="K23" s="264">
        <v>0.3</v>
      </c>
      <c r="L23" s="162">
        <f t="shared" si="3"/>
        <v>11.760000000000002</v>
      </c>
      <c r="N23" s="242">
        <f t="shared" si="0"/>
        <v>0</v>
      </c>
      <c r="O23" s="242">
        <f t="shared" si="1"/>
        <v>0</v>
      </c>
      <c r="P23" s="242">
        <f t="shared" si="1"/>
        <v>0</v>
      </c>
      <c r="Q23" s="242">
        <f t="shared" si="1"/>
        <v>15.4</v>
      </c>
      <c r="R23" s="242">
        <f t="shared" si="1"/>
        <v>0</v>
      </c>
      <c r="S23" s="242">
        <f t="shared" si="1"/>
        <v>0</v>
      </c>
      <c r="T23" s="242">
        <f t="shared" si="1"/>
        <v>0</v>
      </c>
      <c r="U23" s="242">
        <f t="shared" si="1"/>
        <v>3.34</v>
      </c>
      <c r="V23" s="242">
        <f t="shared" si="1"/>
        <v>0.3</v>
      </c>
      <c r="W23" s="242">
        <f t="shared" si="2"/>
        <v>11.76</v>
      </c>
    </row>
    <row r="24" spans="1:23" ht="15" customHeight="1">
      <c r="A24" s="120" t="str">
        <f ca="1">VLOOKUP(INDIRECT("B24"),elolap!$A$90:$B$3244,2,FALSE)</f>
        <v>3298</v>
      </c>
      <c r="B24" s="260" t="s">
        <v>3722</v>
      </c>
      <c r="C24" s="260"/>
      <c r="D24" s="264">
        <v>0</v>
      </c>
      <c r="E24" s="260"/>
      <c r="F24" s="264">
        <v>26.44</v>
      </c>
      <c r="G24" s="264"/>
      <c r="H24" s="264">
        <v>0</v>
      </c>
      <c r="I24" s="264"/>
      <c r="J24" s="264">
        <v>5.74</v>
      </c>
      <c r="K24" s="264">
        <v>0.51</v>
      </c>
      <c r="L24" s="162">
        <f t="shared" si="3"/>
        <v>20.190000000000001</v>
      </c>
      <c r="N24" s="242">
        <f t="shared" si="0"/>
        <v>0</v>
      </c>
      <c r="O24" s="242">
        <f t="shared" si="1"/>
        <v>0</v>
      </c>
      <c r="P24" s="242">
        <f t="shared" si="1"/>
        <v>0</v>
      </c>
      <c r="Q24" s="242">
        <f t="shared" si="1"/>
        <v>26.44</v>
      </c>
      <c r="R24" s="242">
        <f t="shared" si="1"/>
        <v>0</v>
      </c>
      <c r="S24" s="242">
        <f t="shared" si="1"/>
        <v>0</v>
      </c>
      <c r="T24" s="242">
        <f t="shared" si="1"/>
        <v>0</v>
      </c>
      <c r="U24" s="242">
        <f t="shared" si="1"/>
        <v>5.74</v>
      </c>
      <c r="V24" s="242">
        <f t="shared" si="1"/>
        <v>0.51</v>
      </c>
      <c r="W24" s="242">
        <f t="shared" si="2"/>
        <v>20.190000000000001</v>
      </c>
    </row>
    <row r="25" spans="1:23" ht="15" customHeight="1">
      <c r="A25" s="120" t="str">
        <f ca="1">VLOOKUP(INDIRECT("B25"),elolap!$A$90:$B$3244,2,FALSE)</f>
        <v>0204</v>
      </c>
      <c r="B25" s="260" t="s">
        <v>6716</v>
      </c>
      <c r="C25" s="260"/>
      <c r="D25" s="264">
        <v>0</v>
      </c>
      <c r="E25" s="260"/>
      <c r="F25" s="264">
        <v>25.04</v>
      </c>
      <c r="G25" s="264"/>
      <c r="H25" s="264">
        <v>0</v>
      </c>
      <c r="I25" s="264"/>
      <c r="J25" s="264">
        <v>5.43</v>
      </c>
      <c r="K25" s="264">
        <v>0.49</v>
      </c>
      <c r="L25" s="162">
        <f t="shared" si="3"/>
        <v>19.119999999999997</v>
      </c>
      <c r="N25" s="242">
        <f t="shared" si="0"/>
        <v>0</v>
      </c>
      <c r="O25" s="242">
        <f t="shared" si="1"/>
        <v>0</v>
      </c>
      <c r="P25" s="242">
        <f t="shared" si="1"/>
        <v>0</v>
      </c>
      <c r="Q25" s="242">
        <f t="shared" si="1"/>
        <v>25.04</v>
      </c>
      <c r="R25" s="242">
        <f t="shared" si="1"/>
        <v>0</v>
      </c>
      <c r="S25" s="242">
        <f t="shared" si="1"/>
        <v>0</v>
      </c>
      <c r="T25" s="242">
        <f t="shared" si="1"/>
        <v>0</v>
      </c>
      <c r="U25" s="242">
        <f t="shared" si="1"/>
        <v>5.43</v>
      </c>
      <c r="V25" s="242">
        <f t="shared" si="1"/>
        <v>0.49</v>
      </c>
      <c r="W25" s="242">
        <f t="shared" si="2"/>
        <v>19.12</v>
      </c>
    </row>
    <row r="26" spans="1:23" ht="15" customHeight="1">
      <c r="A26" s="120" t="str">
        <f ca="1">VLOOKUP(INDIRECT("B26"),elolap!$A$90:$B$3244,2,FALSE)</f>
        <v>1358</v>
      </c>
      <c r="B26" s="260" t="s">
        <v>4871</v>
      </c>
      <c r="C26" s="260"/>
      <c r="D26" s="264">
        <v>0</v>
      </c>
      <c r="E26" s="260"/>
      <c r="F26" s="264">
        <v>33.22</v>
      </c>
      <c r="G26" s="264"/>
      <c r="H26" s="264">
        <v>0</v>
      </c>
      <c r="I26" s="264"/>
      <c r="J26" s="264">
        <v>7.21</v>
      </c>
      <c r="K26" s="264">
        <v>0.64</v>
      </c>
      <c r="L26" s="162">
        <f t="shared" si="3"/>
        <v>25.369999999999997</v>
      </c>
      <c r="N26" s="242">
        <f t="shared" si="0"/>
        <v>0</v>
      </c>
      <c r="O26" s="242">
        <f t="shared" si="1"/>
        <v>0</v>
      </c>
      <c r="P26" s="242">
        <f t="shared" si="1"/>
        <v>0</v>
      </c>
      <c r="Q26" s="242">
        <f t="shared" si="1"/>
        <v>33.22</v>
      </c>
      <c r="R26" s="242">
        <f t="shared" si="1"/>
        <v>0</v>
      </c>
      <c r="S26" s="242">
        <f t="shared" si="1"/>
        <v>0</v>
      </c>
      <c r="T26" s="242">
        <f t="shared" si="1"/>
        <v>0</v>
      </c>
      <c r="U26" s="242">
        <f t="shared" si="1"/>
        <v>7.21</v>
      </c>
      <c r="V26" s="242">
        <f t="shared" si="1"/>
        <v>0.64</v>
      </c>
      <c r="W26" s="242">
        <f t="shared" si="2"/>
        <v>25.37</v>
      </c>
    </row>
    <row r="27" spans="1:23" ht="15" customHeight="1">
      <c r="A27" s="120" t="str">
        <f ca="1">VLOOKUP(INDIRECT("B27"),elolap!$A$90:$B$3244,2,FALSE)</f>
        <v>3070</v>
      </c>
      <c r="B27" s="260" t="s">
        <v>3649</v>
      </c>
      <c r="C27" s="260"/>
      <c r="D27" s="264">
        <v>0</v>
      </c>
      <c r="E27" s="260"/>
      <c r="F27" s="264">
        <v>22.14</v>
      </c>
      <c r="G27" s="264"/>
      <c r="H27" s="264">
        <v>0</v>
      </c>
      <c r="I27" s="264"/>
      <c r="J27" s="264">
        <v>4.8</v>
      </c>
      <c r="K27" s="264">
        <v>0.43</v>
      </c>
      <c r="L27" s="162">
        <f t="shared" si="3"/>
        <v>16.91</v>
      </c>
      <c r="N27" s="242">
        <f t="shared" si="0"/>
        <v>0</v>
      </c>
      <c r="O27" s="242">
        <f t="shared" si="1"/>
        <v>0</v>
      </c>
      <c r="P27" s="242">
        <f t="shared" si="1"/>
        <v>0</v>
      </c>
      <c r="Q27" s="242">
        <f t="shared" si="1"/>
        <v>22.14</v>
      </c>
      <c r="R27" s="242">
        <f t="shared" si="1"/>
        <v>0</v>
      </c>
      <c r="S27" s="242">
        <f t="shared" si="1"/>
        <v>0</v>
      </c>
      <c r="T27" s="242">
        <f t="shared" si="1"/>
        <v>0</v>
      </c>
      <c r="U27" s="242">
        <f t="shared" si="1"/>
        <v>4.8</v>
      </c>
      <c r="V27" s="242">
        <f t="shared" si="1"/>
        <v>0.43</v>
      </c>
      <c r="W27" s="242">
        <f t="shared" si="2"/>
        <v>16.91</v>
      </c>
    </row>
    <row r="28" spans="1:23" ht="15" customHeight="1">
      <c r="A28" s="120" t="str">
        <f ca="1">VLOOKUP(INDIRECT("B28"),elolap!$A$90:$B$3244,2,FALSE)</f>
        <v>1273</v>
      </c>
      <c r="B28" s="260" t="s">
        <v>2219</v>
      </c>
      <c r="C28" s="260"/>
      <c r="D28" s="264">
        <v>0</v>
      </c>
      <c r="E28" s="260"/>
      <c r="F28" s="264">
        <v>8.52</v>
      </c>
      <c r="G28" s="264"/>
      <c r="H28" s="264">
        <v>0</v>
      </c>
      <c r="I28" s="264"/>
      <c r="J28" s="264">
        <v>1.84</v>
      </c>
      <c r="K28" s="264">
        <v>0.17</v>
      </c>
      <c r="L28" s="162">
        <f t="shared" si="3"/>
        <v>6.51</v>
      </c>
      <c r="N28" s="242">
        <f t="shared" si="0"/>
        <v>0</v>
      </c>
      <c r="O28" s="242">
        <f t="shared" ref="O28:O53" si="4">ROUND(D28,2)</f>
        <v>0</v>
      </c>
      <c r="P28" s="242">
        <f t="shared" ref="P28:P53" si="5">ROUND(E28,2)</f>
        <v>0</v>
      </c>
      <c r="Q28" s="242">
        <f t="shared" ref="Q28:Q53" si="6">ROUND(F28,2)</f>
        <v>8.52</v>
      </c>
      <c r="R28" s="242">
        <f t="shared" ref="R28:R53" si="7">ROUND(G28,2)</f>
        <v>0</v>
      </c>
      <c r="S28" s="242">
        <f t="shared" ref="S28:S53" si="8">ROUND(H28,2)</f>
        <v>0</v>
      </c>
      <c r="T28" s="242">
        <f t="shared" ref="T28:T53" si="9">ROUND(I28,2)</f>
        <v>0</v>
      </c>
      <c r="U28" s="242">
        <f t="shared" ref="U28:U53" si="10">ROUND(J28,2)</f>
        <v>1.84</v>
      </c>
      <c r="V28" s="242">
        <f t="shared" ref="V28:V53" si="11">ROUND(K28,2)</f>
        <v>0.17</v>
      </c>
      <c r="W28" s="242">
        <f t="shared" si="2"/>
        <v>6.51</v>
      </c>
    </row>
    <row r="29" spans="1:23" ht="15" customHeight="1">
      <c r="A29" s="120" t="str">
        <f ca="1">VLOOKUP(INDIRECT("B29"),elolap!$A$90:$B$3244,2,FALSE)</f>
        <v>2036</v>
      </c>
      <c r="B29" s="260" t="s">
        <v>6052</v>
      </c>
      <c r="C29" s="260"/>
      <c r="D29" s="264">
        <v>0</v>
      </c>
      <c r="E29" s="260"/>
      <c r="F29" s="264">
        <v>16.350000000000001</v>
      </c>
      <c r="G29" s="264"/>
      <c r="H29" s="264">
        <v>0</v>
      </c>
      <c r="I29" s="264"/>
      <c r="J29" s="264">
        <v>3.54</v>
      </c>
      <c r="K29" s="264">
        <v>0.32</v>
      </c>
      <c r="L29" s="162">
        <f t="shared" si="3"/>
        <v>12.490000000000002</v>
      </c>
      <c r="N29" s="242">
        <f t="shared" si="0"/>
        <v>0</v>
      </c>
      <c r="O29" s="242">
        <f t="shared" si="4"/>
        <v>0</v>
      </c>
      <c r="P29" s="242">
        <f t="shared" si="5"/>
        <v>0</v>
      </c>
      <c r="Q29" s="242">
        <f t="shared" si="6"/>
        <v>16.350000000000001</v>
      </c>
      <c r="R29" s="242">
        <f t="shared" si="7"/>
        <v>0</v>
      </c>
      <c r="S29" s="242">
        <f t="shared" si="8"/>
        <v>0</v>
      </c>
      <c r="T29" s="242">
        <f t="shared" si="9"/>
        <v>0</v>
      </c>
      <c r="U29" s="242">
        <f t="shared" si="10"/>
        <v>3.54</v>
      </c>
      <c r="V29" s="242">
        <f t="shared" si="11"/>
        <v>0.32</v>
      </c>
      <c r="W29" s="242">
        <f t="shared" si="2"/>
        <v>12.49</v>
      </c>
    </row>
    <row r="30" spans="1:23" ht="15" customHeight="1">
      <c r="A30" s="120" t="str">
        <f ca="1">VLOOKUP(INDIRECT("B30"),elolap!$A$90:$B$3244,2,FALSE)</f>
        <v>1736</v>
      </c>
      <c r="B30" s="260" t="s">
        <v>6715</v>
      </c>
      <c r="C30" s="260"/>
      <c r="D30" s="264">
        <v>0</v>
      </c>
      <c r="E30" s="260"/>
      <c r="F30" s="264">
        <v>75.64</v>
      </c>
      <c r="G30" s="264"/>
      <c r="H30" s="264">
        <v>0</v>
      </c>
      <c r="I30" s="264"/>
      <c r="J30" s="264">
        <v>16.399999999999999</v>
      </c>
      <c r="K30" s="264">
        <v>1.47</v>
      </c>
      <c r="L30" s="162">
        <f t="shared" si="3"/>
        <v>57.77</v>
      </c>
      <c r="N30" s="242">
        <f t="shared" si="0"/>
        <v>0</v>
      </c>
      <c r="O30" s="242">
        <f t="shared" si="4"/>
        <v>0</v>
      </c>
      <c r="P30" s="242">
        <f t="shared" si="5"/>
        <v>0</v>
      </c>
      <c r="Q30" s="242">
        <f t="shared" si="6"/>
        <v>75.64</v>
      </c>
      <c r="R30" s="242">
        <f t="shared" si="7"/>
        <v>0</v>
      </c>
      <c r="S30" s="242">
        <f t="shared" si="8"/>
        <v>0</v>
      </c>
      <c r="T30" s="242">
        <f t="shared" si="9"/>
        <v>0</v>
      </c>
      <c r="U30" s="242">
        <f t="shared" si="10"/>
        <v>16.399999999999999</v>
      </c>
      <c r="V30" s="242">
        <f t="shared" si="11"/>
        <v>1.47</v>
      </c>
      <c r="W30" s="242">
        <f t="shared" si="2"/>
        <v>57.77</v>
      </c>
    </row>
    <row r="31" spans="1:23" ht="15" customHeight="1">
      <c r="A31" s="120" t="str">
        <f ca="1">VLOOKUP(INDIRECT("B31"),elolap!$A$90:$B$3244,2,FALSE)</f>
        <v>1395</v>
      </c>
      <c r="B31" s="260" t="s">
        <v>2280</v>
      </c>
      <c r="C31" s="260"/>
      <c r="D31" s="264">
        <v>0</v>
      </c>
      <c r="E31" s="260"/>
      <c r="F31" s="264">
        <v>115.58</v>
      </c>
      <c r="G31" s="264"/>
      <c r="H31" s="264">
        <v>0</v>
      </c>
      <c r="I31" s="264"/>
      <c r="J31" s="264">
        <v>25.07</v>
      </c>
      <c r="K31" s="264">
        <v>2.2400000000000002</v>
      </c>
      <c r="L31" s="162">
        <f t="shared" si="3"/>
        <v>88.27</v>
      </c>
      <c r="N31" s="242">
        <f t="shared" si="0"/>
        <v>0</v>
      </c>
      <c r="O31" s="242">
        <f t="shared" si="4"/>
        <v>0</v>
      </c>
      <c r="P31" s="242">
        <f t="shared" si="5"/>
        <v>0</v>
      </c>
      <c r="Q31" s="242">
        <f t="shared" si="6"/>
        <v>115.58</v>
      </c>
      <c r="R31" s="242">
        <f t="shared" si="7"/>
        <v>0</v>
      </c>
      <c r="S31" s="242">
        <f t="shared" si="8"/>
        <v>0</v>
      </c>
      <c r="T31" s="242">
        <f t="shared" si="9"/>
        <v>0</v>
      </c>
      <c r="U31" s="242">
        <f t="shared" si="10"/>
        <v>25.07</v>
      </c>
      <c r="V31" s="242">
        <f t="shared" si="11"/>
        <v>2.2400000000000002</v>
      </c>
      <c r="W31" s="242">
        <f t="shared" si="2"/>
        <v>88.27</v>
      </c>
    </row>
    <row r="32" spans="1:23" ht="15" customHeight="1">
      <c r="A32" s="120" t="str">
        <f ca="1">VLOOKUP(INDIRECT("B32"),elolap!$A$90:$B$3244,2,FALSE)</f>
        <v>0510</v>
      </c>
      <c r="B32" s="260" t="s">
        <v>3698</v>
      </c>
      <c r="C32" s="260"/>
      <c r="D32" s="264">
        <v>0</v>
      </c>
      <c r="E32" s="260"/>
      <c r="F32" s="264">
        <v>57.27</v>
      </c>
      <c r="G32" s="264"/>
      <c r="H32" s="264">
        <v>0</v>
      </c>
      <c r="I32" s="264"/>
      <c r="J32" s="264">
        <v>12.42</v>
      </c>
      <c r="K32" s="264">
        <v>1.1100000000000001</v>
      </c>
      <c r="L32" s="162">
        <f t="shared" si="3"/>
        <v>43.74</v>
      </c>
      <c r="N32" s="242">
        <f t="shared" si="0"/>
        <v>0</v>
      </c>
      <c r="O32" s="242">
        <f t="shared" si="4"/>
        <v>0</v>
      </c>
      <c r="P32" s="242">
        <f t="shared" si="5"/>
        <v>0</v>
      </c>
      <c r="Q32" s="242">
        <f t="shared" si="6"/>
        <v>57.27</v>
      </c>
      <c r="R32" s="242">
        <f t="shared" si="7"/>
        <v>0</v>
      </c>
      <c r="S32" s="242">
        <f t="shared" si="8"/>
        <v>0</v>
      </c>
      <c r="T32" s="242">
        <f t="shared" si="9"/>
        <v>0</v>
      </c>
      <c r="U32" s="242">
        <f t="shared" si="10"/>
        <v>12.42</v>
      </c>
      <c r="V32" s="242">
        <f t="shared" si="11"/>
        <v>1.1100000000000001</v>
      </c>
      <c r="W32" s="242">
        <f t="shared" si="2"/>
        <v>43.74</v>
      </c>
    </row>
    <row r="33" spans="1:23" ht="15" customHeight="1">
      <c r="A33" s="120" t="str">
        <f ca="1">VLOOKUP(INDIRECT("B33"),elolap!$A$90:$B$3244,2,FALSE)</f>
        <v>0250</v>
      </c>
      <c r="B33" s="260" t="s">
        <v>2469</v>
      </c>
      <c r="C33" s="260"/>
      <c r="D33" s="264">
        <v>0</v>
      </c>
      <c r="E33" s="260"/>
      <c r="F33" s="264">
        <v>27.65</v>
      </c>
      <c r="G33" s="264"/>
      <c r="H33" s="264">
        <v>0</v>
      </c>
      <c r="I33" s="264"/>
      <c r="J33" s="264">
        <v>5.99</v>
      </c>
      <c r="K33" s="264">
        <v>0.54</v>
      </c>
      <c r="L33" s="162">
        <f t="shared" si="3"/>
        <v>21.119999999999997</v>
      </c>
      <c r="N33" s="242">
        <f t="shared" si="0"/>
        <v>0</v>
      </c>
      <c r="O33" s="242">
        <f t="shared" si="4"/>
        <v>0</v>
      </c>
      <c r="P33" s="242">
        <f t="shared" si="5"/>
        <v>0</v>
      </c>
      <c r="Q33" s="242">
        <f t="shared" si="6"/>
        <v>27.65</v>
      </c>
      <c r="R33" s="242">
        <f t="shared" si="7"/>
        <v>0</v>
      </c>
      <c r="S33" s="242">
        <f t="shared" si="8"/>
        <v>0</v>
      </c>
      <c r="T33" s="242">
        <f t="shared" si="9"/>
        <v>0</v>
      </c>
      <c r="U33" s="242">
        <f t="shared" si="10"/>
        <v>5.99</v>
      </c>
      <c r="V33" s="242">
        <f t="shared" si="11"/>
        <v>0.54</v>
      </c>
      <c r="W33" s="242">
        <f t="shared" si="2"/>
        <v>21.12</v>
      </c>
    </row>
    <row r="34" spans="1:23" ht="15" customHeight="1">
      <c r="A34" s="120" t="str">
        <f ca="1">VLOOKUP(INDIRECT("B34"),elolap!$A$90:$B$3244,2,FALSE)</f>
        <v>2969</v>
      </c>
      <c r="B34" s="260" t="s">
        <v>996</v>
      </c>
      <c r="C34" s="260"/>
      <c r="D34" s="264">
        <v>0</v>
      </c>
      <c r="E34" s="260"/>
      <c r="F34" s="264">
        <v>53.8</v>
      </c>
      <c r="G34" s="264"/>
      <c r="H34" s="264">
        <v>0</v>
      </c>
      <c r="I34" s="264"/>
      <c r="J34" s="264">
        <v>11.67</v>
      </c>
      <c r="K34" s="264">
        <v>1.04</v>
      </c>
      <c r="L34" s="162">
        <f t="shared" si="3"/>
        <v>41.089999999999996</v>
      </c>
      <c r="N34" s="242">
        <f t="shared" si="0"/>
        <v>0</v>
      </c>
      <c r="O34" s="242">
        <f t="shared" si="4"/>
        <v>0</v>
      </c>
      <c r="P34" s="242">
        <f t="shared" si="5"/>
        <v>0</v>
      </c>
      <c r="Q34" s="242">
        <f t="shared" si="6"/>
        <v>53.8</v>
      </c>
      <c r="R34" s="242">
        <f t="shared" si="7"/>
        <v>0</v>
      </c>
      <c r="S34" s="242">
        <f t="shared" si="8"/>
        <v>0</v>
      </c>
      <c r="T34" s="242">
        <f t="shared" si="9"/>
        <v>0</v>
      </c>
      <c r="U34" s="242">
        <f t="shared" si="10"/>
        <v>11.67</v>
      </c>
      <c r="V34" s="242">
        <f t="shared" si="11"/>
        <v>1.04</v>
      </c>
      <c r="W34" s="242">
        <f t="shared" si="2"/>
        <v>41.09</v>
      </c>
    </row>
    <row r="35" spans="1:23" ht="15" customHeight="1">
      <c r="A35" s="120" t="str">
        <f ca="1">VLOOKUP(INDIRECT("B35"),elolap!$A$90:$B$3244,2,FALSE)</f>
        <v>2796</v>
      </c>
      <c r="B35" s="260" t="s">
        <v>994</v>
      </c>
      <c r="C35" s="260"/>
      <c r="D35" s="264">
        <v>0</v>
      </c>
      <c r="E35" s="260"/>
      <c r="F35" s="264">
        <v>8.68</v>
      </c>
      <c r="G35" s="264"/>
      <c r="H35" s="264">
        <v>0</v>
      </c>
      <c r="I35" s="264"/>
      <c r="J35" s="264">
        <v>1.88</v>
      </c>
      <c r="K35" s="264">
        <v>0.17</v>
      </c>
      <c r="L35" s="162">
        <f t="shared" si="3"/>
        <v>6.63</v>
      </c>
      <c r="N35" s="242">
        <f t="shared" si="0"/>
        <v>0</v>
      </c>
      <c r="O35" s="242">
        <f t="shared" si="4"/>
        <v>0</v>
      </c>
      <c r="P35" s="242">
        <f t="shared" si="5"/>
        <v>0</v>
      </c>
      <c r="Q35" s="242">
        <f t="shared" si="6"/>
        <v>8.68</v>
      </c>
      <c r="R35" s="242">
        <f t="shared" si="7"/>
        <v>0</v>
      </c>
      <c r="S35" s="242">
        <f t="shared" si="8"/>
        <v>0</v>
      </c>
      <c r="T35" s="242">
        <f t="shared" si="9"/>
        <v>0</v>
      </c>
      <c r="U35" s="242">
        <f t="shared" si="10"/>
        <v>1.88</v>
      </c>
      <c r="V35" s="242">
        <f t="shared" si="11"/>
        <v>0.17</v>
      </c>
      <c r="W35" s="242">
        <f t="shared" si="2"/>
        <v>6.63</v>
      </c>
    </row>
    <row r="36" spans="1:23" ht="15" customHeight="1">
      <c r="A36" s="120" t="str">
        <f ca="1">VLOOKUP(INDIRECT("B36"),elolap!$A$90:$B$3244,2,FALSE)</f>
        <v>0717</v>
      </c>
      <c r="B36" s="260" t="s">
        <v>993</v>
      </c>
      <c r="C36" s="260"/>
      <c r="D36" s="264">
        <v>0</v>
      </c>
      <c r="E36" s="260"/>
      <c r="F36" s="264">
        <v>31.78</v>
      </c>
      <c r="G36" s="264"/>
      <c r="H36" s="264">
        <v>0</v>
      </c>
      <c r="I36" s="264"/>
      <c r="J36" s="264">
        <v>6.89</v>
      </c>
      <c r="K36" s="264">
        <v>0.62</v>
      </c>
      <c r="L36" s="162">
        <f t="shared" si="3"/>
        <v>24.270000000000003</v>
      </c>
      <c r="N36" s="242">
        <f t="shared" si="0"/>
        <v>0</v>
      </c>
      <c r="O36" s="242">
        <f t="shared" si="4"/>
        <v>0</v>
      </c>
      <c r="P36" s="242">
        <f t="shared" si="5"/>
        <v>0</v>
      </c>
      <c r="Q36" s="242">
        <f t="shared" si="6"/>
        <v>31.78</v>
      </c>
      <c r="R36" s="242">
        <f t="shared" si="7"/>
        <v>0</v>
      </c>
      <c r="S36" s="242">
        <f t="shared" si="8"/>
        <v>0</v>
      </c>
      <c r="T36" s="242">
        <f t="shared" si="9"/>
        <v>0</v>
      </c>
      <c r="U36" s="242">
        <f t="shared" si="10"/>
        <v>6.89</v>
      </c>
      <c r="V36" s="242">
        <f t="shared" si="11"/>
        <v>0.62</v>
      </c>
      <c r="W36" s="242">
        <f t="shared" si="2"/>
        <v>24.27</v>
      </c>
    </row>
    <row r="37" spans="1:23" ht="15" customHeight="1">
      <c r="A37" s="120" t="str">
        <f ca="1">VLOOKUP(INDIRECT("B37"),elolap!$A$90:$B$3244,2,FALSE)</f>
        <v>2703</v>
      </c>
      <c r="B37" s="260" t="s">
        <v>4437</v>
      </c>
      <c r="C37" s="260"/>
      <c r="D37" s="264">
        <v>0</v>
      </c>
      <c r="E37" s="260"/>
      <c r="F37" s="264">
        <v>9.77</v>
      </c>
      <c r="G37" s="264"/>
      <c r="H37" s="264">
        <v>0</v>
      </c>
      <c r="I37" s="264"/>
      <c r="J37" s="264">
        <v>2.12</v>
      </c>
      <c r="K37" s="264">
        <v>0.19</v>
      </c>
      <c r="L37" s="162">
        <f t="shared" si="3"/>
        <v>7.4599999999999991</v>
      </c>
      <c r="N37" s="242">
        <f t="shared" si="0"/>
        <v>0</v>
      </c>
      <c r="O37" s="242">
        <f t="shared" si="4"/>
        <v>0</v>
      </c>
      <c r="P37" s="242">
        <f t="shared" si="5"/>
        <v>0</v>
      </c>
      <c r="Q37" s="242">
        <f t="shared" si="6"/>
        <v>9.77</v>
      </c>
      <c r="R37" s="242">
        <f t="shared" si="7"/>
        <v>0</v>
      </c>
      <c r="S37" s="242">
        <f t="shared" si="8"/>
        <v>0</v>
      </c>
      <c r="T37" s="242">
        <f t="shared" si="9"/>
        <v>0</v>
      </c>
      <c r="U37" s="242">
        <f t="shared" si="10"/>
        <v>2.12</v>
      </c>
      <c r="V37" s="242">
        <f t="shared" si="11"/>
        <v>0.19</v>
      </c>
      <c r="W37" s="242">
        <f t="shared" si="2"/>
        <v>7.46</v>
      </c>
    </row>
    <row r="38" spans="1:23" ht="15" customHeight="1">
      <c r="A38" s="120" t="str">
        <f ca="1">VLOOKUP(INDIRECT("B38"),elolap!$A$90:$B$3244,2,FALSE)</f>
        <v>2405</v>
      </c>
      <c r="B38" s="260" t="s">
        <v>6736</v>
      </c>
      <c r="C38" s="260"/>
      <c r="D38" s="264">
        <v>0</v>
      </c>
      <c r="E38" s="260"/>
      <c r="F38" s="264">
        <v>19.170000000000002</v>
      </c>
      <c r="G38" s="264"/>
      <c r="H38" s="264">
        <v>0</v>
      </c>
      <c r="I38" s="264"/>
      <c r="J38" s="264">
        <v>4.16</v>
      </c>
      <c r="K38" s="264">
        <v>0.37</v>
      </c>
      <c r="L38" s="162">
        <f t="shared" si="3"/>
        <v>14.64</v>
      </c>
      <c r="N38" s="242">
        <f t="shared" si="0"/>
        <v>0</v>
      </c>
      <c r="O38" s="242">
        <f t="shared" si="4"/>
        <v>0</v>
      </c>
      <c r="P38" s="242">
        <f t="shared" si="5"/>
        <v>0</v>
      </c>
      <c r="Q38" s="242">
        <f t="shared" si="6"/>
        <v>19.170000000000002</v>
      </c>
      <c r="R38" s="242">
        <f t="shared" si="7"/>
        <v>0</v>
      </c>
      <c r="S38" s="242">
        <f t="shared" si="8"/>
        <v>0</v>
      </c>
      <c r="T38" s="242">
        <f t="shared" si="9"/>
        <v>0</v>
      </c>
      <c r="U38" s="242">
        <f t="shared" si="10"/>
        <v>4.16</v>
      </c>
      <c r="V38" s="242">
        <f t="shared" si="11"/>
        <v>0.37</v>
      </c>
      <c r="W38" s="242">
        <f t="shared" si="2"/>
        <v>14.64</v>
      </c>
    </row>
    <row r="39" spans="1:23" ht="15" customHeight="1">
      <c r="A39" s="120" t="str">
        <f ca="1">VLOOKUP(INDIRECT("B39"),elolap!$A$90:$B$3244,2,FALSE)</f>
        <v>2381</v>
      </c>
      <c r="B39" s="260" t="s">
        <v>44</v>
      </c>
      <c r="C39" s="260"/>
      <c r="D39" s="264">
        <v>0</v>
      </c>
      <c r="E39" s="260"/>
      <c r="F39" s="264">
        <v>13.79</v>
      </c>
      <c r="G39" s="264"/>
      <c r="H39" s="264">
        <v>0</v>
      </c>
      <c r="I39" s="264"/>
      <c r="J39" s="264">
        <v>2.99</v>
      </c>
      <c r="K39" s="264">
        <v>0.27</v>
      </c>
      <c r="L39" s="162">
        <f t="shared" si="3"/>
        <v>10.53</v>
      </c>
      <c r="N39" s="242">
        <f t="shared" si="0"/>
        <v>0</v>
      </c>
      <c r="O39" s="242">
        <f t="shared" si="4"/>
        <v>0</v>
      </c>
      <c r="P39" s="242">
        <f t="shared" si="5"/>
        <v>0</v>
      </c>
      <c r="Q39" s="242">
        <f t="shared" si="6"/>
        <v>13.79</v>
      </c>
      <c r="R39" s="242">
        <f t="shared" si="7"/>
        <v>0</v>
      </c>
      <c r="S39" s="242">
        <f t="shared" si="8"/>
        <v>0</v>
      </c>
      <c r="T39" s="242">
        <f t="shared" si="9"/>
        <v>0</v>
      </c>
      <c r="U39" s="242">
        <f t="shared" si="10"/>
        <v>2.99</v>
      </c>
      <c r="V39" s="242">
        <f t="shared" si="11"/>
        <v>0.27</v>
      </c>
      <c r="W39" s="242">
        <f t="shared" si="2"/>
        <v>10.53</v>
      </c>
    </row>
    <row r="40" spans="1:23" ht="15" customHeight="1">
      <c r="A40" s="120" t="str">
        <f ca="1">VLOOKUP(INDIRECT("B40"),elolap!$A$90:$B$3244,2,FALSE)</f>
        <v>1683</v>
      </c>
      <c r="B40" s="260" t="s">
        <v>2542</v>
      </c>
      <c r="C40" s="260"/>
      <c r="D40" s="264">
        <v>115.3</v>
      </c>
      <c r="E40" s="260"/>
      <c r="F40" s="264">
        <v>447.8</v>
      </c>
      <c r="G40" s="264"/>
      <c r="H40" s="264">
        <v>0</v>
      </c>
      <c r="I40" s="264"/>
      <c r="J40" s="264">
        <v>37.29</v>
      </c>
      <c r="K40" s="264">
        <v>13.02</v>
      </c>
      <c r="L40" s="162">
        <f t="shared" si="3"/>
        <v>512.79</v>
      </c>
      <c r="N40" s="242">
        <f t="shared" si="0"/>
        <v>0</v>
      </c>
      <c r="O40" s="242">
        <f t="shared" si="4"/>
        <v>115.3</v>
      </c>
      <c r="P40" s="242">
        <f t="shared" si="5"/>
        <v>0</v>
      </c>
      <c r="Q40" s="242">
        <f t="shared" si="6"/>
        <v>447.8</v>
      </c>
      <c r="R40" s="242">
        <f t="shared" si="7"/>
        <v>0</v>
      </c>
      <c r="S40" s="242">
        <f t="shared" si="8"/>
        <v>0</v>
      </c>
      <c r="T40" s="242">
        <f t="shared" si="9"/>
        <v>0</v>
      </c>
      <c r="U40" s="242">
        <f t="shared" si="10"/>
        <v>37.29</v>
      </c>
      <c r="V40" s="242">
        <f t="shared" si="11"/>
        <v>13.02</v>
      </c>
      <c r="W40" s="242">
        <f t="shared" si="2"/>
        <v>512.79</v>
      </c>
    </row>
    <row r="41" spans="1:23" ht="15" customHeight="1">
      <c r="A41" s="120" t="str">
        <f ca="1">VLOOKUP(INDIRECT("B41"),elolap!$A$90:$B$3244,2,FALSE)</f>
        <v>0574</v>
      </c>
      <c r="B41" s="260" t="s">
        <v>2543</v>
      </c>
      <c r="C41" s="260"/>
      <c r="D41" s="264">
        <v>0</v>
      </c>
      <c r="E41" s="260"/>
      <c r="F41" s="264">
        <v>11.9</v>
      </c>
      <c r="G41" s="264"/>
      <c r="H41" s="264">
        <v>0</v>
      </c>
      <c r="I41" s="264"/>
      <c r="J41" s="264">
        <v>2.58</v>
      </c>
      <c r="K41" s="264">
        <v>0.23</v>
      </c>
      <c r="L41" s="162">
        <f t="shared" si="3"/>
        <v>9.09</v>
      </c>
      <c r="N41" s="242">
        <f t="shared" si="0"/>
        <v>0</v>
      </c>
      <c r="O41" s="242">
        <f t="shared" si="4"/>
        <v>0</v>
      </c>
      <c r="P41" s="242">
        <f t="shared" si="5"/>
        <v>0</v>
      </c>
      <c r="Q41" s="242">
        <f t="shared" si="6"/>
        <v>11.9</v>
      </c>
      <c r="R41" s="242">
        <f t="shared" si="7"/>
        <v>0</v>
      </c>
      <c r="S41" s="242">
        <f t="shared" si="8"/>
        <v>0</v>
      </c>
      <c r="T41" s="242">
        <f t="shared" si="9"/>
        <v>0</v>
      </c>
      <c r="U41" s="242">
        <f t="shared" si="10"/>
        <v>2.58</v>
      </c>
      <c r="V41" s="242">
        <f t="shared" si="11"/>
        <v>0.23</v>
      </c>
      <c r="W41" s="242">
        <f t="shared" si="2"/>
        <v>9.09</v>
      </c>
    </row>
    <row r="42" spans="1:23" ht="15" customHeight="1">
      <c r="A42" s="120" t="str">
        <f ca="1">VLOOKUP(INDIRECT("B42"),elolap!$A$90:$B$3244,2,FALSE)</f>
        <v>0827</v>
      </c>
      <c r="B42" s="260" t="s">
        <v>1350</v>
      </c>
      <c r="C42" s="260"/>
      <c r="D42" s="264">
        <v>0</v>
      </c>
      <c r="E42" s="260"/>
      <c r="F42" s="264">
        <v>16.329999999999998</v>
      </c>
      <c r="G42" s="264"/>
      <c r="H42" s="264">
        <v>0</v>
      </c>
      <c r="I42" s="264"/>
      <c r="J42" s="264">
        <v>3.54</v>
      </c>
      <c r="K42" s="264">
        <v>0.32</v>
      </c>
      <c r="L42" s="162">
        <f t="shared" si="3"/>
        <v>12.469999999999999</v>
      </c>
      <c r="N42" s="242">
        <f t="shared" si="0"/>
        <v>0</v>
      </c>
      <c r="O42" s="242">
        <f t="shared" si="4"/>
        <v>0</v>
      </c>
      <c r="P42" s="242">
        <f t="shared" si="5"/>
        <v>0</v>
      </c>
      <c r="Q42" s="242">
        <f t="shared" si="6"/>
        <v>16.329999999999998</v>
      </c>
      <c r="R42" s="242">
        <f t="shared" si="7"/>
        <v>0</v>
      </c>
      <c r="S42" s="242">
        <f t="shared" si="8"/>
        <v>0</v>
      </c>
      <c r="T42" s="242">
        <f t="shared" si="9"/>
        <v>0</v>
      </c>
      <c r="U42" s="242">
        <f t="shared" si="10"/>
        <v>3.54</v>
      </c>
      <c r="V42" s="242">
        <f t="shared" si="11"/>
        <v>0.32</v>
      </c>
      <c r="W42" s="242">
        <f t="shared" si="2"/>
        <v>12.47</v>
      </c>
    </row>
    <row r="43" spans="1:23" ht="15" customHeight="1">
      <c r="A43" s="120" t="str">
        <f ca="1">VLOOKUP(INDIRECT("B43"),elolap!$A$90:$B$3244,2,FALSE)</f>
        <v>2010</v>
      </c>
      <c r="B43" s="260" t="s">
        <v>2545</v>
      </c>
      <c r="C43" s="260"/>
      <c r="D43" s="264">
        <v>0</v>
      </c>
      <c r="E43" s="260"/>
      <c r="F43" s="264">
        <v>22.31</v>
      </c>
      <c r="G43" s="264"/>
      <c r="H43" s="264">
        <v>0</v>
      </c>
      <c r="I43" s="264"/>
      <c r="J43" s="264">
        <v>4.84</v>
      </c>
      <c r="K43" s="264">
        <v>0.43</v>
      </c>
      <c r="L43" s="162">
        <f t="shared" si="3"/>
        <v>17.04</v>
      </c>
      <c r="N43" s="242">
        <f t="shared" si="0"/>
        <v>0</v>
      </c>
      <c r="O43" s="242">
        <f t="shared" si="4"/>
        <v>0</v>
      </c>
      <c r="P43" s="242">
        <f t="shared" si="5"/>
        <v>0</v>
      </c>
      <c r="Q43" s="242">
        <f t="shared" si="6"/>
        <v>22.31</v>
      </c>
      <c r="R43" s="242">
        <f t="shared" si="7"/>
        <v>0</v>
      </c>
      <c r="S43" s="242">
        <f t="shared" si="8"/>
        <v>0</v>
      </c>
      <c r="T43" s="242">
        <f t="shared" si="9"/>
        <v>0</v>
      </c>
      <c r="U43" s="242">
        <f t="shared" si="10"/>
        <v>4.84</v>
      </c>
      <c r="V43" s="242">
        <f t="shared" si="11"/>
        <v>0.43</v>
      </c>
      <c r="W43" s="242">
        <f t="shared" si="2"/>
        <v>17.04</v>
      </c>
    </row>
    <row r="44" spans="1:23" ht="15" customHeight="1">
      <c r="A44" s="120" t="str">
        <f ca="1">VLOOKUP(INDIRECT("B44"),elolap!$A$90:$B$3244,2,FALSE)</f>
        <v>1368</v>
      </c>
      <c r="B44" s="260" t="s">
        <v>3932</v>
      </c>
      <c r="C44" s="260"/>
      <c r="D44" s="264">
        <v>741.87</v>
      </c>
      <c r="E44" s="260"/>
      <c r="F44" s="264">
        <v>0</v>
      </c>
      <c r="G44" s="264"/>
      <c r="H44" s="264">
        <v>704.08</v>
      </c>
      <c r="I44" s="264"/>
      <c r="J44" s="264">
        <v>10.36</v>
      </c>
      <c r="K44" s="264">
        <v>0.68</v>
      </c>
      <c r="L44" s="162">
        <f t="shared" si="3"/>
        <v>26.75</v>
      </c>
      <c r="N44" s="242">
        <f t="shared" si="0"/>
        <v>0</v>
      </c>
      <c r="O44" s="242">
        <f t="shared" si="4"/>
        <v>741.87</v>
      </c>
      <c r="P44" s="242">
        <f t="shared" si="5"/>
        <v>0</v>
      </c>
      <c r="Q44" s="242">
        <f t="shared" si="6"/>
        <v>0</v>
      </c>
      <c r="R44" s="242">
        <f t="shared" si="7"/>
        <v>0</v>
      </c>
      <c r="S44" s="242">
        <f t="shared" si="8"/>
        <v>704.08</v>
      </c>
      <c r="T44" s="242">
        <f t="shared" si="9"/>
        <v>0</v>
      </c>
      <c r="U44" s="242">
        <f t="shared" si="10"/>
        <v>10.36</v>
      </c>
      <c r="V44" s="242">
        <f t="shared" si="11"/>
        <v>0.68</v>
      </c>
      <c r="W44" s="242">
        <f t="shared" si="2"/>
        <v>26.75</v>
      </c>
    </row>
    <row r="45" spans="1:23" ht="15" customHeight="1">
      <c r="A45" s="120" t="str">
        <f ca="1">VLOOKUP(INDIRECT("B45"),elolap!$A$90:$B$3244,2,FALSE)</f>
        <v>2418</v>
      </c>
      <c r="B45" s="260" t="s">
        <v>6623</v>
      </c>
      <c r="C45" s="260"/>
      <c r="D45" s="264">
        <v>0</v>
      </c>
      <c r="E45" s="260"/>
      <c r="F45" s="264">
        <v>135.51</v>
      </c>
      <c r="G45" s="264"/>
      <c r="H45" s="264">
        <v>0</v>
      </c>
      <c r="I45" s="264"/>
      <c r="J45" s="264">
        <v>29.39</v>
      </c>
      <c r="K45" s="264">
        <v>2.63</v>
      </c>
      <c r="L45" s="162">
        <f t="shared" si="3"/>
        <v>103.48999999999998</v>
      </c>
      <c r="N45" s="242">
        <f t="shared" si="0"/>
        <v>0</v>
      </c>
      <c r="O45" s="242">
        <f t="shared" si="4"/>
        <v>0</v>
      </c>
      <c r="P45" s="242">
        <f t="shared" si="5"/>
        <v>0</v>
      </c>
      <c r="Q45" s="242">
        <f t="shared" si="6"/>
        <v>135.51</v>
      </c>
      <c r="R45" s="242">
        <f t="shared" si="7"/>
        <v>0</v>
      </c>
      <c r="S45" s="242">
        <f t="shared" si="8"/>
        <v>0</v>
      </c>
      <c r="T45" s="242">
        <f t="shared" si="9"/>
        <v>0</v>
      </c>
      <c r="U45" s="242">
        <f t="shared" si="10"/>
        <v>29.39</v>
      </c>
      <c r="V45" s="242">
        <f t="shared" si="11"/>
        <v>2.63</v>
      </c>
      <c r="W45" s="242">
        <f t="shared" si="2"/>
        <v>103.49</v>
      </c>
    </row>
    <row r="46" spans="1:23" ht="15" customHeight="1">
      <c r="A46" s="120" t="str">
        <f ca="1">VLOOKUP(INDIRECT("B46"),elolap!$A$90:$B$3244,2,FALSE)</f>
        <v>1194</v>
      </c>
      <c r="B46" s="260" t="s">
        <v>4450</v>
      </c>
      <c r="C46" s="260"/>
      <c r="D46" s="264">
        <v>0</v>
      </c>
      <c r="E46" s="260"/>
      <c r="F46" s="264">
        <v>56.87</v>
      </c>
      <c r="G46" s="264"/>
      <c r="H46" s="264">
        <v>0</v>
      </c>
      <c r="I46" s="264"/>
      <c r="J46" s="264">
        <v>12.34</v>
      </c>
      <c r="K46" s="264">
        <v>1.1000000000000001</v>
      </c>
      <c r="L46" s="162">
        <f t="shared" si="3"/>
        <v>43.43</v>
      </c>
      <c r="N46" s="242">
        <f t="shared" si="0"/>
        <v>0</v>
      </c>
      <c r="O46" s="242">
        <f t="shared" si="4"/>
        <v>0</v>
      </c>
      <c r="P46" s="242">
        <f t="shared" si="5"/>
        <v>0</v>
      </c>
      <c r="Q46" s="242">
        <f t="shared" si="6"/>
        <v>56.87</v>
      </c>
      <c r="R46" s="242">
        <f t="shared" si="7"/>
        <v>0</v>
      </c>
      <c r="S46" s="242">
        <f t="shared" si="8"/>
        <v>0</v>
      </c>
      <c r="T46" s="242">
        <f t="shared" si="9"/>
        <v>0</v>
      </c>
      <c r="U46" s="242">
        <f t="shared" si="10"/>
        <v>12.34</v>
      </c>
      <c r="V46" s="242">
        <f t="shared" si="11"/>
        <v>1.1000000000000001</v>
      </c>
      <c r="W46" s="242">
        <f t="shared" si="2"/>
        <v>43.43</v>
      </c>
    </row>
    <row r="47" spans="1:23" ht="15" customHeight="1">
      <c r="A47" s="120" t="str">
        <f ca="1">VLOOKUP(INDIRECT("B47"),elolap!$A$90:$B$3244,2,FALSE)</f>
        <v>1402</v>
      </c>
      <c r="B47" s="260" t="s">
        <v>2603</v>
      </c>
      <c r="C47" s="260"/>
      <c r="D47" s="264">
        <v>0</v>
      </c>
      <c r="E47" s="260"/>
      <c r="F47" s="264">
        <v>63.91</v>
      </c>
      <c r="G47" s="264"/>
      <c r="H47" s="264">
        <v>0</v>
      </c>
      <c r="I47" s="264"/>
      <c r="J47" s="264">
        <v>13.86</v>
      </c>
      <c r="K47" s="264">
        <v>1.24</v>
      </c>
      <c r="L47" s="162">
        <f t="shared" si="3"/>
        <v>48.809999999999995</v>
      </c>
      <c r="N47" s="242">
        <f t="shared" si="0"/>
        <v>0</v>
      </c>
      <c r="O47" s="242">
        <f t="shared" si="4"/>
        <v>0</v>
      </c>
      <c r="P47" s="242">
        <f t="shared" si="5"/>
        <v>0</v>
      </c>
      <c r="Q47" s="242">
        <f t="shared" si="6"/>
        <v>63.91</v>
      </c>
      <c r="R47" s="242">
        <f t="shared" si="7"/>
        <v>0</v>
      </c>
      <c r="S47" s="242">
        <f t="shared" si="8"/>
        <v>0</v>
      </c>
      <c r="T47" s="242">
        <f t="shared" si="9"/>
        <v>0</v>
      </c>
      <c r="U47" s="242">
        <f t="shared" si="10"/>
        <v>13.86</v>
      </c>
      <c r="V47" s="242">
        <f t="shared" si="11"/>
        <v>1.24</v>
      </c>
      <c r="W47" s="242">
        <f t="shared" si="2"/>
        <v>48.81</v>
      </c>
    </row>
    <row r="48" spans="1:23" ht="15" customHeight="1">
      <c r="A48" s="120" t="str">
        <f ca="1">VLOOKUP(INDIRECT("B48"),elolap!$A$90:$B$3244,2,FALSE)</f>
        <v>2989</v>
      </c>
      <c r="B48" s="260" t="s">
        <v>6054</v>
      </c>
      <c r="C48" s="260"/>
      <c r="D48" s="264">
        <v>15.83</v>
      </c>
      <c r="E48" s="260"/>
      <c r="F48" s="264">
        <v>8.5</v>
      </c>
      <c r="G48" s="264"/>
      <c r="H48" s="264">
        <v>17.7</v>
      </c>
      <c r="I48" s="264"/>
      <c r="J48" s="264">
        <v>1.72</v>
      </c>
      <c r="K48" s="264">
        <v>7.0000000000000007E-2</v>
      </c>
      <c r="L48" s="162">
        <f t="shared" si="3"/>
        <v>4.84</v>
      </c>
      <c r="N48" s="242">
        <f t="shared" si="0"/>
        <v>0</v>
      </c>
      <c r="O48" s="242">
        <f t="shared" si="4"/>
        <v>15.83</v>
      </c>
      <c r="P48" s="242">
        <f t="shared" si="5"/>
        <v>0</v>
      </c>
      <c r="Q48" s="242">
        <f t="shared" si="6"/>
        <v>8.5</v>
      </c>
      <c r="R48" s="242">
        <f t="shared" si="7"/>
        <v>0</v>
      </c>
      <c r="S48" s="242">
        <f t="shared" si="8"/>
        <v>17.7</v>
      </c>
      <c r="T48" s="242">
        <f t="shared" si="9"/>
        <v>0</v>
      </c>
      <c r="U48" s="242">
        <f t="shared" si="10"/>
        <v>1.72</v>
      </c>
      <c r="V48" s="242">
        <f t="shared" si="11"/>
        <v>7.0000000000000007E-2</v>
      </c>
      <c r="W48" s="242">
        <f t="shared" si="2"/>
        <v>4.84</v>
      </c>
    </row>
    <row r="49" spans="1:23" ht="15" customHeight="1">
      <c r="A49" s="120" t="str">
        <f ca="1">VLOOKUP(INDIRECT("B49"),elolap!$A$90:$B$3244,2,FALSE)</f>
        <v>1165</v>
      </c>
      <c r="B49" s="260" t="s">
        <v>3341</v>
      </c>
      <c r="C49" s="260"/>
      <c r="D49" s="264">
        <v>0</v>
      </c>
      <c r="E49" s="260"/>
      <c r="F49" s="264">
        <v>17.7</v>
      </c>
      <c r="G49" s="264"/>
      <c r="H49" s="264">
        <v>0</v>
      </c>
      <c r="I49" s="264"/>
      <c r="J49" s="264">
        <v>4.58</v>
      </c>
      <c r="K49" s="264">
        <v>0.19</v>
      </c>
      <c r="L49" s="162">
        <f t="shared" si="3"/>
        <v>12.93</v>
      </c>
      <c r="N49" s="242">
        <f t="shared" si="0"/>
        <v>0</v>
      </c>
      <c r="O49" s="242">
        <f t="shared" si="4"/>
        <v>0</v>
      </c>
      <c r="P49" s="242">
        <f t="shared" si="5"/>
        <v>0</v>
      </c>
      <c r="Q49" s="242">
        <f t="shared" si="6"/>
        <v>17.7</v>
      </c>
      <c r="R49" s="242">
        <f t="shared" si="7"/>
        <v>0</v>
      </c>
      <c r="S49" s="242">
        <f t="shared" si="8"/>
        <v>0</v>
      </c>
      <c r="T49" s="242">
        <f t="shared" si="9"/>
        <v>0</v>
      </c>
      <c r="U49" s="242">
        <f t="shared" si="10"/>
        <v>4.58</v>
      </c>
      <c r="V49" s="242">
        <f t="shared" si="11"/>
        <v>0.19</v>
      </c>
      <c r="W49" s="242">
        <f t="shared" si="2"/>
        <v>12.93</v>
      </c>
    </row>
    <row r="50" spans="1:23" ht="15" customHeight="1">
      <c r="A50" s="120" t="str">
        <f ca="1">VLOOKUP(INDIRECT("B50"),elolap!$A$90:$B$3244,2,FALSE)</f>
        <v>0224</v>
      </c>
      <c r="B50" s="260" t="s">
        <v>3660</v>
      </c>
      <c r="C50" s="260"/>
      <c r="D50" s="264">
        <v>56.59</v>
      </c>
      <c r="E50" s="260"/>
      <c r="F50" s="264">
        <v>0</v>
      </c>
      <c r="G50" s="264"/>
      <c r="H50" s="264">
        <v>25.189999999999998</v>
      </c>
      <c r="I50" s="264"/>
      <c r="J50" s="264">
        <v>3.35</v>
      </c>
      <c r="K50" s="264">
        <v>0.3</v>
      </c>
      <c r="L50" s="162">
        <f t="shared" si="3"/>
        <v>27.750000000000004</v>
      </c>
      <c r="N50" s="242">
        <f t="shared" si="0"/>
        <v>0</v>
      </c>
      <c r="O50" s="242">
        <f t="shared" si="4"/>
        <v>56.59</v>
      </c>
      <c r="P50" s="242">
        <f t="shared" si="5"/>
        <v>0</v>
      </c>
      <c r="Q50" s="242">
        <f t="shared" si="6"/>
        <v>0</v>
      </c>
      <c r="R50" s="242">
        <f t="shared" si="7"/>
        <v>0</v>
      </c>
      <c r="S50" s="242">
        <f t="shared" si="8"/>
        <v>25.19</v>
      </c>
      <c r="T50" s="242">
        <f t="shared" si="9"/>
        <v>0</v>
      </c>
      <c r="U50" s="242">
        <f t="shared" si="10"/>
        <v>3.35</v>
      </c>
      <c r="V50" s="242">
        <f t="shared" si="11"/>
        <v>0.3</v>
      </c>
      <c r="W50" s="242">
        <f t="shared" si="2"/>
        <v>27.75</v>
      </c>
    </row>
    <row r="51" spans="1:23" ht="15" customHeight="1">
      <c r="A51" s="120" t="str">
        <f ca="1">VLOOKUP(INDIRECT("B51"),elolap!$A$90:$B$3244,2,FALSE)</f>
        <v>2450</v>
      </c>
      <c r="B51" s="260" t="s">
        <v>6723</v>
      </c>
      <c r="C51" s="260"/>
      <c r="D51" s="264">
        <v>0</v>
      </c>
      <c r="E51" s="260"/>
      <c r="F51" s="264">
        <v>25.2</v>
      </c>
      <c r="G51" s="264"/>
      <c r="H51" s="264">
        <v>0</v>
      </c>
      <c r="I51" s="264"/>
      <c r="J51" s="264">
        <v>2.69</v>
      </c>
      <c r="K51" s="264">
        <v>0.24</v>
      </c>
      <c r="L51" s="162">
        <f t="shared" si="3"/>
        <v>22.27</v>
      </c>
      <c r="N51" s="242">
        <f t="shared" si="0"/>
        <v>0</v>
      </c>
      <c r="O51" s="242">
        <f t="shared" si="4"/>
        <v>0</v>
      </c>
      <c r="P51" s="242">
        <f t="shared" si="5"/>
        <v>0</v>
      </c>
      <c r="Q51" s="242">
        <f t="shared" si="6"/>
        <v>25.2</v>
      </c>
      <c r="R51" s="242">
        <f t="shared" si="7"/>
        <v>0</v>
      </c>
      <c r="S51" s="242">
        <f t="shared" si="8"/>
        <v>0</v>
      </c>
      <c r="T51" s="242">
        <f t="shared" si="9"/>
        <v>0</v>
      </c>
      <c r="U51" s="242">
        <f t="shared" si="10"/>
        <v>2.69</v>
      </c>
      <c r="V51" s="242">
        <f t="shared" si="11"/>
        <v>0.24</v>
      </c>
      <c r="W51" s="242">
        <f t="shared" si="2"/>
        <v>22.27</v>
      </c>
    </row>
    <row r="52" spans="1:23" ht="15" customHeight="1">
      <c r="A52" s="120" t="str">
        <f ca="1">VLOOKUP(INDIRECT("B52"),elolap!$A$90:$B$3244,2,FALSE)</f>
        <v>3088</v>
      </c>
      <c r="B52" s="260" t="s">
        <v>4974</v>
      </c>
      <c r="C52" s="260"/>
      <c r="D52" s="264">
        <v>138.79</v>
      </c>
      <c r="E52" s="260"/>
      <c r="F52" s="264">
        <v>0</v>
      </c>
      <c r="G52" s="264"/>
      <c r="H52" s="264">
        <v>34.270000000000003</v>
      </c>
      <c r="I52" s="264"/>
      <c r="J52" s="264">
        <v>0.6</v>
      </c>
      <c r="K52" s="264">
        <v>3.54</v>
      </c>
      <c r="L52" s="162">
        <f t="shared" si="3"/>
        <v>100.38</v>
      </c>
      <c r="N52" s="242">
        <f t="shared" si="0"/>
        <v>0</v>
      </c>
      <c r="O52" s="242">
        <f t="shared" si="4"/>
        <v>138.79</v>
      </c>
      <c r="P52" s="242">
        <f t="shared" si="5"/>
        <v>0</v>
      </c>
      <c r="Q52" s="242">
        <f t="shared" si="6"/>
        <v>0</v>
      </c>
      <c r="R52" s="242">
        <f t="shared" si="7"/>
        <v>0</v>
      </c>
      <c r="S52" s="242">
        <f t="shared" si="8"/>
        <v>34.270000000000003</v>
      </c>
      <c r="T52" s="242">
        <f t="shared" si="9"/>
        <v>0</v>
      </c>
      <c r="U52" s="242">
        <f t="shared" si="10"/>
        <v>0.6</v>
      </c>
      <c r="V52" s="242">
        <f t="shared" si="11"/>
        <v>3.54</v>
      </c>
      <c r="W52" s="242">
        <f t="shared" si="2"/>
        <v>100.38</v>
      </c>
    </row>
    <row r="53" spans="1:23" ht="15" customHeight="1">
      <c r="A53" s="120" t="str">
        <f ca="1">VLOOKUP(INDIRECT("B53"),elolap!$A$90:$B$3244,2,FALSE)</f>
        <v>2677</v>
      </c>
      <c r="B53" s="260" t="s">
        <v>1378</v>
      </c>
      <c r="C53" s="260"/>
      <c r="D53" s="264">
        <v>0</v>
      </c>
      <c r="E53" s="260"/>
      <c r="F53" s="264">
        <v>13.39</v>
      </c>
      <c r="G53" s="264"/>
      <c r="H53" s="264">
        <v>0</v>
      </c>
      <c r="I53" s="264"/>
      <c r="J53" s="264">
        <v>0.08</v>
      </c>
      <c r="K53" s="264">
        <v>0.45</v>
      </c>
      <c r="L53" s="162">
        <f t="shared" si="3"/>
        <v>12.860000000000001</v>
      </c>
      <c r="N53" s="242">
        <f t="shared" si="0"/>
        <v>0</v>
      </c>
      <c r="O53" s="242">
        <f t="shared" si="4"/>
        <v>0</v>
      </c>
      <c r="P53" s="242">
        <f t="shared" si="5"/>
        <v>0</v>
      </c>
      <c r="Q53" s="242">
        <f t="shared" si="6"/>
        <v>13.39</v>
      </c>
      <c r="R53" s="242">
        <f t="shared" si="7"/>
        <v>0</v>
      </c>
      <c r="S53" s="242">
        <f t="shared" si="8"/>
        <v>0</v>
      </c>
      <c r="T53" s="242">
        <f t="shared" si="9"/>
        <v>0</v>
      </c>
      <c r="U53" s="242">
        <f t="shared" si="10"/>
        <v>0.08</v>
      </c>
      <c r="V53" s="242">
        <f t="shared" si="11"/>
        <v>0.45</v>
      </c>
      <c r="W53" s="242">
        <f t="shared" si="2"/>
        <v>12.86</v>
      </c>
    </row>
    <row r="54" spans="1:23" ht="15" customHeight="1">
      <c r="A54" s="120" t="str">
        <f ca="1">VLOOKUP(INDIRECT("B54"),elolap!$A$90:$B$3244,2,FALSE)</f>
        <v>1084</v>
      </c>
      <c r="B54" s="260" t="s">
        <v>6756</v>
      </c>
      <c r="C54" s="260"/>
      <c r="D54" s="264">
        <v>0</v>
      </c>
      <c r="E54" s="260"/>
      <c r="F54" s="264">
        <v>20.88</v>
      </c>
      <c r="G54" s="264"/>
      <c r="H54" s="264">
        <v>0</v>
      </c>
      <c r="I54" s="264"/>
      <c r="J54" s="264">
        <v>0.12</v>
      </c>
      <c r="K54" s="264">
        <v>0.71</v>
      </c>
      <c r="L54" s="162">
        <f t="shared" si="3"/>
        <v>20.05</v>
      </c>
      <c r="N54" s="242">
        <f t="shared" si="0"/>
        <v>0</v>
      </c>
      <c r="O54" s="242">
        <f>ROUND(D54,2)</f>
        <v>0</v>
      </c>
      <c r="P54" s="242">
        <f>ROUND(E54,2)</f>
        <v>0</v>
      </c>
      <c r="Q54" s="242">
        <f>ROUND(F54,2)</f>
        <v>20.88</v>
      </c>
      <c r="R54" s="242">
        <f>ROUND(G54,2)</f>
        <v>0</v>
      </c>
      <c r="S54" s="242">
        <f>ROUND(H54,2)</f>
        <v>0</v>
      </c>
      <c r="T54" s="242">
        <f t="shared" ref="T54:V117" si="12">ROUND(I54,2)</f>
        <v>0</v>
      </c>
      <c r="U54" s="242">
        <f t="shared" si="12"/>
        <v>0.12</v>
      </c>
      <c r="V54" s="242">
        <f t="shared" si="12"/>
        <v>0.71</v>
      </c>
      <c r="W54" s="242">
        <f t="shared" si="2"/>
        <v>20.05</v>
      </c>
    </row>
    <row r="55" spans="1:23" ht="15" customHeight="1">
      <c r="A55" s="120" t="str">
        <f ca="1">VLOOKUP(INDIRECT("B55"),elolap!$A$90:$B$3244,2,FALSE)</f>
        <v>3317</v>
      </c>
      <c r="B55" s="260" t="s">
        <v>1100</v>
      </c>
      <c r="C55" s="260"/>
      <c r="D55" s="264">
        <v>90.32</v>
      </c>
      <c r="E55" s="260"/>
      <c r="F55" s="264">
        <v>0</v>
      </c>
      <c r="G55" s="264"/>
      <c r="H55" s="264">
        <v>40.549999999999997</v>
      </c>
      <c r="I55" s="264"/>
      <c r="J55" s="264">
        <v>3.69</v>
      </c>
      <c r="K55" s="264">
        <v>1.52</v>
      </c>
      <c r="L55" s="162">
        <f t="shared" si="3"/>
        <v>44.559999999999995</v>
      </c>
      <c r="N55" s="242">
        <f t="shared" ref="N55:S97" si="13">ROUND(C55,2)</f>
        <v>0</v>
      </c>
      <c r="O55" s="242">
        <f t="shared" si="13"/>
        <v>90.32</v>
      </c>
      <c r="P55" s="242">
        <f t="shared" si="13"/>
        <v>0</v>
      </c>
      <c r="Q55" s="242">
        <f t="shared" si="13"/>
        <v>0</v>
      </c>
      <c r="R55" s="242">
        <f t="shared" si="13"/>
        <v>0</v>
      </c>
      <c r="S55" s="242">
        <f t="shared" si="13"/>
        <v>40.549999999999997</v>
      </c>
      <c r="T55" s="242">
        <f t="shared" si="12"/>
        <v>0</v>
      </c>
      <c r="U55" s="242">
        <f t="shared" si="12"/>
        <v>3.69</v>
      </c>
      <c r="V55" s="242">
        <f t="shared" si="12"/>
        <v>1.52</v>
      </c>
      <c r="W55" s="242">
        <f t="shared" si="2"/>
        <v>44.56</v>
      </c>
    </row>
    <row r="56" spans="1:23" ht="15" customHeight="1">
      <c r="A56" s="120" t="str">
        <f ca="1">VLOOKUP(INDIRECT("B56"),elolap!$A$90:$B$3244,2,FALSE)</f>
        <v>1204</v>
      </c>
      <c r="B56" s="260" t="s">
        <v>1500</v>
      </c>
      <c r="C56" s="260"/>
      <c r="D56" s="264">
        <v>0</v>
      </c>
      <c r="E56" s="260"/>
      <c r="F56" s="264">
        <v>30.66</v>
      </c>
      <c r="G56" s="264"/>
      <c r="H56" s="264">
        <v>0</v>
      </c>
      <c r="I56" s="264"/>
      <c r="J56" s="264">
        <v>2.2799999999999998</v>
      </c>
      <c r="K56" s="264">
        <v>0.93</v>
      </c>
      <c r="L56" s="162">
        <f t="shared" si="3"/>
        <v>27.45</v>
      </c>
      <c r="N56" s="242">
        <f t="shared" si="13"/>
        <v>0</v>
      </c>
      <c r="O56" s="242">
        <f t="shared" si="13"/>
        <v>0</v>
      </c>
      <c r="P56" s="242">
        <f t="shared" si="13"/>
        <v>0</v>
      </c>
      <c r="Q56" s="242">
        <f t="shared" si="13"/>
        <v>30.66</v>
      </c>
      <c r="R56" s="242">
        <f t="shared" si="13"/>
        <v>0</v>
      </c>
      <c r="S56" s="242">
        <f t="shared" si="13"/>
        <v>0</v>
      </c>
      <c r="T56" s="242">
        <f t="shared" si="12"/>
        <v>0</v>
      </c>
      <c r="U56" s="242">
        <f t="shared" si="12"/>
        <v>2.2799999999999998</v>
      </c>
      <c r="V56" s="242">
        <f t="shared" si="12"/>
        <v>0.93</v>
      </c>
      <c r="W56" s="242">
        <f t="shared" si="2"/>
        <v>27.45</v>
      </c>
    </row>
    <row r="57" spans="1:23" ht="15" customHeight="1">
      <c r="A57" s="120" t="str">
        <f ca="1">VLOOKUP(INDIRECT("B57"),elolap!$A$90:$B$3244,2,FALSE)</f>
        <v>1567</v>
      </c>
      <c r="B57" s="260" t="s">
        <v>6060</v>
      </c>
      <c r="C57" s="260"/>
      <c r="D57" s="264">
        <v>0</v>
      </c>
      <c r="E57" s="260"/>
      <c r="F57" s="264">
        <v>9.9</v>
      </c>
      <c r="G57" s="264"/>
      <c r="H57" s="264">
        <v>0</v>
      </c>
      <c r="I57" s="264"/>
      <c r="J57" s="264">
        <v>0.74</v>
      </c>
      <c r="K57" s="264">
        <v>0.3</v>
      </c>
      <c r="L57" s="162">
        <f t="shared" si="3"/>
        <v>8.86</v>
      </c>
      <c r="N57" s="242">
        <f t="shared" si="13"/>
        <v>0</v>
      </c>
      <c r="O57" s="242">
        <f t="shared" si="13"/>
        <v>0</v>
      </c>
      <c r="P57" s="242">
        <f t="shared" si="13"/>
        <v>0</v>
      </c>
      <c r="Q57" s="242">
        <f t="shared" si="13"/>
        <v>9.9</v>
      </c>
      <c r="R57" s="242">
        <f t="shared" si="13"/>
        <v>0</v>
      </c>
      <c r="S57" s="242">
        <f t="shared" si="13"/>
        <v>0</v>
      </c>
      <c r="T57" s="242">
        <f t="shared" si="12"/>
        <v>0</v>
      </c>
      <c r="U57" s="242">
        <f t="shared" si="12"/>
        <v>0.74</v>
      </c>
      <c r="V57" s="242">
        <f t="shared" si="12"/>
        <v>0.3</v>
      </c>
      <c r="W57" s="242">
        <f t="shared" si="2"/>
        <v>8.86</v>
      </c>
    </row>
    <row r="58" spans="1:23" ht="15" customHeight="1">
      <c r="A58" s="120" t="str">
        <f ca="1">VLOOKUP(INDIRECT("B58"),elolap!$A$90:$B$3244,2,FALSE)</f>
        <v>3218</v>
      </c>
      <c r="B58" s="260" t="s">
        <v>4593</v>
      </c>
      <c r="C58" s="260"/>
      <c r="D58" s="264">
        <v>0</v>
      </c>
      <c r="E58" s="260"/>
      <c r="F58" s="264">
        <v>32.49</v>
      </c>
      <c r="G58" s="264"/>
      <c r="H58" s="264">
        <v>0</v>
      </c>
      <c r="I58" s="264"/>
      <c r="J58" s="264">
        <v>3.86</v>
      </c>
      <c r="K58" s="264">
        <v>0.19</v>
      </c>
      <c r="L58" s="162">
        <f t="shared" si="3"/>
        <v>28.44</v>
      </c>
      <c r="N58" s="242">
        <f t="shared" si="13"/>
        <v>0</v>
      </c>
      <c r="O58" s="242">
        <f t="shared" si="13"/>
        <v>0</v>
      </c>
      <c r="P58" s="242">
        <f t="shared" si="13"/>
        <v>0</v>
      </c>
      <c r="Q58" s="242">
        <f t="shared" si="13"/>
        <v>32.49</v>
      </c>
      <c r="R58" s="242">
        <f t="shared" si="13"/>
        <v>0</v>
      </c>
      <c r="S58" s="242">
        <f t="shared" si="13"/>
        <v>0</v>
      </c>
      <c r="T58" s="242">
        <f t="shared" si="12"/>
        <v>0</v>
      </c>
      <c r="U58" s="242">
        <f t="shared" si="12"/>
        <v>3.86</v>
      </c>
      <c r="V58" s="242">
        <f t="shared" si="12"/>
        <v>0.19</v>
      </c>
      <c r="W58" s="242">
        <f t="shared" si="2"/>
        <v>28.44</v>
      </c>
    </row>
    <row r="59" spans="1:23" ht="15" customHeight="1">
      <c r="A59" s="120" t="str">
        <f ca="1">VLOOKUP(INDIRECT("B59"),elolap!$A$90:$B$3244,2,FALSE)</f>
        <v>2164</v>
      </c>
      <c r="B59" s="260" t="s">
        <v>258</v>
      </c>
      <c r="C59" s="260"/>
      <c r="D59" s="264">
        <v>0</v>
      </c>
      <c r="E59" s="260"/>
      <c r="F59" s="264">
        <v>7.8</v>
      </c>
      <c r="G59" s="264"/>
      <c r="H59" s="264">
        <v>0</v>
      </c>
      <c r="I59" s="264"/>
      <c r="J59" s="264">
        <v>0.93</v>
      </c>
      <c r="K59" s="264">
        <v>0.04</v>
      </c>
      <c r="L59" s="162">
        <f t="shared" si="3"/>
        <v>6.83</v>
      </c>
      <c r="N59" s="242">
        <f t="shared" si="13"/>
        <v>0</v>
      </c>
      <c r="O59" s="242">
        <f t="shared" si="13"/>
        <v>0</v>
      </c>
      <c r="P59" s="242">
        <f t="shared" si="13"/>
        <v>0</v>
      </c>
      <c r="Q59" s="242">
        <f t="shared" si="13"/>
        <v>7.8</v>
      </c>
      <c r="R59" s="242">
        <f t="shared" si="13"/>
        <v>0</v>
      </c>
      <c r="S59" s="242">
        <f t="shared" si="13"/>
        <v>0</v>
      </c>
      <c r="T59" s="242">
        <f t="shared" si="12"/>
        <v>0</v>
      </c>
      <c r="U59" s="242">
        <f t="shared" si="12"/>
        <v>0.93</v>
      </c>
      <c r="V59" s="242">
        <f t="shared" si="12"/>
        <v>0.04</v>
      </c>
      <c r="W59" s="242">
        <f t="shared" si="2"/>
        <v>6.83</v>
      </c>
    </row>
    <row r="60" spans="1:23" ht="15" customHeight="1">
      <c r="A60" s="120" t="str">
        <f ca="1">VLOOKUP(INDIRECT("B60"),elolap!$A$90:$B$3244,2,FALSE)</f>
        <v>1533</v>
      </c>
      <c r="B60" s="260" t="s">
        <v>3647</v>
      </c>
      <c r="C60" s="260"/>
      <c r="D60" s="264">
        <v>0</v>
      </c>
      <c r="E60" s="260"/>
      <c r="F60" s="264">
        <v>13.81</v>
      </c>
      <c r="G60" s="264"/>
      <c r="H60" s="264">
        <v>0</v>
      </c>
      <c r="I60" s="264"/>
      <c r="J60" s="264">
        <v>1.64</v>
      </c>
      <c r="K60" s="264">
        <v>0.08</v>
      </c>
      <c r="L60" s="162">
        <f t="shared" si="3"/>
        <v>12.09</v>
      </c>
      <c r="N60" s="242">
        <f t="shared" si="13"/>
        <v>0</v>
      </c>
      <c r="O60" s="242">
        <f t="shared" si="13"/>
        <v>0</v>
      </c>
      <c r="P60" s="242">
        <f t="shared" si="13"/>
        <v>0</v>
      </c>
      <c r="Q60" s="242">
        <f t="shared" si="13"/>
        <v>13.81</v>
      </c>
      <c r="R60" s="242">
        <f t="shared" si="13"/>
        <v>0</v>
      </c>
      <c r="S60" s="242">
        <f t="shared" si="13"/>
        <v>0</v>
      </c>
      <c r="T60" s="242">
        <f t="shared" si="12"/>
        <v>0</v>
      </c>
      <c r="U60" s="242">
        <f t="shared" si="12"/>
        <v>1.64</v>
      </c>
      <c r="V60" s="242">
        <f t="shared" si="12"/>
        <v>0.08</v>
      </c>
      <c r="W60" s="242">
        <f t="shared" si="2"/>
        <v>12.09</v>
      </c>
    </row>
    <row r="61" spans="1:23" ht="15" customHeight="1">
      <c r="A61" s="120" t="str">
        <f ca="1">VLOOKUP(INDIRECT("B61"),elolap!$A$90:$B$3244,2,FALSE)</f>
        <v>1138</v>
      </c>
      <c r="B61" s="260" t="s">
        <v>2242</v>
      </c>
      <c r="C61" s="260"/>
      <c r="D61" s="264">
        <v>82.64</v>
      </c>
      <c r="E61" s="260"/>
      <c r="F61" s="264">
        <v>0</v>
      </c>
      <c r="G61" s="264"/>
      <c r="H61" s="264">
        <v>0</v>
      </c>
      <c r="I61" s="264"/>
      <c r="J61" s="264">
        <v>23.76</v>
      </c>
      <c r="K61" s="264">
        <v>0</v>
      </c>
      <c r="L61" s="162">
        <f t="shared" si="3"/>
        <v>58.879999999999995</v>
      </c>
      <c r="N61" s="242">
        <f t="shared" si="13"/>
        <v>0</v>
      </c>
      <c r="O61" s="242">
        <f t="shared" si="13"/>
        <v>82.64</v>
      </c>
      <c r="P61" s="242">
        <f t="shared" si="13"/>
        <v>0</v>
      </c>
      <c r="Q61" s="242">
        <f t="shared" si="13"/>
        <v>0</v>
      </c>
      <c r="R61" s="242">
        <f t="shared" si="13"/>
        <v>0</v>
      </c>
      <c r="S61" s="242">
        <f t="shared" si="13"/>
        <v>0</v>
      </c>
      <c r="T61" s="242">
        <f t="shared" si="12"/>
        <v>0</v>
      </c>
      <c r="U61" s="242">
        <f t="shared" si="12"/>
        <v>23.76</v>
      </c>
      <c r="V61" s="242">
        <f t="shared" si="12"/>
        <v>0</v>
      </c>
      <c r="W61" s="242">
        <f t="shared" si="2"/>
        <v>58.88</v>
      </c>
    </row>
    <row r="62" spans="1:23" ht="15" customHeight="1">
      <c r="A62" s="120" t="str">
        <f ca="1">VLOOKUP(INDIRECT("B62"),elolap!$A$90:$B$3244,2,FALSE)</f>
        <v>2153</v>
      </c>
      <c r="B62" s="260" t="s">
        <v>3577</v>
      </c>
      <c r="C62" s="260"/>
      <c r="D62" s="264">
        <v>140.88999999999999</v>
      </c>
      <c r="E62" s="260"/>
      <c r="F62" s="264">
        <v>0</v>
      </c>
      <c r="G62" s="264"/>
      <c r="H62" s="264">
        <v>104.63</v>
      </c>
      <c r="I62" s="264"/>
      <c r="J62" s="264">
        <v>2.88</v>
      </c>
      <c r="K62" s="264">
        <v>1.19</v>
      </c>
      <c r="L62" s="162">
        <f t="shared" si="3"/>
        <v>32.19</v>
      </c>
      <c r="N62" s="242">
        <f t="shared" si="13"/>
        <v>0</v>
      </c>
      <c r="O62" s="242">
        <f t="shared" si="13"/>
        <v>140.88999999999999</v>
      </c>
      <c r="P62" s="242">
        <f t="shared" si="13"/>
        <v>0</v>
      </c>
      <c r="Q62" s="242">
        <f t="shared" si="13"/>
        <v>0</v>
      </c>
      <c r="R62" s="242">
        <f t="shared" si="13"/>
        <v>0</v>
      </c>
      <c r="S62" s="242">
        <f t="shared" si="13"/>
        <v>104.63</v>
      </c>
      <c r="T62" s="242">
        <f t="shared" si="12"/>
        <v>0</v>
      </c>
      <c r="U62" s="242">
        <f t="shared" si="12"/>
        <v>2.88</v>
      </c>
      <c r="V62" s="242">
        <f t="shared" si="12"/>
        <v>1.19</v>
      </c>
      <c r="W62" s="242">
        <f t="shared" si="2"/>
        <v>32.19</v>
      </c>
    </row>
    <row r="63" spans="1:23" ht="15" customHeight="1">
      <c r="A63" s="120" t="str">
        <f ca="1">VLOOKUP(INDIRECT("B63"),elolap!$A$90:$B$3244,2,FALSE)</f>
        <v>3105</v>
      </c>
      <c r="B63" s="260" t="s">
        <v>3608</v>
      </c>
      <c r="C63" s="260"/>
      <c r="D63" s="264">
        <v>0</v>
      </c>
      <c r="E63" s="260"/>
      <c r="F63" s="264">
        <v>13.28</v>
      </c>
      <c r="G63" s="264"/>
      <c r="H63" s="264">
        <v>0</v>
      </c>
      <c r="I63" s="264"/>
      <c r="J63" s="264">
        <v>1.05</v>
      </c>
      <c r="K63" s="264">
        <v>0.44</v>
      </c>
      <c r="L63" s="162">
        <f t="shared" si="3"/>
        <v>11.79</v>
      </c>
      <c r="N63" s="242">
        <f t="shared" si="13"/>
        <v>0</v>
      </c>
      <c r="O63" s="242">
        <f t="shared" si="13"/>
        <v>0</v>
      </c>
      <c r="P63" s="242">
        <f t="shared" si="13"/>
        <v>0</v>
      </c>
      <c r="Q63" s="242">
        <f t="shared" si="13"/>
        <v>13.28</v>
      </c>
      <c r="R63" s="242">
        <f t="shared" si="13"/>
        <v>0</v>
      </c>
      <c r="S63" s="242">
        <f t="shared" si="13"/>
        <v>0</v>
      </c>
      <c r="T63" s="242">
        <f t="shared" si="12"/>
        <v>0</v>
      </c>
      <c r="U63" s="242">
        <f t="shared" si="12"/>
        <v>1.05</v>
      </c>
      <c r="V63" s="242">
        <f t="shared" si="12"/>
        <v>0.44</v>
      </c>
      <c r="W63" s="242">
        <f t="shared" si="2"/>
        <v>11.79</v>
      </c>
    </row>
    <row r="64" spans="1:23" ht="15" customHeight="1">
      <c r="A64" s="120" t="str">
        <f ca="1">VLOOKUP(INDIRECT("B64"),elolap!$A$90:$B$3244,2,FALSE)</f>
        <v>0928</v>
      </c>
      <c r="B64" s="260" t="s">
        <v>5517</v>
      </c>
      <c r="C64" s="260"/>
      <c r="D64" s="264">
        <v>0</v>
      </c>
      <c r="E64" s="260"/>
      <c r="F64" s="264">
        <v>10.16</v>
      </c>
      <c r="G64" s="264"/>
      <c r="H64" s="264">
        <v>0</v>
      </c>
      <c r="I64" s="264"/>
      <c r="J64" s="264">
        <v>0.81</v>
      </c>
      <c r="K64" s="264">
        <v>0.33</v>
      </c>
      <c r="L64" s="162">
        <f t="shared" si="3"/>
        <v>9.02</v>
      </c>
      <c r="N64" s="242">
        <f t="shared" si="13"/>
        <v>0</v>
      </c>
      <c r="O64" s="242">
        <f t="shared" si="13"/>
        <v>0</v>
      </c>
      <c r="P64" s="242">
        <f t="shared" si="13"/>
        <v>0</v>
      </c>
      <c r="Q64" s="242">
        <f t="shared" si="13"/>
        <v>10.16</v>
      </c>
      <c r="R64" s="242">
        <f t="shared" si="13"/>
        <v>0</v>
      </c>
      <c r="S64" s="242">
        <f t="shared" si="13"/>
        <v>0</v>
      </c>
      <c r="T64" s="242">
        <f t="shared" si="12"/>
        <v>0</v>
      </c>
      <c r="U64" s="242">
        <f t="shared" si="12"/>
        <v>0.81</v>
      </c>
      <c r="V64" s="242">
        <f t="shared" si="12"/>
        <v>0.33</v>
      </c>
      <c r="W64" s="242">
        <f t="shared" si="2"/>
        <v>9.02</v>
      </c>
    </row>
    <row r="65" spans="1:23" ht="15" customHeight="1">
      <c r="A65" s="120" t="str">
        <f ca="1">VLOOKUP(INDIRECT("B65"),elolap!$A$90:$B$3244,2,FALSE)</f>
        <v>2624</v>
      </c>
      <c r="B65" s="260" t="s">
        <v>6737</v>
      </c>
      <c r="C65" s="260"/>
      <c r="D65" s="264">
        <v>0</v>
      </c>
      <c r="E65" s="260"/>
      <c r="F65" s="264">
        <v>7.69</v>
      </c>
      <c r="G65" s="264"/>
      <c r="H65" s="264">
        <v>0</v>
      </c>
      <c r="I65" s="264"/>
      <c r="J65" s="264">
        <v>0.61</v>
      </c>
      <c r="K65" s="264">
        <v>0.25</v>
      </c>
      <c r="L65" s="162">
        <f t="shared" si="3"/>
        <v>6.83</v>
      </c>
      <c r="N65" s="242">
        <f t="shared" si="13"/>
        <v>0</v>
      </c>
      <c r="O65" s="242">
        <f t="shared" si="13"/>
        <v>0</v>
      </c>
      <c r="P65" s="242">
        <f t="shared" si="13"/>
        <v>0</v>
      </c>
      <c r="Q65" s="242">
        <f t="shared" si="13"/>
        <v>7.69</v>
      </c>
      <c r="R65" s="242">
        <f t="shared" si="13"/>
        <v>0</v>
      </c>
      <c r="S65" s="242">
        <f t="shared" si="13"/>
        <v>0</v>
      </c>
      <c r="T65" s="242">
        <f t="shared" si="12"/>
        <v>0</v>
      </c>
      <c r="U65" s="242">
        <f t="shared" si="12"/>
        <v>0.61</v>
      </c>
      <c r="V65" s="242">
        <f t="shared" si="12"/>
        <v>0.25</v>
      </c>
      <c r="W65" s="242">
        <f t="shared" si="2"/>
        <v>6.83</v>
      </c>
    </row>
    <row r="66" spans="1:23" ht="15" customHeight="1">
      <c r="A66" s="120" t="str">
        <f ca="1">VLOOKUP(INDIRECT("B66"),elolap!$A$90:$B$3244,2,FALSE)</f>
        <v>1233</v>
      </c>
      <c r="B66" s="260" t="s">
        <v>3487</v>
      </c>
      <c r="C66" s="260"/>
      <c r="D66" s="264">
        <v>0</v>
      </c>
      <c r="E66" s="260"/>
      <c r="F66" s="264">
        <v>12.74</v>
      </c>
      <c r="G66" s="264"/>
      <c r="H66" s="264">
        <v>0</v>
      </c>
      <c r="I66" s="264"/>
      <c r="J66" s="264">
        <v>1.01</v>
      </c>
      <c r="K66" s="264">
        <v>0.42</v>
      </c>
      <c r="L66" s="162">
        <f t="shared" si="3"/>
        <v>11.31</v>
      </c>
      <c r="N66" s="242">
        <f t="shared" si="13"/>
        <v>0</v>
      </c>
      <c r="O66" s="242">
        <f t="shared" si="13"/>
        <v>0</v>
      </c>
      <c r="P66" s="242">
        <f t="shared" si="13"/>
        <v>0</v>
      </c>
      <c r="Q66" s="242">
        <f t="shared" si="13"/>
        <v>12.74</v>
      </c>
      <c r="R66" s="242">
        <f t="shared" si="13"/>
        <v>0</v>
      </c>
      <c r="S66" s="242">
        <f t="shared" si="13"/>
        <v>0</v>
      </c>
      <c r="T66" s="242">
        <f t="shared" si="12"/>
        <v>0</v>
      </c>
      <c r="U66" s="242">
        <f t="shared" si="12"/>
        <v>1.01</v>
      </c>
      <c r="V66" s="242">
        <f t="shared" si="12"/>
        <v>0.42</v>
      </c>
      <c r="W66" s="242">
        <f t="shared" si="2"/>
        <v>11.31</v>
      </c>
    </row>
    <row r="67" spans="1:23" ht="15" customHeight="1">
      <c r="A67" s="120" t="str">
        <f ca="1">VLOOKUP(INDIRECT("B67"),elolap!$A$90:$B$3244,2,FALSE)</f>
        <v>3187</v>
      </c>
      <c r="B67" s="260" t="s">
        <v>5390</v>
      </c>
      <c r="C67" s="260"/>
      <c r="D67" s="264">
        <v>0</v>
      </c>
      <c r="E67" s="260"/>
      <c r="F67" s="264">
        <v>6.65</v>
      </c>
      <c r="G67" s="264"/>
      <c r="H67" s="264">
        <v>0</v>
      </c>
      <c r="I67" s="264"/>
      <c r="J67" s="264">
        <v>0.53</v>
      </c>
      <c r="K67" s="264">
        <v>0.22</v>
      </c>
      <c r="L67" s="162">
        <f t="shared" si="3"/>
        <v>5.9</v>
      </c>
      <c r="N67" s="242">
        <f t="shared" si="13"/>
        <v>0</v>
      </c>
      <c r="O67" s="242">
        <f t="shared" si="13"/>
        <v>0</v>
      </c>
      <c r="P67" s="242">
        <f t="shared" si="13"/>
        <v>0</v>
      </c>
      <c r="Q67" s="242">
        <f t="shared" si="13"/>
        <v>6.65</v>
      </c>
      <c r="R67" s="242">
        <f t="shared" si="13"/>
        <v>0</v>
      </c>
      <c r="S67" s="242">
        <f t="shared" si="13"/>
        <v>0</v>
      </c>
      <c r="T67" s="242">
        <f t="shared" si="12"/>
        <v>0</v>
      </c>
      <c r="U67" s="242">
        <f t="shared" si="12"/>
        <v>0.53</v>
      </c>
      <c r="V67" s="242">
        <f t="shared" si="12"/>
        <v>0.22</v>
      </c>
      <c r="W67" s="242">
        <f t="shared" si="2"/>
        <v>5.9</v>
      </c>
    </row>
    <row r="68" spans="1:23" ht="15" customHeight="1">
      <c r="A68" s="120" t="str">
        <f ca="1">VLOOKUP(INDIRECT("B68"),elolap!$A$90:$B$3244,2,FALSE)</f>
        <v>2614</v>
      </c>
      <c r="B68" s="260" t="s">
        <v>5569</v>
      </c>
      <c r="C68" s="260"/>
      <c r="D68" s="264">
        <v>74.58</v>
      </c>
      <c r="E68" s="260"/>
      <c r="F68" s="264">
        <v>0</v>
      </c>
      <c r="G68" s="264"/>
      <c r="H68" s="264">
        <v>35.29</v>
      </c>
      <c r="I68" s="264"/>
      <c r="J68" s="264">
        <v>7.71</v>
      </c>
      <c r="K68" s="264">
        <v>0.66</v>
      </c>
      <c r="L68" s="162">
        <f t="shared" si="3"/>
        <v>30.92</v>
      </c>
      <c r="N68" s="242">
        <f t="shared" si="13"/>
        <v>0</v>
      </c>
      <c r="O68" s="242">
        <f t="shared" si="13"/>
        <v>74.58</v>
      </c>
      <c r="P68" s="242">
        <f t="shared" si="13"/>
        <v>0</v>
      </c>
      <c r="Q68" s="242">
        <f t="shared" si="13"/>
        <v>0</v>
      </c>
      <c r="R68" s="242">
        <f t="shared" si="13"/>
        <v>0</v>
      </c>
      <c r="S68" s="242">
        <f t="shared" si="13"/>
        <v>35.29</v>
      </c>
      <c r="T68" s="242">
        <f t="shared" si="12"/>
        <v>0</v>
      </c>
      <c r="U68" s="242">
        <f t="shared" si="12"/>
        <v>7.71</v>
      </c>
      <c r="V68" s="242">
        <f t="shared" si="12"/>
        <v>0.66</v>
      </c>
      <c r="W68" s="242">
        <f t="shared" si="2"/>
        <v>30.92</v>
      </c>
    </row>
    <row r="69" spans="1:23" ht="15" customHeight="1">
      <c r="A69" s="120" t="str">
        <f ca="1">VLOOKUP(INDIRECT("B69"),elolap!$A$90:$B$3244,2,FALSE)</f>
        <v>3074</v>
      </c>
      <c r="B69" s="260" t="s">
        <v>5340</v>
      </c>
      <c r="C69" s="260"/>
      <c r="D69" s="264">
        <v>0</v>
      </c>
      <c r="E69" s="260"/>
      <c r="F69" s="264">
        <v>35.29</v>
      </c>
      <c r="G69" s="264"/>
      <c r="H69" s="264">
        <v>0</v>
      </c>
      <c r="I69" s="264"/>
      <c r="J69" s="264">
        <v>6.93</v>
      </c>
      <c r="K69" s="264">
        <v>0.59</v>
      </c>
      <c r="L69" s="162">
        <f t="shared" si="3"/>
        <v>27.77</v>
      </c>
      <c r="N69" s="242">
        <f t="shared" si="13"/>
        <v>0</v>
      </c>
      <c r="O69" s="242">
        <f t="shared" si="13"/>
        <v>0</v>
      </c>
      <c r="P69" s="242">
        <f t="shared" si="13"/>
        <v>0</v>
      </c>
      <c r="Q69" s="242">
        <f t="shared" si="13"/>
        <v>35.29</v>
      </c>
      <c r="R69" s="242">
        <f t="shared" si="13"/>
        <v>0</v>
      </c>
      <c r="S69" s="242">
        <f t="shared" si="13"/>
        <v>0</v>
      </c>
      <c r="T69" s="242">
        <f t="shared" si="12"/>
        <v>0</v>
      </c>
      <c r="U69" s="242">
        <f t="shared" si="12"/>
        <v>6.93</v>
      </c>
      <c r="V69" s="242">
        <f t="shared" si="12"/>
        <v>0.59</v>
      </c>
      <c r="W69" s="242">
        <f t="shared" si="2"/>
        <v>27.77</v>
      </c>
    </row>
    <row r="70" spans="1:23" ht="15" customHeight="1">
      <c r="A70" s="120" t="str">
        <f ca="1">VLOOKUP(INDIRECT("B70"),elolap!$A$90:$B$3244,2,FALSE)</f>
        <v>1480</v>
      </c>
      <c r="B70" s="260" t="s">
        <v>5389</v>
      </c>
      <c r="C70" s="260"/>
      <c r="D70" s="264">
        <v>55.34</v>
      </c>
      <c r="E70" s="260"/>
      <c r="F70" s="264">
        <v>0</v>
      </c>
      <c r="G70" s="264"/>
      <c r="H70" s="264">
        <v>28.97</v>
      </c>
      <c r="I70" s="264"/>
      <c r="J70" s="264">
        <v>2.93</v>
      </c>
      <c r="K70" s="264">
        <v>1.1000000000000001</v>
      </c>
      <c r="L70" s="162">
        <f t="shared" si="3"/>
        <v>22.340000000000003</v>
      </c>
      <c r="N70" s="242">
        <f t="shared" si="13"/>
        <v>0</v>
      </c>
      <c r="O70" s="242">
        <f t="shared" si="13"/>
        <v>55.34</v>
      </c>
      <c r="P70" s="242">
        <f t="shared" si="13"/>
        <v>0</v>
      </c>
      <c r="Q70" s="242">
        <f t="shared" si="13"/>
        <v>0</v>
      </c>
      <c r="R70" s="242">
        <f t="shared" si="13"/>
        <v>0</v>
      </c>
      <c r="S70" s="242">
        <f t="shared" si="13"/>
        <v>28.97</v>
      </c>
      <c r="T70" s="242">
        <f t="shared" si="12"/>
        <v>0</v>
      </c>
      <c r="U70" s="242">
        <f t="shared" si="12"/>
        <v>2.93</v>
      </c>
      <c r="V70" s="242">
        <f t="shared" si="12"/>
        <v>1.1000000000000001</v>
      </c>
      <c r="W70" s="242">
        <f t="shared" si="2"/>
        <v>22.34</v>
      </c>
    </row>
    <row r="71" spans="1:23" ht="15" customHeight="1">
      <c r="A71" s="120" t="str">
        <f ca="1">VLOOKUP(INDIRECT("B71"),elolap!$A$90:$B$3244,2,FALSE)</f>
        <v>1614</v>
      </c>
      <c r="B71" s="260" t="s">
        <v>2578</v>
      </c>
      <c r="C71" s="260"/>
      <c r="D71" s="264">
        <v>0</v>
      </c>
      <c r="E71" s="260"/>
      <c r="F71" s="264">
        <v>28.97</v>
      </c>
      <c r="G71" s="264"/>
      <c r="H71" s="264">
        <v>0</v>
      </c>
      <c r="I71" s="264"/>
      <c r="J71" s="264">
        <v>3.22</v>
      </c>
      <c r="K71" s="264">
        <v>1.21</v>
      </c>
      <c r="L71" s="162">
        <f t="shared" si="3"/>
        <v>24.54</v>
      </c>
      <c r="N71" s="242">
        <f t="shared" si="13"/>
        <v>0</v>
      </c>
      <c r="O71" s="242">
        <f t="shared" si="13"/>
        <v>0</v>
      </c>
      <c r="P71" s="242">
        <f t="shared" si="13"/>
        <v>0</v>
      </c>
      <c r="Q71" s="242">
        <f t="shared" si="13"/>
        <v>28.97</v>
      </c>
      <c r="R71" s="242">
        <f t="shared" si="13"/>
        <v>0</v>
      </c>
      <c r="S71" s="242">
        <f t="shared" si="13"/>
        <v>0</v>
      </c>
      <c r="T71" s="242">
        <f t="shared" si="12"/>
        <v>0</v>
      </c>
      <c r="U71" s="242">
        <f t="shared" si="12"/>
        <v>3.22</v>
      </c>
      <c r="V71" s="242">
        <f t="shared" si="12"/>
        <v>1.21</v>
      </c>
      <c r="W71" s="242">
        <f t="shared" si="2"/>
        <v>24.54</v>
      </c>
    </row>
    <row r="72" spans="1:23" ht="15" customHeight="1">
      <c r="A72" s="120" t="str">
        <f ca="1">VLOOKUP(INDIRECT("B72"),elolap!$A$90:$B$3244,2,FALSE)</f>
        <v>0993</v>
      </c>
      <c r="B72" s="260" t="s">
        <v>2650</v>
      </c>
      <c r="C72" s="260"/>
      <c r="D72" s="264">
        <v>44.46</v>
      </c>
      <c r="E72" s="260"/>
      <c r="F72" s="264">
        <v>0</v>
      </c>
      <c r="G72" s="264"/>
      <c r="H72" s="264">
        <v>0</v>
      </c>
      <c r="I72" s="264"/>
      <c r="J72" s="264">
        <v>5.26</v>
      </c>
      <c r="K72" s="264">
        <v>0.45</v>
      </c>
      <c r="L72" s="162">
        <f t="shared" si="3"/>
        <v>38.75</v>
      </c>
      <c r="N72" s="242">
        <f t="shared" si="13"/>
        <v>0</v>
      </c>
      <c r="O72" s="242">
        <f t="shared" si="13"/>
        <v>44.46</v>
      </c>
      <c r="P72" s="242">
        <f t="shared" si="13"/>
        <v>0</v>
      </c>
      <c r="Q72" s="242">
        <f t="shared" si="13"/>
        <v>0</v>
      </c>
      <c r="R72" s="242">
        <f t="shared" si="13"/>
        <v>0</v>
      </c>
      <c r="S72" s="242">
        <f t="shared" si="13"/>
        <v>0</v>
      </c>
      <c r="T72" s="242">
        <f t="shared" si="12"/>
        <v>0</v>
      </c>
      <c r="U72" s="242">
        <f t="shared" si="12"/>
        <v>5.26</v>
      </c>
      <c r="V72" s="242">
        <f t="shared" si="12"/>
        <v>0.45</v>
      </c>
      <c r="W72" s="242">
        <f t="shared" si="2"/>
        <v>38.75</v>
      </c>
    </row>
    <row r="73" spans="1:23" ht="15" customHeight="1">
      <c r="A73" s="120" t="str">
        <f ca="1">VLOOKUP(INDIRECT("B73"),elolap!$A$90:$B$3244,2,FALSE)</f>
        <v>1572</v>
      </c>
      <c r="B73" s="260" t="s">
        <v>5391</v>
      </c>
      <c r="C73" s="260"/>
      <c r="D73" s="264">
        <v>37.36</v>
      </c>
      <c r="E73" s="260"/>
      <c r="F73" s="264">
        <v>0</v>
      </c>
      <c r="G73" s="264"/>
      <c r="H73" s="264">
        <v>15.86</v>
      </c>
      <c r="I73" s="264"/>
      <c r="J73" s="264">
        <v>5.21</v>
      </c>
      <c r="K73" s="264">
        <v>0.59</v>
      </c>
      <c r="L73" s="162">
        <f t="shared" si="3"/>
        <v>15.7</v>
      </c>
      <c r="N73" s="242">
        <f t="shared" si="13"/>
        <v>0</v>
      </c>
      <c r="O73" s="242">
        <f t="shared" si="13"/>
        <v>37.36</v>
      </c>
      <c r="P73" s="242">
        <f t="shared" si="13"/>
        <v>0</v>
      </c>
      <c r="Q73" s="242">
        <f t="shared" si="13"/>
        <v>0</v>
      </c>
      <c r="R73" s="242">
        <f t="shared" si="13"/>
        <v>0</v>
      </c>
      <c r="S73" s="242">
        <f t="shared" si="13"/>
        <v>15.86</v>
      </c>
      <c r="T73" s="242">
        <f t="shared" si="12"/>
        <v>0</v>
      </c>
      <c r="U73" s="242">
        <f t="shared" si="12"/>
        <v>5.21</v>
      </c>
      <c r="V73" s="242">
        <f t="shared" si="12"/>
        <v>0.59</v>
      </c>
      <c r="W73" s="242">
        <f t="shared" si="2"/>
        <v>15.7</v>
      </c>
    </row>
    <row r="74" spans="1:23" ht="15" customHeight="1">
      <c r="A74" s="120" t="str">
        <f ca="1">VLOOKUP(INDIRECT("B74"),elolap!$A$90:$B$3244,2,FALSE)</f>
        <v>1691</v>
      </c>
      <c r="B74" s="260" t="s">
        <v>2635</v>
      </c>
      <c r="C74" s="260"/>
      <c r="D74" s="264">
        <v>0</v>
      </c>
      <c r="E74" s="260"/>
      <c r="F74" s="264">
        <v>3.7</v>
      </c>
      <c r="G74" s="264"/>
      <c r="H74" s="264">
        <v>0</v>
      </c>
      <c r="I74" s="264"/>
      <c r="J74" s="264">
        <v>0.9</v>
      </c>
      <c r="K74" s="264">
        <v>0.1</v>
      </c>
      <c r="L74" s="162">
        <f t="shared" si="3"/>
        <v>2.7</v>
      </c>
      <c r="N74" s="242">
        <f t="shared" si="13"/>
        <v>0</v>
      </c>
      <c r="O74" s="242">
        <f t="shared" si="13"/>
        <v>0</v>
      </c>
      <c r="P74" s="242">
        <f t="shared" si="13"/>
        <v>0</v>
      </c>
      <c r="Q74" s="242">
        <f t="shared" si="13"/>
        <v>3.7</v>
      </c>
      <c r="R74" s="242">
        <f t="shared" si="13"/>
        <v>0</v>
      </c>
      <c r="S74" s="242">
        <f t="shared" si="13"/>
        <v>0</v>
      </c>
      <c r="T74" s="242">
        <f t="shared" si="12"/>
        <v>0</v>
      </c>
      <c r="U74" s="242">
        <f t="shared" si="12"/>
        <v>0.9</v>
      </c>
      <c r="V74" s="242">
        <f t="shared" si="12"/>
        <v>0.1</v>
      </c>
      <c r="W74" s="242">
        <f t="shared" si="2"/>
        <v>2.7</v>
      </c>
    </row>
    <row r="75" spans="1:23" ht="15" customHeight="1">
      <c r="A75" s="120" t="str">
        <f ca="1">VLOOKUP(INDIRECT("B75"),elolap!$A$90:$B$3244,2,FALSE)</f>
        <v>0419</v>
      </c>
      <c r="B75" s="260" t="s">
        <v>2520</v>
      </c>
      <c r="C75" s="260"/>
      <c r="D75" s="264">
        <v>0</v>
      </c>
      <c r="E75" s="260"/>
      <c r="F75" s="264">
        <v>12.16</v>
      </c>
      <c r="G75" s="264"/>
      <c r="H75" s="264">
        <v>0</v>
      </c>
      <c r="I75" s="264"/>
      <c r="J75" s="264">
        <v>2.95</v>
      </c>
      <c r="K75" s="264">
        <v>0.33</v>
      </c>
      <c r="L75" s="162">
        <f t="shared" si="3"/>
        <v>8.879999999999999</v>
      </c>
      <c r="N75" s="242">
        <f t="shared" si="13"/>
        <v>0</v>
      </c>
      <c r="O75" s="242">
        <f t="shared" si="13"/>
        <v>0</v>
      </c>
      <c r="P75" s="242">
        <f t="shared" si="13"/>
        <v>0</v>
      </c>
      <c r="Q75" s="242">
        <f t="shared" si="13"/>
        <v>12.16</v>
      </c>
      <c r="R75" s="242">
        <f t="shared" si="13"/>
        <v>0</v>
      </c>
      <c r="S75" s="242">
        <f t="shared" si="13"/>
        <v>0</v>
      </c>
      <c r="T75" s="242">
        <f t="shared" si="12"/>
        <v>0</v>
      </c>
      <c r="U75" s="242">
        <f t="shared" si="12"/>
        <v>2.95</v>
      </c>
      <c r="V75" s="242">
        <f t="shared" si="12"/>
        <v>0.33</v>
      </c>
      <c r="W75" s="242">
        <f t="shared" si="2"/>
        <v>8.8800000000000008</v>
      </c>
    </row>
    <row r="76" spans="1:23" ht="15" customHeight="1">
      <c r="A76" s="120" t="str">
        <f ca="1">VLOOKUP(INDIRECT("B76"),elolap!$A$90:$B$3244,2,FALSE)</f>
        <v>3262</v>
      </c>
      <c r="B76" s="260" t="s">
        <v>1487</v>
      </c>
      <c r="C76" s="260"/>
      <c r="D76" s="264">
        <v>68.31</v>
      </c>
      <c r="E76" s="260"/>
      <c r="F76" s="264">
        <v>0</v>
      </c>
      <c r="G76" s="264"/>
      <c r="H76" s="264">
        <v>19.53</v>
      </c>
      <c r="I76" s="264"/>
      <c r="J76" s="264">
        <v>10.69</v>
      </c>
      <c r="K76" s="264">
        <v>4.1100000000000003</v>
      </c>
      <c r="L76" s="162">
        <f t="shared" si="3"/>
        <v>33.980000000000004</v>
      </c>
      <c r="N76" s="242">
        <f t="shared" si="13"/>
        <v>0</v>
      </c>
      <c r="O76" s="242">
        <f t="shared" si="13"/>
        <v>68.31</v>
      </c>
      <c r="P76" s="242">
        <f t="shared" si="13"/>
        <v>0</v>
      </c>
      <c r="Q76" s="242">
        <f t="shared" si="13"/>
        <v>0</v>
      </c>
      <c r="R76" s="242">
        <f t="shared" si="13"/>
        <v>0</v>
      </c>
      <c r="S76" s="242">
        <f t="shared" si="13"/>
        <v>19.53</v>
      </c>
      <c r="T76" s="242">
        <f t="shared" si="12"/>
        <v>0</v>
      </c>
      <c r="U76" s="242">
        <f t="shared" si="12"/>
        <v>10.69</v>
      </c>
      <c r="V76" s="242">
        <f t="shared" si="12"/>
        <v>4.1100000000000003</v>
      </c>
      <c r="W76" s="242">
        <f t="shared" si="2"/>
        <v>33.979999999999997</v>
      </c>
    </row>
    <row r="77" spans="1:23" ht="15" customHeight="1">
      <c r="A77" s="120" t="str">
        <f ca="1">VLOOKUP(INDIRECT("B77"),elolap!$A$90:$B$3244,2,FALSE)</f>
        <v>2239</v>
      </c>
      <c r="B77" s="260" t="s">
        <v>107</v>
      </c>
      <c r="C77" s="260"/>
      <c r="D77" s="264">
        <v>0</v>
      </c>
      <c r="E77" s="260"/>
      <c r="F77" s="264">
        <v>19.53</v>
      </c>
      <c r="G77" s="264"/>
      <c r="H77" s="264">
        <v>0</v>
      </c>
      <c r="I77" s="264"/>
      <c r="J77" s="264">
        <v>4.28</v>
      </c>
      <c r="K77" s="264">
        <v>1.65</v>
      </c>
      <c r="L77" s="162">
        <f t="shared" si="3"/>
        <v>13.600000000000001</v>
      </c>
      <c r="N77" s="242">
        <f t="shared" si="13"/>
        <v>0</v>
      </c>
      <c r="O77" s="242">
        <f t="shared" si="13"/>
        <v>0</v>
      </c>
      <c r="P77" s="242">
        <f t="shared" si="13"/>
        <v>0</v>
      </c>
      <c r="Q77" s="242">
        <f t="shared" si="13"/>
        <v>19.53</v>
      </c>
      <c r="R77" s="242">
        <f t="shared" si="13"/>
        <v>0</v>
      </c>
      <c r="S77" s="242">
        <f t="shared" si="13"/>
        <v>0</v>
      </c>
      <c r="T77" s="242">
        <f t="shared" si="12"/>
        <v>0</v>
      </c>
      <c r="U77" s="242">
        <f t="shared" si="12"/>
        <v>4.28</v>
      </c>
      <c r="V77" s="242">
        <f t="shared" si="12"/>
        <v>1.65</v>
      </c>
      <c r="W77" s="242">
        <f t="shared" ref="W77:W140" si="14">ROUND(N77+O77+Q77+R77-S77-T77-U77-V77,2)</f>
        <v>13.6</v>
      </c>
    </row>
    <row r="78" spans="1:23" ht="15" customHeight="1">
      <c r="A78" s="120" t="str">
        <f ca="1">VLOOKUP(INDIRECT("B78"),elolap!$A$90:$B$3244,2,FALSE)</f>
        <v>0314</v>
      </c>
      <c r="B78" s="260" t="s">
        <v>3146</v>
      </c>
      <c r="C78" s="260"/>
      <c r="D78" s="264">
        <v>165.81</v>
      </c>
      <c r="E78" s="260"/>
      <c r="F78" s="264">
        <v>0</v>
      </c>
      <c r="G78" s="264"/>
      <c r="H78" s="264">
        <v>126.09</v>
      </c>
      <c r="I78" s="264"/>
      <c r="J78" s="264">
        <v>7.15</v>
      </c>
      <c r="K78" s="264">
        <v>4.3899999999999997</v>
      </c>
      <c r="L78" s="162">
        <f t="shared" si="3"/>
        <v>28.180000000000007</v>
      </c>
      <c r="N78" s="242">
        <f t="shared" si="13"/>
        <v>0</v>
      </c>
      <c r="O78" s="242">
        <f t="shared" si="13"/>
        <v>165.81</v>
      </c>
      <c r="P78" s="242">
        <f t="shared" si="13"/>
        <v>0</v>
      </c>
      <c r="Q78" s="242">
        <f t="shared" si="13"/>
        <v>0</v>
      </c>
      <c r="R78" s="242">
        <f t="shared" si="13"/>
        <v>0</v>
      </c>
      <c r="S78" s="242">
        <f t="shared" si="13"/>
        <v>126.09</v>
      </c>
      <c r="T78" s="242">
        <f t="shared" si="12"/>
        <v>0</v>
      </c>
      <c r="U78" s="242">
        <f t="shared" si="12"/>
        <v>7.15</v>
      </c>
      <c r="V78" s="242">
        <f t="shared" si="12"/>
        <v>4.3899999999999997</v>
      </c>
      <c r="W78" s="242">
        <f t="shared" si="14"/>
        <v>28.18</v>
      </c>
    </row>
    <row r="79" spans="1:23" ht="15" customHeight="1">
      <c r="A79" s="120" t="str">
        <f ca="1">VLOOKUP(INDIRECT("B79"),elolap!$A$90:$B$3244,2,FALSE)</f>
        <v>1224</v>
      </c>
      <c r="B79" s="260" t="s">
        <v>2636</v>
      </c>
      <c r="C79" s="260"/>
      <c r="D79" s="264">
        <v>0</v>
      </c>
      <c r="E79" s="260"/>
      <c r="F79" s="264">
        <v>46.87</v>
      </c>
      <c r="G79" s="264"/>
      <c r="H79" s="264">
        <v>0</v>
      </c>
      <c r="I79" s="264"/>
      <c r="J79" s="264">
        <v>8.44</v>
      </c>
      <c r="K79" s="264">
        <v>5.18</v>
      </c>
      <c r="L79" s="162">
        <f t="shared" si="3"/>
        <v>33.25</v>
      </c>
      <c r="N79" s="242">
        <f t="shared" si="13"/>
        <v>0</v>
      </c>
      <c r="O79" s="242">
        <f t="shared" si="13"/>
        <v>0</v>
      </c>
      <c r="P79" s="242">
        <f t="shared" si="13"/>
        <v>0</v>
      </c>
      <c r="Q79" s="242">
        <f t="shared" si="13"/>
        <v>46.87</v>
      </c>
      <c r="R79" s="242">
        <f t="shared" si="13"/>
        <v>0</v>
      </c>
      <c r="S79" s="242">
        <f t="shared" si="13"/>
        <v>0</v>
      </c>
      <c r="T79" s="242">
        <f t="shared" si="12"/>
        <v>0</v>
      </c>
      <c r="U79" s="242">
        <f t="shared" si="12"/>
        <v>8.44</v>
      </c>
      <c r="V79" s="242">
        <f t="shared" si="12"/>
        <v>5.18</v>
      </c>
      <c r="W79" s="242">
        <f t="shared" si="14"/>
        <v>33.25</v>
      </c>
    </row>
    <row r="80" spans="1:23" ht="15" customHeight="1">
      <c r="A80" s="120" t="str">
        <f ca="1">VLOOKUP(INDIRECT("B80"),elolap!$A$90:$B$3244,2,FALSE)</f>
        <v>2008</v>
      </c>
      <c r="B80" s="260" t="s">
        <v>2640</v>
      </c>
      <c r="C80" s="260"/>
      <c r="D80" s="264">
        <v>0</v>
      </c>
      <c r="E80" s="260"/>
      <c r="F80" s="264">
        <v>9.0500000000000007</v>
      </c>
      <c r="G80" s="264"/>
      <c r="H80" s="264">
        <v>0</v>
      </c>
      <c r="I80" s="264"/>
      <c r="J80" s="264">
        <v>1.63</v>
      </c>
      <c r="K80" s="264">
        <v>1</v>
      </c>
      <c r="L80" s="162">
        <f t="shared" ref="L80:L143" si="15">SUM(C80:D80,F80:G80)-SUM(H80:K80)</f>
        <v>6.4200000000000008</v>
      </c>
      <c r="N80" s="242">
        <f t="shared" si="13"/>
        <v>0</v>
      </c>
      <c r="O80" s="242">
        <f t="shared" si="13"/>
        <v>0</v>
      </c>
      <c r="P80" s="242">
        <f t="shared" si="13"/>
        <v>0</v>
      </c>
      <c r="Q80" s="242">
        <f t="shared" si="13"/>
        <v>9.0500000000000007</v>
      </c>
      <c r="R80" s="242">
        <f t="shared" si="13"/>
        <v>0</v>
      </c>
      <c r="S80" s="242">
        <f t="shared" si="13"/>
        <v>0</v>
      </c>
      <c r="T80" s="242">
        <f t="shared" si="12"/>
        <v>0</v>
      </c>
      <c r="U80" s="242">
        <f t="shared" si="12"/>
        <v>1.63</v>
      </c>
      <c r="V80" s="242">
        <f t="shared" si="12"/>
        <v>1</v>
      </c>
      <c r="W80" s="242">
        <f t="shared" si="14"/>
        <v>6.42</v>
      </c>
    </row>
    <row r="81" spans="1:23" ht="15" customHeight="1">
      <c r="A81" s="120" t="str">
        <f ca="1">VLOOKUP(INDIRECT("B81"),elolap!$A$90:$B$3244,2,FALSE)</f>
        <v>2448</v>
      </c>
      <c r="B81" s="260" t="s">
        <v>2639</v>
      </c>
      <c r="C81" s="260"/>
      <c r="D81" s="264">
        <v>0</v>
      </c>
      <c r="E81" s="260"/>
      <c r="F81" s="264">
        <v>25.03</v>
      </c>
      <c r="G81" s="264"/>
      <c r="H81" s="264">
        <v>0</v>
      </c>
      <c r="I81" s="264"/>
      <c r="J81" s="264">
        <v>4.5</v>
      </c>
      <c r="K81" s="264">
        <v>2.77</v>
      </c>
      <c r="L81" s="162">
        <f t="shared" si="15"/>
        <v>17.760000000000002</v>
      </c>
      <c r="N81" s="242">
        <f t="shared" si="13"/>
        <v>0</v>
      </c>
      <c r="O81" s="242">
        <f t="shared" si="13"/>
        <v>0</v>
      </c>
      <c r="P81" s="242">
        <f t="shared" si="13"/>
        <v>0</v>
      </c>
      <c r="Q81" s="242">
        <f t="shared" si="13"/>
        <v>25.03</v>
      </c>
      <c r="R81" s="242">
        <f t="shared" si="13"/>
        <v>0</v>
      </c>
      <c r="S81" s="242">
        <f t="shared" si="13"/>
        <v>0</v>
      </c>
      <c r="T81" s="242">
        <f t="shared" si="12"/>
        <v>0</v>
      </c>
      <c r="U81" s="242">
        <f t="shared" si="12"/>
        <v>4.5</v>
      </c>
      <c r="V81" s="242">
        <f t="shared" si="12"/>
        <v>2.77</v>
      </c>
      <c r="W81" s="242">
        <f t="shared" si="14"/>
        <v>17.760000000000002</v>
      </c>
    </row>
    <row r="82" spans="1:23" ht="15" customHeight="1">
      <c r="A82" s="120" t="str">
        <f ca="1">VLOOKUP(INDIRECT("B82"),elolap!$A$90:$B$3244,2,FALSE)</f>
        <v>1342</v>
      </c>
      <c r="B82" s="260" t="s">
        <v>2637</v>
      </c>
      <c r="C82" s="260"/>
      <c r="D82" s="264">
        <v>0</v>
      </c>
      <c r="E82" s="260"/>
      <c r="F82" s="264">
        <v>24.79</v>
      </c>
      <c r="G82" s="264"/>
      <c r="H82" s="264">
        <v>0</v>
      </c>
      <c r="I82" s="264"/>
      <c r="J82" s="264">
        <v>4.46</v>
      </c>
      <c r="K82" s="264">
        <v>2.74</v>
      </c>
      <c r="L82" s="162">
        <f t="shared" si="15"/>
        <v>17.59</v>
      </c>
      <c r="N82" s="242">
        <f t="shared" si="13"/>
        <v>0</v>
      </c>
      <c r="O82" s="242">
        <f t="shared" si="13"/>
        <v>0</v>
      </c>
      <c r="P82" s="242">
        <f t="shared" si="13"/>
        <v>0</v>
      </c>
      <c r="Q82" s="242">
        <f t="shared" si="13"/>
        <v>24.79</v>
      </c>
      <c r="R82" s="242">
        <f t="shared" si="13"/>
        <v>0</v>
      </c>
      <c r="S82" s="242">
        <f t="shared" si="13"/>
        <v>0</v>
      </c>
      <c r="T82" s="242">
        <f t="shared" si="12"/>
        <v>0</v>
      </c>
      <c r="U82" s="242">
        <f t="shared" si="12"/>
        <v>4.46</v>
      </c>
      <c r="V82" s="242">
        <f t="shared" si="12"/>
        <v>2.74</v>
      </c>
      <c r="W82" s="242">
        <f t="shared" si="14"/>
        <v>17.59</v>
      </c>
    </row>
    <row r="83" spans="1:23" ht="15" customHeight="1">
      <c r="A83" s="120" t="str">
        <f ca="1">VLOOKUP(INDIRECT("B83"),elolap!$A$90:$B$3244,2,FALSE)</f>
        <v>0922</v>
      </c>
      <c r="B83" s="260" t="s">
        <v>3478</v>
      </c>
      <c r="C83" s="260"/>
      <c r="D83" s="264">
        <v>0</v>
      </c>
      <c r="E83" s="260"/>
      <c r="F83" s="264">
        <v>20.34</v>
      </c>
      <c r="G83" s="264"/>
      <c r="H83" s="264">
        <v>0</v>
      </c>
      <c r="I83" s="264"/>
      <c r="J83" s="264">
        <v>3.66</v>
      </c>
      <c r="K83" s="264">
        <v>2.25</v>
      </c>
      <c r="L83" s="162">
        <f t="shared" si="15"/>
        <v>14.43</v>
      </c>
      <c r="N83" s="242">
        <f t="shared" si="13"/>
        <v>0</v>
      </c>
      <c r="O83" s="242">
        <f t="shared" si="13"/>
        <v>0</v>
      </c>
      <c r="P83" s="242">
        <f t="shared" si="13"/>
        <v>0</v>
      </c>
      <c r="Q83" s="242">
        <f t="shared" si="13"/>
        <v>20.34</v>
      </c>
      <c r="R83" s="242">
        <f t="shared" si="13"/>
        <v>0</v>
      </c>
      <c r="S83" s="242">
        <f t="shared" si="13"/>
        <v>0</v>
      </c>
      <c r="T83" s="242">
        <f t="shared" si="12"/>
        <v>0</v>
      </c>
      <c r="U83" s="242">
        <f t="shared" si="12"/>
        <v>3.66</v>
      </c>
      <c r="V83" s="242">
        <f t="shared" si="12"/>
        <v>2.25</v>
      </c>
      <c r="W83" s="242">
        <f t="shared" si="14"/>
        <v>14.43</v>
      </c>
    </row>
    <row r="84" spans="1:23" ht="15" customHeight="1">
      <c r="A84" s="120" t="str">
        <f ca="1">VLOOKUP(INDIRECT("B84"),elolap!$A$90:$B$3244,2,FALSE)</f>
        <v>2615</v>
      </c>
      <c r="B84" s="260" t="s">
        <v>6624</v>
      </c>
      <c r="C84" s="260"/>
      <c r="D84" s="264">
        <v>61.18</v>
      </c>
      <c r="E84" s="260"/>
      <c r="F84" s="264">
        <v>0</v>
      </c>
      <c r="G84" s="264"/>
      <c r="H84" s="264">
        <v>14.42</v>
      </c>
      <c r="I84" s="264"/>
      <c r="J84" s="264">
        <v>2.21</v>
      </c>
      <c r="K84" s="264">
        <v>0.79</v>
      </c>
      <c r="L84" s="162">
        <f t="shared" si="15"/>
        <v>43.760000000000005</v>
      </c>
      <c r="N84" s="242">
        <f t="shared" si="13"/>
        <v>0</v>
      </c>
      <c r="O84" s="242">
        <f t="shared" si="13"/>
        <v>61.18</v>
      </c>
      <c r="P84" s="242">
        <f t="shared" si="13"/>
        <v>0</v>
      </c>
      <c r="Q84" s="242">
        <f t="shared" si="13"/>
        <v>0</v>
      </c>
      <c r="R84" s="242">
        <f t="shared" si="13"/>
        <v>0</v>
      </c>
      <c r="S84" s="242">
        <f t="shared" si="13"/>
        <v>14.42</v>
      </c>
      <c r="T84" s="242">
        <f t="shared" si="12"/>
        <v>0</v>
      </c>
      <c r="U84" s="242">
        <f t="shared" si="12"/>
        <v>2.21</v>
      </c>
      <c r="V84" s="242">
        <f t="shared" si="12"/>
        <v>0.79</v>
      </c>
      <c r="W84" s="242">
        <f t="shared" si="14"/>
        <v>43.76</v>
      </c>
    </row>
    <row r="85" spans="1:23" ht="15" customHeight="1">
      <c r="A85" s="120" t="str">
        <f ca="1">VLOOKUP(INDIRECT("B85"),elolap!$A$90:$B$3244,2,FALSE)</f>
        <v>0919</v>
      </c>
      <c r="B85" s="260" t="s">
        <v>3643</v>
      </c>
      <c r="C85" s="260"/>
      <c r="D85" s="264">
        <v>0</v>
      </c>
      <c r="E85" s="260"/>
      <c r="F85" s="264">
        <v>14.42</v>
      </c>
      <c r="G85" s="264"/>
      <c r="H85" s="264">
        <v>0</v>
      </c>
      <c r="I85" s="264"/>
      <c r="J85" s="264">
        <v>0.68</v>
      </c>
      <c r="K85" s="264">
        <v>0.25</v>
      </c>
      <c r="L85" s="162">
        <f t="shared" si="15"/>
        <v>13.49</v>
      </c>
      <c r="N85" s="242">
        <f t="shared" si="13"/>
        <v>0</v>
      </c>
      <c r="O85" s="242">
        <f t="shared" si="13"/>
        <v>0</v>
      </c>
      <c r="P85" s="242">
        <f t="shared" si="13"/>
        <v>0</v>
      </c>
      <c r="Q85" s="242">
        <f t="shared" si="13"/>
        <v>14.42</v>
      </c>
      <c r="R85" s="242">
        <f t="shared" si="13"/>
        <v>0</v>
      </c>
      <c r="S85" s="242">
        <f t="shared" si="13"/>
        <v>0</v>
      </c>
      <c r="T85" s="242">
        <f t="shared" si="12"/>
        <v>0</v>
      </c>
      <c r="U85" s="242">
        <f t="shared" si="12"/>
        <v>0.68</v>
      </c>
      <c r="V85" s="242">
        <f t="shared" si="12"/>
        <v>0.25</v>
      </c>
      <c r="W85" s="242">
        <f t="shared" si="14"/>
        <v>13.49</v>
      </c>
    </row>
    <row r="86" spans="1:23" ht="15" customHeight="1">
      <c r="A86" s="120" t="str">
        <f ca="1">VLOOKUP(INDIRECT("B86"),elolap!$A$90:$B$3244,2,FALSE)</f>
        <v>1406</v>
      </c>
      <c r="B86" s="260" t="s">
        <v>6033</v>
      </c>
      <c r="C86" s="260"/>
      <c r="D86" s="264">
        <v>15.28</v>
      </c>
      <c r="E86" s="260"/>
      <c r="F86" s="264">
        <v>0</v>
      </c>
      <c r="G86" s="264"/>
      <c r="H86" s="264">
        <v>0</v>
      </c>
      <c r="I86" s="264"/>
      <c r="J86" s="264">
        <v>2.62</v>
      </c>
      <c r="K86" s="264">
        <v>0.26</v>
      </c>
      <c r="L86" s="162">
        <f t="shared" si="15"/>
        <v>12.399999999999999</v>
      </c>
      <c r="N86" s="242">
        <f t="shared" si="13"/>
        <v>0</v>
      </c>
      <c r="O86" s="242">
        <f t="shared" si="13"/>
        <v>15.28</v>
      </c>
      <c r="P86" s="242">
        <f t="shared" si="13"/>
        <v>0</v>
      </c>
      <c r="Q86" s="242">
        <f t="shared" si="13"/>
        <v>0</v>
      </c>
      <c r="R86" s="242">
        <f t="shared" si="13"/>
        <v>0</v>
      </c>
      <c r="S86" s="242">
        <f t="shared" si="13"/>
        <v>0</v>
      </c>
      <c r="T86" s="242">
        <f t="shared" si="12"/>
        <v>0</v>
      </c>
      <c r="U86" s="242">
        <f t="shared" si="12"/>
        <v>2.62</v>
      </c>
      <c r="V86" s="242">
        <f t="shared" si="12"/>
        <v>0.26</v>
      </c>
      <c r="W86" s="242">
        <f t="shared" si="14"/>
        <v>12.4</v>
      </c>
    </row>
    <row r="87" spans="1:23" ht="15" customHeight="1">
      <c r="A87" s="120" t="str">
        <f ca="1">VLOOKUP(INDIRECT("B87"),elolap!$A$90:$B$3244,2,FALSE)</f>
        <v>2600</v>
      </c>
      <c r="B87" s="260" t="s">
        <v>3669</v>
      </c>
      <c r="C87" s="260"/>
      <c r="D87" s="264">
        <v>25.89</v>
      </c>
      <c r="E87" s="260"/>
      <c r="F87" s="264">
        <v>0</v>
      </c>
      <c r="G87" s="264"/>
      <c r="H87" s="264">
        <v>0</v>
      </c>
      <c r="I87" s="264"/>
      <c r="J87" s="264">
        <v>7.4</v>
      </c>
      <c r="K87" s="264">
        <v>0.06</v>
      </c>
      <c r="L87" s="162">
        <f t="shared" si="15"/>
        <v>18.43</v>
      </c>
      <c r="N87" s="242">
        <f t="shared" si="13"/>
        <v>0</v>
      </c>
      <c r="O87" s="242">
        <f t="shared" si="13"/>
        <v>25.89</v>
      </c>
      <c r="P87" s="242">
        <f t="shared" si="13"/>
        <v>0</v>
      </c>
      <c r="Q87" s="242">
        <f t="shared" si="13"/>
        <v>0</v>
      </c>
      <c r="R87" s="242">
        <f t="shared" si="13"/>
        <v>0</v>
      </c>
      <c r="S87" s="242">
        <f t="shared" si="13"/>
        <v>0</v>
      </c>
      <c r="T87" s="242">
        <f t="shared" si="12"/>
        <v>0</v>
      </c>
      <c r="U87" s="242">
        <f t="shared" si="12"/>
        <v>7.4</v>
      </c>
      <c r="V87" s="242">
        <f t="shared" si="12"/>
        <v>0.06</v>
      </c>
      <c r="W87" s="242">
        <f t="shared" si="14"/>
        <v>18.43</v>
      </c>
    </row>
    <row r="88" spans="1:23" ht="15" customHeight="1">
      <c r="A88" s="120" t="str">
        <f ca="1">VLOOKUP(INDIRECT("B88"),elolap!$A$90:$B$3244,2,FALSE)</f>
        <v>0502</v>
      </c>
      <c r="B88" s="260" t="s">
        <v>3335</v>
      </c>
      <c r="C88" s="260"/>
      <c r="D88" s="264">
        <v>25.47</v>
      </c>
      <c r="E88" s="260"/>
      <c r="F88" s="264">
        <v>0</v>
      </c>
      <c r="G88" s="264"/>
      <c r="H88" s="264">
        <v>0</v>
      </c>
      <c r="I88" s="264"/>
      <c r="J88" s="264">
        <v>5.64</v>
      </c>
      <c r="K88" s="264">
        <v>0.09</v>
      </c>
      <c r="L88" s="162">
        <f t="shared" si="15"/>
        <v>19.739999999999998</v>
      </c>
      <c r="N88" s="242">
        <f t="shared" si="13"/>
        <v>0</v>
      </c>
      <c r="O88" s="242">
        <f t="shared" si="13"/>
        <v>25.47</v>
      </c>
      <c r="P88" s="242">
        <f t="shared" si="13"/>
        <v>0</v>
      </c>
      <c r="Q88" s="242">
        <f t="shared" si="13"/>
        <v>0</v>
      </c>
      <c r="R88" s="242">
        <f t="shared" si="13"/>
        <v>0</v>
      </c>
      <c r="S88" s="242">
        <f t="shared" si="13"/>
        <v>0</v>
      </c>
      <c r="T88" s="242">
        <f t="shared" si="12"/>
        <v>0</v>
      </c>
      <c r="U88" s="242">
        <f t="shared" si="12"/>
        <v>5.64</v>
      </c>
      <c r="V88" s="242">
        <f t="shared" si="12"/>
        <v>0.09</v>
      </c>
      <c r="W88" s="242">
        <f t="shared" si="14"/>
        <v>19.739999999999998</v>
      </c>
    </row>
    <row r="89" spans="1:23" ht="15" customHeight="1">
      <c r="A89" s="120" t="str">
        <f ca="1">VLOOKUP(INDIRECT("B89"),elolap!$A$90:$B$3244,2,FALSE)</f>
        <v>1214</v>
      </c>
      <c r="B89" s="260" t="s">
        <v>54</v>
      </c>
      <c r="C89" s="260"/>
      <c r="D89" s="264">
        <v>235.64</v>
      </c>
      <c r="E89" s="260"/>
      <c r="F89" s="264">
        <v>0</v>
      </c>
      <c r="G89" s="264"/>
      <c r="H89" s="264">
        <v>91.05</v>
      </c>
      <c r="I89" s="264"/>
      <c r="J89" s="264">
        <v>19.059999999999999</v>
      </c>
      <c r="K89" s="264">
        <v>6.88</v>
      </c>
      <c r="L89" s="162">
        <f t="shared" si="15"/>
        <v>118.64999999999999</v>
      </c>
      <c r="N89" s="242">
        <f t="shared" si="13"/>
        <v>0</v>
      </c>
      <c r="O89" s="242">
        <f t="shared" si="13"/>
        <v>235.64</v>
      </c>
      <c r="P89" s="242">
        <f t="shared" si="13"/>
        <v>0</v>
      </c>
      <c r="Q89" s="242">
        <f t="shared" si="13"/>
        <v>0</v>
      </c>
      <c r="R89" s="242">
        <f t="shared" si="13"/>
        <v>0</v>
      </c>
      <c r="S89" s="242">
        <f t="shared" si="13"/>
        <v>91.05</v>
      </c>
      <c r="T89" s="242">
        <f t="shared" si="12"/>
        <v>0</v>
      </c>
      <c r="U89" s="242">
        <f t="shared" si="12"/>
        <v>19.059999999999999</v>
      </c>
      <c r="V89" s="242">
        <f t="shared" si="12"/>
        <v>6.88</v>
      </c>
      <c r="W89" s="242">
        <f t="shared" si="14"/>
        <v>118.65</v>
      </c>
    </row>
    <row r="90" spans="1:23" ht="15" customHeight="1">
      <c r="A90" s="120" t="str">
        <f ca="1">VLOOKUP(INDIRECT("B90"),elolap!$A$90:$B$3244,2,FALSE)</f>
        <v>1688</v>
      </c>
      <c r="B90" s="260" t="s">
        <v>2220</v>
      </c>
      <c r="C90" s="260"/>
      <c r="D90" s="264">
        <v>0</v>
      </c>
      <c r="E90" s="260"/>
      <c r="F90" s="264">
        <v>34.729999999999997</v>
      </c>
      <c r="G90" s="264"/>
      <c r="H90" s="264">
        <v>0</v>
      </c>
      <c r="I90" s="264"/>
      <c r="J90" s="264">
        <v>4.58</v>
      </c>
      <c r="K90" s="264">
        <v>1.65</v>
      </c>
      <c r="L90" s="162">
        <f t="shared" si="15"/>
        <v>28.499999999999996</v>
      </c>
      <c r="N90" s="242">
        <f t="shared" si="13"/>
        <v>0</v>
      </c>
      <c r="O90" s="242">
        <f t="shared" si="13"/>
        <v>0</v>
      </c>
      <c r="P90" s="242">
        <f t="shared" si="13"/>
        <v>0</v>
      </c>
      <c r="Q90" s="242">
        <f t="shared" si="13"/>
        <v>34.729999999999997</v>
      </c>
      <c r="R90" s="242">
        <f t="shared" si="13"/>
        <v>0</v>
      </c>
      <c r="S90" s="242">
        <f t="shared" si="13"/>
        <v>0</v>
      </c>
      <c r="T90" s="242">
        <f t="shared" si="12"/>
        <v>0</v>
      </c>
      <c r="U90" s="242">
        <f t="shared" si="12"/>
        <v>4.58</v>
      </c>
      <c r="V90" s="242">
        <f t="shared" si="12"/>
        <v>1.65</v>
      </c>
      <c r="W90" s="242">
        <f t="shared" si="14"/>
        <v>28.5</v>
      </c>
    </row>
    <row r="91" spans="1:23" ht="15" customHeight="1">
      <c r="A91" s="120" t="str">
        <f ca="1">VLOOKUP(INDIRECT("B91"),elolap!$A$90:$B$3244,2,FALSE)</f>
        <v>0888</v>
      </c>
      <c r="B91" s="260" t="s">
        <v>3933</v>
      </c>
      <c r="C91" s="260"/>
      <c r="D91" s="264">
        <v>0</v>
      </c>
      <c r="E91" s="260"/>
      <c r="F91" s="264">
        <v>29.78</v>
      </c>
      <c r="G91" s="264"/>
      <c r="H91" s="264">
        <v>0</v>
      </c>
      <c r="I91" s="264"/>
      <c r="J91" s="264">
        <v>3.9200000000000004</v>
      </c>
      <c r="K91" s="264">
        <v>1.42</v>
      </c>
      <c r="L91" s="162">
        <f t="shared" si="15"/>
        <v>24.44</v>
      </c>
      <c r="N91" s="242">
        <f t="shared" si="13"/>
        <v>0</v>
      </c>
      <c r="O91" s="242">
        <f t="shared" si="13"/>
        <v>0</v>
      </c>
      <c r="P91" s="242">
        <f t="shared" si="13"/>
        <v>0</v>
      </c>
      <c r="Q91" s="242">
        <f t="shared" si="13"/>
        <v>29.78</v>
      </c>
      <c r="R91" s="242">
        <f t="shared" si="13"/>
        <v>0</v>
      </c>
      <c r="S91" s="242">
        <f t="shared" si="13"/>
        <v>0</v>
      </c>
      <c r="T91" s="242">
        <f t="shared" si="12"/>
        <v>0</v>
      </c>
      <c r="U91" s="242">
        <f t="shared" si="12"/>
        <v>3.92</v>
      </c>
      <c r="V91" s="242">
        <f t="shared" si="12"/>
        <v>1.42</v>
      </c>
      <c r="W91" s="242">
        <f t="shared" si="14"/>
        <v>24.44</v>
      </c>
    </row>
    <row r="92" spans="1:23" ht="15" customHeight="1">
      <c r="A92" s="120" t="str">
        <f ca="1">VLOOKUP(INDIRECT("B92"),elolap!$A$90:$B$3244,2,FALSE)</f>
        <v>2204</v>
      </c>
      <c r="B92" s="260" t="s">
        <v>1465</v>
      </c>
      <c r="C92" s="260"/>
      <c r="D92" s="264">
        <v>0</v>
      </c>
      <c r="E92" s="260"/>
      <c r="F92" s="264">
        <v>4.7300000000000004</v>
      </c>
      <c r="G92" s="264"/>
      <c r="H92" s="264">
        <v>0</v>
      </c>
      <c r="I92" s="264"/>
      <c r="J92" s="264">
        <v>0.62</v>
      </c>
      <c r="K92" s="264">
        <v>0.23</v>
      </c>
      <c r="L92" s="162">
        <f t="shared" si="15"/>
        <v>3.8800000000000003</v>
      </c>
      <c r="N92" s="242">
        <f t="shared" si="13"/>
        <v>0</v>
      </c>
      <c r="O92" s="242">
        <f t="shared" si="13"/>
        <v>0</v>
      </c>
      <c r="P92" s="242">
        <f t="shared" si="13"/>
        <v>0</v>
      </c>
      <c r="Q92" s="242">
        <f t="shared" si="13"/>
        <v>4.7300000000000004</v>
      </c>
      <c r="R92" s="242">
        <f t="shared" si="13"/>
        <v>0</v>
      </c>
      <c r="S92" s="242">
        <f t="shared" si="13"/>
        <v>0</v>
      </c>
      <c r="T92" s="242">
        <f t="shared" si="12"/>
        <v>0</v>
      </c>
      <c r="U92" s="242">
        <f t="shared" si="12"/>
        <v>0.62</v>
      </c>
      <c r="V92" s="242">
        <f t="shared" si="12"/>
        <v>0.23</v>
      </c>
      <c r="W92" s="242">
        <f t="shared" si="14"/>
        <v>3.88</v>
      </c>
    </row>
    <row r="93" spans="1:23" ht="15" customHeight="1">
      <c r="A93" s="120" t="str">
        <f ca="1">VLOOKUP(INDIRECT("B93"),elolap!$A$90:$B$3244,2,FALSE)</f>
        <v>1548</v>
      </c>
      <c r="B93" s="260" t="s">
        <v>2476</v>
      </c>
      <c r="C93" s="260"/>
      <c r="D93" s="264">
        <v>0</v>
      </c>
      <c r="E93" s="260"/>
      <c r="F93" s="264">
        <v>2.8</v>
      </c>
      <c r="G93" s="264"/>
      <c r="H93" s="264">
        <v>0</v>
      </c>
      <c r="I93" s="264"/>
      <c r="J93" s="264">
        <v>0.37</v>
      </c>
      <c r="K93" s="264">
        <v>0.13</v>
      </c>
      <c r="L93" s="162">
        <f t="shared" si="15"/>
        <v>2.2999999999999998</v>
      </c>
      <c r="N93" s="242">
        <f t="shared" si="13"/>
        <v>0</v>
      </c>
      <c r="O93" s="242">
        <f t="shared" si="13"/>
        <v>0</v>
      </c>
      <c r="P93" s="242">
        <f t="shared" si="13"/>
        <v>0</v>
      </c>
      <c r="Q93" s="242">
        <f t="shared" si="13"/>
        <v>2.8</v>
      </c>
      <c r="R93" s="242">
        <f t="shared" si="13"/>
        <v>0</v>
      </c>
      <c r="S93" s="242">
        <f t="shared" si="13"/>
        <v>0</v>
      </c>
      <c r="T93" s="242">
        <f t="shared" si="12"/>
        <v>0</v>
      </c>
      <c r="U93" s="242">
        <f t="shared" si="12"/>
        <v>0.37</v>
      </c>
      <c r="V93" s="242">
        <f t="shared" si="12"/>
        <v>0.13</v>
      </c>
      <c r="W93" s="242">
        <f t="shared" si="14"/>
        <v>2.2999999999999998</v>
      </c>
    </row>
    <row r="94" spans="1:23" ht="15" customHeight="1">
      <c r="A94" s="120" t="str">
        <f ca="1">VLOOKUP(INDIRECT("B94"),elolap!$A$90:$B$3244,2,FALSE)</f>
        <v>3408</v>
      </c>
      <c r="B94" s="260" t="s">
        <v>3491</v>
      </c>
      <c r="C94" s="260"/>
      <c r="D94" s="264">
        <v>7.82</v>
      </c>
      <c r="E94" s="260"/>
      <c r="F94" s="264">
        <v>19</v>
      </c>
      <c r="G94" s="264"/>
      <c r="H94" s="264">
        <v>13.61</v>
      </c>
      <c r="I94" s="264"/>
      <c r="J94" s="264">
        <v>3.37</v>
      </c>
      <c r="K94" s="264">
        <v>0.17</v>
      </c>
      <c r="L94" s="162">
        <f t="shared" si="15"/>
        <v>9.6699999999999982</v>
      </c>
      <c r="N94" s="242">
        <f t="shared" si="13"/>
        <v>0</v>
      </c>
      <c r="O94" s="242">
        <f t="shared" si="13"/>
        <v>7.82</v>
      </c>
      <c r="P94" s="242">
        <f t="shared" si="13"/>
        <v>0</v>
      </c>
      <c r="Q94" s="242">
        <f t="shared" si="13"/>
        <v>19</v>
      </c>
      <c r="R94" s="242">
        <f t="shared" si="13"/>
        <v>0</v>
      </c>
      <c r="S94" s="242">
        <f t="shared" si="13"/>
        <v>13.61</v>
      </c>
      <c r="T94" s="242">
        <f t="shared" si="12"/>
        <v>0</v>
      </c>
      <c r="U94" s="242">
        <f t="shared" si="12"/>
        <v>3.37</v>
      </c>
      <c r="V94" s="242">
        <f t="shared" si="12"/>
        <v>0.17</v>
      </c>
      <c r="W94" s="242">
        <f t="shared" si="14"/>
        <v>9.67</v>
      </c>
    </row>
    <row r="95" spans="1:23" ht="15" customHeight="1">
      <c r="A95" s="120" t="str">
        <f ca="1">VLOOKUP(INDIRECT("B95"),elolap!$A$90:$B$3244,2,FALSE)</f>
        <v>2908</v>
      </c>
      <c r="B95" s="260" t="s">
        <v>518</v>
      </c>
      <c r="C95" s="260"/>
      <c r="D95" s="264">
        <v>0</v>
      </c>
      <c r="E95" s="260"/>
      <c r="F95" s="264">
        <v>9</v>
      </c>
      <c r="G95" s="264"/>
      <c r="H95" s="264">
        <v>0</v>
      </c>
      <c r="I95" s="264"/>
      <c r="J95" s="264">
        <v>2.29</v>
      </c>
      <c r="K95" s="264">
        <v>0.12</v>
      </c>
      <c r="L95" s="162">
        <f t="shared" si="15"/>
        <v>6.59</v>
      </c>
      <c r="N95" s="242">
        <f t="shared" si="13"/>
        <v>0</v>
      </c>
      <c r="O95" s="242">
        <f t="shared" si="13"/>
        <v>0</v>
      </c>
      <c r="P95" s="242">
        <f t="shared" si="13"/>
        <v>0</v>
      </c>
      <c r="Q95" s="242">
        <f t="shared" si="13"/>
        <v>9</v>
      </c>
      <c r="R95" s="242">
        <f t="shared" si="13"/>
        <v>0</v>
      </c>
      <c r="S95" s="242">
        <f t="shared" si="13"/>
        <v>0</v>
      </c>
      <c r="T95" s="242">
        <f t="shared" si="12"/>
        <v>0</v>
      </c>
      <c r="U95" s="242">
        <f t="shared" si="12"/>
        <v>2.29</v>
      </c>
      <c r="V95" s="242">
        <f t="shared" si="12"/>
        <v>0.12</v>
      </c>
      <c r="W95" s="242">
        <f t="shared" si="14"/>
        <v>6.59</v>
      </c>
    </row>
    <row r="96" spans="1:23" ht="15" customHeight="1">
      <c r="A96" s="120" t="str">
        <f ca="1">VLOOKUP(INDIRECT("B96"),elolap!$A$90:$B$3244,2,FALSE)</f>
        <v>2950</v>
      </c>
      <c r="B96" s="260" t="s">
        <v>2244</v>
      </c>
      <c r="C96" s="260"/>
      <c r="D96" s="264">
        <v>0</v>
      </c>
      <c r="E96" s="260"/>
      <c r="F96" s="264">
        <v>4.5999999999999996</v>
      </c>
      <c r="G96" s="264"/>
      <c r="H96" s="264">
        <v>0</v>
      </c>
      <c r="I96" s="264"/>
      <c r="J96" s="264">
        <v>1.17</v>
      </c>
      <c r="K96" s="264">
        <v>0.06</v>
      </c>
      <c r="L96" s="162">
        <f t="shared" si="15"/>
        <v>3.3699999999999997</v>
      </c>
      <c r="N96" s="242">
        <f t="shared" si="13"/>
        <v>0</v>
      </c>
      <c r="O96" s="242">
        <f t="shared" si="13"/>
        <v>0</v>
      </c>
      <c r="P96" s="242">
        <f t="shared" si="13"/>
        <v>0</v>
      </c>
      <c r="Q96" s="242">
        <f t="shared" si="13"/>
        <v>4.5999999999999996</v>
      </c>
      <c r="R96" s="242">
        <f t="shared" si="13"/>
        <v>0</v>
      </c>
      <c r="S96" s="242">
        <f t="shared" si="13"/>
        <v>0</v>
      </c>
      <c r="T96" s="242">
        <f t="shared" si="12"/>
        <v>0</v>
      </c>
      <c r="U96" s="242">
        <f t="shared" si="12"/>
        <v>1.17</v>
      </c>
      <c r="V96" s="242">
        <f t="shared" si="12"/>
        <v>0.06</v>
      </c>
      <c r="W96" s="242">
        <f t="shared" si="14"/>
        <v>3.37</v>
      </c>
    </row>
    <row r="97" spans="1:23" ht="15" customHeight="1">
      <c r="A97" s="120" t="str">
        <f ca="1">VLOOKUP(INDIRECT("B97"),elolap!$A$90:$B$3244,2,FALSE)</f>
        <v>1888</v>
      </c>
      <c r="B97" s="260" t="s">
        <v>338</v>
      </c>
      <c r="C97" s="260"/>
      <c r="D97" s="264">
        <v>160.54</v>
      </c>
      <c r="E97" s="260"/>
      <c r="F97" s="264">
        <v>0</v>
      </c>
      <c r="G97" s="264"/>
      <c r="H97" s="264">
        <v>134.57</v>
      </c>
      <c r="I97" s="264"/>
      <c r="J97" s="264">
        <v>7.55</v>
      </c>
      <c r="K97" s="264">
        <v>0.19</v>
      </c>
      <c r="L97" s="162">
        <f t="shared" si="15"/>
        <v>18.22999999999999</v>
      </c>
      <c r="N97" s="242">
        <f t="shared" si="13"/>
        <v>0</v>
      </c>
      <c r="O97" s="242">
        <f t="shared" si="13"/>
        <v>160.54</v>
      </c>
      <c r="P97" s="242">
        <f t="shared" si="13"/>
        <v>0</v>
      </c>
      <c r="Q97" s="242">
        <f t="shared" ref="Q97:V149" si="16">ROUND(F97,2)</f>
        <v>0</v>
      </c>
      <c r="R97" s="242">
        <f t="shared" si="16"/>
        <v>0</v>
      </c>
      <c r="S97" s="242">
        <f t="shared" si="16"/>
        <v>134.57</v>
      </c>
      <c r="T97" s="242">
        <f t="shared" si="12"/>
        <v>0</v>
      </c>
      <c r="U97" s="242">
        <f t="shared" si="12"/>
        <v>7.55</v>
      </c>
      <c r="V97" s="242">
        <f t="shared" si="12"/>
        <v>0.19</v>
      </c>
      <c r="W97" s="242">
        <f t="shared" si="14"/>
        <v>18.23</v>
      </c>
    </row>
    <row r="98" spans="1:23" ht="15" customHeight="1">
      <c r="A98" s="120" t="str">
        <f ca="1">VLOOKUP(INDIRECT("B98"),elolap!$A$90:$B$3244,2,FALSE)</f>
        <v>2598</v>
      </c>
      <c r="B98" s="260" t="s">
        <v>3653</v>
      </c>
      <c r="C98" s="260"/>
      <c r="D98" s="264">
        <v>0</v>
      </c>
      <c r="E98" s="260"/>
      <c r="F98" s="264">
        <v>34.47</v>
      </c>
      <c r="G98" s="264"/>
      <c r="H98" s="264">
        <v>0</v>
      </c>
      <c r="I98" s="264"/>
      <c r="J98" s="264">
        <v>10.02</v>
      </c>
      <c r="K98" s="264">
        <v>0.25</v>
      </c>
      <c r="L98" s="162">
        <f t="shared" si="15"/>
        <v>24.2</v>
      </c>
      <c r="N98" s="242">
        <f t="shared" ref="N98:N129" si="17">ROUND(C98,2)</f>
        <v>0</v>
      </c>
      <c r="O98" s="242">
        <f t="shared" ref="O98:O129" si="18">ROUND(D98,2)</f>
        <v>0</v>
      </c>
      <c r="P98" s="242">
        <f t="shared" ref="P98:P129" si="19">ROUND(E98,2)</f>
        <v>0</v>
      </c>
      <c r="Q98" s="242">
        <f t="shared" si="16"/>
        <v>34.47</v>
      </c>
      <c r="R98" s="242">
        <f t="shared" si="16"/>
        <v>0</v>
      </c>
      <c r="S98" s="242">
        <f t="shared" si="16"/>
        <v>0</v>
      </c>
      <c r="T98" s="242">
        <f t="shared" si="12"/>
        <v>0</v>
      </c>
      <c r="U98" s="242">
        <f t="shared" si="12"/>
        <v>10.02</v>
      </c>
      <c r="V98" s="242">
        <f t="shared" si="12"/>
        <v>0.25</v>
      </c>
      <c r="W98" s="242">
        <f t="shared" si="14"/>
        <v>24.2</v>
      </c>
    </row>
    <row r="99" spans="1:23" ht="15" customHeight="1">
      <c r="A99" s="120" t="str">
        <f ca="1">VLOOKUP(INDIRECT("B99"),elolap!$A$90:$B$3244,2,FALSE)</f>
        <v>2480</v>
      </c>
      <c r="B99" s="260" t="s">
        <v>1003</v>
      </c>
      <c r="C99" s="260"/>
      <c r="D99" s="264">
        <v>0</v>
      </c>
      <c r="E99" s="260"/>
      <c r="F99" s="264">
        <v>38.130000000000003</v>
      </c>
      <c r="G99" s="264"/>
      <c r="H99" s="264">
        <v>0</v>
      </c>
      <c r="I99" s="264"/>
      <c r="J99" s="264">
        <v>11.09</v>
      </c>
      <c r="K99" s="264">
        <v>0.27</v>
      </c>
      <c r="L99" s="162">
        <f t="shared" si="15"/>
        <v>26.770000000000003</v>
      </c>
      <c r="N99" s="242">
        <f t="shared" si="17"/>
        <v>0</v>
      </c>
      <c r="O99" s="242">
        <f t="shared" si="18"/>
        <v>0</v>
      </c>
      <c r="P99" s="242">
        <f t="shared" si="19"/>
        <v>0</v>
      </c>
      <c r="Q99" s="242">
        <f t="shared" si="16"/>
        <v>38.130000000000003</v>
      </c>
      <c r="R99" s="242">
        <f t="shared" si="16"/>
        <v>0</v>
      </c>
      <c r="S99" s="242">
        <f t="shared" si="16"/>
        <v>0</v>
      </c>
      <c r="T99" s="242">
        <f t="shared" si="12"/>
        <v>0</v>
      </c>
      <c r="U99" s="242">
        <f t="shared" si="12"/>
        <v>11.09</v>
      </c>
      <c r="V99" s="242">
        <f t="shared" si="12"/>
        <v>0.27</v>
      </c>
      <c r="W99" s="242">
        <f t="shared" si="14"/>
        <v>26.77</v>
      </c>
    </row>
    <row r="100" spans="1:23" ht="15" customHeight="1">
      <c r="A100" s="120" t="str">
        <f ca="1">VLOOKUP(INDIRECT("B100"),elolap!$A$90:$B$3244,2,FALSE)</f>
        <v>2039</v>
      </c>
      <c r="B100" s="260" t="s">
        <v>3645</v>
      </c>
      <c r="C100" s="260"/>
      <c r="D100" s="264">
        <v>0</v>
      </c>
      <c r="E100" s="260"/>
      <c r="F100" s="264">
        <v>17.43</v>
      </c>
      <c r="G100" s="264"/>
      <c r="H100" s="264">
        <v>0</v>
      </c>
      <c r="I100" s="264"/>
      <c r="J100" s="264">
        <v>5.0600000000000005</v>
      </c>
      <c r="K100" s="264">
        <v>0.13</v>
      </c>
      <c r="L100" s="162">
        <f t="shared" si="15"/>
        <v>12.239999999999998</v>
      </c>
      <c r="N100" s="242">
        <f t="shared" si="17"/>
        <v>0</v>
      </c>
      <c r="O100" s="242">
        <f t="shared" si="18"/>
        <v>0</v>
      </c>
      <c r="P100" s="242">
        <f t="shared" si="19"/>
        <v>0</v>
      </c>
      <c r="Q100" s="242">
        <f t="shared" si="16"/>
        <v>17.43</v>
      </c>
      <c r="R100" s="242">
        <f t="shared" si="16"/>
        <v>0</v>
      </c>
      <c r="S100" s="242">
        <f t="shared" si="16"/>
        <v>0</v>
      </c>
      <c r="T100" s="242">
        <f t="shared" si="12"/>
        <v>0</v>
      </c>
      <c r="U100" s="242">
        <f t="shared" si="12"/>
        <v>5.0599999999999996</v>
      </c>
      <c r="V100" s="242">
        <f t="shared" si="12"/>
        <v>0.13</v>
      </c>
      <c r="W100" s="242">
        <f t="shared" si="14"/>
        <v>12.24</v>
      </c>
    </row>
    <row r="101" spans="1:23" ht="15" customHeight="1">
      <c r="A101" s="120" t="str">
        <f ca="1">VLOOKUP(INDIRECT("B101"),elolap!$A$90:$B$3244,2,FALSE)</f>
        <v>2604</v>
      </c>
      <c r="B101" s="260" t="s">
        <v>2544</v>
      </c>
      <c r="C101" s="260"/>
      <c r="D101" s="264">
        <v>0</v>
      </c>
      <c r="E101" s="260"/>
      <c r="F101" s="264">
        <v>8.67</v>
      </c>
      <c r="G101" s="264"/>
      <c r="H101" s="264">
        <v>0</v>
      </c>
      <c r="I101" s="264"/>
      <c r="J101" s="264">
        <v>2.52</v>
      </c>
      <c r="K101" s="264">
        <v>0.06</v>
      </c>
      <c r="L101" s="162">
        <f t="shared" si="15"/>
        <v>6.09</v>
      </c>
      <c r="N101" s="242">
        <f t="shared" si="17"/>
        <v>0</v>
      </c>
      <c r="O101" s="242">
        <f t="shared" si="18"/>
        <v>0</v>
      </c>
      <c r="P101" s="242">
        <f t="shared" si="19"/>
        <v>0</v>
      </c>
      <c r="Q101" s="242">
        <f t="shared" si="16"/>
        <v>8.67</v>
      </c>
      <c r="R101" s="242">
        <f t="shared" si="16"/>
        <v>0</v>
      </c>
      <c r="S101" s="242">
        <f t="shared" si="16"/>
        <v>0</v>
      </c>
      <c r="T101" s="242">
        <f t="shared" si="12"/>
        <v>0</v>
      </c>
      <c r="U101" s="242">
        <f t="shared" si="12"/>
        <v>2.52</v>
      </c>
      <c r="V101" s="242">
        <f t="shared" si="12"/>
        <v>0.06</v>
      </c>
      <c r="W101" s="242">
        <f t="shared" si="14"/>
        <v>6.09</v>
      </c>
    </row>
    <row r="102" spans="1:23" ht="15" customHeight="1">
      <c r="A102" s="120" t="str">
        <f ca="1">VLOOKUP(INDIRECT("B102"),elolap!$A$90:$B$3244,2,FALSE)</f>
        <v>1031</v>
      </c>
      <c r="B102" s="260" t="s">
        <v>6073</v>
      </c>
      <c r="C102" s="260"/>
      <c r="D102" s="264">
        <v>0</v>
      </c>
      <c r="E102" s="260"/>
      <c r="F102" s="264">
        <v>7.95</v>
      </c>
      <c r="G102" s="264"/>
      <c r="H102" s="264">
        <v>0</v>
      </c>
      <c r="I102" s="264"/>
      <c r="J102" s="264">
        <v>2.31</v>
      </c>
      <c r="K102" s="264">
        <v>0.06</v>
      </c>
      <c r="L102" s="162">
        <f t="shared" si="15"/>
        <v>5.58</v>
      </c>
      <c r="N102" s="242">
        <f t="shared" si="17"/>
        <v>0</v>
      </c>
      <c r="O102" s="242">
        <f t="shared" si="18"/>
        <v>0</v>
      </c>
      <c r="P102" s="242">
        <f t="shared" si="19"/>
        <v>0</v>
      </c>
      <c r="Q102" s="242">
        <f t="shared" si="16"/>
        <v>7.95</v>
      </c>
      <c r="R102" s="242">
        <f t="shared" si="16"/>
        <v>0</v>
      </c>
      <c r="S102" s="242">
        <f t="shared" si="16"/>
        <v>0</v>
      </c>
      <c r="T102" s="242">
        <f t="shared" si="12"/>
        <v>0</v>
      </c>
      <c r="U102" s="242">
        <f t="shared" si="12"/>
        <v>2.31</v>
      </c>
      <c r="V102" s="242">
        <f t="shared" si="12"/>
        <v>0.06</v>
      </c>
      <c r="W102" s="242">
        <f t="shared" si="14"/>
        <v>5.58</v>
      </c>
    </row>
    <row r="103" spans="1:23" ht="15" customHeight="1">
      <c r="A103" s="120" t="str">
        <f ca="1">VLOOKUP(INDIRECT("B103"),elolap!$A$90:$B$3244,2,FALSE)</f>
        <v>2332</v>
      </c>
      <c r="B103" s="260" t="s">
        <v>6725</v>
      </c>
      <c r="C103" s="260"/>
      <c r="D103" s="264">
        <v>0</v>
      </c>
      <c r="E103" s="260"/>
      <c r="F103" s="264">
        <v>13.32</v>
      </c>
      <c r="G103" s="264"/>
      <c r="H103" s="264">
        <v>0</v>
      </c>
      <c r="I103" s="264"/>
      <c r="J103" s="264">
        <v>3.87</v>
      </c>
      <c r="K103" s="264">
        <v>0.1</v>
      </c>
      <c r="L103" s="162">
        <f t="shared" si="15"/>
        <v>9.35</v>
      </c>
      <c r="N103" s="242">
        <f t="shared" si="17"/>
        <v>0</v>
      </c>
      <c r="O103" s="242">
        <f t="shared" si="18"/>
        <v>0</v>
      </c>
      <c r="P103" s="242">
        <f t="shared" si="19"/>
        <v>0</v>
      </c>
      <c r="Q103" s="242">
        <f t="shared" si="16"/>
        <v>13.32</v>
      </c>
      <c r="R103" s="242">
        <f t="shared" si="16"/>
        <v>0</v>
      </c>
      <c r="S103" s="242">
        <f t="shared" si="16"/>
        <v>0</v>
      </c>
      <c r="T103" s="242">
        <f t="shared" si="12"/>
        <v>0</v>
      </c>
      <c r="U103" s="242">
        <f t="shared" si="12"/>
        <v>3.87</v>
      </c>
      <c r="V103" s="242">
        <f t="shared" si="12"/>
        <v>0.1</v>
      </c>
      <c r="W103" s="242">
        <f t="shared" si="14"/>
        <v>9.35</v>
      </c>
    </row>
    <row r="104" spans="1:23" ht="15" customHeight="1">
      <c r="A104" s="120" t="str">
        <f ca="1">VLOOKUP(INDIRECT("B104"),elolap!$A$90:$B$3244,2,FALSE)</f>
        <v>0516</v>
      </c>
      <c r="B104" s="260" t="s">
        <v>5818</v>
      </c>
      <c r="C104" s="260"/>
      <c r="D104" s="264">
        <v>0</v>
      </c>
      <c r="E104" s="260"/>
      <c r="F104" s="264">
        <v>14.6</v>
      </c>
      <c r="G104" s="264"/>
      <c r="H104" s="264">
        <v>0</v>
      </c>
      <c r="I104" s="264"/>
      <c r="J104" s="264">
        <v>2.34</v>
      </c>
      <c r="K104" s="264">
        <v>0</v>
      </c>
      <c r="L104" s="162">
        <f t="shared" si="15"/>
        <v>12.26</v>
      </c>
      <c r="N104" s="242">
        <f t="shared" si="17"/>
        <v>0</v>
      </c>
      <c r="O104" s="242">
        <f t="shared" si="18"/>
        <v>0</v>
      </c>
      <c r="P104" s="242">
        <f t="shared" si="19"/>
        <v>0</v>
      </c>
      <c r="Q104" s="242">
        <f t="shared" si="16"/>
        <v>14.6</v>
      </c>
      <c r="R104" s="242">
        <f t="shared" si="16"/>
        <v>0</v>
      </c>
      <c r="S104" s="242">
        <f t="shared" si="16"/>
        <v>0</v>
      </c>
      <c r="T104" s="242">
        <f t="shared" si="12"/>
        <v>0</v>
      </c>
      <c r="U104" s="242">
        <f t="shared" si="12"/>
        <v>2.34</v>
      </c>
      <c r="V104" s="242">
        <f t="shared" si="12"/>
        <v>0</v>
      </c>
      <c r="W104" s="242">
        <f t="shared" si="14"/>
        <v>12.26</v>
      </c>
    </row>
    <row r="105" spans="1:23" ht="15" customHeight="1">
      <c r="A105" s="120" t="str">
        <f ca="1">VLOOKUP(INDIRECT("B105"),elolap!$A$90:$B$3244,2,FALSE)</f>
        <v>0469</v>
      </c>
      <c r="B105" s="260" t="s">
        <v>3654</v>
      </c>
      <c r="C105" s="260"/>
      <c r="D105" s="264">
        <v>221.78</v>
      </c>
      <c r="E105" s="260"/>
      <c r="F105" s="264">
        <v>0</v>
      </c>
      <c r="G105" s="264"/>
      <c r="H105" s="264">
        <v>22.72</v>
      </c>
      <c r="I105" s="264"/>
      <c r="J105" s="264">
        <v>21.689999999999998</v>
      </c>
      <c r="K105" s="264">
        <v>0.09</v>
      </c>
      <c r="L105" s="162">
        <f t="shared" si="15"/>
        <v>177.28</v>
      </c>
      <c r="N105" s="242">
        <f t="shared" si="17"/>
        <v>0</v>
      </c>
      <c r="O105" s="242">
        <f t="shared" si="18"/>
        <v>221.78</v>
      </c>
      <c r="P105" s="242">
        <f t="shared" si="19"/>
        <v>0</v>
      </c>
      <c r="Q105" s="242">
        <f t="shared" si="16"/>
        <v>0</v>
      </c>
      <c r="R105" s="242">
        <f t="shared" si="16"/>
        <v>0</v>
      </c>
      <c r="S105" s="242">
        <f t="shared" si="16"/>
        <v>22.72</v>
      </c>
      <c r="T105" s="242">
        <f t="shared" si="12"/>
        <v>0</v>
      </c>
      <c r="U105" s="242">
        <f t="shared" si="12"/>
        <v>21.69</v>
      </c>
      <c r="V105" s="242">
        <f t="shared" si="12"/>
        <v>0.09</v>
      </c>
      <c r="W105" s="242">
        <f t="shared" si="14"/>
        <v>177.28</v>
      </c>
    </row>
    <row r="106" spans="1:23" ht="15" customHeight="1">
      <c r="A106" s="120" t="str">
        <f ca="1">VLOOKUP(INDIRECT("B106"),elolap!$A$90:$B$3244,2,FALSE)</f>
        <v>2272</v>
      </c>
      <c r="B106" s="260" t="s">
        <v>6362</v>
      </c>
      <c r="C106" s="260"/>
      <c r="D106" s="264">
        <v>0</v>
      </c>
      <c r="E106" s="260"/>
      <c r="F106" s="264">
        <v>22.72</v>
      </c>
      <c r="G106" s="264"/>
      <c r="H106" s="264">
        <v>0</v>
      </c>
      <c r="I106" s="264"/>
      <c r="J106" s="264">
        <v>2.48</v>
      </c>
      <c r="K106" s="264">
        <v>0.01</v>
      </c>
      <c r="L106" s="162">
        <f t="shared" si="15"/>
        <v>20.23</v>
      </c>
      <c r="N106" s="242">
        <f t="shared" si="17"/>
        <v>0</v>
      </c>
      <c r="O106" s="242">
        <f t="shared" si="18"/>
        <v>0</v>
      </c>
      <c r="P106" s="242">
        <f t="shared" si="19"/>
        <v>0</v>
      </c>
      <c r="Q106" s="242">
        <f t="shared" si="16"/>
        <v>22.72</v>
      </c>
      <c r="R106" s="242">
        <f t="shared" si="16"/>
        <v>0</v>
      </c>
      <c r="S106" s="242">
        <f t="shared" si="16"/>
        <v>0</v>
      </c>
      <c r="T106" s="242">
        <f t="shared" si="12"/>
        <v>0</v>
      </c>
      <c r="U106" s="242">
        <f t="shared" si="12"/>
        <v>2.48</v>
      </c>
      <c r="V106" s="242">
        <f t="shared" si="12"/>
        <v>0.01</v>
      </c>
      <c r="W106" s="242">
        <f t="shared" si="14"/>
        <v>20.23</v>
      </c>
    </row>
    <row r="107" spans="1:23" ht="15" customHeight="1">
      <c r="A107" s="120" t="str">
        <f ca="1">VLOOKUP(INDIRECT("B107"),elolap!$A$90:$B$3244,2,FALSE)</f>
        <v>0972</v>
      </c>
      <c r="B107" s="260" t="s">
        <v>6211</v>
      </c>
      <c r="C107" s="260"/>
      <c r="D107" s="264">
        <v>81.86</v>
      </c>
      <c r="E107" s="260"/>
      <c r="F107" s="264">
        <v>0</v>
      </c>
      <c r="G107" s="264"/>
      <c r="H107" s="264">
        <v>50.14</v>
      </c>
      <c r="I107" s="264"/>
      <c r="J107" s="264">
        <v>7.81</v>
      </c>
      <c r="K107" s="264">
        <v>0.02</v>
      </c>
      <c r="L107" s="162">
        <f t="shared" si="15"/>
        <v>23.889999999999993</v>
      </c>
      <c r="N107" s="242">
        <f t="shared" si="17"/>
        <v>0</v>
      </c>
      <c r="O107" s="242">
        <f t="shared" si="18"/>
        <v>81.86</v>
      </c>
      <c r="P107" s="242">
        <f t="shared" si="19"/>
        <v>0</v>
      </c>
      <c r="Q107" s="242">
        <f t="shared" si="16"/>
        <v>0</v>
      </c>
      <c r="R107" s="242">
        <f t="shared" si="16"/>
        <v>0</v>
      </c>
      <c r="S107" s="242">
        <f t="shared" si="16"/>
        <v>50.14</v>
      </c>
      <c r="T107" s="242">
        <f t="shared" si="12"/>
        <v>0</v>
      </c>
      <c r="U107" s="242">
        <f t="shared" si="12"/>
        <v>7.81</v>
      </c>
      <c r="V107" s="242">
        <f t="shared" si="12"/>
        <v>0.02</v>
      </c>
      <c r="W107" s="242">
        <f t="shared" si="14"/>
        <v>23.89</v>
      </c>
    </row>
    <row r="108" spans="1:23" ht="15" customHeight="1">
      <c r="A108" s="120" t="str">
        <f ca="1">VLOOKUP(INDIRECT("B108"),elolap!$A$90:$B$3244,2,FALSE)</f>
        <v>0822</v>
      </c>
      <c r="B108" s="260" t="s">
        <v>4599</v>
      </c>
      <c r="C108" s="260"/>
      <c r="D108" s="264">
        <v>0</v>
      </c>
      <c r="E108" s="260"/>
      <c r="F108" s="264">
        <v>13.83</v>
      </c>
      <c r="G108" s="264"/>
      <c r="H108" s="264">
        <v>0</v>
      </c>
      <c r="I108" s="264"/>
      <c r="J108" s="264">
        <v>3.4000000000000004</v>
      </c>
      <c r="K108" s="264">
        <v>0.01</v>
      </c>
      <c r="L108" s="162">
        <f t="shared" si="15"/>
        <v>10.42</v>
      </c>
      <c r="N108" s="242">
        <f t="shared" si="17"/>
        <v>0</v>
      </c>
      <c r="O108" s="242">
        <f t="shared" si="18"/>
        <v>0</v>
      </c>
      <c r="P108" s="242">
        <f t="shared" si="19"/>
        <v>0</v>
      </c>
      <c r="Q108" s="242">
        <f t="shared" si="16"/>
        <v>13.83</v>
      </c>
      <c r="R108" s="242">
        <f t="shared" si="16"/>
        <v>0</v>
      </c>
      <c r="S108" s="242">
        <f t="shared" si="16"/>
        <v>0</v>
      </c>
      <c r="T108" s="242">
        <f t="shared" si="12"/>
        <v>0</v>
      </c>
      <c r="U108" s="242">
        <f t="shared" si="12"/>
        <v>3.4</v>
      </c>
      <c r="V108" s="242">
        <f t="shared" si="12"/>
        <v>0.01</v>
      </c>
      <c r="W108" s="242">
        <f t="shared" si="14"/>
        <v>10.42</v>
      </c>
    </row>
    <row r="109" spans="1:23" ht="15" customHeight="1">
      <c r="A109" s="120" t="str">
        <f ca="1">VLOOKUP(INDIRECT("B109"),elolap!$A$90:$B$3244,2,FALSE)</f>
        <v>1157</v>
      </c>
      <c r="B109" s="260" t="s">
        <v>3948</v>
      </c>
      <c r="C109" s="260"/>
      <c r="D109" s="264">
        <v>0</v>
      </c>
      <c r="E109" s="260"/>
      <c r="F109" s="264">
        <v>9.74</v>
      </c>
      <c r="G109" s="264"/>
      <c r="H109" s="264">
        <v>0</v>
      </c>
      <c r="I109" s="264"/>
      <c r="J109" s="264">
        <v>2.4</v>
      </c>
      <c r="K109" s="264">
        <v>0</v>
      </c>
      <c r="L109" s="162">
        <f t="shared" si="15"/>
        <v>7.34</v>
      </c>
      <c r="N109" s="242">
        <f t="shared" si="17"/>
        <v>0</v>
      </c>
      <c r="O109" s="242">
        <f t="shared" si="18"/>
        <v>0</v>
      </c>
      <c r="P109" s="242">
        <f t="shared" si="19"/>
        <v>0</v>
      </c>
      <c r="Q109" s="242">
        <f t="shared" si="16"/>
        <v>9.74</v>
      </c>
      <c r="R109" s="242">
        <f t="shared" si="16"/>
        <v>0</v>
      </c>
      <c r="S109" s="242">
        <f t="shared" si="16"/>
        <v>0</v>
      </c>
      <c r="T109" s="242">
        <f t="shared" si="12"/>
        <v>0</v>
      </c>
      <c r="U109" s="242">
        <f t="shared" si="12"/>
        <v>2.4</v>
      </c>
      <c r="V109" s="242">
        <f t="shared" si="12"/>
        <v>0</v>
      </c>
      <c r="W109" s="242">
        <f t="shared" si="14"/>
        <v>7.34</v>
      </c>
    </row>
    <row r="110" spans="1:23" ht="15" customHeight="1">
      <c r="A110" s="120" t="str">
        <f ca="1">VLOOKUP(INDIRECT("B110"),elolap!$A$90:$B$3244,2,FALSE)</f>
        <v>1231</v>
      </c>
      <c r="B110" s="260" t="s">
        <v>6369</v>
      </c>
      <c r="C110" s="260"/>
      <c r="D110" s="264">
        <v>0</v>
      </c>
      <c r="E110" s="260"/>
      <c r="F110" s="264">
        <v>9.44</v>
      </c>
      <c r="G110" s="264"/>
      <c r="H110" s="264">
        <v>0</v>
      </c>
      <c r="I110" s="264"/>
      <c r="J110" s="264">
        <v>2.3299999999999996</v>
      </c>
      <c r="K110" s="264">
        <v>0</v>
      </c>
      <c r="L110" s="162">
        <f t="shared" si="15"/>
        <v>7.1099999999999994</v>
      </c>
      <c r="N110" s="242">
        <f t="shared" si="17"/>
        <v>0</v>
      </c>
      <c r="O110" s="242">
        <f t="shared" si="18"/>
        <v>0</v>
      </c>
      <c r="P110" s="242">
        <f t="shared" si="19"/>
        <v>0</v>
      </c>
      <c r="Q110" s="242">
        <f t="shared" si="16"/>
        <v>9.44</v>
      </c>
      <c r="R110" s="242">
        <f t="shared" si="16"/>
        <v>0</v>
      </c>
      <c r="S110" s="242">
        <f t="shared" si="16"/>
        <v>0</v>
      </c>
      <c r="T110" s="242">
        <f t="shared" si="12"/>
        <v>0</v>
      </c>
      <c r="U110" s="242">
        <f t="shared" si="12"/>
        <v>2.33</v>
      </c>
      <c r="V110" s="242">
        <f t="shared" si="12"/>
        <v>0</v>
      </c>
      <c r="W110" s="242">
        <f t="shared" si="14"/>
        <v>7.11</v>
      </c>
    </row>
    <row r="111" spans="1:23" ht="15" customHeight="1">
      <c r="A111" s="120" t="str">
        <f ca="1">VLOOKUP(INDIRECT("B111"),elolap!$A$90:$B$3244,2,FALSE)</f>
        <v>2956</v>
      </c>
      <c r="B111" s="260" t="s">
        <v>1690</v>
      </c>
      <c r="C111" s="260"/>
      <c r="D111" s="264">
        <v>0</v>
      </c>
      <c r="E111" s="260"/>
      <c r="F111" s="264">
        <v>17.13</v>
      </c>
      <c r="G111" s="264"/>
      <c r="H111" s="264">
        <v>0</v>
      </c>
      <c r="I111" s="264"/>
      <c r="J111" s="264">
        <v>4.22</v>
      </c>
      <c r="K111" s="264">
        <v>0.01</v>
      </c>
      <c r="L111" s="162">
        <f t="shared" si="15"/>
        <v>12.899999999999999</v>
      </c>
      <c r="N111" s="242">
        <f t="shared" si="17"/>
        <v>0</v>
      </c>
      <c r="O111" s="242">
        <f t="shared" si="18"/>
        <v>0</v>
      </c>
      <c r="P111" s="242">
        <f t="shared" si="19"/>
        <v>0</v>
      </c>
      <c r="Q111" s="242">
        <f t="shared" si="16"/>
        <v>17.13</v>
      </c>
      <c r="R111" s="242">
        <f t="shared" si="16"/>
        <v>0</v>
      </c>
      <c r="S111" s="242">
        <f t="shared" si="16"/>
        <v>0</v>
      </c>
      <c r="T111" s="242">
        <f t="shared" si="12"/>
        <v>0</v>
      </c>
      <c r="U111" s="242">
        <f t="shared" si="12"/>
        <v>4.22</v>
      </c>
      <c r="V111" s="242">
        <f t="shared" si="12"/>
        <v>0.01</v>
      </c>
      <c r="W111" s="242">
        <f t="shared" si="14"/>
        <v>12.9</v>
      </c>
    </row>
    <row r="112" spans="1:23" ht="15" customHeight="1">
      <c r="A112" s="120" t="str">
        <f ca="1">VLOOKUP(INDIRECT("B112"),elolap!$A$90:$B$3244,2,FALSE)</f>
        <v>0319</v>
      </c>
      <c r="B112" s="260" t="s">
        <v>6102</v>
      </c>
      <c r="C112" s="260"/>
      <c r="D112" s="264">
        <v>65.12</v>
      </c>
      <c r="E112" s="260"/>
      <c r="F112" s="264">
        <v>0</v>
      </c>
      <c r="G112" s="264"/>
      <c r="H112" s="264">
        <v>31.41</v>
      </c>
      <c r="I112" s="264"/>
      <c r="J112" s="264">
        <v>2.5499999999999998</v>
      </c>
      <c r="K112" s="264">
        <v>0.02</v>
      </c>
      <c r="L112" s="162">
        <f t="shared" si="15"/>
        <v>31.14</v>
      </c>
      <c r="N112" s="242">
        <f t="shared" si="17"/>
        <v>0</v>
      </c>
      <c r="O112" s="242">
        <f t="shared" si="18"/>
        <v>65.12</v>
      </c>
      <c r="P112" s="242">
        <f t="shared" si="19"/>
        <v>0</v>
      </c>
      <c r="Q112" s="242">
        <f t="shared" si="16"/>
        <v>0</v>
      </c>
      <c r="R112" s="242">
        <f t="shared" si="16"/>
        <v>0</v>
      </c>
      <c r="S112" s="242">
        <f t="shared" si="16"/>
        <v>31.41</v>
      </c>
      <c r="T112" s="242">
        <f t="shared" si="12"/>
        <v>0</v>
      </c>
      <c r="U112" s="242">
        <f t="shared" si="12"/>
        <v>2.5499999999999998</v>
      </c>
      <c r="V112" s="242">
        <f t="shared" si="12"/>
        <v>0.02</v>
      </c>
      <c r="W112" s="242">
        <f t="shared" si="14"/>
        <v>31.14</v>
      </c>
    </row>
    <row r="113" spans="1:23" ht="15" customHeight="1">
      <c r="A113" s="120" t="str">
        <f ca="1">VLOOKUP(INDIRECT("B113"),elolap!$A$90:$B$3244,2,FALSE)</f>
        <v>0727</v>
      </c>
      <c r="B113" s="260" t="s">
        <v>6097</v>
      </c>
      <c r="C113" s="260"/>
      <c r="D113" s="264">
        <v>0</v>
      </c>
      <c r="E113" s="260"/>
      <c r="F113" s="264">
        <v>31.41</v>
      </c>
      <c r="G113" s="264"/>
      <c r="H113" s="264">
        <v>0</v>
      </c>
      <c r="I113" s="264"/>
      <c r="J113" s="264">
        <v>2.38</v>
      </c>
      <c r="K113" s="264">
        <v>0.02</v>
      </c>
      <c r="L113" s="162">
        <f t="shared" si="15"/>
        <v>29.01</v>
      </c>
      <c r="N113" s="242">
        <f t="shared" si="17"/>
        <v>0</v>
      </c>
      <c r="O113" s="242">
        <f t="shared" si="18"/>
        <v>0</v>
      </c>
      <c r="P113" s="242">
        <f t="shared" si="19"/>
        <v>0</v>
      </c>
      <c r="Q113" s="242">
        <f t="shared" si="16"/>
        <v>31.41</v>
      </c>
      <c r="R113" s="242">
        <f t="shared" si="16"/>
        <v>0</v>
      </c>
      <c r="S113" s="242">
        <f t="shared" si="16"/>
        <v>0</v>
      </c>
      <c r="T113" s="242">
        <f t="shared" si="12"/>
        <v>0</v>
      </c>
      <c r="U113" s="242">
        <f t="shared" si="12"/>
        <v>2.38</v>
      </c>
      <c r="V113" s="242">
        <f t="shared" si="12"/>
        <v>0.02</v>
      </c>
      <c r="W113" s="242">
        <f t="shared" si="14"/>
        <v>29.01</v>
      </c>
    </row>
    <row r="114" spans="1:23" ht="15" customHeight="1">
      <c r="A114" s="120" t="str">
        <f ca="1">VLOOKUP(INDIRECT("B114"),elolap!$A$90:$B$3244,2,FALSE)</f>
        <v>1059</v>
      </c>
      <c r="B114" s="260" t="s">
        <v>5006</v>
      </c>
      <c r="C114" s="260"/>
      <c r="D114" s="264">
        <v>137.83000000000001</v>
      </c>
      <c r="E114" s="260"/>
      <c r="F114" s="264">
        <v>0</v>
      </c>
      <c r="G114" s="264"/>
      <c r="H114" s="264">
        <v>74.739999999999995</v>
      </c>
      <c r="I114" s="264"/>
      <c r="J114" s="264">
        <v>20.58</v>
      </c>
      <c r="K114" s="264">
        <v>0.01</v>
      </c>
      <c r="L114" s="162">
        <f t="shared" si="15"/>
        <v>42.500000000000014</v>
      </c>
      <c r="N114" s="242">
        <f t="shared" si="17"/>
        <v>0</v>
      </c>
      <c r="O114" s="242">
        <f t="shared" si="18"/>
        <v>137.83000000000001</v>
      </c>
      <c r="P114" s="242">
        <f t="shared" si="19"/>
        <v>0</v>
      </c>
      <c r="Q114" s="242">
        <f t="shared" si="16"/>
        <v>0</v>
      </c>
      <c r="R114" s="242">
        <f t="shared" si="16"/>
        <v>0</v>
      </c>
      <c r="S114" s="242">
        <f t="shared" si="16"/>
        <v>74.739999999999995</v>
      </c>
      <c r="T114" s="242">
        <f t="shared" si="12"/>
        <v>0</v>
      </c>
      <c r="U114" s="242">
        <f t="shared" si="12"/>
        <v>20.58</v>
      </c>
      <c r="V114" s="242">
        <f t="shared" si="12"/>
        <v>0.01</v>
      </c>
      <c r="W114" s="242">
        <f t="shared" si="14"/>
        <v>42.5</v>
      </c>
    </row>
    <row r="115" spans="1:23" ht="15" customHeight="1">
      <c r="A115" s="120" t="str">
        <f ca="1">VLOOKUP(INDIRECT("B115"),elolap!$A$90:$B$3244,2,FALSE)</f>
        <v>1229</v>
      </c>
      <c r="B115" s="260" t="s">
        <v>262</v>
      </c>
      <c r="C115" s="260"/>
      <c r="D115" s="264">
        <v>0</v>
      </c>
      <c r="E115" s="260"/>
      <c r="F115" s="264">
        <v>10.119999999999999</v>
      </c>
      <c r="G115" s="264"/>
      <c r="H115" s="264">
        <v>0</v>
      </c>
      <c r="I115" s="264"/>
      <c r="J115" s="264">
        <v>3.3</v>
      </c>
      <c r="K115" s="264">
        <v>0</v>
      </c>
      <c r="L115" s="162">
        <f t="shared" si="15"/>
        <v>6.8199999999999994</v>
      </c>
      <c r="N115" s="242">
        <f t="shared" si="17"/>
        <v>0</v>
      </c>
      <c r="O115" s="242">
        <f t="shared" si="18"/>
        <v>0</v>
      </c>
      <c r="P115" s="242">
        <f t="shared" si="19"/>
        <v>0</v>
      </c>
      <c r="Q115" s="242">
        <f t="shared" si="16"/>
        <v>10.119999999999999</v>
      </c>
      <c r="R115" s="242">
        <f t="shared" si="16"/>
        <v>0</v>
      </c>
      <c r="S115" s="242">
        <f t="shared" si="16"/>
        <v>0</v>
      </c>
      <c r="T115" s="242">
        <f t="shared" si="12"/>
        <v>0</v>
      </c>
      <c r="U115" s="242">
        <f t="shared" si="12"/>
        <v>3.3</v>
      </c>
      <c r="V115" s="242">
        <f t="shared" si="12"/>
        <v>0</v>
      </c>
      <c r="W115" s="242">
        <f t="shared" si="14"/>
        <v>6.82</v>
      </c>
    </row>
    <row r="116" spans="1:23" ht="15" customHeight="1">
      <c r="A116" s="120" t="str">
        <f ca="1">VLOOKUP(INDIRECT("B116"),elolap!$A$90:$B$3244,2,FALSE)</f>
        <v>2576</v>
      </c>
      <c r="B116" s="260" t="s">
        <v>5377</v>
      </c>
      <c r="C116" s="260"/>
      <c r="D116" s="264">
        <v>0</v>
      </c>
      <c r="E116" s="260"/>
      <c r="F116" s="264">
        <v>31.03</v>
      </c>
      <c r="G116" s="264"/>
      <c r="H116" s="264">
        <v>0</v>
      </c>
      <c r="I116" s="264"/>
      <c r="J116" s="264">
        <v>10.129999999999999</v>
      </c>
      <c r="K116" s="264">
        <v>0</v>
      </c>
      <c r="L116" s="162">
        <f t="shared" si="15"/>
        <v>20.900000000000002</v>
      </c>
      <c r="N116" s="242">
        <f t="shared" si="17"/>
        <v>0</v>
      </c>
      <c r="O116" s="242">
        <f t="shared" si="18"/>
        <v>0</v>
      </c>
      <c r="P116" s="242">
        <f t="shared" si="19"/>
        <v>0</v>
      </c>
      <c r="Q116" s="242">
        <f t="shared" si="16"/>
        <v>31.03</v>
      </c>
      <c r="R116" s="242">
        <f t="shared" si="16"/>
        <v>0</v>
      </c>
      <c r="S116" s="242">
        <f t="shared" si="16"/>
        <v>0</v>
      </c>
      <c r="T116" s="242">
        <f t="shared" si="12"/>
        <v>0</v>
      </c>
      <c r="U116" s="242">
        <f t="shared" si="12"/>
        <v>10.130000000000001</v>
      </c>
      <c r="V116" s="242">
        <f t="shared" si="12"/>
        <v>0</v>
      </c>
      <c r="W116" s="242">
        <f t="shared" si="14"/>
        <v>20.9</v>
      </c>
    </row>
    <row r="117" spans="1:23" ht="15" customHeight="1">
      <c r="A117" s="120" t="str">
        <f ca="1">VLOOKUP(INDIRECT("B117"),elolap!$A$90:$B$3244,2,FALSE)</f>
        <v>1799</v>
      </c>
      <c r="B117" s="260" t="s">
        <v>6112</v>
      </c>
      <c r="C117" s="260"/>
      <c r="D117" s="264">
        <v>0</v>
      </c>
      <c r="E117" s="260"/>
      <c r="F117" s="264">
        <v>11.79</v>
      </c>
      <c r="G117" s="264"/>
      <c r="H117" s="264">
        <v>0</v>
      </c>
      <c r="I117" s="264"/>
      <c r="J117" s="264">
        <v>3.85</v>
      </c>
      <c r="K117" s="264">
        <v>0</v>
      </c>
      <c r="L117" s="162">
        <f t="shared" si="15"/>
        <v>7.9399999999999995</v>
      </c>
      <c r="N117" s="242">
        <f t="shared" si="17"/>
        <v>0</v>
      </c>
      <c r="O117" s="242">
        <f t="shared" si="18"/>
        <v>0</v>
      </c>
      <c r="P117" s="242">
        <f t="shared" si="19"/>
        <v>0</v>
      </c>
      <c r="Q117" s="242">
        <f t="shared" si="16"/>
        <v>11.79</v>
      </c>
      <c r="R117" s="242">
        <f t="shared" si="16"/>
        <v>0</v>
      </c>
      <c r="S117" s="242">
        <f t="shared" si="16"/>
        <v>0</v>
      </c>
      <c r="T117" s="242">
        <f t="shared" si="12"/>
        <v>0</v>
      </c>
      <c r="U117" s="242">
        <f t="shared" si="12"/>
        <v>3.85</v>
      </c>
      <c r="V117" s="242">
        <f t="shared" si="12"/>
        <v>0</v>
      </c>
      <c r="W117" s="242">
        <f t="shared" si="14"/>
        <v>7.94</v>
      </c>
    </row>
    <row r="118" spans="1:23" ht="15" customHeight="1">
      <c r="A118" s="120" t="str">
        <f ca="1">VLOOKUP(INDIRECT("B118"),elolap!$A$90:$B$3244,2,FALSE)</f>
        <v>0464</v>
      </c>
      <c r="B118" s="260" t="s">
        <v>2339</v>
      </c>
      <c r="C118" s="260"/>
      <c r="D118" s="264">
        <v>46.33</v>
      </c>
      <c r="E118" s="260"/>
      <c r="F118" s="264">
        <v>0</v>
      </c>
      <c r="G118" s="264"/>
      <c r="H118" s="264">
        <v>28.53</v>
      </c>
      <c r="I118" s="264"/>
      <c r="J118" s="264">
        <v>3.1900000000000004</v>
      </c>
      <c r="K118" s="264">
        <v>0.02</v>
      </c>
      <c r="L118" s="162">
        <f t="shared" si="15"/>
        <v>14.589999999999996</v>
      </c>
      <c r="N118" s="242">
        <f t="shared" si="17"/>
        <v>0</v>
      </c>
      <c r="O118" s="242">
        <f t="shared" si="18"/>
        <v>46.33</v>
      </c>
      <c r="P118" s="242">
        <f t="shared" si="19"/>
        <v>0</v>
      </c>
      <c r="Q118" s="242">
        <f t="shared" si="16"/>
        <v>0</v>
      </c>
      <c r="R118" s="242">
        <f t="shared" si="16"/>
        <v>0</v>
      </c>
      <c r="S118" s="242">
        <f t="shared" si="16"/>
        <v>28.53</v>
      </c>
      <c r="T118" s="242">
        <f t="shared" si="16"/>
        <v>0</v>
      </c>
      <c r="U118" s="242">
        <f t="shared" si="16"/>
        <v>3.19</v>
      </c>
      <c r="V118" s="242">
        <f t="shared" si="16"/>
        <v>0.02</v>
      </c>
      <c r="W118" s="242">
        <f t="shared" si="14"/>
        <v>14.59</v>
      </c>
    </row>
    <row r="119" spans="1:23" ht="15" customHeight="1">
      <c r="A119" s="120" t="str">
        <f ca="1">VLOOKUP(INDIRECT("B119"),elolap!$A$90:$B$3244,2,FALSE)</f>
        <v>2799</v>
      </c>
      <c r="B119" s="260" t="s">
        <v>1104</v>
      </c>
      <c r="C119" s="260"/>
      <c r="D119" s="264">
        <v>0</v>
      </c>
      <c r="E119" s="260"/>
      <c r="F119" s="264">
        <v>13.62</v>
      </c>
      <c r="G119" s="264"/>
      <c r="H119" s="264">
        <v>0</v>
      </c>
      <c r="I119" s="264"/>
      <c r="J119" s="264">
        <v>2.4500000000000002</v>
      </c>
      <c r="K119" s="264">
        <v>0.01</v>
      </c>
      <c r="L119" s="162">
        <f t="shared" si="15"/>
        <v>11.16</v>
      </c>
      <c r="N119" s="242">
        <f t="shared" si="17"/>
        <v>0</v>
      </c>
      <c r="O119" s="242">
        <f t="shared" si="18"/>
        <v>0</v>
      </c>
      <c r="P119" s="242">
        <f t="shared" si="19"/>
        <v>0</v>
      </c>
      <c r="Q119" s="242">
        <f t="shared" si="16"/>
        <v>13.62</v>
      </c>
      <c r="R119" s="242">
        <f t="shared" si="16"/>
        <v>0</v>
      </c>
      <c r="S119" s="242">
        <f t="shared" si="16"/>
        <v>0</v>
      </c>
      <c r="T119" s="242">
        <f t="shared" si="16"/>
        <v>0</v>
      </c>
      <c r="U119" s="242">
        <f t="shared" si="16"/>
        <v>2.4500000000000002</v>
      </c>
      <c r="V119" s="242">
        <f t="shared" si="16"/>
        <v>0.01</v>
      </c>
      <c r="W119" s="242">
        <f t="shared" si="14"/>
        <v>11.16</v>
      </c>
    </row>
    <row r="120" spans="1:23" ht="15" customHeight="1">
      <c r="A120" s="120" t="str">
        <f ca="1">VLOOKUP(INDIRECT("B120"),elolap!$A$90:$B$3244,2,FALSE)</f>
        <v>2879</v>
      </c>
      <c r="B120" s="260" t="s">
        <v>6524</v>
      </c>
      <c r="C120" s="260"/>
      <c r="D120" s="264">
        <v>0</v>
      </c>
      <c r="E120" s="260"/>
      <c r="F120" s="264">
        <v>14.91</v>
      </c>
      <c r="G120" s="264"/>
      <c r="H120" s="264">
        <v>0</v>
      </c>
      <c r="I120" s="264"/>
      <c r="J120" s="264">
        <v>2.68</v>
      </c>
      <c r="K120" s="264">
        <v>0.01</v>
      </c>
      <c r="L120" s="162">
        <f t="shared" si="15"/>
        <v>12.22</v>
      </c>
      <c r="N120" s="242">
        <f t="shared" si="17"/>
        <v>0</v>
      </c>
      <c r="O120" s="242">
        <f t="shared" si="18"/>
        <v>0</v>
      </c>
      <c r="P120" s="242">
        <f t="shared" si="19"/>
        <v>0</v>
      </c>
      <c r="Q120" s="242">
        <f t="shared" si="16"/>
        <v>14.91</v>
      </c>
      <c r="R120" s="242">
        <f t="shared" si="16"/>
        <v>0</v>
      </c>
      <c r="S120" s="242">
        <f t="shared" si="16"/>
        <v>0</v>
      </c>
      <c r="T120" s="242">
        <f t="shared" si="16"/>
        <v>0</v>
      </c>
      <c r="U120" s="242">
        <f t="shared" si="16"/>
        <v>2.68</v>
      </c>
      <c r="V120" s="242">
        <f t="shared" si="16"/>
        <v>0.01</v>
      </c>
      <c r="W120" s="242">
        <f t="shared" si="14"/>
        <v>12.22</v>
      </c>
    </row>
    <row r="121" spans="1:23" ht="15" customHeight="1">
      <c r="A121" s="120" t="str">
        <f ca="1">VLOOKUP(INDIRECT("B121"),elolap!$A$90:$B$3244,2,FALSE)</f>
        <v>1272</v>
      </c>
      <c r="B121" s="260" t="s">
        <v>41</v>
      </c>
      <c r="C121" s="260"/>
      <c r="D121" s="264">
        <v>91.17</v>
      </c>
      <c r="E121" s="260"/>
      <c r="F121" s="264">
        <v>0</v>
      </c>
      <c r="G121" s="264"/>
      <c r="H121" s="264">
        <v>68.8</v>
      </c>
      <c r="I121" s="264"/>
      <c r="J121" s="264">
        <v>4.8499999999999996</v>
      </c>
      <c r="K121" s="264">
        <v>0.2</v>
      </c>
      <c r="L121" s="162">
        <f t="shared" si="15"/>
        <v>17.320000000000007</v>
      </c>
      <c r="N121" s="242">
        <f t="shared" si="17"/>
        <v>0</v>
      </c>
      <c r="O121" s="242">
        <f t="shared" si="18"/>
        <v>91.17</v>
      </c>
      <c r="P121" s="242">
        <f t="shared" si="19"/>
        <v>0</v>
      </c>
      <c r="Q121" s="242">
        <f t="shared" si="16"/>
        <v>0</v>
      </c>
      <c r="R121" s="242">
        <f t="shared" si="16"/>
        <v>0</v>
      </c>
      <c r="S121" s="242">
        <f t="shared" si="16"/>
        <v>68.8</v>
      </c>
      <c r="T121" s="242">
        <f t="shared" si="16"/>
        <v>0</v>
      </c>
      <c r="U121" s="242">
        <f t="shared" si="16"/>
        <v>4.8499999999999996</v>
      </c>
      <c r="V121" s="242">
        <f t="shared" si="16"/>
        <v>0.2</v>
      </c>
      <c r="W121" s="242">
        <f t="shared" si="14"/>
        <v>17.32</v>
      </c>
    </row>
    <row r="122" spans="1:23" ht="15" customHeight="1">
      <c r="A122" s="120" t="str">
        <f ca="1">VLOOKUP(INDIRECT("B122"),elolap!$A$90:$B$3244,2,FALSE)</f>
        <v>1948</v>
      </c>
      <c r="B122" s="260" t="s">
        <v>40</v>
      </c>
      <c r="C122" s="260"/>
      <c r="D122" s="264">
        <v>0</v>
      </c>
      <c r="E122" s="260"/>
      <c r="F122" s="264">
        <v>11.35</v>
      </c>
      <c r="G122" s="264"/>
      <c r="H122" s="264">
        <v>0</v>
      </c>
      <c r="I122" s="264"/>
      <c r="J122" s="264">
        <v>2.46</v>
      </c>
      <c r="K122" s="264">
        <v>0.1</v>
      </c>
      <c r="L122" s="162">
        <f t="shared" si="15"/>
        <v>8.7899999999999991</v>
      </c>
      <c r="N122" s="242">
        <f t="shared" si="17"/>
        <v>0</v>
      </c>
      <c r="O122" s="242">
        <f t="shared" si="18"/>
        <v>0</v>
      </c>
      <c r="P122" s="242">
        <f t="shared" si="19"/>
        <v>0</v>
      </c>
      <c r="Q122" s="242">
        <f t="shared" si="16"/>
        <v>11.35</v>
      </c>
      <c r="R122" s="242">
        <f t="shared" si="16"/>
        <v>0</v>
      </c>
      <c r="S122" s="242">
        <f t="shared" si="16"/>
        <v>0</v>
      </c>
      <c r="T122" s="242">
        <f t="shared" si="16"/>
        <v>0</v>
      </c>
      <c r="U122" s="242">
        <f t="shared" si="16"/>
        <v>2.46</v>
      </c>
      <c r="V122" s="242">
        <f t="shared" si="16"/>
        <v>0.1</v>
      </c>
      <c r="W122" s="242">
        <f t="shared" si="14"/>
        <v>8.7899999999999991</v>
      </c>
    </row>
    <row r="123" spans="1:23" ht="15" customHeight="1">
      <c r="A123" s="120" t="str">
        <f ca="1">VLOOKUP(INDIRECT("B123"),elolap!$A$90:$B$3244,2,FALSE)</f>
        <v>3212</v>
      </c>
      <c r="B123" s="260" t="s">
        <v>3209</v>
      </c>
      <c r="C123" s="260"/>
      <c r="D123" s="264">
        <v>0</v>
      </c>
      <c r="E123" s="260"/>
      <c r="F123" s="264">
        <v>22.94</v>
      </c>
      <c r="G123" s="264"/>
      <c r="H123" s="264">
        <v>0</v>
      </c>
      <c r="I123" s="264"/>
      <c r="J123" s="264">
        <v>4.97</v>
      </c>
      <c r="K123" s="264">
        <v>0.21</v>
      </c>
      <c r="L123" s="162">
        <f t="shared" si="15"/>
        <v>17.760000000000002</v>
      </c>
      <c r="N123" s="242">
        <f t="shared" si="17"/>
        <v>0</v>
      </c>
      <c r="O123" s="242">
        <f t="shared" si="18"/>
        <v>0</v>
      </c>
      <c r="P123" s="242">
        <f t="shared" si="19"/>
        <v>0</v>
      </c>
      <c r="Q123" s="242">
        <f t="shared" si="16"/>
        <v>22.94</v>
      </c>
      <c r="R123" s="242">
        <f t="shared" si="16"/>
        <v>0</v>
      </c>
      <c r="S123" s="242">
        <f t="shared" si="16"/>
        <v>0</v>
      </c>
      <c r="T123" s="242">
        <f t="shared" si="16"/>
        <v>0</v>
      </c>
      <c r="U123" s="242">
        <f t="shared" si="16"/>
        <v>4.97</v>
      </c>
      <c r="V123" s="242">
        <f t="shared" si="16"/>
        <v>0.21</v>
      </c>
      <c r="W123" s="242">
        <f t="shared" si="14"/>
        <v>17.760000000000002</v>
      </c>
    </row>
    <row r="124" spans="1:23" ht="15" customHeight="1">
      <c r="A124" s="120" t="str">
        <f ca="1">VLOOKUP(INDIRECT("B124"),elolap!$A$90:$B$3244,2,FALSE)</f>
        <v>3059</v>
      </c>
      <c r="B124" s="260" t="s">
        <v>5433</v>
      </c>
      <c r="C124" s="260"/>
      <c r="D124" s="264">
        <v>0</v>
      </c>
      <c r="E124" s="260"/>
      <c r="F124" s="264">
        <v>13.96</v>
      </c>
      <c r="G124" s="264"/>
      <c r="H124" s="264">
        <v>0</v>
      </c>
      <c r="I124" s="264"/>
      <c r="J124" s="264">
        <v>3.02</v>
      </c>
      <c r="K124" s="264">
        <v>0.13</v>
      </c>
      <c r="L124" s="162">
        <f t="shared" si="15"/>
        <v>10.81</v>
      </c>
      <c r="N124" s="242">
        <f t="shared" si="17"/>
        <v>0</v>
      </c>
      <c r="O124" s="242">
        <f t="shared" si="18"/>
        <v>0</v>
      </c>
      <c r="P124" s="242">
        <f t="shared" si="19"/>
        <v>0</v>
      </c>
      <c r="Q124" s="242">
        <f t="shared" si="16"/>
        <v>13.96</v>
      </c>
      <c r="R124" s="242">
        <f t="shared" si="16"/>
        <v>0</v>
      </c>
      <c r="S124" s="242">
        <f t="shared" si="16"/>
        <v>0</v>
      </c>
      <c r="T124" s="242">
        <f t="shared" si="16"/>
        <v>0</v>
      </c>
      <c r="U124" s="242">
        <f t="shared" si="16"/>
        <v>3.02</v>
      </c>
      <c r="V124" s="242">
        <f t="shared" si="16"/>
        <v>0.13</v>
      </c>
      <c r="W124" s="242">
        <f t="shared" si="14"/>
        <v>10.81</v>
      </c>
    </row>
    <row r="125" spans="1:23" ht="15" customHeight="1">
      <c r="A125" s="120" t="str">
        <f ca="1">VLOOKUP(INDIRECT("B125"),elolap!$A$90:$B$3244,2,FALSE)</f>
        <v>2606</v>
      </c>
      <c r="B125" s="260" t="s">
        <v>79</v>
      </c>
      <c r="C125" s="260"/>
      <c r="D125" s="264">
        <v>0</v>
      </c>
      <c r="E125" s="260"/>
      <c r="F125" s="264">
        <v>15</v>
      </c>
      <c r="G125" s="264"/>
      <c r="H125" s="264">
        <v>0</v>
      </c>
      <c r="I125" s="264"/>
      <c r="J125" s="264">
        <v>3.25</v>
      </c>
      <c r="K125" s="264">
        <v>0.14000000000000001</v>
      </c>
      <c r="L125" s="162">
        <f t="shared" si="15"/>
        <v>11.61</v>
      </c>
      <c r="N125" s="242">
        <f t="shared" si="17"/>
        <v>0</v>
      </c>
      <c r="O125" s="242">
        <f t="shared" si="18"/>
        <v>0</v>
      </c>
      <c r="P125" s="242">
        <f t="shared" si="19"/>
        <v>0</v>
      </c>
      <c r="Q125" s="242">
        <f t="shared" si="16"/>
        <v>15</v>
      </c>
      <c r="R125" s="242">
        <f t="shared" si="16"/>
        <v>0</v>
      </c>
      <c r="S125" s="242">
        <f t="shared" si="16"/>
        <v>0</v>
      </c>
      <c r="T125" s="242">
        <f t="shared" si="16"/>
        <v>0</v>
      </c>
      <c r="U125" s="242">
        <f t="shared" si="16"/>
        <v>3.25</v>
      </c>
      <c r="V125" s="242">
        <f t="shared" si="16"/>
        <v>0.14000000000000001</v>
      </c>
      <c r="W125" s="242">
        <f t="shared" si="14"/>
        <v>11.61</v>
      </c>
    </row>
    <row r="126" spans="1:23" ht="15" customHeight="1">
      <c r="A126" s="120" t="str">
        <f ca="1">VLOOKUP(INDIRECT("B126"),elolap!$A$90:$B$3244,2,FALSE)</f>
        <v>2483</v>
      </c>
      <c r="B126" s="260" t="s">
        <v>6702</v>
      </c>
      <c r="C126" s="260"/>
      <c r="D126" s="264">
        <v>0</v>
      </c>
      <c r="E126" s="260"/>
      <c r="F126" s="264">
        <v>5.54</v>
      </c>
      <c r="G126" s="264"/>
      <c r="H126" s="264">
        <v>0</v>
      </c>
      <c r="I126" s="264"/>
      <c r="J126" s="264">
        <v>1.2</v>
      </c>
      <c r="K126" s="264">
        <v>0.05</v>
      </c>
      <c r="L126" s="162">
        <f t="shared" si="15"/>
        <v>4.29</v>
      </c>
      <c r="N126" s="242">
        <f t="shared" si="17"/>
        <v>0</v>
      </c>
      <c r="O126" s="242">
        <f t="shared" si="18"/>
        <v>0</v>
      </c>
      <c r="P126" s="242">
        <f t="shared" si="19"/>
        <v>0</v>
      </c>
      <c r="Q126" s="242">
        <f t="shared" si="16"/>
        <v>5.54</v>
      </c>
      <c r="R126" s="242">
        <f t="shared" si="16"/>
        <v>0</v>
      </c>
      <c r="S126" s="242">
        <f t="shared" si="16"/>
        <v>0</v>
      </c>
      <c r="T126" s="242">
        <f t="shared" si="16"/>
        <v>0</v>
      </c>
      <c r="U126" s="242">
        <f t="shared" si="16"/>
        <v>1.2</v>
      </c>
      <c r="V126" s="242">
        <f t="shared" si="16"/>
        <v>0.05</v>
      </c>
      <c r="W126" s="242">
        <f t="shared" si="14"/>
        <v>4.29</v>
      </c>
    </row>
    <row r="127" spans="1:23" ht="15" customHeight="1">
      <c r="A127" s="120" t="str">
        <f ca="1">VLOOKUP(INDIRECT("B127"),elolap!$A$90:$B$3244,2,FALSE)</f>
        <v>0716</v>
      </c>
      <c r="B127" s="260" t="s">
        <v>6000</v>
      </c>
      <c r="C127" s="260"/>
      <c r="D127" s="264">
        <v>60.64</v>
      </c>
      <c r="E127" s="260"/>
      <c r="F127" s="264">
        <v>0</v>
      </c>
      <c r="G127" s="264"/>
      <c r="H127" s="264">
        <v>39.71</v>
      </c>
      <c r="I127" s="264"/>
      <c r="J127" s="264">
        <v>0.77</v>
      </c>
      <c r="K127" s="264">
        <v>0.02</v>
      </c>
      <c r="L127" s="162">
        <f t="shared" si="15"/>
        <v>20.139999999999993</v>
      </c>
      <c r="N127" s="242">
        <f t="shared" si="17"/>
        <v>0</v>
      </c>
      <c r="O127" s="242">
        <f t="shared" si="18"/>
        <v>60.64</v>
      </c>
      <c r="P127" s="242">
        <f t="shared" si="19"/>
        <v>0</v>
      </c>
      <c r="Q127" s="242">
        <f t="shared" si="16"/>
        <v>0</v>
      </c>
      <c r="R127" s="242">
        <f t="shared" si="16"/>
        <v>0</v>
      </c>
      <c r="S127" s="242">
        <f t="shared" si="16"/>
        <v>39.71</v>
      </c>
      <c r="T127" s="242">
        <f t="shared" si="16"/>
        <v>0</v>
      </c>
      <c r="U127" s="242">
        <f t="shared" si="16"/>
        <v>0.77</v>
      </c>
      <c r="V127" s="242">
        <f t="shared" si="16"/>
        <v>0.02</v>
      </c>
      <c r="W127" s="242">
        <f t="shared" si="14"/>
        <v>20.14</v>
      </c>
    </row>
    <row r="128" spans="1:23" ht="15" customHeight="1">
      <c r="A128" s="120" t="str">
        <f ca="1">VLOOKUP(INDIRECT("B128"),elolap!$A$90:$B$3244,2,FALSE)</f>
        <v>0766</v>
      </c>
      <c r="B128" s="260" t="s">
        <v>1489</v>
      </c>
      <c r="C128" s="260"/>
      <c r="D128" s="264">
        <v>0</v>
      </c>
      <c r="E128" s="260"/>
      <c r="F128" s="264">
        <v>25.47</v>
      </c>
      <c r="G128" s="264"/>
      <c r="H128" s="264">
        <v>0</v>
      </c>
      <c r="I128" s="264"/>
      <c r="J128" s="264">
        <v>0.93</v>
      </c>
      <c r="K128" s="264">
        <v>0.03</v>
      </c>
      <c r="L128" s="162">
        <f t="shared" si="15"/>
        <v>24.509999999999998</v>
      </c>
      <c r="N128" s="242">
        <f t="shared" si="17"/>
        <v>0</v>
      </c>
      <c r="O128" s="242">
        <f t="shared" si="18"/>
        <v>0</v>
      </c>
      <c r="P128" s="242">
        <f t="shared" si="19"/>
        <v>0</v>
      </c>
      <c r="Q128" s="242">
        <f t="shared" si="16"/>
        <v>25.47</v>
      </c>
      <c r="R128" s="242">
        <f t="shared" si="16"/>
        <v>0</v>
      </c>
      <c r="S128" s="242">
        <f t="shared" si="16"/>
        <v>0</v>
      </c>
      <c r="T128" s="242">
        <f t="shared" si="16"/>
        <v>0</v>
      </c>
      <c r="U128" s="242">
        <f t="shared" si="16"/>
        <v>0.93</v>
      </c>
      <c r="V128" s="242">
        <f t="shared" si="16"/>
        <v>0.03</v>
      </c>
      <c r="W128" s="242">
        <f t="shared" si="14"/>
        <v>24.51</v>
      </c>
    </row>
    <row r="129" spans="1:23" ht="15" customHeight="1">
      <c r="A129" s="120" t="str">
        <f ca="1">VLOOKUP(INDIRECT("B129"),elolap!$A$90:$B$3244,2,FALSE)</f>
        <v>1974</v>
      </c>
      <c r="B129" s="260" t="s">
        <v>5084</v>
      </c>
      <c r="C129" s="260"/>
      <c r="D129" s="264">
        <v>0</v>
      </c>
      <c r="E129" s="260"/>
      <c r="F129" s="264">
        <v>14.25</v>
      </c>
      <c r="G129" s="264"/>
      <c r="H129" s="264">
        <v>0</v>
      </c>
      <c r="I129" s="264"/>
      <c r="J129" s="264">
        <v>0.53</v>
      </c>
      <c r="K129" s="264">
        <v>0.01</v>
      </c>
      <c r="L129" s="162">
        <f t="shared" si="15"/>
        <v>13.71</v>
      </c>
      <c r="N129" s="242">
        <f t="shared" si="17"/>
        <v>0</v>
      </c>
      <c r="O129" s="242">
        <f t="shared" si="18"/>
        <v>0</v>
      </c>
      <c r="P129" s="242">
        <f t="shared" si="19"/>
        <v>0</v>
      </c>
      <c r="Q129" s="242">
        <f t="shared" si="16"/>
        <v>14.25</v>
      </c>
      <c r="R129" s="242">
        <f t="shared" si="16"/>
        <v>0</v>
      </c>
      <c r="S129" s="242">
        <f t="shared" si="16"/>
        <v>0</v>
      </c>
      <c r="T129" s="242">
        <f t="shared" si="16"/>
        <v>0</v>
      </c>
      <c r="U129" s="242">
        <f t="shared" si="16"/>
        <v>0.53</v>
      </c>
      <c r="V129" s="242">
        <f t="shared" si="16"/>
        <v>0.01</v>
      </c>
      <c r="W129" s="242">
        <f t="shared" si="14"/>
        <v>13.71</v>
      </c>
    </row>
    <row r="130" spans="1:23" ht="15" customHeight="1">
      <c r="A130" s="120" t="str">
        <f ca="1">VLOOKUP(INDIRECT("B130"),elolap!$A$90:$B$3244,2,FALSE)</f>
        <v>1038</v>
      </c>
      <c r="B130" s="260" t="s">
        <v>810</v>
      </c>
      <c r="C130" s="260"/>
      <c r="D130" s="264">
        <v>62.89</v>
      </c>
      <c r="E130" s="260"/>
      <c r="F130" s="264">
        <v>0</v>
      </c>
      <c r="G130" s="264"/>
      <c r="H130" s="264">
        <v>42.7</v>
      </c>
      <c r="I130" s="264"/>
      <c r="J130" s="264">
        <v>3.1</v>
      </c>
      <c r="K130" s="264">
        <v>0</v>
      </c>
      <c r="L130" s="162">
        <f t="shared" si="15"/>
        <v>17.089999999999996</v>
      </c>
      <c r="N130" s="242">
        <f t="shared" ref="N130:N161" si="20">ROUND(C130,2)</f>
        <v>0</v>
      </c>
      <c r="O130" s="242">
        <f t="shared" ref="O130:O161" si="21">ROUND(D130,2)</f>
        <v>62.89</v>
      </c>
      <c r="P130" s="242">
        <f t="shared" ref="P130:P161" si="22">ROUND(E130,2)</f>
        <v>0</v>
      </c>
      <c r="Q130" s="242">
        <f t="shared" si="16"/>
        <v>0</v>
      </c>
      <c r="R130" s="242">
        <f t="shared" si="16"/>
        <v>0</v>
      </c>
      <c r="S130" s="242">
        <f t="shared" si="16"/>
        <v>42.7</v>
      </c>
      <c r="T130" s="242">
        <f t="shared" si="16"/>
        <v>0</v>
      </c>
      <c r="U130" s="242">
        <f t="shared" si="16"/>
        <v>3.1</v>
      </c>
      <c r="V130" s="242">
        <f t="shared" si="16"/>
        <v>0</v>
      </c>
      <c r="W130" s="242">
        <f t="shared" si="14"/>
        <v>17.09</v>
      </c>
    </row>
    <row r="131" spans="1:23" ht="15" customHeight="1">
      <c r="A131" s="120" t="str">
        <f ca="1">VLOOKUP(INDIRECT("B131"),elolap!$A$90:$B$3244,2,FALSE)</f>
        <v>2231</v>
      </c>
      <c r="B131" s="260" t="s">
        <v>5068</v>
      </c>
      <c r="C131" s="260"/>
      <c r="D131" s="264">
        <v>0</v>
      </c>
      <c r="E131" s="260"/>
      <c r="F131" s="264">
        <v>17.71</v>
      </c>
      <c r="G131" s="264"/>
      <c r="H131" s="264">
        <v>0</v>
      </c>
      <c r="I131" s="264"/>
      <c r="J131" s="264">
        <v>2.72</v>
      </c>
      <c r="K131" s="264">
        <v>0</v>
      </c>
      <c r="L131" s="162">
        <f t="shared" si="15"/>
        <v>14.99</v>
      </c>
      <c r="N131" s="242">
        <f t="shared" si="20"/>
        <v>0</v>
      </c>
      <c r="O131" s="242">
        <f t="shared" si="21"/>
        <v>0</v>
      </c>
      <c r="P131" s="242">
        <f t="shared" si="22"/>
        <v>0</v>
      </c>
      <c r="Q131" s="242">
        <f t="shared" si="16"/>
        <v>17.71</v>
      </c>
      <c r="R131" s="242">
        <f t="shared" si="16"/>
        <v>0</v>
      </c>
      <c r="S131" s="242">
        <f t="shared" si="16"/>
        <v>0</v>
      </c>
      <c r="T131" s="242">
        <f t="shared" si="16"/>
        <v>0</v>
      </c>
      <c r="U131" s="242">
        <f t="shared" si="16"/>
        <v>2.72</v>
      </c>
      <c r="V131" s="242">
        <f t="shared" si="16"/>
        <v>0</v>
      </c>
      <c r="W131" s="242">
        <f t="shared" si="14"/>
        <v>14.99</v>
      </c>
    </row>
    <row r="132" spans="1:23" ht="15" customHeight="1">
      <c r="A132" s="120" t="str">
        <f ca="1">VLOOKUP(INDIRECT("B132"),elolap!$A$90:$B$3244,2,FALSE)</f>
        <v>2298</v>
      </c>
      <c r="B132" s="260" t="s">
        <v>1001</v>
      </c>
      <c r="C132" s="260"/>
      <c r="D132" s="264">
        <v>0</v>
      </c>
      <c r="E132" s="260"/>
      <c r="F132" s="264">
        <v>25</v>
      </c>
      <c r="G132" s="264"/>
      <c r="H132" s="264">
        <v>0</v>
      </c>
      <c r="I132" s="264"/>
      <c r="J132" s="264">
        <v>3.84</v>
      </c>
      <c r="K132" s="264">
        <v>0</v>
      </c>
      <c r="L132" s="162">
        <f t="shared" si="15"/>
        <v>21.16</v>
      </c>
      <c r="N132" s="242">
        <f t="shared" si="20"/>
        <v>0</v>
      </c>
      <c r="O132" s="242">
        <f t="shared" si="21"/>
        <v>0</v>
      </c>
      <c r="P132" s="242">
        <f t="shared" si="22"/>
        <v>0</v>
      </c>
      <c r="Q132" s="242">
        <f t="shared" si="16"/>
        <v>25</v>
      </c>
      <c r="R132" s="242">
        <f t="shared" si="16"/>
        <v>0</v>
      </c>
      <c r="S132" s="242">
        <f t="shared" si="16"/>
        <v>0</v>
      </c>
      <c r="T132" s="242">
        <f t="shared" si="16"/>
        <v>0</v>
      </c>
      <c r="U132" s="242">
        <f t="shared" si="16"/>
        <v>3.84</v>
      </c>
      <c r="V132" s="242">
        <f t="shared" si="16"/>
        <v>0</v>
      </c>
      <c r="W132" s="242">
        <f t="shared" si="14"/>
        <v>21.16</v>
      </c>
    </row>
    <row r="133" spans="1:23" ht="15" customHeight="1">
      <c r="A133" s="120" t="str">
        <f ca="1">VLOOKUP(INDIRECT("B133"),elolap!$A$90:$B$3244,2,FALSE)</f>
        <v>1167</v>
      </c>
      <c r="B133" s="260" t="s">
        <v>2288</v>
      </c>
      <c r="C133" s="260"/>
      <c r="D133" s="264">
        <v>148.68</v>
      </c>
      <c r="E133" s="260"/>
      <c r="F133" s="264">
        <v>0</v>
      </c>
      <c r="G133" s="264"/>
      <c r="H133" s="264">
        <v>42.12</v>
      </c>
      <c r="I133" s="264"/>
      <c r="J133" s="264">
        <v>21.11</v>
      </c>
      <c r="K133" s="264">
        <v>4.41</v>
      </c>
      <c r="L133" s="162">
        <f t="shared" si="15"/>
        <v>81.040000000000006</v>
      </c>
      <c r="N133" s="242">
        <f t="shared" si="20"/>
        <v>0</v>
      </c>
      <c r="O133" s="242">
        <f t="shared" si="21"/>
        <v>148.68</v>
      </c>
      <c r="P133" s="242">
        <f t="shared" si="22"/>
        <v>0</v>
      </c>
      <c r="Q133" s="242">
        <f t="shared" si="16"/>
        <v>0</v>
      </c>
      <c r="R133" s="242">
        <f t="shared" si="16"/>
        <v>0</v>
      </c>
      <c r="S133" s="242">
        <f t="shared" si="16"/>
        <v>42.12</v>
      </c>
      <c r="T133" s="242">
        <f t="shared" si="16"/>
        <v>0</v>
      </c>
      <c r="U133" s="242">
        <f t="shared" si="16"/>
        <v>21.11</v>
      </c>
      <c r="V133" s="242">
        <f t="shared" si="16"/>
        <v>4.41</v>
      </c>
      <c r="W133" s="242">
        <f t="shared" si="14"/>
        <v>81.040000000000006</v>
      </c>
    </row>
    <row r="134" spans="1:23" ht="15" customHeight="1">
      <c r="A134" s="120" t="str">
        <f ca="1">VLOOKUP(INDIRECT("B134"),elolap!$A$90:$B$3244,2,FALSE)</f>
        <v>2099</v>
      </c>
      <c r="B134" s="260" t="s">
        <v>2638</v>
      </c>
      <c r="C134" s="260"/>
      <c r="D134" s="264">
        <v>0</v>
      </c>
      <c r="E134" s="260"/>
      <c r="F134" s="264">
        <v>16.05</v>
      </c>
      <c r="G134" s="264"/>
      <c r="H134" s="264">
        <v>0</v>
      </c>
      <c r="I134" s="264"/>
      <c r="J134" s="264">
        <v>3.18</v>
      </c>
      <c r="K134" s="264">
        <v>0.66</v>
      </c>
      <c r="L134" s="162">
        <f t="shared" si="15"/>
        <v>12.21</v>
      </c>
      <c r="N134" s="242">
        <f t="shared" si="20"/>
        <v>0</v>
      </c>
      <c r="O134" s="242">
        <f t="shared" si="21"/>
        <v>0</v>
      </c>
      <c r="P134" s="242">
        <f t="shared" si="22"/>
        <v>0</v>
      </c>
      <c r="Q134" s="242">
        <f t="shared" si="16"/>
        <v>16.05</v>
      </c>
      <c r="R134" s="242">
        <f t="shared" si="16"/>
        <v>0</v>
      </c>
      <c r="S134" s="242">
        <f t="shared" si="16"/>
        <v>0</v>
      </c>
      <c r="T134" s="242">
        <f t="shared" si="16"/>
        <v>0</v>
      </c>
      <c r="U134" s="242">
        <f t="shared" si="16"/>
        <v>3.18</v>
      </c>
      <c r="V134" s="242">
        <f t="shared" si="16"/>
        <v>0.66</v>
      </c>
      <c r="W134" s="242">
        <f t="shared" si="14"/>
        <v>12.21</v>
      </c>
    </row>
    <row r="135" spans="1:23" ht="15" customHeight="1">
      <c r="A135" s="120" t="str">
        <f ca="1">VLOOKUP(INDIRECT("B135"),elolap!$A$90:$B$3244,2,FALSE)</f>
        <v>0367</v>
      </c>
      <c r="B135" s="260" t="s">
        <v>6733</v>
      </c>
      <c r="C135" s="260"/>
      <c r="D135" s="264">
        <v>0</v>
      </c>
      <c r="E135" s="260"/>
      <c r="F135" s="264">
        <v>10.47</v>
      </c>
      <c r="G135" s="264"/>
      <c r="H135" s="264">
        <v>0</v>
      </c>
      <c r="I135" s="264"/>
      <c r="J135" s="264">
        <v>2.0799999999999996</v>
      </c>
      <c r="K135" s="264">
        <v>0.43</v>
      </c>
      <c r="L135" s="162">
        <f t="shared" si="15"/>
        <v>7.9600000000000009</v>
      </c>
      <c r="N135" s="242">
        <f t="shared" si="20"/>
        <v>0</v>
      </c>
      <c r="O135" s="242">
        <f t="shared" si="21"/>
        <v>0</v>
      </c>
      <c r="P135" s="242">
        <f t="shared" si="22"/>
        <v>0</v>
      </c>
      <c r="Q135" s="242">
        <f t="shared" si="16"/>
        <v>10.47</v>
      </c>
      <c r="R135" s="242">
        <f t="shared" si="16"/>
        <v>0</v>
      </c>
      <c r="S135" s="242">
        <f t="shared" si="16"/>
        <v>0</v>
      </c>
      <c r="T135" s="242">
        <f t="shared" si="16"/>
        <v>0</v>
      </c>
      <c r="U135" s="242">
        <f t="shared" si="16"/>
        <v>2.08</v>
      </c>
      <c r="V135" s="242">
        <f t="shared" si="16"/>
        <v>0.43</v>
      </c>
      <c r="W135" s="242">
        <f t="shared" si="14"/>
        <v>7.96</v>
      </c>
    </row>
    <row r="136" spans="1:23" ht="15" customHeight="1">
      <c r="A136" s="120" t="str">
        <f ca="1">VLOOKUP(INDIRECT("B136"),elolap!$A$90:$B$3244,2,FALSE)</f>
        <v>2920</v>
      </c>
      <c r="B136" s="260" t="s">
        <v>5629</v>
      </c>
      <c r="C136" s="260"/>
      <c r="D136" s="264">
        <v>40.049999999999997</v>
      </c>
      <c r="E136" s="260"/>
      <c r="F136" s="264">
        <v>0</v>
      </c>
      <c r="G136" s="264"/>
      <c r="H136" s="264">
        <v>11.71</v>
      </c>
      <c r="I136" s="264"/>
      <c r="J136" s="264">
        <v>3.21</v>
      </c>
      <c r="K136" s="264">
        <v>0</v>
      </c>
      <c r="L136" s="162">
        <f t="shared" si="15"/>
        <v>25.129999999999995</v>
      </c>
      <c r="N136" s="242">
        <f t="shared" si="20"/>
        <v>0</v>
      </c>
      <c r="O136" s="242">
        <f t="shared" si="21"/>
        <v>40.049999999999997</v>
      </c>
      <c r="P136" s="242">
        <f t="shared" si="22"/>
        <v>0</v>
      </c>
      <c r="Q136" s="242">
        <f t="shared" si="16"/>
        <v>0</v>
      </c>
      <c r="R136" s="242">
        <f t="shared" si="16"/>
        <v>0</v>
      </c>
      <c r="S136" s="242">
        <f t="shared" si="16"/>
        <v>11.71</v>
      </c>
      <c r="T136" s="242">
        <f t="shared" si="16"/>
        <v>0</v>
      </c>
      <c r="U136" s="242">
        <f t="shared" si="16"/>
        <v>3.21</v>
      </c>
      <c r="V136" s="242">
        <f t="shared" si="16"/>
        <v>0</v>
      </c>
      <c r="W136" s="242">
        <f t="shared" si="14"/>
        <v>25.13</v>
      </c>
    </row>
    <row r="137" spans="1:23" ht="15" customHeight="1">
      <c r="A137" s="120" t="str">
        <f ca="1">VLOOKUP(INDIRECT("B137"),elolap!$A$90:$B$3244,2,FALSE)</f>
        <v>0283</v>
      </c>
      <c r="B137" s="260" t="s">
        <v>6735</v>
      </c>
      <c r="C137" s="260"/>
      <c r="D137" s="264">
        <v>0</v>
      </c>
      <c r="E137" s="260"/>
      <c r="F137" s="264">
        <v>11.71</v>
      </c>
      <c r="G137" s="264"/>
      <c r="H137" s="264">
        <v>0</v>
      </c>
      <c r="I137" s="264"/>
      <c r="J137" s="264">
        <v>1.33</v>
      </c>
      <c r="K137" s="264">
        <v>0</v>
      </c>
      <c r="L137" s="162">
        <f t="shared" si="15"/>
        <v>10.38</v>
      </c>
      <c r="N137" s="242">
        <f t="shared" si="20"/>
        <v>0</v>
      </c>
      <c r="O137" s="242">
        <f t="shared" si="21"/>
        <v>0</v>
      </c>
      <c r="P137" s="242">
        <f t="shared" si="22"/>
        <v>0</v>
      </c>
      <c r="Q137" s="242">
        <f t="shared" si="16"/>
        <v>11.71</v>
      </c>
      <c r="R137" s="242">
        <f t="shared" si="16"/>
        <v>0</v>
      </c>
      <c r="S137" s="242">
        <f t="shared" si="16"/>
        <v>0</v>
      </c>
      <c r="T137" s="242">
        <f t="shared" si="16"/>
        <v>0</v>
      </c>
      <c r="U137" s="242">
        <f t="shared" si="16"/>
        <v>1.33</v>
      </c>
      <c r="V137" s="242">
        <f t="shared" si="16"/>
        <v>0</v>
      </c>
      <c r="W137" s="242">
        <f t="shared" si="14"/>
        <v>10.38</v>
      </c>
    </row>
    <row r="138" spans="1:23" ht="15" customHeight="1">
      <c r="A138" s="120" t="str">
        <f ca="1">VLOOKUP(INDIRECT("B138"),elolap!$A$90:$B$3244,2,FALSE)</f>
        <v>1091</v>
      </c>
      <c r="B138" s="260" t="s">
        <v>4785</v>
      </c>
      <c r="C138" s="260"/>
      <c r="D138" s="264">
        <v>0</v>
      </c>
      <c r="E138" s="260"/>
      <c r="F138" s="264">
        <v>15.6</v>
      </c>
      <c r="G138" s="264"/>
      <c r="H138" s="264">
        <v>0</v>
      </c>
      <c r="I138" s="264"/>
      <c r="J138" s="264">
        <v>3.9</v>
      </c>
      <c r="K138" s="264">
        <v>0</v>
      </c>
      <c r="L138" s="162">
        <f t="shared" si="15"/>
        <v>11.7</v>
      </c>
      <c r="N138" s="242">
        <f t="shared" si="20"/>
        <v>0</v>
      </c>
      <c r="O138" s="242">
        <f t="shared" si="21"/>
        <v>0</v>
      </c>
      <c r="P138" s="242">
        <f t="shared" si="22"/>
        <v>0</v>
      </c>
      <c r="Q138" s="242">
        <f t="shared" si="16"/>
        <v>15.6</v>
      </c>
      <c r="R138" s="242">
        <f t="shared" si="16"/>
        <v>0</v>
      </c>
      <c r="S138" s="242">
        <f t="shared" si="16"/>
        <v>0</v>
      </c>
      <c r="T138" s="242">
        <f t="shared" si="16"/>
        <v>0</v>
      </c>
      <c r="U138" s="242">
        <f t="shared" si="16"/>
        <v>3.9</v>
      </c>
      <c r="V138" s="242">
        <f t="shared" si="16"/>
        <v>0</v>
      </c>
      <c r="W138" s="242">
        <f t="shared" si="14"/>
        <v>11.7</v>
      </c>
    </row>
    <row r="139" spans="1:23" ht="15" customHeight="1">
      <c r="A139" s="120" t="str">
        <f ca="1">VLOOKUP(INDIRECT("B139"),elolap!$A$90:$B$3244,2,FALSE)</f>
        <v>2995</v>
      </c>
      <c r="B139" s="260" t="s">
        <v>2330</v>
      </c>
      <c r="C139" s="260"/>
      <c r="D139" s="264">
        <v>98.63</v>
      </c>
      <c r="E139" s="260"/>
      <c r="F139" s="264">
        <v>0</v>
      </c>
      <c r="G139" s="264"/>
      <c r="H139" s="264">
        <v>54.49</v>
      </c>
      <c r="I139" s="264"/>
      <c r="J139" s="264">
        <v>13.38</v>
      </c>
      <c r="K139" s="264">
        <v>0</v>
      </c>
      <c r="L139" s="162">
        <f t="shared" si="15"/>
        <v>30.759999999999991</v>
      </c>
      <c r="N139" s="242">
        <f t="shared" si="20"/>
        <v>0</v>
      </c>
      <c r="O139" s="242">
        <f t="shared" si="21"/>
        <v>98.63</v>
      </c>
      <c r="P139" s="242">
        <f t="shared" si="22"/>
        <v>0</v>
      </c>
      <c r="Q139" s="242">
        <f t="shared" si="16"/>
        <v>0</v>
      </c>
      <c r="R139" s="242">
        <f t="shared" si="16"/>
        <v>0</v>
      </c>
      <c r="S139" s="242">
        <f t="shared" si="16"/>
        <v>54.49</v>
      </c>
      <c r="T139" s="242">
        <f t="shared" si="16"/>
        <v>0</v>
      </c>
      <c r="U139" s="242">
        <f t="shared" si="16"/>
        <v>13.38</v>
      </c>
      <c r="V139" s="242">
        <f t="shared" si="16"/>
        <v>0</v>
      </c>
      <c r="W139" s="242">
        <f t="shared" si="14"/>
        <v>30.76</v>
      </c>
    </row>
    <row r="140" spans="1:23" ht="15" customHeight="1">
      <c r="A140" s="120" t="str">
        <f ca="1">VLOOKUP(INDIRECT("B140"),elolap!$A$90:$B$3244,2,FALSE)</f>
        <v>0309</v>
      </c>
      <c r="B140" s="260" t="s">
        <v>5673</v>
      </c>
      <c r="C140" s="260"/>
      <c r="D140" s="264">
        <v>0</v>
      </c>
      <c r="E140" s="260"/>
      <c r="F140" s="264">
        <v>14.19</v>
      </c>
      <c r="G140" s="264"/>
      <c r="H140" s="264">
        <v>0</v>
      </c>
      <c r="I140" s="264"/>
      <c r="J140" s="264">
        <v>4.3</v>
      </c>
      <c r="K140" s="264">
        <v>0</v>
      </c>
      <c r="L140" s="162">
        <f t="shared" si="15"/>
        <v>9.89</v>
      </c>
      <c r="N140" s="242">
        <f t="shared" si="20"/>
        <v>0</v>
      </c>
      <c r="O140" s="242">
        <f t="shared" si="21"/>
        <v>0</v>
      </c>
      <c r="P140" s="242">
        <f t="shared" si="22"/>
        <v>0</v>
      </c>
      <c r="Q140" s="242">
        <f t="shared" si="16"/>
        <v>14.19</v>
      </c>
      <c r="R140" s="242">
        <f t="shared" si="16"/>
        <v>0</v>
      </c>
      <c r="S140" s="242">
        <f t="shared" si="16"/>
        <v>0</v>
      </c>
      <c r="T140" s="242">
        <f t="shared" si="16"/>
        <v>0</v>
      </c>
      <c r="U140" s="242">
        <f t="shared" si="16"/>
        <v>4.3</v>
      </c>
      <c r="V140" s="242">
        <f t="shared" si="16"/>
        <v>0</v>
      </c>
      <c r="W140" s="242">
        <f t="shared" si="14"/>
        <v>9.89</v>
      </c>
    </row>
    <row r="141" spans="1:23" ht="15" customHeight="1">
      <c r="A141" s="120" t="str">
        <f ca="1">VLOOKUP(INDIRECT("B141"),elolap!$A$90:$B$3244,2,FALSE)</f>
        <v>1023</v>
      </c>
      <c r="B141" s="260" t="s">
        <v>6531</v>
      </c>
      <c r="C141" s="260"/>
      <c r="D141" s="264">
        <v>0</v>
      </c>
      <c r="E141" s="260"/>
      <c r="F141" s="264">
        <v>13.99</v>
      </c>
      <c r="G141" s="264"/>
      <c r="H141" s="264">
        <v>0</v>
      </c>
      <c r="I141" s="264"/>
      <c r="J141" s="264">
        <v>4.24</v>
      </c>
      <c r="K141" s="264">
        <v>0</v>
      </c>
      <c r="L141" s="162">
        <f t="shared" si="15"/>
        <v>9.75</v>
      </c>
      <c r="N141" s="242">
        <f t="shared" si="20"/>
        <v>0</v>
      </c>
      <c r="O141" s="242">
        <f t="shared" si="21"/>
        <v>0</v>
      </c>
      <c r="P141" s="242">
        <f t="shared" si="22"/>
        <v>0</v>
      </c>
      <c r="Q141" s="242">
        <f t="shared" si="16"/>
        <v>13.99</v>
      </c>
      <c r="R141" s="242">
        <f t="shared" si="16"/>
        <v>0</v>
      </c>
      <c r="S141" s="242">
        <f t="shared" si="16"/>
        <v>0</v>
      </c>
      <c r="T141" s="242">
        <f t="shared" si="16"/>
        <v>0</v>
      </c>
      <c r="U141" s="242">
        <f t="shared" si="16"/>
        <v>4.24</v>
      </c>
      <c r="V141" s="242">
        <f t="shared" si="16"/>
        <v>0</v>
      </c>
      <c r="W141" s="242">
        <f t="shared" ref="W141:W204" si="23">ROUND(N141+O141+Q141+R141-S141-T141-U141-V141,2)</f>
        <v>9.75</v>
      </c>
    </row>
    <row r="142" spans="1:23" ht="15" customHeight="1">
      <c r="A142" s="120" t="str">
        <f ca="1">VLOOKUP(INDIRECT("B142"),elolap!$A$90:$B$3244,2,FALSE)</f>
        <v>0292</v>
      </c>
      <c r="B142" s="260" t="s">
        <v>4757</v>
      </c>
      <c r="C142" s="260"/>
      <c r="D142" s="264">
        <v>0</v>
      </c>
      <c r="E142" s="260"/>
      <c r="F142" s="264">
        <v>15.7</v>
      </c>
      <c r="G142" s="264"/>
      <c r="H142" s="264">
        <v>0</v>
      </c>
      <c r="I142" s="264"/>
      <c r="J142" s="264">
        <v>4.76</v>
      </c>
      <c r="K142" s="264">
        <v>0</v>
      </c>
      <c r="L142" s="162">
        <f t="shared" si="15"/>
        <v>10.94</v>
      </c>
      <c r="N142" s="242">
        <f t="shared" si="20"/>
        <v>0</v>
      </c>
      <c r="O142" s="242">
        <f t="shared" si="21"/>
        <v>0</v>
      </c>
      <c r="P142" s="242">
        <f t="shared" si="22"/>
        <v>0</v>
      </c>
      <c r="Q142" s="242">
        <f t="shared" si="16"/>
        <v>15.7</v>
      </c>
      <c r="R142" s="242">
        <f t="shared" si="16"/>
        <v>0</v>
      </c>
      <c r="S142" s="242">
        <f t="shared" si="16"/>
        <v>0</v>
      </c>
      <c r="T142" s="242">
        <f t="shared" si="16"/>
        <v>0</v>
      </c>
      <c r="U142" s="242">
        <f t="shared" si="16"/>
        <v>4.76</v>
      </c>
      <c r="V142" s="242">
        <f t="shared" si="16"/>
        <v>0</v>
      </c>
      <c r="W142" s="242">
        <f t="shared" si="23"/>
        <v>10.94</v>
      </c>
    </row>
    <row r="143" spans="1:23" ht="15" customHeight="1">
      <c r="A143" s="120" t="str">
        <f ca="1">VLOOKUP(INDIRECT("B143"),elolap!$A$90:$B$3244,2,FALSE)</f>
        <v>0595</v>
      </c>
      <c r="B143" s="260" t="s">
        <v>2459</v>
      </c>
      <c r="C143" s="260"/>
      <c r="D143" s="264">
        <v>0</v>
      </c>
      <c r="E143" s="260"/>
      <c r="F143" s="264">
        <v>10.62</v>
      </c>
      <c r="G143" s="264"/>
      <c r="H143" s="264">
        <v>0</v>
      </c>
      <c r="I143" s="264"/>
      <c r="J143" s="264">
        <v>3.22</v>
      </c>
      <c r="K143" s="264">
        <v>0</v>
      </c>
      <c r="L143" s="162">
        <f t="shared" si="15"/>
        <v>7.3999999999999986</v>
      </c>
      <c r="N143" s="242">
        <f t="shared" si="20"/>
        <v>0</v>
      </c>
      <c r="O143" s="242">
        <f t="shared" si="21"/>
        <v>0</v>
      </c>
      <c r="P143" s="242">
        <f t="shared" si="22"/>
        <v>0</v>
      </c>
      <c r="Q143" s="242">
        <f t="shared" si="16"/>
        <v>10.62</v>
      </c>
      <c r="R143" s="242">
        <f t="shared" si="16"/>
        <v>0</v>
      </c>
      <c r="S143" s="242">
        <f t="shared" si="16"/>
        <v>0</v>
      </c>
      <c r="T143" s="242">
        <f t="shared" si="16"/>
        <v>0</v>
      </c>
      <c r="U143" s="242">
        <f t="shared" si="16"/>
        <v>3.22</v>
      </c>
      <c r="V143" s="242">
        <f t="shared" si="16"/>
        <v>0</v>
      </c>
      <c r="W143" s="242">
        <f t="shared" si="23"/>
        <v>7.4</v>
      </c>
    </row>
    <row r="144" spans="1:23" ht="15" customHeight="1">
      <c r="A144" s="120" t="str">
        <f ca="1">VLOOKUP(INDIRECT("B144"),elolap!$A$90:$B$3244,2,FALSE)</f>
        <v>2088</v>
      </c>
      <c r="B144" s="260" t="s">
        <v>2223</v>
      </c>
      <c r="C144" s="260"/>
      <c r="D144" s="264">
        <v>58.38</v>
      </c>
      <c r="E144" s="260"/>
      <c r="F144" s="264">
        <v>0</v>
      </c>
      <c r="G144" s="264"/>
      <c r="H144" s="264">
        <v>29.93</v>
      </c>
      <c r="I144" s="264"/>
      <c r="J144" s="264">
        <v>5.37</v>
      </c>
      <c r="K144" s="264">
        <v>0</v>
      </c>
      <c r="L144" s="162">
        <f t="shared" ref="L144:L200" si="24">SUM(C144:D144,F144:G144)-SUM(H144:K144)</f>
        <v>23.080000000000005</v>
      </c>
      <c r="N144" s="242">
        <f t="shared" si="20"/>
        <v>0</v>
      </c>
      <c r="O144" s="242">
        <f t="shared" si="21"/>
        <v>58.38</v>
      </c>
      <c r="P144" s="242">
        <f t="shared" si="22"/>
        <v>0</v>
      </c>
      <c r="Q144" s="242">
        <f t="shared" si="16"/>
        <v>0</v>
      </c>
      <c r="R144" s="242">
        <f t="shared" si="16"/>
        <v>0</v>
      </c>
      <c r="S144" s="242">
        <f t="shared" si="16"/>
        <v>29.93</v>
      </c>
      <c r="T144" s="242">
        <f t="shared" si="16"/>
        <v>0</v>
      </c>
      <c r="U144" s="242">
        <f t="shared" si="16"/>
        <v>5.37</v>
      </c>
      <c r="V144" s="242">
        <f t="shared" si="16"/>
        <v>0</v>
      </c>
      <c r="W144" s="242">
        <f t="shared" si="23"/>
        <v>23.08</v>
      </c>
    </row>
    <row r="145" spans="1:23" ht="15" customHeight="1">
      <c r="A145" s="120" t="str">
        <f ca="1">VLOOKUP(INDIRECT("B145"),elolap!$A$90:$B$3244,2,FALSE)</f>
        <v>0729</v>
      </c>
      <c r="B145" s="260" t="s">
        <v>3342</v>
      </c>
      <c r="C145" s="260"/>
      <c r="D145" s="264">
        <v>0</v>
      </c>
      <c r="E145" s="260"/>
      <c r="F145" s="264">
        <v>16.28</v>
      </c>
      <c r="G145" s="264"/>
      <c r="H145" s="264">
        <v>0</v>
      </c>
      <c r="I145" s="264"/>
      <c r="J145" s="264">
        <v>3.07</v>
      </c>
      <c r="K145" s="264">
        <v>0</v>
      </c>
      <c r="L145" s="162">
        <f t="shared" si="24"/>
        <v>13.21</v>
      </c>
      <c r="N145" s="242">
        <f t="shared" si="20"/>
        <v>0</v>
      </c>
      <c r="O145" s="242">
        <f t="shared" si="21"/>
        <v>0</v>
      </c>
      <c r="P145" s="242">
        <f t="shared" si="22"/>
        <v>0</v>
      </c>
      <c r="Q145" s="242">
        <f t="shared" si="16"/>
        <v>16.28</v>
      </c>
      <c r="R145" s="242">
        <f t="shared" si="16"/>
        <v>0</v>
      </c>
      <c r="S145" s="242">
        <f t="shared" si="16"/>
        <v>0</v>
      </c>
      <c r="T145" s="242">
        <f t="shared" si="16"/>
        <v>0</v>
      </c>
      <c r="U145" s="242">
        <f t="shared" si="16"/>
        <v>3.07</v>
      </c>
      <c r="V145" s="242">
        <f t="shared" si="16"/>
        <v>0</v>
      </c>
      <c r="W145" s="242">
        <f t="shared" si="23"/>
        <v>13.21</v>
      </c>
    </row>
    <row r="146" spans="1:23" ht="15" customHeight="1">
      <c r="A146" s="120" t="str">
        <f ca="1">VLOOKUP(INDIRECT("B146"),elolap!$A$90:$B$3244,2,FALSE)</f>
        <v>2034</v>
      </c>
      <c r="B146" s="260" t="s">
        <v>3648</v>
      </c>
      <c r="C146" s="260"/>
      <c r="D146" s="264">
        <v>0</v>
      </c>
      <c r="E146" s="260"/>
      <c r="F146" s="264">
        <v>13.65</v>
      </c>
      <c r="G146" s="264"/>
      <c r="H146" s="264">
        <v>0</v>
      </c>
      <c r="I146" s="264"/>
      <c r="J146" s="264">
        <v>2.58</v>
      </c>
      <c r="K146" s="264">
        <v>0</v>
      </c>
      <c r="L146" s="162">
        <f t="shared" si="24"/>
        <v>11.07</v>
      </c>
      <c r="N146" s="242">
        <f t="shared" si="20"/>
        <v>0</v>
      </c>
      <c r="O146" s="242">
        <f t="shared" si="21"/>
        <v>0</v>
      </c>
      <c r="P146" s="242">
        <f t="shared" si="22"/>
        <v>0</v>
      </c>
      <c r="Q146" s="242">
        <f t="shared" si="16"/>
        <v>13.65</v>
      </c>
      <c r="R146" s="242">
        <f t="shared" si="16"/>
        <v>0</v>
      </c>
      <c r="S146" s="242">
        <f t="shared" si="16"/>
        <v>0</v>
      </c>
      <c r="T146" s="242">
        <f t="shared" si="16"/>
        <v>0</v>
      </c>
      <c r="U146" s="242">
        <f t="shared" si="16"/>
        <v>2.58</v>
      </c>
      <c r="V146" s="242">
        <f t="shared" si="16"/>
        <v>0</v>
      </c>
      <c r="W146" s="242">
        <f t="shared" si="23"/>
        <v>11.07</v>
      </c>
    </row>
    <row r="147" spans="1:23" ht="15" customHeight="1">
      <c r="A147" s="120" t="str">
        <f ca="1">VLOOKUP(INDIRECT("B147"),elolap!$A$90:$B$3244,2,FALSE)</f>
        <v>1353</v>
      </c>
      <c r="B147" s="260" t="s">
        <v>2530</v>
      </c>
      <c r="C147" s="260"/>
      <c r="D147" s="264">
        <v>770.2</v>
      </c>
      <c r="E147" s="260"/>
      <c r="F147" s="264">
        <v>0</v>
      </c>
      <c r="G147" s="264"/>
      <c r="H147" s="264">
        <v>99.18</v>
      </c>
      <c r="I147" s="264"/>
      <c r="J147" s="264">
        <v>97.18</v>
      </c>
      <c r="K147" s="264">
        <v>23.09</v>
      </c>
      <c r="L147" s="162">
        <f t="shared" si="24"/>
        <v>550.75</v>
      </c>
      <c r="N147" s="242">
        <f t="shared" si="20"/>
        <v>0</v>
      </c>
      <c r="O147" s="242">
        <f t="shared" si="21"/>
        <v>770.2</v>
      </c>
      <c r="P147" s="242">
        <f t="shared" si="22"/>
        <v>0</v>
      </c>
      <c r="Q147" s="242">
        <f t="shared" si="16"/>
        <v>0</v>
      </c>
      <c r="R147" s="242">
        <f t="shared" si="16"/>
        <v>0</v>
      </c>
      <c r="S147" s="242">
        <f t="shared" si="16"/>
        <v>99.18</v>
      </c>
      <c r="T147" s="242">
        <f t="shared" si="16"/>
        <v>0</v>
      </c>
      <c r="U147" s="242">
        <f t="shared" si="16"/>
        <v>97.18</v>
      </c>
      <c r="V147" s="242">
        <f t="shared" si="16"/>
        <v>23.09</v>
      </c>
      <c r="W147" s="242">
        <f t="shared" si="23"/>
        <v>550.75</v>
      </c>
    </row>
    <row r="148" spans="1:23" ht="15" customHeight="1">
      <c r="A148" s="120" t="str">
        <f ca="1">VLOOKUP(INDIRECT("B148"),elolap!$A$90:$B$3244,2,FALSE)</f>
        <v>2728</v>
      </c>
      <c r="B148" s="260" t="s">
        <v>4297</v>
      </c>
      <c r="C148" s="260"/>
      <c r="D148" s="264">
        <v>0</v>
      </c>
      <c r="E148" s="260"/>
      <c r="F148" s="264">
        <v>10.17</v>
      </c>
      <c r="G148" s="264"/>
      <c r="H148" s="264">
        <v>0</v>
      </c>
      <c r="I148" s="264"/>
      <c r="J148" s="264">
        <v>1.47</v>
      </c>
      <c r="K148" s="264">
        <v>0.35</v>
      </c>
      <c r="L148" s="162">
        <f t="shared" si="24"/>
        <v>8.35</v>
      </c>
      <c r="N148" s="242">
        <f t="shared" si="20"/>
        <v>0</v>
      </c>
      <c r="O148" s="242">
        <f t="shared" si="21"/>
        <v>0</v>
      </c>
      <c r="P148" s="242">
        <f t="shared" si="22"/>
        <v>0</v>
      </c>
      <c r="Q148" s="242">
        <f t="shared" si="16"/>
        <v>10.17</v>
      </c>
      <c r="R148" s="242">
        <f t="shared" si="16"/>
        <v>0</v>
      </c>
      <c r="S148" s="242">
        <f t="shared" si="16"/>
        <v>0</v>
      </c>
      <c r="T148" s="242">
        <f t="shared" si="16"/>
        <v>0</v>
      </c>
      <c r="U148" s="242">
        <f t="shared" si="16"/>
        <v>1.47</v>
      </c>
      <c r="V148" s="242">
        <f t="shared" si="16"/>
        <v>0.35</v>
      </c>
      <c r="W148" s="242">
        <f t="shared" si="23"/>
        <v>8.35</v>
      </c>
    </row>
    <row r="149" spans="1:23" ht="15" customHeight="1">
      <c r="A149" s="120" t="str">
        <f ca="1">VLOOKUP(INDIRECT("B149"),elolap!$A$90:$B$3244,2,FALSE)</f>
        <v>0288</v>
      </c>
      <c r="B149" s="260" t="s">
        <v>3639</v>
      </c>
      <c r="C149" s="260"/>
      <c r="D149" s="264">
        <v>0</v>
      </c>
      <c r="E149" s="260"/>
      <c r="F149" s="264">
        <v>14.11</v>
      </c>
      <c r="G149" s="264"/>
      <c r="H149" s="264">
        <v>0</v>
      </c>
      <c r="I149" s="264"/>
      <c r="J149" s="264">
        <v>2.04</v>
      </c>
      <c r="K149" s="264">
        <v>0.49</v>
      </c>
      <c r="L149" s="162">
        <f t="shared" si="24"/>
        <v>11.579999999999998</v>
      </c>
      <c r="N149" s="242">
        <f t="shared" si="20"/>
        <v>0</v>
      </c>
      <c r="O149" s="242">
        <f t="shared" si="21"/>
        <v>0</v>
      </c>
      <c r="P149" s="242">
        <f t="shared" si="22"/>
        <v>0</v>
      </c>
      <c r="Q149" s="242">
        <f t="shared" si="16"/>
        <v>14.11</v>
      </c>
      <c r="R149" s="242">
        <f t="shared" si="16"/>
        <v>0</v>
      </c>
      <c r="S149" s="242">
        <f t="shared" si="16"/>
        <v>0</v>
      </c>
      <c r="T149" s="242">
        <f t="shared" si="16"/>
        <v>0</v>
      </c>
      <c r="U149" s="242">
        <f t="shared" si="16"/>
        <v>2.04</v>
      </c>
      <c r="V149" s="242">
        <f t="shared" si="16"/>
        <v>0.49</v>
      </c>
      <c r="W149" s="242">
        <f t="shared" si="23"/>
        <v>11.58</v>
      </c>
    </row>
    <row r="150" spans="1:23" ht="15" customHeight="1">
      <c r="A150" s="120" t="str">
        <f ca="1">VLOOKUP(INDIRECT("B150"),elolap!$A$90:$B$3244,2,FALSE)</f>
        <v>1772</v>
      </c>
      <c r="B150" s="260" t="s">
        <v>1071</v>
      </c>
      <c r="C150" s="260"/>
      <c r="D150" s="264">
        <v>37.69</v>
      </c>
      <c r="E150" s="260"/>
      <c r="F150" s="264">
        <v>0</v>
      </c>
      <c r="G150" s="264"/>
      <c r="H150" s="264">
        <v>15.2</v>
      </c>
      <c r="I150" s="264"/>
      <c r="J150" s="264">
        <v>3.66</v>
      </c>
      <c r="K150" s="264">
        <v>0</v>
      </c>
      <c r="L150" s="162">
        <f t="shared" si="24"/>
        <v>18.829999999999998</v>
      </c>
      <c r="N150" s="242">
        <f t="shared" si="20"/>
        <v>0</v>
      </c>
      <c r="O150" s="242">
        <f t="shared" si="21"/>
        <v>37.69</v>
      </c>
      <c r="P150" s="242">
        <f t="shared" si="22"/>
        <v>0</v>
      </c>
      <c r="Q150" s="242">
        <f t="shared" ref="Q150:Q188" si="25">ROUND(F150,2)</f>
        <v>0</v>
      </c>
      <c r="R150" s="242">
        <f t="shared" ref="R150:R188" si="26">ROUND(G150,2)</f>
        <v>0</v>
      </c>
      <c r="S150" s="242">
        <f t="shared" ref="S150:S188" si="27">ROUND(H150,2)</f>
        <v>15.2</v>
      </c>
      <c r="T150" s="242">
        <f t="shared" ref="T150:T188" si="28">ROUND(I150,2)</f>
        <v>0</v>
      </c>
      <c r="U150" s="242">
        <f t="shared" ref="U150:U188" si="29">ROUND(J150,2)</f>
        <v>3.66</v>
      </c>
      <c r="V150" s="242">
        <f t="shared" ref="V150:V188" si="30">ROUND(K150,2)</f>
        <v>0</v>
      </c>
      <c r="W150" s="242">
        <f t="shared" si="23"/>
        <v>18.829999999999998</v>
      </c>
    </row>
    <row r="151" spans="1:23" ht="15" customHeight="1">
      <c r="A151" s="120" t="str">
        <f ca="1">VLOOKUP(INDIRECT("B151"),elolap!$A$90:$B$3244,2,FALSE)</f>
        <v>0303</v>
      </c>
      <c r="B151" s="260" t="s">
        <v>3077</v>
      </c>
      <c r="C151" s="260"/>
      <c r="D151" s="264">
        <v>0</v>
      </c>
      <c r="E151" s="260"/>
      <c r="F151" s="264">
        <v>5</v>
      </c>
      <c r="G151" s="264"/>
      <c r="H151" s="264">
        <v>0</v>
      </c>
      <c r="I151" s="264"/>
      <c r="J151" s="264">
        <v>0.81</v>
      </c>
      <c r="K151" s="264">
        <v>0</v>
      </c>
      <c r="L151" s="162">
        <f t="shared" si="24"/>
        <v>4.1899999999999995</v>
      </c>
      <c r="N151" s="242">
        <f t="shared" si="20"/>
        <v>0</v>
      </c>
      <c r="O151" s="242">
        <f t="shared" si="21"/>
        <v>0</v>
      </c>
      <c r="P151" s="242">
        <f t="shared" si="22"/>
        <v>0</v>
      </c>
      <c r="Q151" s="242">
        <f t="shared" si="25"/>
        <v>5</v>
      </c>
      <c r="R151" s="242">
        <f t="shared" si="26"/>
        <v>0</v>
      </c>
      <c r="S151" s="242">
        <f t="shared" si="27"/>
        <v>0</v>
      </c>
      <c r="T151" s="242">
        <f t="shared" si="28"/>
        <v>0</v>
      </c>
      <c r="U151" s="242">
        <f t="shared" si="29"/>
        <v>0.81</v>
      </c>
      <c r="V151" s="242">
        <f t="shared" si="30"/>
        <v>0</v>
      </c>
      <c r="W151" s="242">
        <f t="shared" si="23"/>
        <v>4.1900000000000004</v>
      </c>
    </row>
    <row r="152" spans="1:23" ht="15" customHeight="1">
      <c r="A152" s="120" t="str">
        <f ca="1">VLOOKUP(INDIRECT("B152"),elolap!$A$90:$B$3244,2,FALSE)</f>
        <v>2069</v>
      </c>
      <c r="B152" s="260" t="s">
        <v>3068</v>
      </c>
      <c r="C152" s="260"/>
      <c r="D152" s="264">
        <v>0</v>
      </c>
      <c r="E152" s="260"/>
      <c r="F152" s="264">
        <v>4.8</v>
      </c>
      <c r="G152" s="264"/>
      <c r="H152" s="264">
        <v>0</v>
      </c>
      <c r="I152" s="264"/>
      <c r="J152" s="264">
        <v>0.78</v>
      </c>
      <c r="K152" s="264">
        <v>0</v>
      </c>
      <c r="L152" s="162">
        <f t="shared" si="24"/>
        <v>4.0199999999999996</v>
      </c>
      <c r="N152" s="242">
        <f t="shared" si="20"/>
        <v>0</v>
      </c>
      <c r="O152" s="242">
        <f t="shared" si="21"/>
        <v>0</v>
      </c>
      <c r="P152" s="242">
        <f t="shared" si="22"/>
        <v>0</v>
      </c>
      <c r="Q152" s="242">
        <f t="shared" si="25"/>
        <v>4.8</v>
      </c>
      <c r="R152" s="242">
        <f t="shared" si="26"/>
        <v>0</v>
      </c>
      <c r="S152" s="242">
        <f t="shared" si="27"/>
        <v>0</v>
      </c>
      <c r="T152" s="242">
        <f t="shared" si="28"/>
        <v>0</v>
      </c>
      <c r="U152" s="242">
        <f t="shared" si="29"/>
        <v>0.78</v>
      </c>
      <c r="V152" s="242">
        <f t="shared" si="30"/>
        <v>0</v>
      </c>
      <c r="W152" s="242">
        <f t="shared" si="23"/>
        <v>4.0199999999999996</v>
      </c>
    </row>
    <row r="153" spans="1:23" ht="15" customHeight="1">
      <c r="A153" s="120" t="str">
        <f ca="1">VLOOKUP(INDIRECT("B153"),elolap!$A$90:$B$3244,2,FALSE)</f>
        <v>1506</v>
      </c>
      <c r="B153" s="260" t="s">
        <v>5554</v>
      </c>
      <c r="C153" s="260"/>
      <c r="D153" s="264">
        <v>0</v>
      </c>
      <c r="E153" s="260"/>
      <c r="F153" s="264">
        <v>5.4</v>
      </c>
      <c r="G153" s="264"/>
      <c r="H153" s="264">
        <v>0</v>
      </c>
      <c r="I153" s="264"/>
      <c r="J153" s="264">
        <v>0.88</v>
      </c>
      <c r="K153" s="264">
        <v>0</v>
      </c>
      <c r="L153" s="162">
        <f t="shared" si="24"/>
        <v>4.5200000000000005</v>
      </c>
      <c r="N153" s="242">
        <f t="shared" si="20"/>
        <v>0</v>
      </c>
      <c r="O153" s="242">
        <f t="shared" si="21"/>
        <v>0</v>
      </c>
      <c r="P153" s="242">
        <f t="shared" si="22"/>
        <v>0</v>
      </c>
      <c r="Q153" s="242">
        <f t="shared" si="25"/>
        <v>5.4</v>
      </c>
      <c r="R153" s="242">
        <f t="shared" si="26"/>
        <v>0</v>
      </c>
      <c r="S153" s="242">
        <f t="shared" si="27"/>
        <v>0</v>
      </c>
      <c r="T153" s="242">
        <f t="shared" si="28"/>
        <v>0</v>
      </c>
      <c r="U153" s="242">
        <f t="shared" si="29"/>
        <v>0.88</v>
      </c>
      <c r="V153" s="242">
        <f t="shared" si="30"/>
        <v>0</v>
      </c>
      <c r="W153" s="242">
        <f t="shared" si="23"/>
        <v>4.5199999999999996</v>
      </c>
    </row>
    <row r="154" spans="1:23" ht="15" customHeight="1">
      <c r="A154" s="120" t="str">
        <f ca="1">VLOOKUP(INDIRECT("B154"),elolap!$A$90:$B$3244,2,FALSE)</f>
        <v>2662</v>
      </c>
      <c r="B154" s="260" t="s">
        <v>4807</v>
      </c>
      <c r="C154" s="260"/>
      <c r="D154" s="264">
        <v>91.94</v>
      </c>
      <c r="E154" s="260"/>
      <c r="F154" s="264">
        <v>0</v>
      </c>
      <c r="G154" s="264"/>
      <c r="H154" s="264">
        <v>77.77</v>
      </c>
      <c r="I154" s="264"/>
      <c r="J154" s="264">
        <v>1.58</v>
      </c>
      <c r="K154" s="264">
        <v>0.02</v>
      </c>
      <c r="L154" s="162">
        <f t="shared" si="24"/>
        <v>12.570000000000007</v>
      </c>
      <c r="N154" s="242">
        <f t="shared" si="20"/>
        <v>0</v>
      </c>
      <c r="O154" s="242">
        <f t="shared" si="21"/>
        <v>91.94</v>
      </c>
      <c r="P154" s="242">
        <f t="shared" si="22"/>
        <v>0</v>
      </c>
      <c r="Q154" s="242">
        <f t="shared" si="25"/>
        <v>0</v>
      </c>
      <c r="R154" s="242">
        <f t="shared" si="26"/>
        <v>0</v>
      </c>
      <c r="S154" s="242">
        <f t="shared" si="27"/>
        <v>77.77</v>
      </c>
      <c r="T154" s="242">
        <f t="shared" si="28"/>
        <v>0</v>
      </c>
      <c r="U154" s="242">
        <f t="shared" si="29"/>
        <v>1.58</v>
      </c>
      <c r="V154" s="242">
        <f t="shared" si="30"/>
        <v>0.02</v>
      </c>
      <c r="W154" s="242">
        <f t="shared" si="23"/>
        <v>12.57</v>
      </c>
    </row>
    <row r="155" spans="1:23" ht="15" customHeight="1">
      <c r="A155" s="120" t="str">
        <f ca="1">VLOOKUP(INDIRECT("B155"),elolap!$A$90:$B$3244,2,FALSE)</f>
        <v>0671</v>
      </c>
      <c r="B155" s="260" t="s">
        <v>5485</v>
      </c>
      <c r="C155" s="260"/>
      <c r="D155" s="264">
        <v>0</v>
      </c>
      <c r="E155" s="260"/>
      <c r="F155" s="264">
        <v>53.31</v>
      </c>
      <c r="G155" s="264"/>
      <c r="H155" s="264">
        <v>0</v>
      </c>
      <c r="I155" s="264"/>
      <c r="J155" s="264">
        <v>5.94</v>
      </c>
      <c r="K155" s="264">
        <v>0.09</v>
      </c>
      <c r="L155" s="162">
        <f t="shared" si="24"/>
        <v>47.28</v>
      </c>
      <c r="N155" s="242">
        <f t="shared" si="20"/>
        <v>0</v>
      </c>
      <c r="O155" s="242">
        <f t="shared" si="21"/>
        <v>0</v>
      </c>
      <c r="P155" s="242">
        <f t="shared" si="22"/>
        <v>0</v>
      </c>
      <c r="Q155" s="242">
        <f t="shared" si="25"/>
        <v>53.31</v>
      </c>
      <c r="R155" s="242">
        <f t="shared" si="26"/>
        <v>0</v>
      </c>
      <c r="S155" s="242">
        <f t="shared" si="27"/>
        <v>0</v>
      </c>
      <c r="T155" s="242">
        <f t="shared" si="28"/>
        <v>0</v>
      </c>
      <c r="U155" s="242">
        <f t="shared" si="29"/>
        <v>5.94</v>
      </c>
      <c r="V155" s="242">
        <f t="shared" si="30"/>
        <v>0.09</v>
      </c>
      <c r="W155" s="242">
        <f t="shared" si="23"/>
        <v>47.28</v>
      </c>
    </row>
    <row r="156" spans="1:23" ht="15" customHeight="1">
      <c r="A156" s="120" t="str">
        <f ca="1">VLOOKUP(INDIRECT("B156"),elolap!$A$90:$B$3244,2,FALSE)</f>
        <v>3021</v>
      </c>
      <c r="B156" s="260" t="s">
        <v>4596</v>
      </c>
      <c r="C156" s="260"/>
      <c r="D156" s="264">
        <v>0</v>
      </c>
      <c r="E156" s="260"/>
      <c r="F156" s="264">
        <v>10.26</v>
      </c>
      <c r="G156" s="264"/>
      <c r="H156" s="264">
        <v>0</v>
      </c>
      <c r="I156" s="264"/>
      <c r="J156" s="264">
        <v>1.1399999999999999</v>
      </c>
      <c r="K156" s="264">
        <v>0.02</v>
      </c>
      <c r="L156" s="162">
        <f t="shared" si="24"/>
        <v>9.1</v>
      </c>
      <c r="N156" s="242">
        <f t="shared" si="20"/>
        <v>0</v>
      </c>
      <c r="O156" s="242">
        <f t="shared" si="21"/>
        <v>0</v>
      </c>
      <c r="P156" s="242">
        <f t="shared" si="22"/>
        <v>0</v>
      </c>
      <c r="Q156" s="242">
        <f t="shared" si="25"/>
        <v>10.26</v>
      </c>
      <c r="R156" s="242">
        <f t="shared" si="26"/>
        <v>0</v>
      </c>
      <c r="S156" s="242">
        <f t="shared" si="27"/>
        <v>0</v>
      </c>
      <c r="T156" s="242">
        <f t="shared" si="28"/>
        <v>0</v>
      </c>
      <c r="U156" s="242">
        <f t="shared" si="29"/>
        <v>1.1399999999999999</v>
      </c>
      <c r="V156" s="242">
        <f t="shared" si="30"/>
        <v>0.02</v>
      </c>
      <c r="W156" s="242">
        <f t="shared" si="23"/>
        <v>9.1</v>
      </c>
    </row>
    <row r="157" spans="1:23" ht="15" customHeight="1">
      <c r="A157" s="120" t="str">
        <f ca="1">VLOOKUP(INDIRECT("B157"),elolap!$A$90:$B$3244,2,FALSE)</f>
        <v>1499</v>
      </c>
      <c r="B157" s="260" t="s">
        <v>4594</v>
      </c>
      <c r="C157" s="260"/>
      <c r="D157" s="264">
        <v>0</v>
      </c>
      <c r="E157" s="260"/>
      <c r="F157" s="264">
        <v>6.19</v>
      </c>
      <c r="G157" s="264"/>
      <c r="H157" s="264">
        <v>0</v>
      </c>
      <c r="I157" s="264"/>
      <c r="J157" s="264">
        <v>0.69</v>
      </c>
      <c r="K157" s="264">
        <v>0.01</v>
      </c>
      <c r="L157" s="162">
        <f t="shared" si="24"/>
        <v>5.49</v>
      </c>
      <c r="N157" s="242">
        <f t="shared" si="20"/>
        <v>0</v>
      </c>
      <c r="O157" s="242">
        <f t="shared" si="21"/>
        <v>0</v>
      </c>
      <c r="P157" s="242">
        <f t="shared" si="22"/>
        <v>0</v>
      </c>
      <c r="Q157" s="242">
        <f t="shared" si="25"/>
        <v>6.19</v>
      </c>
      <c r="R157" s="242">
        <f t="shared" si="26"/>
        <v>0</v>
      </c>
      <c r="S157" s="242">
        <f t="shared" si="27"/>
        <v>0</v>
      </c>
      <c r="T157" s="242">
        <f t="shared" si="28"/>
        <v>0</v>
      </c>
      <c r="U157" s="242">
        <f t="shared" si="29"/>
        <v>0.69</v>
      </c>
      <c r="V157" s="242">
        <f t="shared" si="30"/>
        <v>0.01</v>
      </c>
      <c r="W157" s="242">
        <f t="shared" si="23"/>
        <v>5.49</v>
      </c>
    </row>
    <row r="158" spans="1:23" ht="15" customHeight="1">
      <c r="A158" s="120" t="str">
        <f ca="1">VLOOKUP(INDIRECT("B158"),elolap!$A$90:$B$3244,2,FALSE)</f>
        <v>0978</v>
      </c>
      <c r="B158" s="260" t="s">
        <v>351</v>
      </c>
      <c r="C158" s="260"/>
      <c r="D158" s="264">
        <v>7.65</v>
      </c>
      <c r="E158" s="260"/>
      <c r="F158" s="264">
        <v>0</v>
      </c>
      <c r="G158" s="264"/>
      <c r="H158" s="264">
        <v>4.62</v>
      </c>
      <c r="I158" s="264"/>
      <c r="J158" s="264">
        <v>0.19</v>
      </c>
      <c r="K158" s="264">
        <v>0.02</v>
      </c>
      <c r="L158" s="162">
        <f t="shared" si="24"/>
        <v>2.8200000000000003</v>
      </c>
      <c r="N158" s="242">
        <f t="shared" si="20"/>
        <v>0</v>
      </c>
      <c r="O158" s="242">
        <f t="shared" si="21"/>
        <v>7.65</v>
      </c>
      <c r="P158" s="242">
        <f t="shared" si="22"/>
        <v>0</v>
      </c>
      <c r="Q158" s="242">
        <f t="shared" si="25"/>
        <v>0</v>
      </c>
      <c r="R158" s="242">
        <f t="shared" si="26"/>
        <v>0</v>
      </c>
      <c r="S158" s="242">
        <f t="shared" si="27"/>
        <v>4.62</v>
      </c>
      <c r="T158" s="242">
        <f t="shared" si="28"/>
        <v>0</v>
      </c>
      <c r="U158" s="242">
        <f t="shared" si="29"/>
        <v>0.19</v>
      </c>
      <c r="V158" s="242">
        <f t="shared" si="30"/>
        <v>0.02</v>
      </c>
      <c r="W158" s="242">
        <f t="shared" si="23"/>
        <v>2.82</v>
      </c>
    </row>
    <row r="159" spans="1:23" ht="15" customHeight="1">
      <c r="A159" s="120" t="str">
        <f ca="1">VLOOKUP(INDIRECT("B159"),elolap!$A$90:$B$3244,2,FALSE)</f>
        <v>2945</v>
      </c>
      <c r="B159" s="260" t="s">
        <v>5906</v>
      </c>
      <c r="C159" s="260"/>
      <c r="D159" s="264">
        <v>0</v>
      </c>
      <c r="E159" s="260"/>
      <c r="F159" s="264">
        <v>3.96</v>
      </c>
      <c r="G159" s="264"/>
      <c r="H159" s="264">
        <v>0</v>
      </c>
      <c r="I159" s="264"/>
      <c r="J159" s="264">
        <v>0.25</v>
      </c>
      <c r="K159" s="264">
        <v>0.02</v>
      </c>
      <c r="L159" s="162">
        <f t="shared" si="24"/>
        <v>3.69</v>
      </c>
      <c r="N159" s="242">
        <f t="shared" si="20"/>
        <v>0</v>
      </c>
      <c r="O159" s="242">
        <f t="shared" si="21"/>
        <v>0</v>
      </c>
      <c r="P159" s="242">
        <f t="shared" si="22"/>
        <v>0</v>
      </c>
      <c r="Q159" s="242">
        <f t="shared" si="25"/>
        <v>3.96</v>
      </c>
      <c r="R159" s="242">
        <f t="shared" si="26"/>
        <v>0</v>
      </c>
      <c r="S159" s="242">
        <f t="shared" si="27"/>
        <v>0</v>
      </c>
      <c r="T159" s="242">
        <f t="shared" si="28"/>
        <v>0</v>
      </c>
      <c r="U159" s="242">
        <f t="shared" si="29"/>
        <v>0.25</v>
      </c>
      <c r="V159" s="242">
        <f t="shared" si="30"/>
        <v>0.02</v>
      </c>
      <c r="W159" s="242">
        <f t="shared" si="23"/>
        <v>3.69</v>
      </c>
    </row>
    <row r="160" spans="1:23" ht="15" customHeight="1">
      <c r="A160" s="120" t="str">
        <f ca="1">VLOOKUP(INDIRECT("B160"),elolap!$A$90:$B$3244,2,FALSE)</f>
        <v>1895</v>
      </c>
      <c r="B160" s="260" t="s">
        <v>1494</v>
      </c>
      <c r="C160" s="260"/>
      <c r="D160" s="264">
        <v>0</v>
      </c>
      <c r="E160" s="260"/>
      <c r="F160" s="264">
        <v>0.66</v>
      </c>
      <c r="G160" s="264"/>
      <c r="H160" s="264">
        <v>0</v>
      </c>
      <c r="I160" s="264"/>
      <c r="J160" s="264">
        <v>0.05</v>
      </c>
      <c r="K160" s="264">
        <v>0</v>
      </c>
      <c r="L160" s="162">
        <f t="shared" si="24"/>
        <v>0.61</v>
      </c>
      <c r="N160" s="242">
        <f t="shared" si="20"/>
        <v>0</v>
      </c>
      <c r="O160" s="242">
        <f t="shared" si="21"/>
        <v>0</v>
      </c>
      <c r="P160" s="242">
        <f t="shared" si="22"/>
        <v>0</v>
      </c>
      <c r="Q160" s="242">
        <f t="shared" si="25"/>
        <v>0.66</v>
      </c>
      <c r="R160" s="242">
        <f t="shared" si="26"/>
        <v>0</v>
      </c>
      <c r="S160" s="242">
        <f t="shared" si="27"/>
        <v>0</v>
      </c>
      <c r="T160" s="242">
        <f t="shared" si="28"/>
        <v>0</v>
      </c>
      <c r="U160" s="242">
        <f t="shared" si="29"/>
        <v>0.05</v>
      </c>
      <c r="V160" s="242">
        <f t="shared" si="30"/>
        <v>0</v>
      </c>
      <c r="W160" s="242">
        <f t="shared" si="23"/>
        <v>0.61</v>
      </c>
    </row>
    <row r="161" spans="1:23" ht="15" customHeight="1">
      <c r="A161" s="120" t="str">
        <f ca="1">VLOOKUP(INDIRECT("B161"),elolap!$A$90:$B$3244,2,FALSE)</f>
        <v>0967</v>
      </c>
      <c r="B161" s="260" t="s">
        <v>6743</v>
      </c>
      <c r="C161" s="260"/>
      <c r="D161" s="264">
        <v>0</v>
      </c>
      <c r="E161" s="260"/>
      <c r="F161" s="264">
        <v>8.11</v>
      </c>
      <c r="G161" s="264"/>
      <c r="H161" s="264">
        <v>0</v>
      </c>
      <c r="I161" s="264"/>
      <c r="J161" s="264">
        <v>0.71</v>
      </c>
      <c r="K161" s="264">
        <v>0.01</v>
      </c>
      <c r="L161" s="162">
        <f t="shared" si="24"/>
        <v>7.39</v>
      </c>
      <c r="N161" s="242">
        <f t="shared" si="20"/>
        <v>0</v>
      </c>
      <c r="O161" s="242">
        <f t="shared" si="21"/>
        <v>0</v>
      </c>
      <c r="P161" s="242">
        <f t="shared" si="22"/>
        <v>0</v>
      </c>
      <c r="Q161" s="242">
        <f t="shared" si="25"/>
        <v>8.11</v>
      </c>
      <c r="R161" s="242">
        <f t="shared" si="26"/>
        <v>0</v>
      </c>
      <c r="S161" s="242">
        <f t="shared" si="27"/>
        <v>0</v>
      </c>
      <c r="T161" s="242">
        <f t="shared" si="28"/>
        <v>0</v>
      </c>
      <c r="U161" s="242">
        <f t="shared" si="29"/>
        <v>0.71</v>
      </c>
      <c r="V161" s="242">
        <f t="shared" si="30"/>
        <v>0.01</v>
      </c>
      <c r="W161" s="242">
        <f t="shared" si="23"/>
        <v>7.39</v>
      </c>
    </row>
    <row r="162" spans="1:23" ht="15" customHeight="1">
      <c r="A162" s="120" t="str">
        <f ca="1">VLOOKUP(INDIRECT("B162"),elolap!$A$90:$B$3244,2,FALSE)</f>
        <v>2594</v>
      </c>
      <c r="B162" s="260" t="s">
        <v>6535</v>
      </c>
      <c r="C162" s="260"/>
      <c r="D162" s="264">
        <v>0</v>
      </c>
      <c r="E162" s="260"/>
      <c r="F162" s="264">
        <v>44.94</v>
      </c>
      <c r="G162" s="264"/>
      <c r="H162" s="264">
        <v>0</v>
      </c>
      <c r="I162" s="264"/>
      <c r="J162" s="264">
        <v>3.98</v>
      </c>
      <c r="K162" s="264">
        <v>0.03</v>
      </c>
      <c r="L162" s="162">
        <f t="shared" si="24"/>
        <v>40.93</v>
      </c>
      <c r="N162" s="242">
        <f t="shared" ref="N162:N189" si="31">ROUND(C162,2)</f>
        <v>0</v>
      </c>
      <c r="O162" s="242">
        <f t="shared" ref="O162:O189" si="32">ROUND(D162,2)</f>
        <v>0</v>
      </c>
      <c r="P162" s="242">
        <f t="shared" ref="P162:P189" si="33">ROUND(E162,2)</f>
        <v>0</v>
      </c>
      <c r="Q162" s="242">
        <f t="shared" si="25"/>
        <v>44.94</v>
      </c>
      <c r="R162" s="242">
        <f t="shared" si="26"/>
        <v>0</v>
      </c>
      <c r="S162" s="242">
        <f t="shared" si="27"/>
        <v>0</v>
      </c>
      <c r="T162" s="242">
        <f t="shared" si="28"/>
        <v>0</v>
      </c>
      <c r="U162" s="242">
        <f t="shared" si="29"/>
        <v>3.98</v>
      </c>
      <c r="V162" s="242">
        <f t="shared" si="30"/>
        <v>0.03</v>
      </c>
      <c r="W162" s="242">
        <f t="shared" si="23"/>
        <v>40.93</v>
      </c>
    </row>
    <row r="163" spans="1:23" ht="15" customHeight="1">
      <c r="A163" s="120" t="str">
        <f ca="1">VLOOKUP(INDIRECT("B163"),elolap!$A$90:$B$3244,2,FALSE)</f>
        <v>0755</v>
      </c>
      <c r="B163" s="260" t="s">
        <v>6119</v>
      </c>
      <c r="C163" s="260"/>
      <c r="D163" s="264">
        <v>0</v>
      </c>
      <c r="E163" s="260"/>
      <c r="F163" s="264">
        <v>12.31</v>
      </c>
      <c r="G163" s="264"/>
      <c r="H163" s="264">
        <v>0</v>
      </c>
      <c r="I163" s="264"/>
      <c r="J163" s="264">
        <v>1.0900000000000001</v>
      </c>
      <c r="K163" s="264">
        <v>0.01</v>
      </c>
      <c r="L163" s="162">
        <f t="shared" si="24"/>
        <v>11.21</v>
      </c>
      <c r="N163" s="242">
        <f t="shared" si="31"/>
        <v>0</v>
      </c>
      <c r="O163" s="242">
        <f t="shared" si="32"/>
        <v>0</v>
      </c>
      <c r="P163" s="242">
        <f t="shared" si="33"/>
        <v>0</v>
      </c>
      <c r="Q163" s="242">
        <f t="shared" si="25"/>
        <v>12.31</v>
      </c>
      <c r="R163" s="242">
        <f t="shared" si="26"/>
        <v>0</v>
      </c>
      <c r="S163" s="242">
        <f t="shared" si="27"/>
        <v>0</v>
      </c>
      <c r="T163" s="242">
        <f t="shared" si="28"/>
        <v>0</v>
      </c>
      <c r="U163" s="242">
        <f t="shared" si="29"/>
        <v>1.0900000000000001</v>
      </c>
      <c r="V163" s="242">
        <f t="shared" si="30"/>
        <v>0.01</v>
      </c>
      <c r="W163" s="242">
        <f t="shared" si="23"/>
        <v>11.21</v>
      </c>
    </row>
    <row r="164" spans="1:23" ht="15" customHeight="1">
      <c r="A164" s="120" t="str">
        <f ca="1">VLOOKUP(INDIRECT("B164"),elolap!$A$90:$B$3244,2,FALSE)</f>
        <v>0571</v>
      </c>
      <c r="B164" s="260" t="s">
        <v>5916</v>
      </c>
      <c r="C164" s="260"/>
      <c r="D164" s="264">
        <v>0</v>
      </c>
      <c r="E164" s="260"/>
      <c r="F164" s="264">
        <v>74.900000000000006</v>
      </c>
      <c r="G164" s="264"/>
      <c r="H164" s="264">
        <v>70</v>
      </c>
      <c r="I164" s="264"/>
      <c r="J164" s="264">
        <v>0.44</v>
      </c>
      <c r="K164" s="264">
        <v>0</v>
      </c>
      <c r="L164" s="162">
        <f t="shared" si="24"/>
        <v>4.460000000000008</v>
      </c>
      <c r="N164" s="242">
        <f t="shared" si="31"/>
        <v>0</v>
      </c>
      <c r="O164" s="242">
        <f t="shared" si="32"/>
        <v>0</v>
      </c>
      <c r="P164" s="242">
        <f t="shared" si="33"/>
        <v>0</v>
      </c>
      <c r="Q164" s="242">
        <f t="shared" si="25"/>
        <v>74.900000000000006</v>
      </c>
      <c r="R164" s="242">
        <f t="shared" si="26"/>
        <v>0</v>
      </c>
      <c r="S164" s="242">
        <f t="shared" si="27"/>
        <v>70</v>
      </c>
      <c r="T164" s="242">
        <f t="shared" si="28"/>
        <v>0</v>
      </c>
      <c r="U164" s="242">
        <f t="shared" si="29"/>
        <v>0.44</v>
      </c>
      <c r="V164" s="242">
        <f t="shared" si="30"/>
        <v>0</v>
      </c>
      <c r="W164" s="242">
        <f t="shared" si="23"/>
        <v>4.46</v>
      </c>
    </row>
    <row r="165" spans="1:23" ht="15" customHeight="1">
      <c r="A165" s="120" t="str">
        <f ca="1">VLOOKUP(INDIRECT("B165"),elolap!$A$90:$B$3244,2,FALSE)</f>
        <v>3292</v>
      </c>
      <c r="B165" s="260" t="s">
        <v>5542</v>
      </c>
      <c r="C165" s="260"/>
      <c r="D165" s="264">
        <v>0</v>
      </c>
      <c r="E165" s="260"/>
      <c r="F165" s="264">
        <v>4.6399999999999997</v>
      </c>
      <c r="G165" s="264"/>
      <c r="H165" s="264">
        <v>0</v>
      </c>
      <c r="I165" s="264"/>
      <c r="J165" s="264">
        <v>0.41</v>
      </c>
      <c r="K165" s="264">
        <v>0</v>
      </c>
      <c r="L165" s="162">
        <f t="shared" si="24"/>
        <v>4.2299999999999995</v>
      </c>
      <c r="N165" s="242">
        <f t="shared" si="31"/>
        <v>0</v>
      </c>
      <c r="O165" s="242">
        <f t="shared" si="32"/>
        <v>0</v>
      </c>
      <c r="P165" s="242">
        <f t="shared" si="33"/>
        <v>0</v>
      </c>
      <c r="Q165" s="242">
        <f t="shared" si="25"/>
        <v>4.6399999999999997</v>
      </c>
      <c r="R165" s="242">
        <f t="shared" si="26"/>
        <v>0</v>
      </c>
      <c r="S165" s="242">
        <f t="shared" si="27"/>
        <v>0</v>
      </c>
      <c r="T165" s="242">
        <f t="shared" si="28"/>
        <v>0</v>
      </c>
      <c r="U165" s="242">
        <f t="shared" si="29"/>
        <v>0.41</v>
      </c>
      <c r="V165" s="242">
        <f t="shared" si="30"/>
        <v>0</v>
      </c>
      <c r="W165" s="242">
        <f t="shared" si="23"/>
        <v>4.2300000000000004</v>
      </c>
    </row>
    <row r="166" spans="1:23" ht="15" customHeight="1">
      <c r="A166" s="120" t="str">
        <f ca="1">VLOOKUP(INDIRECT("B166"),elolap!$A$90:$B$3244,2,FALSE)</f>
        <v>1067</v>
      </c>
      <c r="B166" s="260" t="s">
        <v>5912</v>
      </c>
      <c r="C166" s="260"/>
      <c r="D166" s="264">
        <v>8.8800000000000008</v>
      </c>
      <c r="E166" s="260"/>
      <c r="F166" s="264">
        <v>8</v>
      </c>
      <c r="G166" s="264"/>
      <c r="H166" s="264">
        <v>3.86</v>
      </c>
      <c r="I166" s="264"/>
      <c r="J166" s="264">
        <v>2.38</v>
      </c>
      <c r="K166" s="264">
        <v>0.03</v>
      </c>
      <c r="L166" s="162">
        <f t="shared" si="24"/>
        <v>10.610000000000003</v>
      </c>
      <c r="N166" s="242">
        <f t="shared" si="31"/>
        <v>0</v>
      </c>
      <c r="O166" s="242">
        <f t="shared" si="32"/>
        <v>8.8800000000000008</v>
      </c>
      <c r="P166" s="242">
        <f t="shared" si="33"/>
        <v>0</v>
      </c>
      <c r="Q166" s="242">
        <f t="shared" si="25"/>
        <v>8</v>
      </c>
      <c r="R166" s="242">
        <f t="shared" si="26"/>
        <v>0</v>
      </c>
      <c r="S166" s="242">
        <f t="shared" si="27"/>
        <v>3.86</v>
      </c>
      <c r="T166" s="242">
        <f t="shared" si="28"/>
        <v>0</v>
      </c>
      <c r="U166" s="242">
        <f t="shared" si="29"/>
        <v>2.38</v>
      </c>
      <c r="V166" s="242">
        <f t="shared" si="30"/>
        <v>0.03</v>
      </c>
      <c r="W166" s="242">
        <f t="shared" si="23"/>
        <v>10.61</v>
      </c>
    </row>
    <row r="167" spans="1:23" ht="15" customHeight="1">
      <c r="A167" s="120" t="str">
        <f ca="1">VLOOKUP(INDIRECT("B167"),elolap!$A$90:$B$3244,2,FALSE)</f>
        <v>1599</v>
      </c>
      <c r="B167" s="260" t="s">
        <v>1400</v>
      </c>
      <c r="C167" s="260"/>
      <c r="D167" s="264">
        <v>0</v>
      </c>
      <c r="E167" s="260"/>
      <c r="F167" s="264">
        <v>3.86</v>
      </c>
      <c r="G167" s="264"/>
      <c r="H167" s="264">
        <v>0</v>
      </c>
      <c r="I167" s="264"/>
      <c r="J167" s="264">
        <v>0.7</v>
      </c>
      <c r="K167" s="264">
        <v>0.01</v>
      </c>
      <c r="L167" s="162">
        <f t="shared" si="24"/>
        <v>3.15</v>
      </c>
      <c r="N167" s="242">
        <f t="shared" si="31"/>
        <v>0</v>
      </c>
      <c r="O167" s="242">
        <f t="shared" si="32"/>
        <v>0</v>
      </c>
      <c r="P167" s="242">
        <f t="shared" si="33"/>
        <v>0</v>
      </c>
      <c r="Q167" s="242">
        <f t="shared" si="25"/>
        <v>3.86</v>
      </c>
      <c r="R167" s="242">
        <f t="shared" si="26"/>
        <v>0</v>
      </c>
      <c r="S167" s="242">
        <f t="shared" si="27"/>
        <v>0</v>
      </c>
      <c r="T167" s="242">
        <f t="shared" si="28"/>
        <v>0</v>
      </c>
      <c r="U167" s="242">
        <f t="shared" si="29"/>
        <v>0.7</v>
      </c>
      <c r="V167" s="242">
        <f t="shared" si="30"/>
        <v>0.01</v>
      </c>
      <c r="W167" s="242">
        <f t="shared" si="23"/>
        <v>3.15</v>
      </c>
    </row>
    <row r="168" spans="1:23" ht="15" customHeight="1">
      <c r="A168" s="120" t="str">
        <f ca="1">VLOOKUP(INDIRECT("B168"),elolap!$A$90:$B$3244,2,FALSE)</f>
        <v>1803</v>
      </c>
      <c r="B168" s="260" t="s">
        <v>4597</v>
      </c>
      <c r="C168" s="260"/>
      <c r="D168" s="264">
        <v>67.48</v>
      </c>
      <c r="E168" s="260"/>
      <c r="F168" s="264">
        <v>0</v>
      </c>
      <c r="G168" s="264"/>
      <c r="H168" s="264">
        <v>50.11</v>
      </c>
      <c r="I168" s="264"/>
      <c r="J168" s="264">
        <v>6.33</v>
      </c>
      <c r="K168" s="264">
        <v>0.03</v>
      </c>
      <c r="L168" s="162">
        <f t="shared" si="24"/>
        <v>11.010000000000005</v>
      </c>
      <c r="N168" s="242">
        <f t="shared" si="31"/>
        <v>0</v>
      </c>
      <c r="O168" s="242">
        <f t="shared" si="32"/>
        <v>67.48</v>
      </c>
      <c r="P168" s="242">
        <f t="shared" si="33"/>
        <v>0</v>
      </c>
      <c r="Q168" s="242">
        <f t="shared" si="25"/>
        <v>0</v>
      </c>
      <c r="R168" s="242">
        <f t="shared" si="26"/>
        <v>0</v>
      </c>
      <c r="S168" s="242">
        <f t="shared" si="27"/>
        <v>50.11</v>
      </c>
      <c r="T168" s="242">
        <f t="shared" si="28"/>
        <v>0</v>
      </c>
      <c r="U168" s="242">
        <f t="shared" si="29"/>
        <v>6.33</v>
      </c>
      <c r="V168" s="242">
        <f t="shared" si="30"/>
        <v>0.03</v>
      </c>
      <c r="W168" s="242">
        <f t="shared" si="23"/>
        <v>11.01</v>
      </c>
    </row>
    <row r="169" spans="1:23" ht="15" customHeight="1">
      <c r="A169" s="120" t="str">
        <f ca="1">VLOOKUP(INDIRECT("B169"),elolap!$A$90:$B$3244,2,FALSE)</f>
        <v>1952</v>
      </c>
      <c r="B169" s="260" t="s">
        <v>617</v>
      </c>
      <c r="C169" s="260"/>
      <c r="D169" s="264">
        <v>0</v>
      </c>
      <c r="E169" s="260"/>
      <c r="F169" s="264">
        <v>22.48</v>
      </c>
      <c r="G169" s="264"/>
      <c r="H169" s="264">
        <v>0</v>
      </c>
      <c r="I169" s="264"/>
      <c r="J169" s="264">
        <v>8.19</v>
      </c>
      <c r="K169" s="264">
        <v>0.04</v>
      </c>
      <c r="L169" s="162">
        <f t="shared" si="24"/>
        <v>14.250000000000002</v>
      </c>
      <c r="N169" s="242">
        <f t="shared" si="31"/>
        <v>0</v>
      </c>
      <c r="O169" s="242">
        <f t="shared" si="32"/>
        <v>0</v>
      </c>
      <c r="P169" s="242">
        <f t="shared" si="33"/>
        <v>0</v>
      </c>
      <c r="Q169" s="242">
        <f t="shared" si="25"/>
        <v>22.48</v>
      </c>
      <c r="R169" s="242">
        <f t="shared" si="26"/>
        <v>0</v>
      </c>
      <c r="S169" s="242">
        <f t="shared" si="27"/>
        <v>0</v>
      </c>
      <c r="T169" s="242">
        <f t="shared" si="28"/>
        <v>0</v>
      </c>
      <c r="U169" s="242">
        <f t="shared" si="29"/>
        <v>8.19</v>
      </c>
      <c r="V169" s="242">
        <f t="shared" si="30"/>
        <v>0.04</v>
      </c>
      <c r="W169" s="242">
        <f t="shared" si="23"/>
        <v>14.25</v>
      </c>
    </row>
    <row r="170" spans="1:23" ht="15" customHeight="1">
      <c r="A170" s="120" t="str">
        <f ca="1">VLOOKUP(INDIRECT("B170"),elolap!$A$90:$B$3244,2,FALSE)</f>
        <v>1345</v>
      </c>
      <c r="B170" s="260" t="s">
        <v>1507</v>
      </c>
      <c r="C170" s="260"/>
      <c r="D170" s="264">
        <v>0</v>
      </c>
      <c r="E170" s="260"/>
      <c r="F170" s="264">
        <v>22.5</v>
      </c>
      <c r="G170" s="264"/>
      <c r="H170" s="264">
        <v>0</v>
      </c>
      <c r="I170" s="264"/>
      <c r="J170" s="264">
        <v>8.1999999999999993</v>
      </c>
      <c r="K170" s="264">
        <v>0.04</v>
      </c>
      <c r="L170" s="162">
        <f t="shared" si="24"/>
        <v>14.260000000000002</v>
      </c>
      <c r="N170" s="242">
        <f t="shared" si="31"/>
        <v>0</v>
      </c>
      <c r="O170" s="242">
        <f t="shared" si="32"/>
        <v>0</v>
      </c>
      <c r="P170" s="242">
        <f t="shared" si="33"/>
        <v>0</v>
      </c>
      <c r="Q170" s="242">
        <f t="shared" si="25"/>
        <v>22.5</v>
      </c>
      <c r="R170" s="242">
        <f t="shared" si="26"/>
        <v>0</v>
      </c>
      <c r="S170" s="242">
        <f t="shared" si="27"/>
        <v>0</v>
      </c>
      <c r="T170" s="242">
        <f t="shared" si="28"/>
        <v>0</v>
      </c>
      <c r="U170" s="242">
        <f t="shared" si="29"/>
        <v>8.1999999999999993</v>
      </c>
      <c r="V170" s="242">
        <f t="shared" si="30"/>
        <v>0.04</v>
      </c>
      <c r="W170" s="242">
        <f t="shared" si="23"/>
        <v>14.26</v>
      </c>
    </row>
    <row r="171" spans="1:23" ht="15" customHeight="1">
      <c r="A171" s="120" t="str">
        <f ca="1">VLOOKUP(INDIRECT("B171"),elolap!$A$90:$B$3244,2,FALSE)</f>
        <v>1650</v>
      </c>
      <c r="B171" s="260" t="s">
        <v>1037</v>
      </c>
      <c r="C171" s="260"/>
      <c r="D171" s="264">
        <v>0</v>
      </c>
      <c r="E171" s="260"/>
      <c r="F171" s="264">
        <v>5.13</v>
      </c>
      <c r="G171" s="264"/>
      <c r="H171" s="264">
        <v>0</v>
      </c>
      <c r="I171" s="264"/>
      <c r="J171" s="264">
        <v>1.87</v>
      </c>
      <c r="K171" s="264">
        <v>0.01</v>
      </c>
      <c r="L171" s="162">
        <f t="shared" si="24"/>
        <v>3.25</v>
      </c>
      <c r="N171" s="242">
        <f t="shared" si="31"/>
        <v>0</v>
      </c>
      <c r="O171" s="242">
        <f t="shared" si="32"/>
        <v>0</v>
      </c>
      <c r="P171" s="242">
        <f t="shared" si="33"/>
        <v>0</v>
      </c>
      <c r="Q171" s="242">
        <f t="shared" si="25"/>
        <v>5.13</v>
      </c>
      <c r="R171" s="242">
        <f t="shared" si="26"/>
        <v>0</v>
      </c>
      <c r="S171" s="242">
        <f t="shared" si="27"/>
        <v>0</v>
      </c>
      <c r="T171" s="242">
        <f t="shared" si="28"/>
        <v>0</v>
      </c>
      <c r="U171" s="242">
        <f t="shared" si="29"/>
        <v>1.87</v>
      </c>
      <c r="V171" s="242">
        <f t="shared" si="30"/>
        <v>0.01</v>
      </c>
      <c r="W171" s="242">
        <f t="shared" si="23"/>
        <v>3.25</v>
      </c>
    </row>
    <row r="172" spans="1:23" ht="15" customHeight="1">
      <c r="A172" s="120" t="str">
        <f ca="1">VLOOKUP(INDIRECT("B172"),elolap!$A$90:$B$3244,2,FALSE)</f>
        <v>3168</v>
      </c>
      <c r="B172" s="260" t="s">
        <v>2273</v>
      </c>
      <c r="C172" s="260"/>
      <c r="D172" s="264">
        <v>52.55</v>
      </c>
      <c r="E172" s="260"/>
      <c r="F172" s="264">
        <v>0</v>
      </c>
      <c r="G172" s="264"/>
      <c r="H172" s="264">
        <v>17.899999999999999</v>
      </c>
      <c r="I172" s="264"/>
      <c r="J172" s="264">
        <v>5.73</v>
      </c>
      <c r="K172" s="264">
        <v>0.03</v>
      </c>
      <c r="L172" s="162">
        <f t="shared" si="24"/>
        <v>28.889999999999997</v>
      </c>
      <c r="N172" s="242">
        <f t="shared" si="31"/>
        <v>0</v>
      </c>
      <c r="O172" s="242">
        <f t="shared" si="32"/>
        <v>52.55</v>
      </c>
      <c r="P172" s="242">
        <f t="shared" si="33"/>
        <v>0</v>
      </c>
      <c r="Q172" s="242">
        <f t="shared" si="25"/>
        <v>0</v>
      </c>
      <c r="R172" s="242">
        <f t="shared" si="26"/>
        <v>0</v>
      </c>
      <c r="S172" s="242">
        <f t="shared" si="27"/>
        <v>17.899999999999999</v>
      </c>
      <c r="T172" s="242">
        <f t="shared" si="28"/>
        <v>0</v>
      </c>
      <c r="U172" s="242">
        <f t="shared" si="29"/>
        <v>5.73</v>
      </c>
      <c r="V172" s="242">
        <f t="shared" si="30"/>
        <v>0.03</v>
      </c>
      <c r="W172" s="242">
        <f t="shared" si="23"/>
        <v>28.89</v>
      </c>
    </row>
    <row r="173" spans="1:23" ht="15" customHeight="1">
      <c r="A173" s="120" t="str">
        <f ca="1">VLOOKUP(INDIRECT("B173"),elolap!$A$90:$B$3244,2,FALSE)</f>
        <v>2984</v>
      </c>
      <c r="B173" s="260" t="s">
        <v>4878</v>
      </c>
      <c r="C173" s="260"/>
      <c r="D173" s="264">
        <v>0</v>
      </c>
      <c r="E173" s="260"/>
      <c r="F173" s="264">
        <v>14.91</v>
      </c>
      <c r="G173" s="264"/>
      <c r="H173" s="264">
        <v>0</v>
      </c>
      <c r="I173" s="264"/>
      <c r="J173" s="264">
        <v>2.4700000000000002</v>
      </c>
      <c r="K173" s="264">
        <v>0.01</v>
      </c>
      <c r="L173" s="162">
        <f t="shared" si="24"/>
        <v>12.43</v>
      </c>
      <c r="N173" s="242">
        <f t="shared" si="31"/>
        <v>0</v>
      </c>
      <c r="O173" s="242">
        <f t="shared" si="32"/>
        <v>0</v>
      </c>
      <c r="P173" s="242">
        <f t="shared" si="33"/>
        <v>0</v>
      </c>
      <c r="Q173" s="242">
        <f t="shared" si="25"/>
        <v>14.91</v>
      </c>
      <c r="R173" s="242">
        <f t="shared" si="26"/>
        <v>0</v>
      </c>
      <c r="S173" s="242">
        <f t="shared" si="27"/>
        <v>0</v>
      </c>
      <c r="T173" s="242">
        <f t="shared" si="28"/>
        <v>0</v>
      </c>
      <c r="U173" s="242">
        <f t="shared" si="29"/>
        <v>2.4700000000000002</v>
      </c>
      <c r="V173" s="242">
        <f t="shared" si="30"/>
        <v>0.01</v>
      </c>
      <c r="W173" s="242">
        <f t="shared" si="23"/>
        <v>12.43</v>
      </c>
    </row>
    <row r="174" spans="1:23" ht="15" customHeight="1">
      <c r="A174" s="120" t="str">
        <f ca="1">VLOOKUP(INDIRECT("B174"),elolap!$A$90:$B$3244,2,FALSE)</f>
        <v>2183</v>
      </c>
      <c r="B174" s="260" t="s">
        <v>4598</v>
      </c>
      <c r="C174" s="260"/>
      <c r="D174" s="264">
        <v>0</v>
      </c>
      <c r="E174" s="260"/>
      <c r="F174" s="264">
        <v>2.99</v>
      </c>
      <c r="G174" s="264"/>
      <c r="H174" s="264">
        <v>0</v>
      </c>
      <c r="I174" s="264"/>
      <c r="J174" s="264">
        <v>0.5</v>
      </c>
      <c r="K174" s="264">
        <v>0</v>
      </c>
      <c r="L174" s="162">
        <f t="shared" si="24"/>
        <v>2.4900000000000002</v>
      </c>
      <c r="N174" s="242">
        <f t="shared" si="31"/>
        <v>0</v>
      </c>
      <c r="O174" s="242">
        <f t="shared" si="32"/>
        <v>0</v>
      </c>
      <c r="P174" s="242">
        <f t="shared" si="33"/>
        <v>0</v>
      </c>
      <c r="Q174" s="242">
        <f t="shared" si="25"/>
        <v>2.99</v>
      </c>
      <c r="R174" s="242">
        <f t="shared" si="26"/>
        <v>0</v>
      </c>
      <c r="S174" s="242">
        <f t="shared" si="27"/>
        <v>0</v>
      </c>
      <c r="T174" s="242">
        <f t="shared" si="28"/>
        <v>0</v>
      </c>
      <c r="U174" s="242">
        <f t="shared" si="29"/>
        <v>0.5</v>
      </c>
      <c r="V174" s="242">
        <f t="shared" si="30"/>
        <v>0</v>
      </c>
      <c r="W174" s="242">
        <f t="shared" si="23"/>
        <v>2.4900000000000002</v>
      </c>
    </row>
    <row r="175" spans="1:23" ht="15" customHeight="1">
      <c r="A175" s="120" t="str">
        <f ca="1">VLOOKUP(INDIRECT("B175"),elolap!$A$90:$B$3244,2,FALSE)</f>
        <v>0329</v>
      </c>
      <c r="B175" s="260" t="s">
        <v>5451</v>
      </c>
      <c r="C175" s="260"/>
      <c r="D175" s="264">
        <v>57.37</v>
      </c>
      <c r="E175" s="260"/>
      <c r="F175" s="264">
        <v>0</v>
      </c>
      <c r="G175" s="264"/>
      <c r="H175" s="264">
        <v>41.54</v>
      </c>
      <c r="I175" s="264"/>
      <c r="J175" s="264">
        <v>1.4</v>
      </c>
      <c r="K175" s="264">
        <v>0.09</v>
      </c>
      <c r="L175" s="162">
        <f t="shared" si="24"/>
        <v>14.339999999999996</v>
      </c>
      <c r="N175" s="242">
        <f t="shared" si="31"/>
        <v>0</v>
      </c>
      <c r="O175" s="242">
        <f t="shared" si="32"/>
        <v>57.37</v>
      </c>
      <c r="P175" s="242">
        <f t="shared" si="33"/>
        <v>0</v>
      </c>
      <c r="Q175" s="242">
        <f t="shared" si="25"/>
        <v>0</v>
      </c>
      <c r="R175" s="242">
        <f t="shared" si="26"/>
        <v>0</v>
      </c>
      <c r="S175" s="242">
        <f t="shared" si="27"/>
        <v>41.54</v>
      </c>
      <c r="T175" s="242">
        <f t="shared" si="28"/>
        <v>0</v>
      </c>
      <c r="U175" s="242">
        <f t="shared" si="29"/>
        <v>1.4</v>
      </c>
      <c r="V175" s="242">
        <f t="shared" si="30"/>
        <v>0.09</v>
      </c>
      <c r="W175" s="242">
        <f t="shared" si="23"/>
        <v>14.34</v>
      </c>
    </row>
    <row r="176" spans="1:23" ht="15" customHeight="1">
      <c r="A176" s="120" t="str">
        <f ca="1">VLOOKUP(INDIRECT("B176"),elolap!$A$90:$B$3244,2,FALSE)</f>
        <v>1728</v>
      </c>
      <c r="B176" s="260" t="s">
        <v>4301</v>
      </c>
      <c r="C176" s="260"/>
      <c r="D176" s="264">
        <v>0</v>
      </c>
      <c r="E176" s="260"/>
      <c r="F176" s="264">
        <v>20.54</v>
      </c>
      <c r="G176" s="264"/>
      <c r="H176" s="264">
        <v>0</v>
      </c>
      <c r="I176" s="264"/>
      <c r="J176" s="264">
        <v>1.81</v>
      </c>
      <c r="K176" s="264">
        <v>0.12</v>
      </c>
      <c r="L176" s="162">
        <f t="shared" si="24"/>
        <v>18.61</v>
      </c>
      <c r="N176" s="242">
        <f t="shared" si="31"/>
        <v>0</v>
      </c>
      <c r="O176" s="242">
        <f t="shared" si="32"/>
        <v>0</v>
      </c>
      <c r="P176" s="242">
        <f t="shared" si="33"/>
        <v>0</v>
      </c>
      <c r="Q176" s="242">
        <f t="shared" si="25"/>
        <v>20.54</v>
      </c>
      <c r="R176" s="242">
        <f t="shared" si="26"/>
        <v>0</v>
      </c>
      <c r="S176" s="242">
        <f t="shared" si="27"/>
        <v>0</v>
      </c>
      <c r="T176" s="242">
        <f t="shared" si="28"/>
        <v>0</v>
      </c>
      <c r="U176" s="242">
        <f t="shared" si="29"/>
        <v>1.81</v>
      </c>
      <c r="V176" s="242">
        <f t="shared" si="30"/>
        <v>0.12</v>
      </c>
      <c r="W176" s="242">
        <f t="shared" si="23"/>
        <v>18.61</v>
      </c>
    </row>
    <row r="177" spans="1:23" ht="15" customHeight="1">
      <c r="A177" s="120" t="str">
        <f ca="1">VLOOKUP(INDIRECT("B177"),elolap!$A$90:$B$3244,2,FALSE)</f>
        <v>3042</v>
      </c>
      <c r="B177" s="260" t="s">
        <v>6532</v>
      </c>
      <c r="C177" s="260"/>
      <c r="D177" s="264">
        <v>0</v>
      </c>
      <c r="E177" s="260"/>
      <c r="F177" s="264">
        <v>21</v>
      </c>
      <c r="G177" s="264"/>
      <c r="H177" s="264">
        <v>0</v>
      </c>
      <c r="I177" s="264"/>
      <c r="J177" s="264">
        <v>1.86</v>
      </c>
      <c r="K177" s="264">
        <v>0.12</v>
      </c>
      <c r="L177" s="162">
        <f t="shared" si="24"/>
        <v>19.02</v>
      </c>
      <c r="N177" s="242">
        <f t="shared" si="31"/>
        <v>0</v>
      </c>
      <c r="O177" s="242">
        <f t="shared" si="32"/>
        <v>0</v>
      </c>
      <c r="P177" s="242">
        <f t="shared" si="33"/>
        <v>0</v>
      </c>
      <c r="Q177" s="242">
        <f t="shared" si="25"/>
        <v>21</v>
      </c>
      <c r="R177" s="242">
        <f t="shared" si="26"/>
        <v>0</v>
      </c>
      <c r="S177" s="242">
        <f t="shared" si="27"/>
        <v>0</v>
      </c>
      <c r="T177" s="242">
        <f t="shared" si="28"/>
        <v>0</v>
      </c>
      <c r="U177" s="242">
        <f t="shared" si="29"/>
        <v>1.86</v>
      </c>
      <c r="V177" s="242">
        <f t="shared" si="30"/>
        <v>0.12</v>
      </c>
      <c r="W177" s="242">
        <f t="shared" si="23"/>
        <v>19.02</v>
      </c>
    </row>
    <row r="178" spans="1:23" ht="15" customHeight="1">
      <c r="A178" s="120" t="str">
        <f ca="1">VLOOKUP(INDIRECT("B178"),elolap!$A$90:$B$3244,2,FALSE)</f>
        <v>2125</v>
      </c>
      <c r="B178" s="260" t="s">
        <v>3095</v>
      </c>
      <c r="C178" s="260"/>
      <c r="D178" s="264">
        <v>41.17</v>
      </c>
      <c r="E178" s="260"/>
      <c r="F178" s="264">
        <v>0</v>
      </c>
      <c r="G178" s="264"/>
      <c r="H178" s="264">
        <v>0</v>
      </c>
      <c r="I178" s="264"/>
      <c r="J178" s="264">
        <v>0.28999999999999998</v>
      </c>
      <c r="K178" s="264">
        <v>1.52</v>
      </c>
      <c r="L178" s="162">
        <f t="shared" si="24"/>
        <v>39.36</v>
      </c>
      <c r="N178" s="242">
        <f t="shared" si="31"/>
        <v>0</v>
      </c>
      <c r="O178" s="242">
        <f t="shared" si="32"/>
        <v>41.17</v>
      </c>
      <c r="P178" s="242">
        <f t="shared" si="33"/>
        <v>0</v>
      </c>
      <c r="Q178" s="242">
        <f t="shared" si="25"/>
        <v>0</v>
      </c>
      <c r="R178" s="242">
        <f t="shared" si="26"/>
        <v>0</v>
      </c>
      <c r="S178" s="242">
        <f t="shared" si="27"/>
        <v>0</v>
      </c>
      <c r="T178" s="242">
        <f t="shared" si="28"/>
        <v>0</v>
      </c>
      <c r="U178" s="242">
        <f t="shared" si="29"/>
        <v>0.28999999999999998</v>
      </c>
      <c r="V178" s="242">
        <f t="shared" si="30"/>
        <v>1.52</v>
      </c>
      <c r="W178" s="242">
        <f t="shared" si="23"/>
        <v>39.36</v>
      </c>
    </row>
    <row r="179" spans="1:23" ht="15" customHeight="1">
      <c r="A179" s="120" t="str">
        <f ca="1">VLOOKUP(INDIRECT("B179"),elolap!$A$90:$B$3244,2,FALSE)</f>
        <v>2271</v>
      </c>
      <c r="B179" s="260" t="s">
        <v>2644</v>
      </c>
      <c r="C179" s="260"/>
      <c r="D179" s="264">
        <v>13.01</v>
      </c>
      <c r="E179" s="260"/>
      <c r="F179" s="264">
        <v>0</v>
      </c>
      <c r="G179" s="264"/>
      <c r="H179" s="264">
        <v>0</v>
      </c>
      <c r="I179" s="264"/>
      <c r="J179" s="264">
        <v>1.06</v>
      </c>
      <c r="K179" s="264">
        <v>0.02</v>
      </c>
      <c r="L179" s="162">
        <f t="shared" si="24"/>
        <v>11.93</v>
      </c>
      <c r="N179" s="242">
        <f t="shared" si="31"/>
        <v>0</v>
      </c>
      <c r="O179" s="242">
        <f t="shared" si="32"/>
        <v>13.01</v>
      </c>
      <c r="P179" s="242">
        <f t="shared" si="33"/>
        <v>0</v>
      </c>
      <c r="Q179" s="242">
        <f t="shared" si="25"/>
        <v>0</v>
      </c>
      <c r="R179" s="242">
        <f t="shared" si="26"/>
        <v>0</v>
      </c>
      <c r="S179" s="242">
        <f t="shared" si="27"/>
        <v>0</v>
      </c>
      <c r="T179" s="242">
        <f t="shared" si="28"/>
        <v>0</v>
      </c>
      <c r="U179" s="242">
        <f t="shared" si="29"/>
        <v>1.06</v>
      </c>
      <c r="V179" s="242">
        <f t="shared" si="30"/>
        <v>0.02</v>
      </c>
      <c r="W179" s="242">
        <f t="shared" si="23"/>
        <v>11.93</v>
      </c>
    </row>
    <row r="180" spans="1:23" ht="15" customHeight="1">
      <c r="A180" s="120" t="str">
        <f ca="1">VLOOKUP(INDIRECT("B180"),elolap!$A$90:$B$3244,2,FALSE)</f>
        <v>0624</v>
      </c>
      <c r="B180" s="260" t="s">
        <v>3965</v>
      </c>
      <c r="C180" s="260"/>
      <c r="D180" s="264">
        <v>7.75</v>
      </c>
      <c r="E180" s="260"/>
      <c r="F180" s="264">
        <v>0</v>
      </c>
      <c r="G180" s="264"/>
      <c r="H180" s="264">
        <v>0</v>
      </c>
      <c r="I180" s="264"/>
      <c r="J180" s="264">
        <v>0.83</v>
      </c>
      <c r="K180" s="264">
        <v>0.05</v>
      </c>
      <c r="L180" s="162">
        <f t="shared" si="24"/>
        <v>6.87</v>
      </c>
      <c r="N180" s="242">
        <f t="shared" si="31"/>
        <v>0</v>
      </c>
      <c r="O180" s="242">
        <f t="shared" si="32"/>
        <v>7.75</v>
      </c>
      <c r="P180" s="242">
        <f t="shared" si="33"/>
        <v>0</v>
      </c>
      <c r="Q180" s="242">
        <f t="shared" si="25"/>
        <v>0</v>
      </c>
      <c r="R180" s="242">
        <f t="shared" si="26"/>
        <v>0</v>
      </c>
      <c r="S180" s="242">
        <f t="shared" si="27"/>
        <v>0</v>
      </c>
      <c r="T180" s="242">
        <f t="shared" si="28"/>
        <v>0</v>
      </c>
      <c r="U180" s="242">
        <f t="shared" si="29"/>
        <v>0.83</v>
      </c>
      <c r="V180" s="242">
        <f t="shared" si="30"/>
        <v>0.05</v>
      </c>
      <c r="W180" s="242">
        <f t="shared" si="23"/>
        <v>6.87</v>
      </c>
    </row>
    <row r="181" spans="1:23" ht="15" customHeight="1">
      <c r="A181" s="120" t="str">
        <f ca="1">VLOOKUP(INDIRECT("B181"),elolap!$A$90:$B$3244,2,FALSE)</f>
        <v>3094</v>
      </c>
      <c r="B181" s="260" t="s">
        <v>6630</v>
      </c>
      <c r="C181" s="260"/>
      <c r="D181" s="264">
        <v>35.86</v>
      </c>
      <c r="E181" s="260"/>
      <c r="F181" s="264">
        <v>0</v>
      </c>
      <c r="G181" s="264"/>
      <c r="H181" s="264">
        <v>0</v>
      </c>
      <c r="I181" s="264"/>
      <c r="J181" s="264">
        <v>5.99</v>
      </c>
      <c r="K181" s="264">
        <v>3.46</v>
      </c>
      <c r="L181" s="162">
        <f t="shared" si="24"/>
        <v>26.41</v>
      </c>
      <c r="N181" s="242">
        <f t="shared" si="31"/>
        <v>0</v>
      </c>
      <c r="O181" s="242">
        <f t="shared" si="32"/>
        <v>35.86</v>
      </c>
      <c r="P181" s="242">
        <f t="shared" si="33"/>
        <v>0</v>
      </c>
      <c r="Q181" s="242">
        <f t="shared" si="25"/>
        <v>0</v>
      </c>
      <c r="R181" s="242">
        <f t="shared" si="26"/>
        <v>0</v>
      </c>
      <c r="S181" s="242">
        <f t="shared" si="27"/>
        <v>0</v>
      </c>
      <c r="T181" s="242">
        <f t="shared" si="28"/>
        <v>0</v>
      </c>
      <c r="U181" s="242">
        <f t="shared" si="29"/>
        <v>5.99</v>
      </c>
      <c r="V181" s="242">
        <f t="shared" si="30"/>
        <v>3.46</v>
      </c>
      <c r="W181" s="242">
        <f t="shared" si="23"/>
        <v>26.41</v>
      </c>
    </row>
    <row r="182" spans="1:23" ht="15" customHeight="1">
      <c r="A182" s="120" t="str">
        <f ca="1">VLOOKUP(INDIRECT("B182"),elolap!$A$90:$B$3244,2,FALSE)</f>
        <v>3158</v>
      </c>
      <c r="B182" s="260" t="s">
        <v>1123</v>
      </c>
      <c r="C182" s="260"/>
      <c r="D182" s="264">
        <v>777.41</v>
      </c>
      <c r="E182" s="260"/>
      <c r="F182" s="264">
        <v>0</v>
      </c>
      <c r="G182" s="264"/>
      <c r="H182" s="264">
        <v>279.01</v>
      </c>
      <c r="I182" s="264"/>
      <c r="J182" s="264">
        <v>56.55</v>
      </c>
      <c r="K182" s="264">
        <v>6.36</v>
      </c>
      <c r="L182" s="162">
        <f t="shared" si="24"/>
        <v>435.48999999999995</v>
      </c>
      <c r="N182" s="242">
        <f t="shared" si="31"/>
        <v>0</v>
      </c>
      <c r="O182" s="242">
        <f t="shared" si="32"/>
        <v>777.41</v>
      </c>
      <c r="P182" s="242">
        <f t="shared" si="33"/>
        <v>0</v>
      </c>
      <c r="Q182" s="242">
        <f t="shared" si="25"/>
        <v>0</v>
      </c>
      <c r="R182" s="242">
        <f t="shared" si="26"/>
        <v>0</v>
      </c>
      <c r="S182" s="242">
        <f t="shared" si="27"/>
        <v>279.01</v>
      </c>
      <c r="T182" s="242">
        <f t="shared" si="28"/>
        <v>0</v>
      </c>
      <c r="U182" s="242">
        <f t="shared" si="29"/>
        <v>56.55</v>
      </c>
      <c r="V182" s="242">
        <f t="shared" si="30"/>
        <v>6.36</v>
      </c>
      <c r="W182" s="242">
        <f t="shared" si="23"/>
        <v>435.49</v>
      </c>
    </row>
    <row r="183" spans="1:23" ht="15" customHeight="1">
      <c r="A183" s="120" t="str">
        <f ca="1">VLOOKUP(INDIRECT("B183"),elolap!$A$90:$B$3244,2,FALSE)</f>
        <v>0322</v>
      </c>
      <c r="B183" s="260" t="s">
        <v>4713</v>
      </c>
      <c r="C183" s="260"/>
      <c r="D183" s="264">
        <v>0</v>
      </c>
      <c r="E183" s="260"/>
      <c r="F183" s="264">
        <v>30.9</v>
      </c>
      <c r="G183" s="264"/>
      <c r="H183" s="264">
        <v>0</v>
      </c>
      <c r="I183" s="264"/>
      <c r="J183" s="264">
        <v>3.51</v>
      </c>
      <c r="K183" s="264">
        <v>0.39</v>
      </c>
      <c r="L183" s="162">
        <f t="shared" si="24"/>
        <v>27</v>
      </c>
      <c r="N183" s="242">
        <f t="shared" si="31"/>
        <v>0</v>
      </c>
      <c r="O183" s="242">
        <f t="shared" si="32"/>
        <v>0</v>
      </c>
      <c r="P183" s="242">
        <f t="shared" si="33"/>
        <v>0</v>
      </c>
      <c r="Q183" s="242">
        <f t="shared" si="25"/>
        <v>30.9</v>
      </c>
      <c r="R183" s="242">
        <f t="shared" si="26"/>
        <v>0</v>
      </c>
      <c r="S183" s="242">
        <f t="shared" si="27"/>
        <v>0</v>
      </c>
      <c r="T183" s="242">
        <f t="shared" si="28"/>
        <v>0</v>
      </c>
      <c r="U183" s="242">
        <f t="shared" si="29"/>
        <v>3.51</v>
      </c>
      <c r="V183" s="242">
        <f t="shared" si="30"/>
        <v>0.39</v>
      </c>
      <c r="W183" s="242">
        <f t="shared" si="23"/>
        <v>27</v>
      </c>
    </row>
    <row r="184" spans="1:23" ht="15" customHeight="1">
      <c r="A184" s="120" t="str">
        <f ca="1">VLOOKUP(INDIRECT("B184"),elolap!$A$90:$B$3244,2,FALSE)</f>
        <v>0422</v>
      </c>
      <c r="B184" s="260" t="s">
        <v>110</v>
      </c>
      <c r="C184" s="260"/>
      <c r="D184" s="264">
        <v>0</v>
      </c>
      <c r="E184" s="260"/>
      <c r="F184" s="264">
        <v>29.28</v>
      </c>
      <c r="G184" s="264"/>
      <c r="H184" s="264">
        <v>0</v>
      </c>
      <c r="I184" s="264"/>
      <c r="J184" s="264">
        <v>3.3299999999999996</v>
      </c>
      <c r="K184" s="264">
        <v>0.37</v>
      </c>
      <c r="L184" s="162">
        <f t="shared" si="24"/>
        <v>25.580000000000002</v>
      </c>
      <c r="N184" s="242">
        <f t="shared" si="31"/>
        <v>0</v>
      </c>
      <c r="O184" s="242">
        <f t="shared" si="32"/>
        <v>0</v>
      </c>
      <c r="P184" s="242">
        <f t="shared" si="33"/>
        <v>0</v>
      </c>
      <c r="Q184" s="242">
        <f t="shared" si="25"/>
        <v>29.28</v>
      </c>
      <c r="R184" s="242">
        <f t="shared" si="26"/>
        <v>0</v>
      </c>
      <c r="S184" s="242">
        <f t="shared" si="27"/>
        <v>0</v>
      </c>
      <c r="T184" s="242">
        <f t="shared" si="28"/>
        <v>0</v>
      </c>
      <c r="U184" s="242">
        <f t="shared" si="29"/>
        <v>3.33</v>
      </c>
      <c r="V184" s="242">
        <f t="shared" si="30"/>
        <v>0.37</v>
      </c>
      <c r="W184" s="242">
        <f t="shared" si="23"/>
        <v>25.58</v>
      </c>
    </row>
    <row r="185" spans="1:23" ht="15" customHeight="1">
      <c r="A185" s="120" t="str">
        <f ca="1">VLOOKUP(INDIRECT("B185"),elolap!$A$90:$B$3244,2,FALSE)</f>
        <v>2673</v>
      </c>
      <c r="B185" s="260" t="s">
        <v>6101</v>
      </c>
      <c r="C185" s="260"/>
      <c r="D185" s="264">
        <v>0</v>
      </c>
      <c r="E185" s="260"/>
      <c r="F185" s="264">
        <v>27.26</v>
      </c>
      <c r="G185" s="264"/>
      <c r="H185" s="264">
        <v>0</v>
      </c>
      <c r="I185" s="264"/>
      <c r="J185" s="264">
        <v>3.09</v>
      </c>
      <c r="K185" s="264">
        <v>0.35</v>
      </c>
      <c r="L185" s="162">
        <f t="shared" si="24"/>
        <v>23.82</v>
      </c>
      <c r="N185" s="242">
        <f t="shared" si="31"/>
        <v>0</v>
      </c>
      <c r="O185" s="242">
        <f t="shared" si="32"/>
        <v>0</v>
      </c>
      <c r="P185" s="242">
        <f t="shared" si="33"/>
        <v>0</v>
      </c>
      <c r="Q185" s="242">
        <f t="shared" si="25"/>
        <v>27.26</v>
      </c>
      <c r="R185" s="242">
        <f t="shared" si="26"/>
        <v>0</v>
      </c>
      <c r="S185" s="242">
        <f t="shared" si="27"/>
        <v>0</v>
      </c>
      <c r="T185" s="242">
        <f t="shared" si="28"/>
        <v>0</v>
      </c>
      <c r="U185" s="242">
        <f t="shared" si="29"/>
        <v>3.09</v>
      </c>
      <c r="V185" s="242">
        <f t="shared" si="30"/>
        <v>0.35</v>
      </c>
      <c r="W185" s="242">
        <f t="shared" si="23"/>
        <v>23.82</v>
      </c>
    </row>
    <row r="186" spans="1:23" ht="15" customHeight="1">
      <c r="A186" s="120" t="str">
        <f ca="1">VLOOKUP(INDIRECT("B186"),elolap!$A$90:$B$3244,2,FALSE)</f>
        <v>0391</v>
      </c>
      <c r="B186" s="260" t="s">
        <v>1372</v>
      </c>
      <c r="C186" s="260"/>
      <c r="D186" s="264">
        <v>0</v>
      </c>
      <c r="E186" s="260"/>
      <c r="F186" s="264">
        <v>80.62</v>
      </c>
      <c r="G186" s="264"/>
      <c r="H186" s="264">
        <v>0</v>
      </c>
      <c r="I186" s="264"/>
      <c r="J186" s="264">
        <v>9.15</v>
      </c>
      <c r="K186" s="264">
        <v>1.03</v>
      </c>
      <c r="L186" s="162">
        <f t="shared" si="24"/>
        <v>70.44</v>
      </c>
      <c r="N186" s="242">
        <f t="shared" si="31"/>
        <v>0</v>
      </c>
      <c r="O186" s="242">
        <f t="shared" si="32"/>
        <v>0</v>
      </c>
      <c r="P186" s="242">
        <f t="shared" si="33"/>
        <v>0</v>
      </c>
      <c r="Q186" s="242">
        <f t="shared" si="25"/>
        <v>80.62</v>
      </c>
      <c r="R186" s="242">
        <f t="shared" si="26"/>
        <v>0</v>
      </c>
      <c r="S186" s="242">
        <f t="shared" si="27"/>
        <v>0</v>
      </c>
      <c r="T186" s="242">
        <f t="shared" si="28"/>
        <v>0</v>
      </c>
      <c r="U186" s="242">
        <f t="shared" si="29"/>
        <v>9.15</v>
      </c>
      <c r="V186" s="242">
        <f t="shared" si="30"/>
        <v>1.03</v>
      </c>
      <c r="W186" s="242">
        <f t="shared" si="23"/>
        <v>70.44</v>
      </c>
    </row>
    <row r="187" spans="1:23" ht="15" customHeight="1">
      <c r="A187" s="120" t="str">
        <f ca="1">VLOOKUP(INDIRECT("B187"),elolap!$A$90:$B$3244,2,FALSE)</f>
        <v>3090</v>
      </c>
      <c r="B187" s="260" t="s">
        <v>6610</v>
      </c>
      <c r="C187" s="260"/>
      <c r="D187" s="264">
        <v>0</v>
      </c>
      <c r="E187" s="260"/>
      <c r="F187" s="264">
        <v>15.22</v>
      </c>
      <c r="G187" s="264"/>
      <c r="H187" s="264">
        <v>0</v>
      </c>
      <c r="I187" s="264"/>
      <c r="J187" s="264">
        <v>1.73</v>
      </c>
      <c r="K187" s="264">
        <v>0.19</v>
      </c>
      <c r="L187" s="162">
        <f t="shared" si="24"/>
        <v>13.3</v>
      </c>
      <c r="N187" s="242">
        <f t="shared" si="31"/>
        <v>0</v>
      </c>
      <c r="O187" s="242">
        <f t="shared" si="32"/>
        <v>0</v>
      </c>
      <c r="P187" s="242">
        <f t="shared" si="33"/>
        <v>0</v>
      </c>
      <c r="Q187" s="242">
        <f t="shared" si="25"/>
        <v>15.22</v>
      </c>
      <c r="R187" s="242">
        <f t="shared" si="26"/>
        <v>0</v>
      </c>
      <c r="S187" s="242">
        <f t="shared" si="27"/>
        <v>0</v>
      </c>
      <c r="T187" s="242">
        <f t="shared" si="28"/>
        <v>0</v>
      </c>
      <c r="U187" s="242">
        <f t="shared" si="29"/>
        <v>1.73</v>
      </c>
      <c r="V187" s="242">
        <f t="shared" si="30"/>
        <v>0.19</v>
      </c>
      <c r="W187" s="242">
        <f t="shared" si="23"/>
        <v>13.3</v>
      </c>
    </row>
    <row r="188" spans="1:23" ht="15" customHeight="1">
      <c r="A188" s="120" t="str">
        <f ca="1">VLOOKUP(INDIRECT("B188"),elolap!$A$90:$B$3244,2,FALSE)</f>
        <v>2386</v>
      </c>
      <c r="B188" s="260" t="s">
        <v>4963</v>
      </c>
      <c r="C188" s="260"/>
      <c r="D188" s="264">
        <v>0</v>
      </c>
      <c r="E188" s="260"/>
      <c r="F188" s="264">
        <v>9.58</v>
      </c>
      <c r="G188" s="264"/>
      <c r="H188" s="264">
        <v>0</v>
      </c>
      <c r="I188" s="264"/>
      <c r="J188" s="264">
        <v>1.0900000000000001</v>
      </c>
      <c r="K188" s="264">
        <v>0.12</v>
      </c>
      <c r="L188" s="162">
        <f t="shared" si="24"/>
        <v>8.370000000000001</v>
      </c>
      <c r="N188" s="242">
        <f t="shared" si="31"/>
        <v>0</v>
      </c>
      <c r="O188" s="242">
        <f t="shared" si="32"/>
        <v>0</v>
      </c>
      <c r="P188" s="242">
        <f t="shared" si="33"/>
        <v>0</v>
      </c>
      <c r="Q188" s="242">
        <f t="shared" si="25"/>
        <v>9.58</v>
      </c>
      <c r="R188" s="242">
        <f t="shared" si="26"/>
        <v>0</v>
      </c>
      <c r="S188" s="242">
        <f t="shared" si="27"/>
        <v>0</v>
      </c>
      <c r="T188" s="242">
        <f t="shared" si="28"/>
        <v>0</v>
      </c>
      <c r="U188" s="242">
        <f t="shared" si="29"/>
        <v>1.0900000000000001</v>
      </c>
      <c r="V188" s="242">
        <f t="shared" si="30"/>
        <v>0.12</v>
      </c>
      <c r="W188" s="242">
        <f t="shared" si="23"/>
        <v>8.3699999999999992</v>
      </c>
    </row>
    <row r="189" spans="1:23" ht="15" customHeight="1">
      <c r="A189" s="120" t="str">
        <f ca="1">VLOOKUP(INDIRECT("B189"),elolap!$A$90:$B$3244,2,FALSE)</f>
        <v>1163</v>
      </c>
      <c r="B189" s="260" t="s">
        <v>3658</v>
      </c>
      <c r="C189" s="260"/>
      <c r="D189" s="264">
        <v>0</v>
      </c>
      <c r="E189" s="260"/>
      <c r="F189" s="264">
        <v>12.46</v>
      </c>
      <c r="G189" s="264"/>
      <c r="H189" s="264">
        <v>0</v>
      </c>
      <c r="I189" s="264"/>
      <c r="J189" s="264">
        <v>1.41</v>
      </c>
      <c r="K189" s="264">
        <v>0.16</v>
      </c>
      <c r="L189" s="162">
        <f t="shared" si="24"/>
        <v>10.89</v>
      </c>
      <c r="N189" s="242">
        <f t="shared" si="31"/>
        <v>0</v>
      </c>
      <c r="O189" s="242">
        <f t="shared" si="32"/>
        <v>0</v>
      </c>
      <c r="P189" s="242">
        <f t="shared" si="33"/>
        <v>0</v>
      </c>
      <c r="Q189" s="242">
        <f t="shared" ref="Q189:V231" si="34">ROUND(F189,2)</f>
        <v>12.46</v>
      </c>
      <c r="R189" s="242">
        <f t="shared" si="34"/>
        <v>0</v>
      </c>
      <c r="S189" s="242">
        <f t="shared" si="34"/>
        <v>0</v>
      </c>
      <c r="T189" s="242">
        <f t="shared" si="34"/>
        <v>0</v>
      </c>
      <c r="U189" s="242">
        <f t="shared" si="34"/>
        <v>1.41</v>
      </c>
      <c r="V189" s="242">
        <f t="shared" si="34"/>
        <v>0.16</v>
      </c>
      <c r="W189" s="242">
        <f t="shared" si="23"/>
        <v>10.89</v>
      </c>
    </row>
    <row r="190" spans="1:23" ht="15" customHeight="1">
      <c r="A190" s="120" t="str">
        <f ca="1">VLOOKUP(INDIRECT("B190"),elolap!$A$90:$B$3244,2,FALSE)</f>
        <v>2680</v>
      </c>
      <c r="B190" s="260" t="s">
        <v>5002</v>
      </c>
      <c r="C190" s="260"/>
      <c r="D190" s="264">
        <v>0</v>
      </c>
      <c r="E190" s="260"/>
      <c r="F190" s="264">
        <v>23.95</v>
      </c>
      <c r="G190" s="264"/>
      <c r="H190" s="264">
        <v>0</v>
      </c>
      <c r="I190" s="264"/>
      <c r="J190" s="264">
        <v>2.7100000000000004</v>
      </c>
      <c r="K190" s="264">
        <v>0.31</v>
      </c>
      <c r="L190" s="162">
        <f t="shared" si="24"/>
        <v>20.93</v>
      </c>
      <c r="N190" s="242">
        <f t="shared" ref="N190:S253" si="35">ROUND(C190,2)</f>
        <v>0</v>
      </c>
      <c r="O190" s="242">
        <f t="shared" si="35"/>
        <v>0</v>
      </c>
      <c r="P190" s="242">
        <f t="shared" si="35"/>
        <v>0</v>
      </c>
      <c r="Q190" s="242">
        <f t="shared" si="34"/>
        <v>23.95</v>
      </c>
      <c r="R190" s="242">
        <f t="shared" si="34"/>
        <v>0</v>
      </c>
      <c r="S190" s="242">
        <f t="shared" si="34"/>
        <v>0</v>
      </c>
      <c r="T190" s="242">
        <f t="shared" si="34"/>
        <v>0</v>
      </c>
      <c r="U190" s="242">
        <f t="shared" si="34"/>
        <v>2.71</v>
      </c>
      <c r="V190" s="242">
        <f t="shared" si="34"/>
        <v>0.31</v>
      </c>
      <c r="W190" s="242">
        <f t="shared" si="23"/>
        <v>20.93</v>
      </c>
    </row>
    <row r="191" spans="1:23" ht="15" customHeight="1">
      <c r="A191" s="120" t="str">
        <f ca="1">VLOOKUP(INDIRECT("B191"),elolap!$A$90:$B$3244,2,FALSE)</f>
        <v>3155</v>
      </c>
      <c r="B191" s="260" t="s">
        <v>6738</v>
      </c>
      <c r="C191" s="260"/>
      <c r="D191" s="264">
        <v>0</v>
      </c>
      <c r="E191" s="260"/>
      <c r="F191" s="264">
        <v>0.82</v>
      </c>
      <c r="G191" s="264"/>
      <c r="H191" s="264">
        <v>0</v>
      </c>
      <c r="I191" s="264"/>
      <c r="J191" s="264">
        <v>0.09</v>
      </c>
      <c r="K191" s="264">
        <v>0.01</v>
      </c>
      <c r="L191" s="162">
        <f t="shared" si="24"/>
        <v>0.72</v>
      </c>
      <c r="N191" s="242">
        <f t="shared" si="35"/>
        <v>0</v>
      </c>
      <c r="O191" s="242">
        <f t="shared" si="35"/>
        <v>0</v>
      </c>
      <c r="P191" s="242">
        <f t="shared" si="35"/>
        <v>0</v>
      </c>
      <c r="Q191" s="242">
        <f t="shared" si="34"/>
        <v>0.82</v>
      </c>
      <c r="R191" s="242">
        <f t="shared" si="34"/>
        <v>0</v>
      </c>
      <c r="S191" s="242">
        <f t="shared" si="34"/>
        <v>0</v>
      </c>
      <c r="T191" s="242">
        <f t="shared" si="34"/>
        <v>0</v>
      </c>
      <c r="U191" s="242">
        <f t="shared" si="34"/>
        <v>0.09</v>
      </c>
      <c r="V191" s="242">
        <f t="shared" si="34"/>
        <v>0.01</v>
      </c>
      <c r="W191" s="242">
        <f t="shared" si="23"/>
        <v>0.72</v>
      </c>
    </row>
    <row r="192" spans="1:23" ht="15" customHeight="1">
      <c r="A192" s="120" t="str">
        <f ca="1">VLOOKUP(INDIRECT("B192"),elolap!$A$90:$B$3244,2,FALSE)</f>
        <v>2328</v>
      </c>
      <c r="B192" s="260" t="s">
        <v>4892</v>
      </c>
      <c r="C192" s="260"/>
      <c r="D192" s="264">
        <v>0</v>
      </c>
      <c r="E192" s="260"/>
      <c r="F192" s="264">
        <v>21.31</v>
      </c>
      <c r="G192" s="264"/>
      <c r="H192" s="264">
        <v>0</v>
      </c>
      <c r="I192" s="264"/>
      <c r="J192" s="264">
        <v>2.42</v>
      </c>
      <c r="K192" s="264">
        <v>0.27</v>
      </c>
      <c r="L192" s="162">
        <f t="shared" si="24"/>
        <v>18.619999999999997</v>
      </c>
      <c r="N192" s="242">
        <f t="shared" si="35"/>
        <v>0</v>
      </c>
      <c r="O192" s="242">
        <f t="shared" si="35"/>
        <v>0</v>
      </c>
      <c r="P192" s="242">
        <f t="shared" si="35"/>
        <v>0</v>
      </c>
      <c r="Q192" s="242">
        <f t="shared" si="34"/>
        <v>21.31</v>
      </c>
      <c r="R192" s="242">
        <f t="shared" si="34"/>
        <v>0</v>
      </c>
      <c r="S192" s="242">
        <f t="shared" si="34"/>
        <v>0</v>
      </c>
      <c r="T192" s="242">
        <f t="shared" si="34"/>
        <v>0</v>
      </c>
      <c r="U192" s="242">
        <f t="shared" si="34"/>
        <v>2.42</v>
      </c>
      <c r="V192" s="242">
        <f t="shared" si="34"/>
        <v>0.27</v>
      </c>
      <c r="W192" s="242">
        <f t="shared" si="23"/>
        <v>18.62</v>
      </c>
    </row>
    <row r="193" spans="1:23" ht="15" customHeight="1">
      <c r="A193" s="120" t="str">
        <f ca="1">VLOOKUP(INDIRECT("B193"),elolap!$A$90:$B$3244,2,FALSE)</f>
        <v>2254</v>
      </c>
      <c r="B193" s="260" t="s">
        <v>6358</v>
      </c>
      <c r="C193" s="260"/>
      <c r="D193" s="264">
        <v>0</v>
      </c>
      <c r="E193" s="260"/>
      <c r="F193" s="264">
        <v>13.56</v>
      </c>
      <c r="G193" s="264"/>
      <c r="H193" s="264">
        <v>0</v>
      </c>
      <c r="I193" s="264"/>
      <c r="J193" s="264">
        <v>1.54</v>
      </c>
      <c r="K193" s="264">
        <v>0.17</v>
      </c>
      <c r="L193" s="162">
        <f t="shared" si="24"/>
        <v>11.850000000000001</v>
      </c>
      <c r="N193" s="242">
        <f t="shared" si="35"/>
        <v>0</v>
      </c>
      <c r="O193" s="242">
        <f t="shared" si="35"/>
        <v>0</v>
      </c>
      <c r="P193" s="242">
        <f t="shared" si="35"/>
        <v>0</v>
      </c>
      <c r="Q193" s="242">
        <f t="shared" si="34"/>
        <v>13.56</v>
      </c>
      <c r="R193" s="242">
        <f t="shared" si="34"/>
        <v>0</v>
      </c>
      <c r="S193" s="242">
        <f t="shared" si="34"/>
        <v>0</v>
      </c>
      <c r="T193" s="242">
        <f t="shared" si="34"/>
        <v>0</v>
      </c>
      <c r="U193" s="242">
        <f t="shared" si="34"/>
        <v>1.54</v>
      </c>
      <c r="V193" s="242">
        <f t="shared" si="34"/>
        <v>0.17</v>
      </c>
      <c r="W193" s="242">
        <f t="shared" si="23"/>
        <v>11.85</v>
      </c>
    </row>
    <row r="194" spans="1:23" ht="15" customHeight="1">
      <c r="A194" s="120" t="str">
        <f ca="1">VLOOKUP(INDIRECT("B194"),elolap!$A$90:$B$3244,2,FALSE)</f>
        <v>2093</v>
      </c>
      <c r="B194" s="260" t="s">
        <v>1040</v>
      </c>
      <c r="C194" s="260"/>
      <c r="D194" s="264">
        <v>0</v>
      </c>
      <c r="E194" s="260"/>
      <c r="F194" s="264">
        <v>14.04</v>
      </c>
      <c r="G194" s="264"/>
      <c r="H194" s="264">
        <v>0</v>
      </c>
      <c r="I194" s="264"/>
      <c r="J194" s="264">
        <v>1.59</v>
      </c>
      <c r="K194" s="264">
        <v>0.18</v>
      </c>
      <c r="L194" s="162">
        <f t="shared" si="24"/>
        <v>12.27</v>
      </c>
      <c r="N194" s="242">
        <f t="shared" si="35"/>
        <v>0</v>
      </c>
      <c r="O194" s="242">
        <f t="shared" si="35"/>
        <v>0</v>
      </c>
      <c r="P194" s="242">
        <f t="shared" si="35"/>
        <v>0</v>
      </c>
      <c r="Q194" s="242">
        <f t="shared" si="34"/>
        <v>14.04</v>
      </c>
      <c r="R194" s="242">
        <f t="shared" si="34"/>
        <v>0</v>
      </c>
      <c r="S194" s="242">
        <f t="shared" si="34"/>
        <v>0</v>
      </c>
      <c r="T194" s="242">
        <f t="shared" si="34"/>
        <v>0</v>
      </c>
      <c r="U194" s="242">
        <f t="shared" si="34"/>
        <v>1.59</v>
      </c>
      <c r="V194" s="242">
        <f t="shared" si="34"/>
        <v>0.18</v>
      </c>
      <c r="W194" s="242">
        <f t="shared" si="23"/>
        <v>12.27</v>
      </c>
    </row>
    <row r="195" spans="1:23" ht="15" customHeight="1">
      <c r="A195" s="120" t="str">
        <f ca="1">VLOOKUP(INDIRECT("B195"),elolap!$A$90:$B$3244,2,FALSE)</f>
        <v>0887</v>
      </c>
      <c r="B195" s="260" t="s">
        <v>6376</v>
      </c>
      <c r="C195" s="260"/>
      <c r="D195" s="264">
        <v>23.93</v>
      </c>
      <c r="E195" s="260"/>
      <c r="F195" s="264">
        <v>0</v>
      </c>
      <c r="G195" s="264"/>
      <c r="H195" s="264">
        <v>6.5</v>
      </c>
      <c r="I195" s="264"/>
      <c r="J195" s="264">
        <v>2.61</v>
      </c>
      <c r="K195" s="264">
        <v>0.09</v>
      </c>
      <c r="L195" s="162">
        <f t="shared" si="24"/>
        <v>14.73</v>
      </c>
      <c r="N195" s="242">
        <f t="shared" si="35"/>
        <v>0</v>
      </c>
      <c r="O195" s="242">
        <f t="shared" si="35"/>
        <v>23.93</v>
      </c>
      <c r="P195" s="242">
        <f t="shared" si="35"/>
        <v>0</v>
      </c>
      <c r="Q195" s="242">
        <f t="shared" si="34"/>
        <v>0</v>
      </c>
      <c r="R195" s="242">
        <f t="shared" si="34"/>
        <v>0</v>
      </c>
      <c r="S195" s="242">
        <f t="shared" si="34"/>
        <v>6.5</v>
      </c>
      <c r="T195" s="242">
        <f t="shared" si="34"/>
        <v>0</v>
      </c>
      <c r="U195" s="242">
        <f t="shared" si="34"/>
        <v>2.61</v>
      </c>
      <c r="V195" s="242">
        <f t="shared" si="34"/>
        <v>0.09</v>
      </c>
      <c r="W195" s="242">
        <f t="shared" si="23"/>
        <v>14.73</v>
      </c>
    </row>
    <row r="196" spans="1:23" ht="15" customHeight="1">
      <c r="A196" s="120" t="str">
        <f ca="1">VLOOKUP(INDIRECT("B196"),elolap!$A$90:$B$3244,2,FALSE)</f>
        <v>1709</v>
      </c>
      <c r="B196" s="260" t="s">
        <v>1475</v>
      </c>
      <c r="C196" s="260"/>
      <c r="D196" s="264">
        <v>0</v>
      </c>
      <c r="E196" s="260"/>
      <c r="F196" s="264">
        <v>6.5</v>
      </c>
      <c r="G196" s="264"/>
      <c r="H196" s="264">
        <v>0</v>
      </c>
      <c r="I196" s="264"/>
      <c r="J196" s="264">
        <v>0.98</v>
      </c>
      <c r="K196" s="264">
        <v>0.03</v>
      </c>
      <c r="L196" s="162">
        <f t="shared" si="24"/>
        <v>5.49</v>
      </c>
      <c r="N196" s="242">
        <f t="shared" si="35"/>
        <v>0</v>
      </c>
      <c r="O196" s="242">
        <f t="shared" si="35"/>
        <v>0</v>
      </c>
      <c r="P196" s="242">
        <f t="shared" si="35"/>
        <v>0</v>
      </c>
      <c r="Q196" s="242">
        <f t="shared" si="34"/>
        <v>6.5</v>
      </c>
      <c r="R196" s="242">
        <f t="shared" si="34"/>
        <v>0</v>
      </c>
      <c r="S196" s="242">
        <f t="shared" si="34"/>
        <v>0</v>
      </c>
      <c r="T196" s="242">
        <f t="shared" si="34"/>
        <v>0</v>
      </c>
      <c r="U196" s="242">
        <f t="shared" si="34"/>
        <v>0.98</v>
      </c>
      <c r="V196" s="242">
        <f t="shared" si="34"/>
        <v>0.03</v>
      </c>
      <c r="W196" s="242">
        <f t="shared" si="23"/>
        <v>5.49</v>
      </c>
    </row>
    <row r="197" spans="1:23" ht="15" customHeight="1">
      <c r="A197" s="120" t="str">
        <f ca="1">VLOOKUP(INDIRECT("B197"),elolap!$A$90:$B$3244,2,FALSE)</f>
        <v>1934</v>
      </c>
      <c r="B197" s="260" t="s">
        <v>398</v>
      </c>
      <c r="C197" s="260"/>
      <c r="D197" s="264">
        <v>4.57</v>
      </c>
      <c r="E197" s="260"/>
      <c r="F197" s="264">
        <v>0</v>
      </c>
      <c r="G197" s="264"/>
      <c r="H197" s="264">
        <v>0</v>
      </c>
      <c r="I197" s="264"/>
      <c r="J197" s="264">
        <v>0.17</v>
      </c>
      <c r="K197" s="264">
        <v>0.06</v>
      </c>
      <c r="L197" s="162">
        <f t="shared" si="24"/>
        <v>4.34</v>
      </c>
      <c r="N197" s="242">
        <f t="shared" si="35"/>
        <v>0</v>
      </c>
      <c r="O197" s="242">
        <f t="shared" si="35"/>
        <v>4.57</v>
      </c>
      <c r="P197" s="242">
        <f t="shared" si="35"/>
        <v>0</v>
      </c>
      <c r="Q197" s="242">
        <f t="shared" si="34"/>
        <v>0</v>
      </c>
      <c r="R197" s="242">
        <f t="shared" si="34"/>
        <v>0</v>
      </c>
      <c r="S197" s="242">
        <f t="shared" si="34"/>
        <v>0</v>
      </c>
      <c r="T197" s="242">
        <f t="shared" si="34"/>
        <v>0</v>
      </c>
      <c r="U197" s="242">
        <f t="shared" si="34"/>
        <v>0.17</v>
      </c>
      <c r="V197" s="242">
        <f t="shared" si="34"/>
        <v>0.06</v>
      </c>
      <c r="W197" s="242">
        <f t="shared" si="23"/>
        <v>4.34</v>
      </c>
    </row>
    <row r="198" spans="1:23" ht="15" customHeight="1">
      <c r="A198" s="120" t="str">
        <f ca="1">VLOOKUP(INDIRECT("B198"),elolap!$A$90:$B$3244,2,FALSE)</f>
        <v>1063</v>
      </c>
      <c r="B198" s="260" t="s">
        <v>5986</v>
      </c>
      <c r="C198" s="260"/>
      <c r="D198" s="264">
        <v>81.400000000000006</v>
      </c>
      <c r="E198" s="260"/>
      <c r="F198" s="264">
        <v>0</v>
      </c>
      <c r="G198" s="264"/>
      <c r="H198" s="264">
        <v>14.54</v>
      </c>
      <c r="I198" s="264"/>
      <c r="J198" s="264">
        <v>9.2200000000000006</v>
      </c>
      <c r="K198" s="264">
        <v>0.14000000000000001</v>
      </c>
      <c r="L198" s="162">
        <f t="shared" si="24"/>
        <v>57.500000000000007</v>
      </c>
      <c r="N198" s="242">
        <f t="shared" si="35"/>
        <v>0</v>
      </c>
      <c r="O198" s="242">
        <f t="shared" si="35"/>
        <v>81.400000000000006</v>
      </c>
      <c r="P198" s="242">
        <f t="shared" si="35"/>
        <v>0</v>
      </c>
      <c r="Q198" s="242">
        <f t="shared" si="34"/>
        <v>0</v>
      </c>
      <c r="R198" s="242">
        <f t="shared" si="34"/>
        <v>0</v>
      </c>
      <c r="S198" s="242">
        <f t="shared" si="34"/>
        <v>14.54</v>
      </c>
      <c r="T198" s="242">
        <f t="shared" si="34"/>
        <v>0</v>
      </c>
      <c r="U198" s="242">
        <f t="shared" si="34"/>
        <v>9.2200000000000006</v>
      </c>
      <c r="V198" s="242">
        <f t="shared" si="34"/>
        <v>0.14000000000000001</v>
      </c>
      <c r="W198" s="242">
        <f t="shared" si="23"/>
        <v>57.5</v>
      </c>
    </row>
    <row r="199" spans="1:23" ht="15" customHeight="1">
      <c r="A199" s="120" t="str">
        <f ca="1">VLOOKUP(INDIRECT("B199"),elolap!$A$90:$B$3244,2,FALSE)</f>
        <v>2986</v>
      </c>
      <c r="B199" s="260" t="s">
        <v>5563</v>
      </c>
      <c r="C199" s="260"/>
      <c r="D199" s="264">
        <v>0</v>
      </c>
      <c r="E199" s="260"/>
      <c r="F199" s="264">
        <v>10.91</v>
      </c>
      <c r="G199" s="264"/>
      <c r="H199" s="264">
        <v>0</v>
      </c>
      <c r="I199" s="264"/>
      <c r="J199" s="264">
        <v>1.51</v>
      </c>
      <c r="K199" s="264">
        <v>0.02</v>
      </c>
      <c r="L199" s="162">
        <f t="shared" si="24"/>
        <v>9.3800000000000008</v>
      </c>
      <c r="N199" s="242">
        <f t="shared" si="35"/>
        <v>0</v>
      </c>
      <c r="O199" s="242">
        <f t="shared" si="35"/>
        <v>0</v>
      </c>
      <c r="P199" s="242">
        <f t="shared" si="35"/>
        <v>0</v>
      </c>
      <c r="Q199" s="242">
        <f t="shared" si="34"/>
        <v>10.91</v>
      </c>
      <c r="R199" s="242">
        <f t="shared" si="34"/>
        <v>0</v>
      </c>
      <c r="S199" s="242">
        <f t="shared" si="34"/>
        <v>0</v>
      </c>
      <c r="T199" s="242">
        <f t="shared" si="34"/>
        <v>0</v>
      </c>
      <c r="U199" s="242">
        <f t="shared" si="34"/>
        <v>1.51</v>
      </c>
      <c r="V199" s="242">
        <f t="shared" si="34"/>
        <v>0.02</v>
      </c>
      <c r="W199" s="242">
        <f t="shared" si="23"/>
        <v>9.3800000000000008</v>
      </c>
    </row>
    <row r="200" spans="1:23" ht="15" customHeight="1">
      <c r="A200" s="120" t="str">
        <f ca="1">VLOOKUP(INDIRECT("B200"),elolap!$A$90:$B$3244,2,FALSE)</f>
        <v>0244</v>
      </c>
      <c r="B200" s="260" t="s">
        <v>1078</v>
      </c>
      <c r="C200" s="260"/>
      <c r="D200" s="264">
        <v>0</v>
      </c>
      <c r="E200" s="260"/>
      <c r="F200" s="264">
        <v>3.63</v>
      </c>
      <c r="G200" s="264"/>
      <c r="H200" s="264">
        <v>0</v>
      </c>
      <c r="I200" s="264"/>
      <c r="J200" s="264">
        <v>0.5</v>
      </c>
      <c r="K200" s="264">
        <v>0.01</v>
      </c>
      <c r="L200" s="162">
        <f t="shared" si="24"/>
        <v>3.12</v>
      </c>
      <c r="N200" s="242">
        <f t="shared" si="35"/>
        <v>0</v>
      </c>
      <c r="O200" s="242">
        <f t="shared" si="35"/>
        <v>0</v>
      </c>
      <c r="P200" s="242">
        <f t="shared" si="35"/>
        <v>0</v>
      </c>
      <c r="Q200" s="242">
        <f t="shared" si="34"/>
        <v>3.63</v>
      </c>
      <c r="R200" s="242">
        <f t="shared" si="34"/>
        <v>0</v>
      </c>
      <c r="S200" s="242">
        <f t="shared" si="34"/>
        <v>0</v>
      </c>
      <c r="T200" s="242">
        <f t="shared" si="34"/>
        <v>0</v>
      </c>
      <c r="U200" s="242">
        <f t="shared" si="34"/>
        <v>0.5</v>
      </c>
      <c r="V200" s="242">
        <f t="shared" si="34"/>
        <v>0.01</v>
      </c>
      <c r="W200" s="242">
        <f t="shared" si="23"/>
        <v>3.12</v>
      </c>
    </row>
    <row r="201" spans="1:23" ht="15" customHeight="1">
      <c r="A201" s="120" t="str">
        <f ca="1">VLOOKUP(INDIRECT("B201"),elolap!$A$90:$B$3244,2,FALSE)</f>
        <v>1302</v>
      </c>
      <c r="B201" s="260" t="s">
        <v>2501</v>
      </c>
      <c r="C201" s="260"/>
      <c r="D201" s="264">
        <v>18.32</v>
      </c>
      <c r="E201" s="260"/>
      <c r="F201" s="264">
        <v>0</v>
      </c>
      <c r="G201" s="264"/>
      <c r="H201" s="264">
        <v>0</v>
      </c>
      <c r="I201" s="264"/>
      <c r="J201" s="264">
        <v>2.23</v>
      </c>
      <c r="K201" s="264">
        <v>0.23</v>
      </c>
      <c r="L201" s="162">
        <f t="shared" ref="L201:L263" si="36">SUM(C201:D201,F201:G201)-SUM(H201:K201)</f>
        <v>15.86</v>
      </c>
      <c r="N201" s="242">
        <f t="shared" si="35"/>
        <v>0</v>
      </c>
      <c r="O201" s="242">
        <f t="shared" si="35"/>
        <v>18.32</v>
      </c>
      <c r="P201" s="242">
        <f t="shared" si="35"/>
        <v>0</v>
      </c>
      <c r="Q201" s="242">
        <f t="shared" si="34"/>
        <v>0</v>
      </c>
      <c r="R201" s="242">
        <f t="shared" si="34"/>
        <v>0</v>
      </c>
      <c r="S201" s="242">
        <f t="shared" si="34"/>
        <v>0</v>
      </c>
      <c r="T201" s="242">
        <f t="shared" si="34"/>
        <v>0</v>
      </c>
      <c r="U201" s="242">
        <f t="shared" si="34"/>
        <v>2.23</v>
      </c>
      <c r="V201" s="242">
        <f t="shared" si="34"/>
        <v>0.23</v>
      </c>
      <c r="W201" s="242">
        <f t="shared" si="23"/>
        <v>15.86</v>
      </c>
    </row>
    <row r="202" spans="1:23" ht="15" customHeight="1">
      <c r="A202" s="120" t="str">
        <f ca="1">VLOOKUP(INDIRECT("B202"),elolap!$A$90:$B$3244,2,FALSE)</f>
        <v>1702</v>
      </c>
      <c r="B202" s="260" t="s">
        <v>4681</v>
      </c>
      <c r="C202" s="260"/>
      <c r="D202" s="264">
        <v>58.72</v>
      </c>
      <c r="E202" s="260"/>
      <c r="F202" s="264">
        <v>0</v>
      </c>
      <c r="G202" s="264"/>
      <c r="H202" s="264">
        <v>30.86</v>
      </c>
      <c r="I202" s="264"/>
      <c r="J202" s="264">
        <v>4.66</v>
      </c>
      <c r="K202" s="264">
        <v>0.02</v>
      </c>
      <c r="L202" s="162">
        <f t="shared" si="36"/>
        <v>23.18</v>
      </c>
      <c r="N202" s="242">
        <f t="shared" si="35"/>
        <v>0</v>
      </c>
      <c r="O202" s="242">
        <f t="shared" si="35"/>
        <v>58.72</v>
      </c>
      <c r="P202" s="242">
        <f t="shared" si="35"/>
        <v>0</v>
      </c>
      <c r="Q202" s="242">
        <f t="shared" si="34"/>
        <v>0</v>
      </c>
      <c r="R202" s="242">
        <f t="shared" si="34"/>
        <v>0</v>
      </c>
      <c r="S202" s="242">
        <f t="shared" si="34"/>
        <v>30.86</v>
      </c>
      <c r="T202" s="242">
        <f t="shared" si="34"/>
        <v>0</v>
      </c>
      <c r="U202" s="242">
        <f t="shared" si="34"/>
        <v>4.66</v>
      </c>
      <c r="V202" s="242">
        <f t="shared" si="34"/>
        <v>0.02</v>
      </c>
      <c r="W202" s="242">
        <f t="shared" si="23"/>
        <v>23.18</v>
      </c>
    </row>
    <row r="203" spans="1:23" ht="15" customHeight="1">
      <c r="A203" s="120" t="str">
        <f ca="1">VLOOKUP(INDIRECT("B203"),elolap!$A$90:$B$3244,2,FALSE)</f>
        <v>1976</v>
      </c>
      <c r="B203" s="260" t="s">
        <v>2664</v>
      </c>
      <c r="C203" s="260"/>
      <c r="D203" s="264">
        <v>0</v>
      </c>
      <c r="E203" s="260"/>
      <c r="F203" s="264">
        <v>3.03</v>
      </c>
      <c r="G203" s="264"/>
      <c r="H203" s="264">
        <v>0</v>
      </c>
      <c r="I203" s="264"/>
      <c r="J203" s="264">
        <v>0.51</v>
      </c>
      <c r="K203" s="264">
        <v>0</v>
      </c>
      <c r="L203" s="162">
        <f t="shared" si="36"/>
        <v>2.5199999999999996</v>
      </c>
      <c r="N203" s="242">
        <f t="shared" si="35"/>
        <v>0</v>
      </c>
      <c r="O203" s="242">
        <f t="shared" si="35"/>
        <v>0</v>
      </c>
      <c r="P203" s="242">
        <f t="shared" si="35"/>
        <v>0</v>
      </c>
      <c r="Q203" s="242">
        <f t="shared" si="34"/>
        <v>3.03</v>
      </c>
      <c r="R203" s="242">
        <f t="shared" si="34"/>
        <v>0</v>
      </c>
      <c r="S203" s="242">
        <f t="shared" si="34"/>
        <v>0</v>
      </c>
      <c r="T203" s="242">
        <f t="shared" si="34"/>
        <v>0</v>
      </c>
      <c r="U203" s="242">
        <f t="shared" si="34"/>
        <v>0.51</v>
      </c>
      <c r="V203" s="242">
        <f t="shared" si="34"/>
        <v>0</v>
      </c>
      <c r="W203" s="242">
        <f t="shared" si="23"/>
        <v>2.52</v>
      </c>
    </row>
    <row r="204" spans="1:23" ht="15" customHeight="1">
      <c r="A204" s="120" t="str">
        <f ca="1">VLOOKUP(INDIRECT("B204"),elolap!$A$90:$B$3244,2,FALSE)</f>
        <v>2659</v>
      </c>
      <c r="B204" s="260" t="s">
        <v>2651</v>
      </c>
      <c r="C204" s="260"/>
      <c r="D204" s="264">
        <v>0</v>
      </c>
      <c r="E204" s="260"/>
      <c r="F204" s="264">
        <v>9.91</v>
      </c>
      <c r="G204" s="264"/>
      <c r="H204" s="264">
        <v>0</v>
      </c>
      <c r="I204" s="264"/>
      <c r="J204" s="264">
        <v>1.65</v>
      </c>
      <c r="K204" s="264">
        <v>0.01</v>
      </c>
      <c r="L204" s="162">
        <f t="shared" si="36"/>
        <v>8.25</v>
      </c>
      <c r="N204" s="242">
        <f t="shared" si="35"/>
        <v>0</v>
      </c>
      <c r="O204" s="242">
        <f t="shared" si="35"/>
        <v>0</v>
      </c>
      <c r="P204" s="242">
        <f t="shared" si="35"/>
        <v>0</v>
      </c>
      <c r="Q204" s="242">
        <f t="shared" si="34"/>
        <v>9.91</v>
      </c>
      <c r="R204" s="242">
        <f t="shared" si="34"/>
        <v>0</v>
      </c>
      <c r="S204" s="242">
        <f t="shared" si="34"/>
        <v>0</v>
      </c>
      <c r="T204" s="242">
        <f t="shared" si="34"/>
        <v>0</v>
      </c>
      <c r="U204" s="242">
        <f t="shared" si="34"/>
        <v>1.65</v>
      </c>
      <c r="V204" s="242">
        <f t="shared" si="34"/>
        <v>0.01</v>
      </c>
      <c r="W204" s="242">
        <f t="shared" si="23"/>
        <v>8.25</v>
      </c>
    </row>
    <row r="205" spans="1:23" ht="15" customHeight="1">
      <c r="A205" s="120" t="str">
        <f ca="1">VLOOKUP(INDIRECT("B205"),elolap!$A$90:$B$3244,2,FALSE)</f>
        <v>1429</v>
      </c>
      <c r="B205" s="260" t="s">
        <v>4957</v>
      </c>
      <c r="C205" s="260"/>
      <c r="D205" s="264">
        <v>0</v>
      </c>
      <c r="E205" s="260"/>
      <c r="F205" s="264">
        <v>1.57</v>
      </c>
      <c r="G205" s="264"/>
      <c r="H205" s="264">
        <v>0</v>
      </c>
      <c r="I205" s="264"/>
      <c r="J205" s="264">
        <v>0.26</v>
      </c>
      <c r="K205" s="264">
        <v>0</v>
      </c>
      <c r="L205" s="162">
        <f t="shared" si="36"/>
        <v>1.31</v>
      </c>
      <c r="N205" s="242">
        <f t="shared" si="35"/>
        <v>0</v>
      </c>
      <c r="O205" s="242">
        <f t="shared" si="35"/>
        <v>0</v>
      </c>
      <c r="P205" s="242">
        <f t="shared" si="35"/>
        <v>0</v>
      </c>
      <c r="Q205" s="242">
        <f t="shared" si="34"/>
        <v>1.57</v>
      </c>
      <c r="R205" s="242">
        <f t="shared" si="34"/>
        <v>0</v>
      </c>
      <c r="S205" s="242">
        <f t="shared" si="34"/>
        <v>0</v>
      </c>
      <c r="T205" s="242">
        <f t="shared" si="34"/>
        <v>0</v>
      </c>
      <c r="U205" s="242">
        <f t="shared" si="34"/>
        <v>0.26</v>
      </c>
      <c r="V205" s="242">
        <f t="shared" si="34"/>
        <v>0</v>
      </c>
      <c r="W205" s="242">
        <f t="shared" ref="W205:W268" si="37">ROUND(N205+O205+Q205+R205-S205-T205-U205-V205,2)</f>
        <v>1.31</v>
      </c>
    </row>
    <row r="206" spans="1:23" ht="15" customHeight="1">
      <c r="A206" s="120" t="str">
        <f ca="1">VLOOKUP(INDIRECT("B206"),elolap!$A$90:$B$3244,2,FALSE)</f>
        <v>0891</v>
      </c>
      <c r="B206" s="260" t="s">
        <v>2594</v>
      </c>
      <c r="C206" s="260"/>
      <c r="D206" s="264">
        <v>0</v>
      </c>
      <c r="E206" s="260"/>
      <c r="F206" s="264">
        <v>1.54</v>
      </c>
      <c r="G206" s="264"/>
      <c r="H206" s="264">
        <v>0</v>
      </c>
      <c r="I206" s="264"/>
      <c r="J206" s="264">
        <v>0.26</v>
      </c>
      <c r="K206" s="264">
        <v>0</v>
      </c>
      <c r="L206" s="162">
        <f t="shared" si="36"/>
        <v>1.28</v>
      </c>
      <c r="N206" s="242">
        <f t="shared" si="35"/>
        <v>0</v>
      </c>
      <c r="O206" s="242">
        <f t="shared" si="35"/>
        <v>0</v>
      </c>
      <c r="P206" s="242">
        <f t="shared" si="35"/>
        <v>0</v>
      </c>
      <c r="Q206" s="242">
        <f t="shared" si="34"/>
        <v>1.54</v>
      </c>
      <c r="R206" s="242">
        <f t="shared" si="34"/>
        <v>0</v>
      </c>
      <c r="S206" s="242">
        <f t="shared" si="34"/>
        <v>0</v>
      </c>
      <c r="T206" s="242">
        <f t="shared" si="34"/>
        <v>0</v>
      </c>
      <c r="U206" s="242">
        <f t="shared" si="34"/>
        <v>0.26</v>
      </c>
      <c r="V206" s="242">
        <f t="shared" si="34"/>
        <v>0</v>
      </c>
      <c r="W206" s="242">
        <f t="shared" si="37"/>
        <v>1.28</v>
      </c>
    </row>
    <row r="207" spans="1:23" ht="15" customHeight="1">
      <c r="A207" s="120" t="str">
        <f ca="1">VLOOKUP(INDIRECT("B207"),elolap!$A$90:$B$3244,2,FALSE)</f>
        <v>2310</v>
      </c>
      <c r="B207" s="260" t="s">
        <v>6022</v>
      </c>
      <c r="C207" s="260"/>
      <c r="D207" s="264">
        <v>35.46</v>
      </c>
      <c r="E207" s="260"/>
      <c r="F207" s="264">
        <v>0</v>
      </c>
      <c r="G207" s="264"/>
      <c r="H207" s="264">
        <v>19.05</v>
      </c>
      <c r="I207" s="264"/>
      <c r="J207" s="264">
        <v>3.76</v>
      </c>
      <c r="K207" s="264">
        <v>7.0000000000000007E-2</v>
      </c>
      <c r="L207" s="162">
        <f t="shared" si="36"/>
        <v>12.579999999999998</v>
      </c>
      <c r="N207" s="242">
        <f t="shared" si="35"/>
        <v>0</v>
      </c>
      <c r="O207" s="242">
        <f t="shared" si="35"/>
        <v>35.46</v>
      </c>
      <c r="P207" s="242">
        <f t="shared" si="35"/>
        <v>0</v>
      </c>
      <c r="Q207" s="242">
        <f t="shared" si="34"/>
        <v>0</v>
      </c>
      <c r="R207" s="242">
        <f t="shared" si="34"/>
        <v>0</v>
      </c>
      <c r="S207" s="242">
        <f t="shared" si="34"/>
        <v>19.05</v>
      </c>
      <c r="T207" s="242">
        <f t="shared" si="34"/>
        <v>0</v>
      </c>
      <c r="U207" s="242">
        <f t="shared" si="34"/>
        <v>3.76</v>
      </c>
      <c r="V207" s="242">
        <f t="shared" si="34"/>
        <v>7.0000000000000007E-2</v>
      </c>
      <c r="W207" s="242">
        <f t="shared" si="37"/>
        <v>12.58</v>
      </c>
    </row>
    <row r="208" spans="1:23" ht="15" customHeight="1">
      <c r="A208" s="120" t="str">
        <f ca="1">VLOOKUP(INDIRECT("B208"),elolap!$A$90:$B$3244,2,FALSE)</f>
        <v>0794</v>
      </c>
      <c r="B208" s="260" t="s">
        <v>3135</v>
      </c>
      <c r="C208" s="260"/>
      <c r="D208" s="264">
        <v>0</v>
      </c>
      <c r="E208" s="260"/>
      <c r="F208" s="264">
        <v>11.59</v>
      </c>
      <c r="G208" s="264"/>
      <c r="H208" s="264">
        <v>0</v>
      </c>
      <c r="I208" s="264"/>
      <c r="J208" s="264">
        <v>2.6599999999999997</v>
      </c>
      <c r="K208" s="264">
        <v>0.05</v>
      </c>
      <c r="L208" s="162">
        <f t="shared" si="36"/>
        <v>8.8800000000000008</v>
      </c>
      <c r="N208" s="242">
        <f t="shared" si="35"/>
        <v>0</v>
      </c>
      <c r="O208" s="242">
        <f t="shared" si="35"/>
        <v>0</v>
      </c>
      <c r="P208" s="242">
        <f t="shared" si="35"/>
        <v>0</v>
      </c>
      <c r="Q208" s="242">
        <f t="shared" si="34"/>
        <v>11.59</v>
      </c>
      <c r="R208" s="242">
        <f t="shared" si="34"/>
        <v>0</v>
      </c>
      <c r="S208" s="242">
        <f t="shared" si="34"/>
        <v>0</v>
      </c>
      <c r="T208" s="242">
        <f t="shared" si="34"/>
        <v>0</v>
      </c>
      <c r="U208" s="242">
        <f t="shared" si="34"/>
        <v>2.66</v>
      </c>
      <c r="V208" s="242">
        <f t="shared" si="34"/>
        <v>0.05</v>
      </c>
      <c r="W208" s="242">
        <f t="shared" si="37"/>
        <v>8.8800000000000008</v>
      </c>
    </row>
    <row r="209" spans="1:23" ht="15" customHeight="1">
      <c r="A209" s="120" t="str">
        <f ca="1">VLOOKUP(INDIRECT("B209"),elolap!$A$90:$B$3244,2,FALSE)</f>
        <v>1114</v>
      </c>
      <c r="B209" s="260" t="s">
        <v>2455</v>
      </c>
      <c r="C209" s="260"/>
      <c r="D209" s="264">
        <v>0</v>
      </c>
      <c r="E209" s="260"/>
      <c r="F209" s="264">
        <v>7.46</v>
      </c>
      <c r="G209" s="264"/>
      <c r="H209" s="264">
        <v>0</v>
      </c>
      <c r="I209" s="264"/>
      <c r="J209" s="264">
        <v>1.71</v>
      </c>
      <c r="K209" s="264">
        <v>0.03</v>
      </c>
      <c r="L209" s="162">
        <f t="shared" si="36"/>
        <v>5.72</v>
      </c>
      <c r="N209" s="242">
        <f t="shared" si="35"/>
        <v>0</v>
      </c>
      <c r="O209" s="242">
        <f t="shared" si="35"/>
        <v>0</v>
      </c>
      <c r="P209" s="242">
        <f t="shared" si="35"/>
        <v>0</v>
      </c>
      <c r="Q209" s="242">
        <f t="shared" si="34"/>
        <v>7.46</v>
      </c>
      <c r="R209" s="242">
        <f t="shared" si="34"/>
        <v>0</v>
      </c>
      <c r="S209" s="242">
        <f t="shared" si="34"/>
        <v>0</v>
      </c>
      <c r="T209" s="242">
        <f t="shared" si="34"/>
        <v>0</v>
      </c>
      <c r="U209" s="242">
        <f t="shared" si="34"/>
        <v>1.71</v>
      </c>
      <c r="V209" s="242">
        <f t="shared" si="34"/>
        <v>0.03</v>
      </c>
      <c r="W209" s="242">
        <f t="shared" si="37"/>
        <v>5.72</v>
      </c>
    </row>
    <row r="210" spans="1:23" ht="15" customHeight="1">
      <c r="A210" s="120" t="str">
        <f ca="1">VLOOKUP(INDIRECT("B210"),elolap!$A$90:$B$3244,2,FALSE)</f>
        <v>1022</v>
      </c>
      <c r="B210" s="260" t="s">
        <v>1042</v>
      </c>
      <c r="C210" s="260"/>
      <c r="D210" s="264">
        <v>19.920000000000002</v>
      </c>
      <c r="E210" s="260"/>
      <c r="F210" s="264">
        <v>0</v>
      </c>
      <c r="G210" s="264"/>
      <c r="H210" s="264">
        <v>0</v>
      </c>
      <c r="I210" s="264"/>
      <c r="J210" s="264">
        <v>1.19</v>
      </c>
      <c r="K210" s="264">
        <v>0.17</v>
      </c>
      <c r="L210" s="162">
        <f t="shared" si="36"/>
        <v>18.560000000000002</v>
      </c>
      <c r="N210" s="242">
        <f t="shared" si="35"/>
        <v>0</v>
      </c>
      <c r="O210" s="242">
        <f t="shared" si="35"/>
        <v>19.920000000000002</v>
      </c>
      <c r="P210" s="242">
        <f t="shared" si="35"/>
        <v>0</v>
      </c>
      <c r="Q210" s="242">
        <f t="shared" si="34"/>
        <v>0</v>
      </c>
      <c r="R210" s="242">
        <f t="shared" si="34"/>
        <v>0</v>
      </c>
      <c r="S210" s="242">
        <f t="shared" si="34"/>
        <v>0</v>
      </c>
      <c r="T210" s="242">
        <f t="shared" si="34"/>
        <v>0</v>
      </c>
      <c r="U210" s="242">
        <f t="shared" si="34"/>
        <v>1.19</v>
      </c>
      <c r="V210" s="242">
        <f t="shared" si="34"/>
        <v>0.17</v>
      </c>
      <c r="W210" s="242">
        <f t="shared" si="37"/>
        <v>18.559999999999999</v>
      </c>
    </row>
    <row r="211" spans="1:23" ht="15" customHeight="1">
      <c r="A211" s="120" t="str">
        <f ca="1">VLOOKUP(INDIRECT("B211"),elolap!$A$90:$B$3244,2,FALSE)</f>
        <v>0797</v>
      </c>
      <c r="B211" s="260" t="s">
        <v>2264</v>
      </c>
      <c r="C211" s="260"/>
      <c r="D211" s="264">
        <v>5.63</v>
      </c>
      <c r="E211" s="260"/>
      <c r="F211" s="264">
        <v>0</v>
      </c>
      <c r="G211" s="264"/>
      <c r="H211" s="264">
        <v>0</v>
      </c>
      <c r="I211" s="264"/>
      <c r="J211" s="264">
        <v>1.27</v>
      </c>
      <c r="K211" s="264">
        <v>0.02</v>
      </c>
      <c r="L211" s="162">
        <f t="shared" si="36"/>
        <v>4.34</v>
      </c>
      <c r="N211" s="242">
        <f t="shared" si="35"/>
        <v>0</v>
      </c>
      <c r="O211" s="242">
        <f t="shared" si="35"/>
        <v>5.63</v>
      </c>
      <c r="P211" s="242">
        <f t="shared" si="35"/>
        <v>0</v>
      </c>
      <c r="Q211" s="242">
        <f t="shared" si="34"/>
        <v>0</v>
      </c>
      <c r="R211" s="242">
        <f t="shared" si="34"/>
        <v>0</v>
      </c>
      <c r="S211" s="242">
        <f t="shared" si="34"/>
        <v>0</v>
      </c>
      <c r="T211" s="242">
        <f t="shared" si="34"/>
        <v>0</v>
      </c>
      <c r="U211" s="242">
        <f t="shared" si="34"/>
        <v>1.27</v>
      </c>
      <c r="V211" s="242">
        <f t="shared" si="34"/>
        <v>0.02</v>
      </c>
      <c r="W211" s="242">
        <f t="shared" si="37"/>
        <v>4.34</v>
      </c>
    </row>
    <row r="212" spans="1:23" ht="15" customHeight="1">
      <c r="A212" s="120" t="str">
        <f ca="1">VLOOKUP(INDIRECT("B212"),elolap!$A$90:$B$3244,2,FALSE)</f>
        <v>2542</v>
      </c>
      <c r="B212" s="260" t="s">
        <v>4305</v>
      </c>
      <c r="C212" s="260"/>
      <c r="D212" s="264">
        <v>16.350000000000001</v>
      </c>
      <c r="E212" s="260"/>
      <c r="F212" s="264">
        <v>0</v>
      </c>
      <c r="G212" s="264"/>
      <c r="H212" s="264">
        <v>4.37</v>
      </c>
      <c r="I212" s="264"/>
      <c r="J212" s="264">
        <v>1.17</v>
      </c>
      <c r="K212" s="264">
        <v>7.0000000000000007E-2</v>
      </c>
      <c r="L212" s="162">
        <f t="shared" si="36"/>
        <v>10.740000000000002</v>
      </c>
      <c r="N212" s="242">
        <f t="shared" si="35"/>
        <v>0</v>
      </c>
      <c r="O212" s="242">
        <f t="shared" si="35"/>
        <v>16.350000000000001</v>
      </c>
      <c r="P212" s="242">
        <f t="shared" si="35"/>
        <v>0</v>
      </c>
      <c r="Q212" s="242">
        <f t="shared" si="34"/>
        <v>0</v>
      </c>
      <c r="R212" s="242">
        <f t="shared" si="34"/>
        <v>0</v>
      </c>
      <c r="S212" s="242">
        <f t="shared" si="34"/>
        <v>4.37</v>
      </c>
      <c r="T212" s="242">
        <f t="shared" si="34"/>
        <v>0</v>
      </c>
      <c r="U212" s="242">
        <f t="shared" si="34"/>
        <v>1.17</v>
      </c>
      <c r="V212" s="242">
        <f t="shared" si="34"/>
        <v>7.0000000000000007E-2</v>
      </c>
      <c r="W212" s="242">
        <f t="shared" si="37"/>
        <v>10.74</v>
      </c>
    </row>
    <row r="213" spans="1:23" ht="15" customHeight="1">
      <c r="A213" s="120" t="str">
        <f ca="1">VLOOKUP(INDIRECT("B213"),elolap!$A$90:$B$3244,2,FALSE)</f>
        <v>1843</v>
      </c>
      <c r="B213" s="260" t="s">
        <v>3670</v>
      </c>
      <c r="C213" s="260"/>
      <c r="D213" s="264">
        <v>0</v>
      </c>
      <c r="E213" s="260"/>
      <c r="F213" s="264">
        <v>4.37</v>
      </c>
      <c r="G213" s="264"/>
      <c r="H213" s="264">
        <v>0</v>
      </c>
      <c r="I213" s="264"/>
      <c r="J213" s="264">
        <v>0.42</v>
      </c>
      <c r="K213" s="264">
        <v>0.03</v>
      </c>
      <c r="L213" s="162">
        <f t="shared" si="36"/>
        <v>3.92</v>
      </c>
      <c r="N213" s="242">
        <f t="shared" si="35"/>
        <v>0</v>
      </c>
      <c r="O213" s="242">
        <f t="shared" si="35"/>
        <v>0</v>
      </c>
      <c r="P213" s="242">
        <f t="shared" si="35"/>
        <v>0</v>
      </c>
      <c r="Q213" s="242">
        <f t="shared" si="34"/>
        <v>4.37</v>
      </c>
      <c r="R213" s="242">
        <f t="shared" si="34"/>
        <v>0</v>
      </c>
      <c r="S213" s="242">
        <f t="shared" si="34"/>
        <v>0</v>
      </c>
      <c r="T213" s="242">
        <f t="shared" si="34"/>
        <v>0</v>
      </c>
      <c r="U213" s="242">
        <f t="shared" si="34"/>
        <v>0.42</v>
      </c>
      <c r="V213" s="242">
        <f t="shared" si="34"/>
        <v>0.03</v>
      </c>
      <c r="W213" s="242">
        <f t="shared" si="37"/>
        <v>3.92</v>
      </c>
    </row>
    <row r="214" spans="1:23" ht="15" customHeight="1">
      <c r="A214" s="120" t="str">
        <f ca="1">VLOOKUP(INDIRECT("B214"),elolap!$A$90:$B$3244,2,FALSE)</f>
        <v>2709</v>
      </c>
      <c r="B214" s="260" t="s">
        <v>1356</v>
      </c>
      <c r="C214" s="260"/>
      <c r="D214" s="264">
        <v>565.22</v>
      </c>
      <c r="E214" s="260"/>
      <c r="F214" s="264">
        <v>0</v>
      </c>
      <c r="G214" s="264"/>
      <c r="H214" s="264">
        <v>0</v>
      </c>
      <c r="I214" s="264"/>
      <c r="J214" s="264">
        <v>103.13</v>
      </c>
      <c r="K214" s="264">
        <v>0.26</v>
      </c>
      <c r="L214" s="162">
        <f t="shared" si="36"/>
        <v>461.83000000000004</v>
      </c>
      <c r="N214" s="242">
        <f t="shared" si="35"/>
        <v>0</v>
      </c>
      <c r="O214" s="242">
        <f t="shared" si="35"/>
        <v>565.22</v>
      </c>
      <c r="P214" s="242">
        <f t="shared" si="35"/>
        <v>0</v>
      </c>
      <c r="Q214" s="242">
        <f t="shared" si="34"/>
        <v>0</v>
      </c>
      <c r="R214" s="242">
        <f t="shared" si="34"/>
        <v>0</v>
      </c>
      <c r="S214" s="242">
        <f t="shared" si="34"/>
        <v>0</v>
      </c>
      <c r="T214" s="242">
        <f t="shared" si="34"/>
        <v>0</v>
      </c>
      <c r="U214" s="242">
        <f t="shared" si="34"/>
        <v>103.13</v>
      </c>
      <c r="V214" s="242">
        <f t="shared" si="34"/>
        <v>0.26</v>
      </c>
      <c r="W214" s="242">
        <f t="shared" si="37"/>
        <v>461.83</v>
      </c>
    </row>
    <row r="215" spans="1:23" ht="15" customHeight="1">
      <c r="A215" s="120" t="str">
        <f ca="1">VLOOKUP(INDIRECT("B215"),elolap!$A$90:$B$3244,2,FALSE)</f>
        <v>0640</v>
      </c>
      <c r="B215" s="260" t="s">
        <v>2282</v>
      </c>
      <c r="C215" s="260"/>
      <c r="D215" s="264">
        <v>176.23</v>
      </c>
      <c r="E215" s="260"/>
      <c r="F215" s="264">
        <v>0</v>
      </c>
      <c r="G215" s="264"/>
      <c r="H215" s="264">
        <v>153.33000000000001</v>
      </c>
      <c r="I215" s="264"/>
      <c r="J215" s="264">
        <v>2.99</v>
      </c>
      <c r="K215" s="264">
        <v>0</v>
      </c>
      <c r="L215" s="162">
        <f t="shared" si="36"/>
        <v>19.909999999999968</v>
      </c>
      <c r="N215" s="242">
        <f t="shared" si="35"/>
        <v>0</v>
      </c>
      <c r="O215" s="242">
        <f t="shared" si="35"/>
        <v>176.23</v>
      </c>
      <c r="P215" s="242">
        <f t="shared" si="35"/>
        <v>0</v>
      </c>
      <c r="Q215" s="242">
        <f t="shared" si="34"/>
        <v>0</v>
      </c>
      <c r="R215" s="242">
        <f t="shared" si="34"/>
        <v>0</v>
      </c>
      <c r="S215" s="242">
        <f t="shared" si="34"/>
        <v>153.33000000000001</v>
      </c>
      <c r="T215" s="242">
        <f t="shared" si="34"/>
        <v>0</v>
      </c>
      <c r="U215" s="242">
        <f t="shared" si="34"/>
        <v>2.99</v>
      </c>
      <c r="V215" s="242">
        <f t="shared" si="34"/>
        <v>0</v>
      </c>
      <c r="W215" s="242">
        <f t="shared" si="37"/>
        <v>19.91</v>
      </c>
    </row>
    <row r="216" spans="1:23" ht="15" customHeight="1">
      <c r="A216" s="120" t="str">
        <f ca="1">VLOOKUP(INDIRECT("B216"),elolap!$A$90:$B$3244,2,FALSE)</f>
        <v>2607</v>
      </c>
      <c r="B216" s="260" t="s">
        <v>6105</v>
      </c>
      <c r="C216" s="260"/>
      <c r="D216" s="264">
        <v>0</v>
      </c>
      <c r="E216" s="260"/>
      <c r="F216" s="264">
        <v>74.14</v>
      </c>
      <c r="G216" s="264"/>
      <c r="H216" s="264">
        <v>0</v>
      </c>
      <c r="I216" s="264"/>
      <c r="J216" s="264">
        <v>9.67</v>
      </c>
      <c r="K216" s="264">
        <v>0</v>
      </c>
      <c r="L216" s="162">
        <f t="shared" si="36"/>
        <v>64.47</v>
      </c>
      <c r="N216" s="242">
        <f t="shared" si="35"/>
        <v>0</v>
      </c>
      <c r="O216" s="242">
        <f t="shared" si="35"/>
        <v>0</v>
      </c>
      <c r="P216" s="242">
        <f t="shared" si="35"/>
        <v>0</v>
      </c>
      <c r="Q216" s="242">
        <f t="shared" si="34"/>
        <v>74.14</v>
      </c>
      <c r="R216" s="242">
        <f t="shared" si="34"/>
        <v>0</v>
      </c>
      <c r="S216" s="242">
        <f t="shared" si="34"/>
        <v>0</v>
      </c>
      <c r="T216" s="242">
        <f t="shared" si="34"/>
        <v>0</v>
      </c>
      <c r="U216" s="242">
        <f t="shared" si="34"/>
        <v>9.67</v>
      </c>
      <c r="V216" s="242">
        <f t="shared" si="34"/>
        <v>0</v>
      </c>
      <c r="W216" s="242">
        <f t="shared" si="37"/>
        <v>64.47</v>
      </c>
    </row>
    <row r="217" spans="1:23" ht="15" customHeight="1">
      <c r="A217" s="120" t="str">
        <f ca="1">VLOOKUP(INDIRECT("B217"),elolap!$A$90:$B$3244,2,FALSE)</f>
        <v>2130</v>
      </c>
      <c r="B217" s="260" t="s">
        <v>6689</v>
      </c>
      <c r="C217" s="260"/>
      <c r="D217" s="264">
        <v>1022.06</v>
      </c>
      <c r="E217" s="260"/>
      <c r="F217" s="264">
        <v>79.19</v>
      </c>
      <c r="G217" s="264"/>
      <c r="H217" s="264">
        <v>29.79</v>
      </c>
      <c r="I217" s="264"/>
      <c r="J217" s="264">
        <v>185.7</v>
      </c>
      <c r="K217" s="264">
        <v>0</v>
      </c>
      <c r="L217" s="162">
        <f t="shared" si="36"/>
        <v>885.76</v>
      </c>
      <c r="N217" s="242">
        <f t="shared" si="35"/>
        <v>0</v>
      </c>
      <c r="O217" s="242">
        <f t="shared" si="35"/>
        <v>1022.06</v>
      </c>
      <c r="P217" s="242">
        <f t="shared" si="35"/>
        <v>0</v>
      </c>
      <c r="Q217" s="242">
        <f t="shared" si="34"/>
        <v>79.19</v>
      </c>
      <c r="R217" s="242">
        <f t="shared" si="34"/>
        <v>0</v>
      </c>
      <c r="S217" s="242">
        <f t="shared" si="34"/>
        <v>29.79</v>
      </c>
      <c r="T217" s="242">
        <f t="shared" si="34"/>
        <v>0</v>
      </c>
      <c r="U217" s="242">
        <f t="shared" si="34"/>
        <v>185.7</v>
      </c>
      <c r="V217" s="242">
        <f t="shared" si="34"/>
        <v>0</v>
      </c>
      <c r="W217" s="242">
        <f t="shared" si="37"/>
        <v>885.76</v>
      </c>
    </row>
    <row r="218" spans="1:23" ht="15" customHeight="1">
      <c r="A218" s="120" t="str">
        <f ca="1">VLOOKUP(INDIRECT("B218"),elolap!$A$90:$B$3244,2,FALSE)</f>
        <v>0907</v>
      </c>
      <c r="B218" s="260" t="s">
        <v>50</v>
      </c>
      <c r="C218" s="260"/>
      <c r="D218" s="264">
        <v>0</v>
      </c>
      <c r="E218" s="260"/>
      <c r="F218" s="264">
        <v>29.8</v>
      </c>
      <c r="G218" s="264"/>
      <c r="H218" s="264">
        <v>0</v>
      </c>
      <c r="I218" s="264"/>
      <c r="J218" s="264">
        <v>3.89</v>
      </c>
      <c r="K218" s="264">
        <v>0</v>
      </c>
      <c r="L218" s="162">
        <f t="shared" si="36"/>
        <v>25.91</v>
      </c>
      <c r="N218" s="242">
        <f t="shared" si="35"/>
        <v>0</v>
      </c>
      <c r="O218" s="242">
        <f t="shared" si="35"/>
        <v>0</v>
      </c>
      <c r="P218" s="242">
        <f t="shared" si="35"/>
        <v>0</v>
      </c>
      <c r="Q218" s="242">
        <f t="shared" si="34"/>
        <v>29.8</v>
      </c>
      <c r="R218" s="242">
        <f t="shared" si="34"/>
        <v>0</v>
      </c>
      <c r="S218" s="242">
        <f t="shared" si="34"/>
        <v>0</v>
      </c>
      <c r="T218" s="242">
        <f t="shared" si="34"/>
        <v>0</v>
      </c>
      <c r="U218" s="242">
        <f t="shared" si="34"/>
        <v>3.89</v>
      </c>
      <c r="V218" s="242">
        <f t="shared" si="34"/>
        <v>0</v>
      </c>
      <c r="W218" s="242">
        <f t="shared" si="37"/>
        <v>25.91</v>
      </c>
    </row>
    <row r="219" spans="1:23" ht="15" customHeight="1">
      <c r="A219" s="120" t="e">
        <f ca="1">VLOOKUP(INDIRECT("B219"),elolap!$A$90:$B$3244,2,FALSE)</f>
        <v>#N/A</v>
      </c>
      <c r="B219" s="122"/>
      <c r="C219" s="161"/>
      <c r="D219" s="161"/>
      <c r="E219" s="161"/>
      <c r="F219" s="161"/>
      <c r="G219" s="161"/>
      <c r="H219" s="161"/>
      <c r="I219" s="161"/>
      <c r="J219" s="161"/>
      <c r="K219" s="161"/>
      <c r="L219" s="162">
        <f t="shared" si="36"/>
        <v>0</v>
      </c>
      <c r="N219" s="242">
        <f t="shared" si="35"/>
        <v>0</v>
      </c>
      <c r="O219" s="242">
        <f t="shared" si="35"/>
        <v>0</v>
      </c>
      <c r="P219" s="242">
        <f t="shared" si="35"/>
        <v>0</v>
      </c>
      <c r="Q219" s="242">
        <f t="shared" si="34"/>
        <v>0</v>
      </c>
      <c r="R219" s="242">
        <f t="shared" si="34"/>
        <v>0</v>
      </c>
      <c r="S219" s="242">
        <f t="shared" si="34"/>
        <v>0</v>
      </c>
      <c r="T219" s="242">
        <f t="shared" si="34"/>
        <v>0</v>
      </c>
      <c r="U219" s="242">
        <f t="shared" si="34"/>
        <v>0</v>
      </c>
      <c r="V219" s="242">
        <f t="shared" si="34"/>
        <v>0</v>
      </c>
      <c r="W219" s="242">
        <f t="shared" si="37"/>
        <v>0</v>
      </c>
    </row>
    <row r="220" spans="1:23" ht="15" customHeight="1">
      <c r="A220" s="120" t="e">
        <f ca="1">VLOOKUP(INDIRECT("B220"),elolap!$A$90:$B$3244,2,FALSE)</f>
        <v>#N/A</v>
      </c>
      <c r="B220" s="122"/>
      <c r="C220" s="161"/>
      <c r="D220" s="161"/>
      <c r="E220" s="161"/>
      <c r="F220" s="161"/>
      <c r="G220" s="161"/>
      <c r="H220" s="161"/>
      <c r="I220" s="161"/>
      <c r="J220" s="161"/>
      <c r="K220" s="161"/>
      <c r="L220" s="162">
        <f t="shared" si="36"/>
        <v>0</v>
      </c>
      <c r="N220" s="242">
        <f t="shared" si="35"/>
        <v>0</v>
      </c>
      <c r="O220" s="242">
        <f t="shared" si="35"/>
        <v>0</v>
      </c>
      <c r="P220" s="242">
        <f t="shared" si="35"/>
        <v>0</v>
      </c>
      <c r="Q220" s="242">
        <f t="shared" si="34"/>
        <v>0</v>
      </c>
      <c r="R220" s="242">
        <f t="shared" si="34"/>
        <v>0</v>
      </c>
      <c r="S220" s="242">
        <f t="shared" si="34"/>
        <v>0</v>
      </c>
      <c r="T220" s="242">
        <f t="shared" si="34"/>
        <v>0</v>
      </c>
      <c r="U220" s="242">
        <f t="shared" si="34"/>
        <v>0</v>
      </c>
      <c r="V220" s="242">
        <f t="shared" si="34"/>
        <v>0</v>
      </c>
      <c r="W220" s="242">
        <f t="shared" si="37"/>
        <v>0</v>
      </c>
    </row>
    <row r="221" spans="1:23" ht="15" customHeight="1">
      <c r="A221" s="120" t="e">
        <f ca="1">VLOOKUP(INDIRECT("B221"),elolap!$A$90:$B$3244,2,FALSE)</f>
        <v>#N/A</v>
      </c>
      <c r="B221" s="122"/>
      <c r="C221" s="161"/>
      <c r="D221" s="161"/>
      <c r="E221" s="161"/>
      <c r="F221" s="161"/>
      <c r="G221" s="161"/>
      <c r="H221" s="161"/>
      <c r="I221" s="161"/>
      <c r="J221" s="161"/>
      <c r="K221" s="161"/>
      <c r="L221" s="162">
        <f t="shared" si="36"/>
        <v>0</v>
      </c>
      <c r="N221" s="242">
        <f t="shared" si="35"/>
        <v>0</v>
      </c>
      <c r="O221" s="242">
        <f t="shared" si="35"/>
        <v>0</v>
      </c>
      <c r="P221" s="242">
        <f t="shared" si="35"/>
        <v>0</v>
      </c>
      <c r="Q221" s="242">
        <f t="shared" si="34"/>
        <v>0</v>
      </c>
      <c r="R221" s="242">
        <f t="shared" si="34"/>
        <v>0</v>
      </c>
      <c r="S221" s="242">
        <f t="shared" si="34"/>
        <v>0</v>
      </c>
      <c r="T221" s="242">
        <f t="shared" si="34"/>
        <v>0</v>
      </c>
      <c r="U221" s="242">
        <f t="shared" si="34"/>
        <v>0</v>
      </c>
      <c r="V221" s="242">
        <f t="shared" si="34"/>
        <v>0</v>
      </c>
      <c r="W221" s="242">
        <f t="shared" si="37"/>
        <v>0</v>
      </c>
    </row>
    <row r="222" spans="1:23" ht="15" customHeight="1">
      <c r="A222" s="120" t="e">
        <f ca="1">VLOOKUP(INDIRECT("B222"),elolap!$A$90:$B$3244,2,FALSE)</f>
        <v>#N/A</v>
      </c>
      <c r="B222" s="122"/>
      <c r="C222" s="161"/>
      <c r="D222" s="161"/>
      <c r="E222" s="161"/>
      <c r="F222" s="161"/>
      <c r="G222" s="161"/>
      <c r="H222" s="161"/>
      <c r="I222" s="161"/>
      <c r="J222" s="161"/>
      <c r="K222" s="161"/>
      <c r="L222" s="162">
        <f t="shared" si="36"/>
        <v>0</v>
      </c>
      <c r="N222" s="242">
        <f t="shared" si="35"/>
        <v>0</v>
      </c>
      <c r="O222" s="242">
        <f t="shared" si="35"/>
        <v>0</v>
      </c>
      <c r="P222" s="242">
        <f t="shared" si="35"/>
        <v>0</v>
      </c>
      <c r="Q222" s="242">
        <f t="shared" si="34"/>
        <v>0</v>
      </c>
      <c r="R222" s="242">
        <f t="shared" si="34"/>
        <v>0</v>
      </c>
      <c r="S222" s="242">
        <f t="shared" si="34"/>
        <v>0</v>
      </c>
      <c r="T222" s="242">
        <f t="shared" si="34"/>
        <v>0</v>
      </c>
      <c r="U222" s="242">
        <f t="shared" si="34"/>
        <v>0</v>
      </c>
      <c r="V222" s="242">
        <f t="shared" si="34"/>
        <v>0</v>
      </c>
      <c r="W222" s="242">
        <f t="shared" si="37"/>
        <v>0</v>
      </c>
    </row>
    <row r="223" spans="1:23" ht="15" customHeight="1">
      <c r="A223" s="120" t="e">
        <f ca="1">VLOOKUP(INDIRECT("B223"),elolap!$A$90:$B$3244,2,FALSE)</f>
        <v>#N/A</v>
      </c>
      <c r="B223" s="122"/>
      <c r="C223" s="161"/>
      <c r="D223" s="161"/>
      <c r="E223" s="161"/>
      <c r="F223" s="161"/>
      <c r="G223" s="161"/>
      <c r="H223" s="161"/>
      <c r="I223" s="161"/>
      <c r="J223" s="161"/>
      <c r="K223" s="161"/>
      <c r="L223" s="162">
        <f t="shared" si="36"/>
        <v>0</v>
      </c>
      <c r="N223" s="242">
        <f t="shared" si="35"/>
        <v>0</v>
      </c>
      <c r="O223" s="242">
        <f t="shared" si="35"/>
        <v>0</v>
      </c>
      <c r="P223" s="242">
        <f t="shared" si="35"/>
        <v>0</v>
      </c>
      <c r="Q223" s="242">
        <f t="shared" si="34"/>
        <v>0</v>
      </c>
      <c r="R223" s="242">
        <f t="shared" si="34"/>
        <v>0</v>
      </c>
      <c r="S223" s="242">
        <f t="shared" si="34"/>
        <v>0</v>
      </c>
      <c r="T223" s="242">
        <f t="shared" si="34"/>
        <v>0</v>
      </c>
      <c r="U223" s="242">
        <f t="shared" si="34"/>
        <v>0</v>
      </c>
      <c r="V223" s="242">
        <f t="shared" si="34"/>
        <v>0</v>
      </c>
      <c r="W223" s="242">
        <f t="shared" si="37"/>
        <v>0</v>
      </c>
    </row>
    <row r="224" spans="1:23" ht="15" customHeight="1">
      <c r="A224" s="120" t="e">
        <f ca="1">VLOOKUP(INDIRECT("B224"),elolap!$A$90:$B$3244,2,FALSE)</f>
        <v>#N/A</v>
      </c>
      <c r="B224" s="122"/>
      <c r="C224" s="161"/>
      <c r="D224" s="161"/>
      <c r="E224" s="161"/>
      <c r="F224" s="161"/>
      <c r="G224" s="161"/>
      <c r="H224" s="161"/>
      <c r="I224" s="161"/>
      <c r="J224" s="161"/>
      <c r="K224" s="161"/>
      <c r="L224" s="162">
        <f t="shared" si="36"/>
        <v>0</v>
      </c>
      <c r="N224" s="242">
        <f t="shared" si="35"/>
        <v>0</v>
      </c>
      <c r="O224" s="242">
        <f t="shared" si="35"/>
        <v>0</v>
      </c>
      <c r="P224" s="242">
        <f t="shared" si="35"/>
        <v>0</v>
      </c>
      <c r="Q224" s="242">
        <f t="shared" si="34"/>
        <v>0</v>
      </c>
      <c r="R224" s="242">
        <f t="shared" si="34"/>
        <v>0</v>
      </c>
      <c r="S224" s="242">
        <f t="shared" si="34"/>
        <v>0</v>
      </c>
      <c r="T224" s="242">
        <f t="shared" si="34"/>
        <v>0</v>
      </c>
      <c r="U224" s="242">
        <f t="shared" si="34"/>
        <v>0</v>
      </c>
      <c r="V224" s="242">
        <f t="shared" si="34"/>
        <v>0</v>
      </c>
      <c r="W224" s="242">
        <f t="shared" si="37"/>
        <v>0</v>
      </c>
    </row>
    <row r="225" spans="1:23" ht="15" customHeight="1">
      <c r="A225" s="120" t="e">
        <f ca="1">VLOOKUP(INDIRECT("B225"),elolap!$A$90:$B$3244,2,FALSE)</f>
        <v>#N/A</v>
      </c>
      <c r="B225" s="122"/>
      <c r="C225" s="161"/>
      <c r="D225" s="161"/>
      <c r="E225" s="161"/>
      <c r="F225" s="161"/>
      <c r="G225" s="161"/>
      <c r="H225" s="161"/>
      <c r="I225" s="161"/>
      <c r="J225" s="161"/>
      <c r="K225" s="161"/>
      <c r="L225" s="162">
        <f t="shared" si="36"/>
        <v>0</v>
      </c>
      <c r="N225" s="242">
        <f t="shared" si="35"/>
        <v>0</v>
      </c>
      <c r="O225" s="242">
        <f t="shared" si="35"/>
        <v>0</v>
      </c>
      <c r="P225" s="242">
        <f t="shared" si="35"/>
        <v>0</v>
      </c>
      <c r="Q225" s="242">
        <f t="shared" si="34"/>
        <v>0</v>
      </c>
      <c r="R225" s="242">
        <f t="shared" si="34"/>
        <v>0</v>
      </c>
      <c r="S225" s="242">
        <f t="shared" si="34"/>
        <v>0</v>
      </c>
      <c r="T225" s="242">
        <f t="shared" si="34"/>
        <v>0</v>
      </c>
      <c r="U225" s="242">
        <f t="shared" si="34"/>
        <v>0</v>
      </c>
      <c r="V225" s="242">
        <f t="shared" si="34"/>
        <v>0</v>
      </c>
      <c r="W225" s="242">
        <f t="shared" si="37"/>
        <v>0</v>
      </c>
    </row>
    <row r="226" spans="1:23" ht="15" customHeight="1">
      <c r="A226" s="120" t="e">
        <f ca="1">VLOOKUP(INDIRECT("B226"),elolap!$A$90:$B$3244,2,FALSE)</f>
        <v>#N/A</v>
      </c>
      <c r="B226" s="122"/>
      <c r="C226" s="161"/>
      <c r="D226" s="161"/>
      <c r="E226" s="161"/>
      <c r="F226" s="161"/>
      <c r="G226" s="161"/>
      <c r="H226" s="161"/>
      <c r="I226" s="161"/>
      <c r="J226" s="161"/>
      <c r="K226" s="161"/>
      <c r="L226" s="162">
        <f t="shared" si="36"/>
        <v>0</v>
      </c>
      <c r="N226" s="242">
        <f t="shared" si="35"/>
        <v>0</v>
      </c>
      <c r="O226" s="242">
        <f t="shared" si="35"/>
        <v>0</v>
      </c>
      <c r="P226" s="242">
        <f t="shared" si="35"/>
        <v>0</v>
      </c>
      <c r="Q226" s="242">
        <f t="shared" si="34"/>
        <v>0</v>
      </c>
      <c r="R226" s="242">
        <f t="shared" si="34"/>
        <v>0</v>
      </c>
      <c r="S226" s="242">
        <f t="shared" si="34"/>
        <v>0</v>
      </c>
      <c r="T226" s="242">
        <f t="shared" si="34"/>
        <v>0</v>
      </c>
      <c r="U226" s="242">
        <f t="shared" si="34"/>
        <v>0</v>
      </c>
      <c r="V226" s="242">
        <f t="shared" si="34"/>
        <v>0</v>
      </c>
      <c r="W226" s="242">
        <f t="shared" si="37"/>
        <v>0</v>
      </c>
    </row>
    <row r="227" spans="1:23" ht="15" customHeight="1">
      <c r="A227" s="120" t="e">
        <f ca="1">VLOOKUP(INDIRECT("B227"),elolap!$A$90:$B$3244,2,FALSE)</f>
        <v>#N/A</v>
      </c>
      <c r="B227" s="122"/>
      <c r="C227" s="161"/>
      <c r="D227" s="161"/>
      <c r="E227" s="161"/>
      <c r="F227" s="161"/>
      <c r="G227" s="161"/>
      <c r="H227" s="161"/>
      <c r="I227" s="161"/>
      <c r="J227" s="161"/>
      <c r="K227" s="161"/>
      <c r="L227" s="162">
        <f t="shared" si="36"/>
        <v>0</v>
      </c>
      <c r="N227" s="242">
        <f t="shared" si="35"/>
        <v>0</v>
      </c>
      <c r="O227" s="242">
        <f t="shared" si="35"/>
        <v>0</v>
      </c>
      <c r="P227" s="242">
        <f t="shared" si="35"/>
        <v>0</v>
      </c>
      <c r="Q227" s="242">
        <f t="shared" si="34"/>
        <v>0</v>
      </c>
      <c r="R227" s="242">
        <f t="shared" si="34"/>
        <v>0</v>
      </c>
      <c r="S227" s="242">
        <f t="shared" si="34"/>
        <v>0</v>
      </c>
      <c r="T227" s="242">
        <f t="shared" si="34"/>
        <v>0</v>
      </c>
      <c r="U227" s="242">
        <f t="shared" si="34"/>
        <v>0</v>
      </c>
      <c r="V227" s="242">
        <f t="shared" si="34"/>
        <v>0</v>
      </c>
      <c r="W227" s="242">
        <f t="shared" si="37"/>
        <v>0</v>
      </c>
    </row>
    <row r="228" spans="1:23" ht="15" customHeight="1">
      <c r="A228" s="120" t="e">
        <f ca="1">VLOOKUP(INDIRECT("B228"),elolap!$A$90:$B$3244,2,FALSE)</f>
        <v>#N/A</v>
      </c>
      <c r="B228" s="122"/>
      <c r="C228" s="161"/>
      <c r="D228" s="161"/>
      <c r="E228" s="161"/>
      <c r="F228" s="161"/>
      <c r="G228" s="161"/>
      <c r="H228" s="161"/>
      <c r="I228" s="161"/>
      <c r="J228" s="161"/>
      <c r="K228" s="161"/>
      <c r="L228" s="162">
        <f t="shared" si="36"/>
        <v>0</v>
      </c>
      <c r="N228" s="242">
        <f t="shared" si="35"/>
        <v>0</v>
      </c>
      <c r="O228" s="242">
        <f t="shared" si="35"/>
        <v>0</v>
      </c>
      <c r="P228" s="242">
        <f t="shared" si="35"/>
        <v>0</v>
      </c>
      <c r="Q228" s="242">
        <f t="shared" si="34"/>
        <v>0</v>
      </c>
      <c r="R228" s="242">
        <f t="shared" si="34"/>
        <v>0</v>
      </c>
      <c r="S228" s="242">
        <f t="shared" si="34"/>
        <v>0</v>
      </c>
      <c r="T228" s="242">
        <f t="shared" si="34"/>
        <v>0</v>
      </c>
      <c r="U228" s="242">
        <f t="shared" si="34"/>
        <v>0</v>
      </c>
      <c r="V228" s="242">
        <f t="shared" si="34"/>
        <v>0</v>
      </c>
      <c r="W228" s="242">
        <f t="shared" si="37"/>
        <v>0</v>
      </c>
    </row>
    <row r="229" spans="1:23" ht="15" customHeight="1">
      <c r="A229" s="120" t="e">
        <f ca="1">VLOOKUP(INDIRECT("B229"),elolap!$A$90:$B$3244,2,FALSE)</f>
        <v>#N/A</v>
      </c>
      <c r="B229" s="122"/>
      <c r="C229" s="161"/>
      <c r="D229" s="161"/>
      <c r="E229" s="161"/>
      <c r="F229" s="161"/>
      <c r="G229" s="161"/>
      <c r="H229" s="161"/>
      <c r="I229" s="161"/>
      <c r="J229" s="161"/>
      <c r="K229" s="161"/>
      <c r="L229" s="162">
        <f t="shared" si="36"/>
        <v>0</v>
      </c>
      <c r="N229" s="242">
        <f t="shared" si="35"/>
        <v>0</v>
      </c>
      <c r="O229" s="242">
        <f t="shared" si="35"/>
        <v>0</v>
      </c>
      <c r="P229" s="242">
        <f t="shared" si="35"/>
        <v>0</v>
      </c>
      <c r="Q229" s="242">
        <f t="shared" si="34"/>
        <v>0</v>
      </c>
      <c r="R229" s="242">
        <f t="shared" si="34"/>
        <v>0</v>
      </c>
      <c r="S229" s="242">
        <f t="shared" si="34"/>
        <v>0</v>
      </c>
      <c r="T229" s="242">
        <f t="shared" si="34"/>
        <v>0</v>
      </c>
      <c r="U229" s="242">
        <f t="shared" si="34"/>
        <v>0</v>
      </c>
      <c r="V229" s="242">
        <f t="shared" si="34"/>
        <v>0</v>
      </c>
      <c r="W229" s="242">
        <f t="shared" si="37"/>
        <v>0</v>
      </c>
    </row>
    <row r="230" spans="1:23" ht="15" customHeight="1">
      <c r="A230" s="120" t="e">
        <f ca="1">VLOOKUP(INDIRECT("B230"),elolap!$A$90:$B$3244,2,FALSE)</f>
        <v>#N/A</v>
      </c>
      <c r="B230" s="122"/>
      <c r="C230" s="161"/>
      <c r="D230" s="161"/>
      <c r="E230" s="161"/>
      <c r="F230" s="161"/>
      <c r="G230" s="161"/>
      <c r="H230" s="161"/>
      <c r="I230" s="161"/>
      <c r="J230" s="161"/>
      <c r="K230" s="161"/>
      <c r="L230" s="162">
        <f t="shared" si="36"/>
        <v>0</v>
      </c>
      <c r="N230" s="242">
        <f t="shared" si="35"/>
        <v>0</v>
      </c>
      <c r="O230" s="242">
        <f t="shared" si="35"/>
        <v>0</v>
      </c>
      <c r="P230" s="242">
        <f t="shared" si="35"/>
        <v>0</v>
      </c>
      <c r="Q230" s="242">
        <f t="shared" si="34"/>
        <v>0</v>
      </c>
      <c r="R230" s="242">
        <f t="shared" si="34"/>
        <v>0</v>
      </c>
      <c r="S230" s="242">
        <f t="shared" si="34"/>
        <v>0</v>
      </c>
      <c r="T230" s="242">
        <f t="shared" si="34"/>
        <v>0</v>
      </c>
      <c r="U230" s="242">
        <f t="shared" si="34"/>
        <v>0</v>
      </c>
      <c r="V230" s="242">
        <f t="shared" si="34"/>
        <v>0</v>
      </c>
      <c r="W230" s="242">
        <f t="shared" si="37"/>
        <v>0</v>
      </c>
    </row>
    <row r="231" spans="1:23" ht="15" customHeight="1">
      <c r="A231" s="120" t="e">
        <f ca="1">VLOOKUP(INDIRECT("B231"),elolap!$A$90:$B$3244,2,FALSE)</f>
        <v>#N/A</v>
      </c>
      <c r="B231" s="122"/>
      <c r="C231" s="161"/>
      <c r="D231" s="161"/>
      <c r="E231" s="161"/>
      <c r="F231" s="161"/>
      <c r="G231" s="161"/>
      <c r="H231" s="161"/>
      <c r="I231" s="161"/>
      <c r="J231" s="161"/>
      <c r="K231" s="161"/>
      <c r="L231" s="162">
        <f t="shared" si="36"/>
        <v>0</v>
      </c>
      <c r="N231" s="242">
        <f t="shared" si="35"/>
        <v>0</v>
      </c>
      <c r="O231" s="242">
        <f t="shared" si="35"/>
        <v>0</v>
      </c>
      <c r="P231" s="242">
        <f t="shared" si="35"/>
        <v>0</v>
      </c>
      <c r="Q231" s="242">
        <f t="shared" si="34"/>
        <v>0</v>
      </c>
      <c r="R231" s="242">
        <f t="shared" si="34"/>
        <v>0</v>
      </c>
      <c r="S231" s="242">
        <f t="shared" si="34"/>
        <v>0</v>
      </c>
      <c r="T231" s="242">
        <f t="shared" ref="T231:V294" si="38">ROUND(I231,2)</f>
        <v>0</v>
      </c>
      <c r="U231" s="242">
        <f t="shared" si="38"/>
        <v>0</v>
      </c>
      <c r="V231" s="242">
        <f t="shared" si="38"/>
        <v>0</v>
      </c>
      <c r="W231" s="242">
        <f t="shared" si="37"/>
        <v>0</v>
      </c>
    </row>
    <row r="232" spans="1:23" ht="15" customHeight="1">
      <c r="A232" s="120" t="e">
        <f ca="1">VLOOKUP(INDIRECT("B232"),elolap!$A$90:$B$3244,2,FALSE)</f>
        <v>#N/A</v>
      </c>
      <c r="B232" s="122"/>
      <c r="C232" s="161"/>
      <c r="D232" s="161"/>
      <c r="E232" s="161"/>
      <c r="F232" s="161"/>
      <c r="G232" s="161"/>
      <c r="H232" s="161"/>
      <c r="I232" s="161"/>
      <c r="J232" s="161"/>
      <c r="K232" s="161"/>
      <c r="L232" s="162">
        <f t="shared" si="36"/>
        <v>0</v>
      </c>
      <c r="N232" s="242">
        <f t="shared" si="35"/>
        <v>0</v>
      </c>
      <c r="O232" s="242">
        <f t="shared" si="35"/>
        <v>0</v>
      </c>
      <c r="P232" s="242">
        <f t="shared" si="35"/>
        <v>0</v>
      </c>
      <c r="Q232" s="242">
        <f t="shared" si="35"/>
        <v>0</v>
      </c>
      <c r="R232" s="242">
        <f t="shared" si="35"/>
        <v>0</v>
      </c>
      <c r="S232" s="242">
        <f t="shared" si="35"/>
        <v>0</v>
      </c>
      <c r="T232" s="242">
        <f t="shared" si="38"/>
        <v>0</v>
      </c>
      <c r="U232" s="242">
        <f t="shared" si="38"/>
        <v>0</v>
      </c>
      <c r="V232" s="242">
        <f t="shared" si="38"/>
        <v>0</v>
      </c>
      <c r="W232" s="242">
        <f t="shared" si="37"/>
        <v>0</v>
      </c>
    </row>
    <row r="233" spans="1:23" ht="15" customHeight="1">
      <c r="A233" s="120" t="e">
        <f ca="1">VLOOKUP(INDIRECT("B233"),elolap!$A$90:$B$3244,2,FALSE)</f>
        <v>#N/A</v>
      </c>
      <c r="B233" s="122"/>
      <c r="C233" s="161"/>
      <c r="D233" s="161"/>
      <c r="E233" s="161"/>
      <c r="F233" s="161"/>
      <c r="G233" s="161"/>
      <c r="H233" s="161"/>
      <c r="I233" s="161"/>
      <c r="J233" s="161"/>
      <c r="K233" s="161"/>
      <c r="L233" s="162">
        <f t="shared" si="36"/>
        <v>0</v>
      </c>
      <c r="N233" s="242">
        <f t="shared" si="35"/>
        <v>0</v>
      </c>
      <c r="O233" s="242">
        <f t="shared" si="35"/>
        <v>0</v>
      </c>
      <c r="P233" s="242">
        <f t="shared" si="35"/>
        <v>0</v>
      </c>
      <c r="Q233" s="242">
        <f t="shared" si="35"/>
        <v>0</v>
      </c>
      <c r="R233" s="242">
        <f t="shared" si="35"/>
        <v>0</v>
      </c>
      <c r="S233" s="242">
        <f t="shared" si="35"/>
        <v>0</v>
      </c>
      <c r="T233" s="242">
        <f t="shared" si="38"/>
        <v>0</v>
      </c>
      <c r="U233" s="242">
        <f t="shared" si="38"/>
        <v>0</v>
      </c>
      <c r="V233" s="242">
        <f t="shared" si="38"/>
        <v>0</v>
      </c>
      <c r="W233" s="242">
        <f t="shared" si="37"/>
        <v>0</v>
      </c>
    </row>
    <row r="234" spans="1:23" ht="15" customHeight="1">
      <c r="A234" s="120" t="e">
        <f ca="1">VLOOKUP(INDIRECT("B234"),elolap!$A$90:$B$3244,2,FALSE)</f>
        <v>#N/A</v>
      </c>
      <c r="B234" s="122"/>
      <c r="C234" s="161"/>
      <c r="D234" s="161"/>
      <c r="E234" s="161"/>
      <c r="F234" s="161"/>
      <c r="G234" s="161"/>
      <c r="H234" s="161"/>
      <c r="I234" s="161"/>
      <c r="J234" s="161"/>
      <c r="K234" s="161"/>
      <c r="L234" s="162">
        <f t="shared" si="36"/>
        <v>0</v>
      </c>
      <c r="N234" s="242">
        <f t="shared" si="35"/>
        <v>0</v>
      </c>
      <c r="O234" s="242">
        <f t="shared" si="35"/>
        <v>0</v>
      </c>
      <c r="P234" s="242">
        <f t="shared" si="35"/>
        <v>0</v>
      </c>
      <c r="Q234" s="242">
        <f t="shared" si="35"/>
        <v>0</v>
      </c>
      <c r="R234" s="242">
        <f t="shared" si="35"/>
        <v>0</v>
      </c>
      <c r="S234" s="242">
        <f t="shared" si="35"/>
        <v>0</v>
      </c>
      <c r="T234" s="242">
        <f t="shared" si="38"/>
        <v>0</v>
      </c>
      <c r="U234" s="242">
        <f t="shared" si="38"/>
        <v>0</v>
      </c>
      <c r="V234" s="242">
        <f t="shared" si="38"/>
        <v>0</v>
      </c>
      <c r="W234" s="242">
        <f t="shared" si="37"/>
        <v>0</v>
      </c>
    </row>
    <row r="235" spans="1:23" ht="15" customHeight="1">
      <c r="A235" s="120" t="e">
        <f ca="1">VLOOKUP(INDIRECT("B235"),elolap!$A$90:$B$3244,2,FALSE)</f>
        <v>#N/A</v>
      </c>
      <c r="B235" s="122"/>
      <c r="C235" s="161"/>
      <c r="D235" s="161"/>
      <c r="E235" s="161"/>
      <c r="F235" s="161"/>
      <c r="G235" s="161"/>
      <c r="H235" s="161"/>
      <c r="I235" s="161"/>
      <c r="J235" s="161"/>
      <c r="K235" s="161"/>
      <c r="L235" s="162">
        <f t="shared" si="36"/>
        <v>0</v>
      </c>
      <c r="N235" s="242">
        <f t="shared" si="35"/>
        <v>0</v>
      </c>
      <c r="O235" s="242">
        <f t="shared" si="35"/>
        <v>0</v>
      </c>
      <c r="P235" s="242">
        <f t="shared" si="35"/>
        <v>0</v>
      </c>
      <c r="Q235" s="242">
        <f t="shared" si="35"/>
        <v>0</v>
      </c>
      <c r="R235" s="242">
        <f t="shared" si="35"/>
        <v>0</v>
      </c>
      <c r="S235" s="242">
        <f t="shared" si="35"/>
        <v>0</v>
      </c>
      <c r="T235" s="242">
        <f t="shared" si="38"/>
        <v>0</v>
      </c>
      <c r="U235" s="242">
        <f t="shared" si="38"/>
        <v>0</v>
      </c>
      <c r="V235" s="242">
        <f t="shared" si="38"/>
        <v>0</v>
      </c>
      <c r="W235" s="242">
        <f t="shared" si="37"/>
        <v>0</v>
      </c>
    </row>
    <row r="236" spans="1:23" ht="15" customHeight="1">
      <c r="A236" s="120" t="e">
        <f ca="1">VLOOKUP(INDIRECT("B236"),elolap!$A$90:$B$3244,2,FALSE)</f>
        <v>#N/A</v>
      </c>
      <c r="B236" s="122"/>
      <c r="C236" s="161"/>
      <c r="D236" s="161"/>
      <c r="E236" s="161"/>
      <c r="F236" s="161"/>
      <c r="G236" s="161"/>
      <c r="H236" s="161"/>
      <c r="I236" s="161"/>
      <c r="J236" s="161"/>
      <c r="K236" s="161"/>
      <c r="L236" s="162">
        <f t="shared" si="36"/>
        <v>0</v>
      </c>
      <c r="N236" s="242">
        <f t="shared" si="35"/>
        <v>0</v>
      </c>
      <c r="O236" s="242">
        <f t="shared" si="35"/>
        <v>0</v>
      </c>
      <c r="P236" s="242">
        <f t="shared" si="35"/>
        <v>0</v>
      </c>
      <c r="Q236" s="242">
        <f t="shared" si="35"/>
        <v>0</v>
      </c>
      <c r="R236" s="242">
        <f t="shared" si="35"/>
        <v>0</v>
      </c>
      <c r="S236" s="242">
        <f t="shared" si="35"/>
        <v>0</v>
      </c>
      <c r="T236" s="242">
        <f t="shared" si="38"/>
        <v>0</v>
      </c>
      <c r="U236" s="242">
        <f t="shared" si="38"/>
        <v>0</v>
      </c>
      <c r="V236" s="242">
        <f t="shared" si="38"/>
        <v>0</v>
      </c>
      <c r="W236" s="242">
        <f t="shared" si="37"/>
        <v>0</v>
      </c>
    </row>
    <row r="237" spans="1:23" ht="15" customHeight="1">
      <c r="A237" s="120" t="e">
        <f ca="1">VLOOKUP(INDIRECT("B237"),elolap!$A$90:$B$3244,2,FALSE)</f>
        <v>#N/A</v>
      </c>
      <c r="B237" s="122"/>
      <c r="C237" s="161"/>
      <c r="D237" s="161"/>
      <c r="E237" s="161"/>
      <c r="F237" s="161"/>
      <c r="G237" s="161"/>
      <c r="H237" s="161"/>
      <c r="I237" s="161"/>
      <c r="J237" s="161"/>
      <c r="K237" s="161"/>
      <c r="L237" s="162">
        <f t="shared" si="36"/>
        <v>0</v>
      </c>
      <c r="N237" s="242">
        <f t="shared" si="35"/>
        <v>0</v>
      </c>
      <c r="O237" s="242">
        <f t="shared" si="35"/>
        <v>0</v>
      </c>
      <c r="P237" s="242">
        <f t="shared" si="35"/>
        <v>0</v>
      </c>
      <c r="Q237" s="242">
        <f t="shared" si="35"/>
        <v>0</v>
      </c>
      <c r="R237" s="242">
        <f t="shared" si="35"/>
        <v>0</v>
      </c>
      <c r="S237" s="242">
        <f t="shared" si="35"/>
        <v>0</v>
      </c>
      <c r="T237" s="242">
        <f t="shared" si="38"/>
        <v>0</v>
      </c>
      <c r="U237" s="242">
        <f t="shared" si="38"/>
        <v>0</v>
      </c>
      <c r="V237" s="242">
        <f t="shared" si="38"/>
        <v>0</v>
      </c>
      <c r="W237" s="242">
        <f t="shared" si="37"/>
        <v>0</v>
      </c>
    </row>
    <row r="238" spans="1:23" ht="15" customHeight="1">
      <c r="A238" s="120" t="e">
        <f ca="1">VLOOKUP(INDIRECT("B238"),elolap!$A$90:$B$3244,2,FALSE)</f>
        <v>#N/A</v>
      </c>
      <c r="B238" s="122"/>
      <c r="C238" s="161"/>
      <c r="D238" s="161"/>
      <c r="E238" s="161"/>
      <c r="F238" s="161"/>
      <c r="G238" s="161"/>
      <c r="H238" s="161"/>
      <c r="I238" s="161"/>
      <c r="J238" s="161"/>
      <c r="K238" s="161"/>
      <c r="L238" s="162">
        <f t="shared" si="36"/>
        <v>0</v>
      </c>
      <c r="N238" s="242">
        <f t="shared" si="35"/>
        <v>0</v>
      </c>
      <c r="O238" s="242">
        <f t="shared" si="35"/>
        <v>0</v>
      </c>
      <c r="P238" s="242">
        <f t="shared" si="35"/>
        <v>0</v>
      </c>
      <c r="Q238" s="242">
        <f t="shared" si="35"/>
        <v>0</v>
      </c>
      <c r="R238" s="242">
        <f t="shared" si="35"/>
        <v>0</v>
      </c>
      <c r="S238" s="242">
        <f t="shared" si="35"/>
        <v>0</v>
      </c>
      <c r="T238" s="242">
        <f t="shared" si="38"/>
        <v>0</v>
      </c>
      <c r="U238" s="242">
        <f t="shared" si="38"/>
        <v>0</v>
      </c>
      <c r="V238" s="242">
        <f t="shared" si="38"/>
        <v>0</v>
      </c>
      <c r="W238" s="242">
        <f t="shared" si="37"/>
        <v>0</v>
      </c>
    </row>
    <row r="239" spans="1:23" ht="15" customHeight="1">
      <c r="A239" s="120" t="e">
        <f ca="1">VLOOKUP(INDIRECT("B239"),elolap!$A$90:$B$3244,2,FALSE)</f>
        <v>#N/A</v>
      </c>
      <c r="B239" s="122"/>
      <c r="C239" s="161"/>
      <c r="D239" s="161"/>
      <c r="E239" s="161"/>
      <c r="F239" s="161"/>
      <c r="G239" s="161"/>
      <c r="H239" s="161"/>
      <c r="I239" s="161"/>
      <c r="J239" s="161"/>
      <c r="K239" s="161"/>
      <c r="L239" s="162">
        <f t="shared" si="36"/>
        <v>0</v>
      </c>
      <c r="N239" s="242">
        <f t="shared" si="35"/>
        <v>0</v>
      </c>
      <c r="O239" s="242">
        <f t="shared" si="35"/>
        <v>0</v>
      </c>
      <c r="P239" s="242">
        <f t="shared" si="35"/>
        <v>0</v>
      </c>
      <c r="Q239" s="242">
        <f t="shared" si="35"/>
        <v>0</v>
      </c>
      <c r="R239" s="242">
        <f t="shared" si="35"/>
        <v>0</v>
      </c>
      <c r="S239" s="242">
        <f t="shared" si="35"/>
        <v>0</v>
      </c>
      <c r="T239" s="242">
        <f t="shared" si="38"/>
        <v>0</v>
      </c>
      <c r="U239" s="242">
        <f t="shared" si="38"/>
        <v>0</v>
      </c>
      <c r="V239" s="242">
        <f t="shared" si="38"/>
        <v>0</v>
      </c>
      <c r="W239" s="242">
        <f t="shared" si="37"/>
        <v>0</v>
      </c>
    </row>
    <row r="240" spans="1:23" ht="15" customHeight="1">
      <c r="A240" s="120" t="e">
        <f ca="1">VLOOKUP(INDIRECT("B240"),elolap!$A$90:$B$3244,2,FALSE)</f>
        <v>#N/A</v>
      </c>
      <c r="B240" s="122"/>
      <c r="C240" s="161"/>
      <c r="D240" s="161"/>
      <c r="E240" s="161"/>
      <c r="F240" s="161"/>
      <c r="G240" s="161"/>
      <c r="H240" s="161"/>
      <c r="I240" s="161"/>
      <c r="J240" s="161"/>
      <c r="K240" s="161"/>
      <c r="L240" s="162">
        <f t="shared" si="36"/>
        <v>0</v>
      </c>
      <c r="N240" s="242">
        <f t="shared" si="35"/>
        <v>0</v>
      </c>
      <c r="O240" s="242">
        <f t="shared" si="35"/>
        <v>0</v>
      </c>
      <c r="P240" s="242">
        <f t="shared" si="35"/>
        <v>0</v>
      </c>
      <c r="Q240" s="242">
        <f t="shared" si="35"/>
        <v>0</v>
      </c>
      <c r="R240" s="242">
        <f t="shared" si="35"/>
        <v>0</v>
      </c>
      <c r="S240" s="242">
        <f t="shared" si="35"/>
        <v>0</v>
      </c>
      <c r="T240" s="242">
        <f t="shared" si="38"/>
        <v>0</v>
      </c>
      <c r="U240" s="242">
        <f t="shared" si="38"/>
        <v>0</v>
      </c>
      <c r="V240" s="242">
        <f t="shared" si="38"/>
        <v>0</v>
      </c>
      <c r="W240" s="242">
        <f t="shared" si="37"/>
        <v>0</v>
      </c>
    </row>
    <row r="241" spans="1:23" ht="15" customHeight="1">
      <c r="A241" s="120" t="e">
        <f ca="1">VLOOKUP(INDIRECT("B241"),elolap!$A$90:$B$3244,2,FALSE)</f>
        <v>#N/A</v>
      </c>
      <c r="B241" s="122"/>
      <c r="C241" s="161"/>
      <c r="D241" s="161"/>
      <c r="E241" s="161"/>
      <c r="F241" s="161"/>
      <c r="G241" s="161"/>
      <c r="H241" s="161"/>
      <c r="I241" s="161"/>
      <c r="J241" s="161"/>
      <c r="K241" s="161"/>
      <c r="L241" s="162">
        <f t="shared" si="36"/>
        <v>0</v>
      </c>
      <c r="N241" s="242">
        <f t="shared" si="35"/>
        <v>0</v>
      </c>
      <c r="O241" s="242">
        <f t="shared" si="35"/>
        <v>0</v>
      </c>
      <c r="P241" s="242">
        <f t="shared" si="35"/>
        <v>0</v>
      </c>
      <c r="Q241" s="242">
        <f t="shared" si="35"/>
        <v>0</v>
      </c>
      <c r="R241" s="242">
        <f t="shared" si="35"/>
        <v>0</v>
      </c>
      <c r="S241" s="242">
        <f t="shared" si="35"/>
        <v>0</v>
      </c>
      <c r="T241" s="242">
        <f t="shared" si="38"/>
        <v>0</v>
      </c>
      <c r="U241" s="242">
        <f t="shared" si="38"/>
        <v>0</v>
      </c>
      <c r="V241" s="242">
        <f t="shared" si="38"/>
        <v>0</v>
      </c>
      <c r="W241" s="242">
        <f t="shared" si="37"/>
        <v>0</v>
      </c>
    </row>
    <row r="242" spans="1:23" ht="15" customHeight="1">
      <c r="A242" s="120" t="e">
        <f ca="1">VLOOKUP(INDIRECT("B242"),elolap!$A$90:$B$3244,2,FALSE)</f>
        <v>#N/A</v>
      </c>
      <c r="B242" s="122"/>
      <c r="C242" s="161"/>
      <c r="D242" s="161"/>
      <c r="E242" s="161"/>
      <c r="F242" s="161"/>
      <c r="G242" s="161"/>
      <c r="H242" s="161"/>
      <c r="I242" s="161"/>
      <c r="J242" s="161"/>
      <c r="K242" s="161"/>
      <c r="L242" s="162">
        <f t="shared" si="36"/>
        <v>0</v>
      </c>
      <c r="N242" s="242">
        <f t="shared" si="35"/>
        <v>0</v>
      </c>
      <c r="O242" s="242">
        <f t="shared" si="35"/>
        <v>0</v>
      </c>
      <c r="P242" s="242">
        <f t="shared" si="35"/>
        <v>0</v>
      </c>
      <c r="Q242" s="242">
        <f t="shared" si="35"/>
        <v>0</v>
      </c>
      <c r="R242" s="242">
        <f t="shared" si="35"/>
        <v>0</v>
      </c>
      <c r="S242" s="242">
        <f t="shared" si="35"/>
        <v>0</v>
      </c>
      <c r="T242" s="242">
        <f t="shared" si="38"/>
        <v>0</v>
      </c>
      <c r="U242" s="242">
        <f t="shared" si="38"/>
        <v>0</v>
      </c>
      <c r="V242" s="242">
        <f t="shared" si="38"/>
        <v>0</v>
      </c>
      <c r="W242" s="242">
        <f t="shared" si="37"/>
        <v>0</v>
      </c>
    </row>
    <row r="243" spans="1:23" ht="15" customHeight="1">
      <c r="A243" s="120" t="e">
        <f ca="1">VLOOKUP(INDIRECT("B243"),elolap!$A$90:$B$3244,2,FALSE)</f>
        <v>#N/A</v>
      </c>
      <c r="B243" s="122"/>
      <c r="C243" s="161"/>
      <c r="D243" s="161"/>
      <c r="E243" s="161"/>
      <c r="F243" s="161"/>
      <c r="G243" s="161"/>
      <c r="H243" s="161"/>
      <c r="I243" s="161"/>
      <c r="J243" s="161"/>
      <c r="K243" s="161"/>
      <c r="L243" s="162">
        <f t="shared" si="36"/>
        <v>0</v>
      </c>
      <c r="N243" s="242">
        <f t="shared" si="35"/>
        <v>0</v>
      </c>
      <c r="O243" s="242">
        <f t="shared" si="35"/>
        <v>0</v>
      </c>
      <c r="P243" s="242">
        <f t="shared" si="35"/>
        <v>0</v>
      </c>
      <c r="Q243" s="242">
        <f t="shared" si="35"/>
        <v>0</v>
      </c>
      <c r="R243" s="242">
        <f t="shared" si="35"/>
        <v>0</v>
      </c>
      <c r="S243" s="242">
        <f t="shared" si="35"/>
        <v>0</v>
      </c>
      <c r="T243" s="242">
        <f t="shared" si="38"/>
        <v>0</v>
      </c>
      <c r="U243" s="242">
        <f t="shared" si="38"/>
        <v>0</v>
      </c>
      <c r="V243" s="242">
        <f t="shared" si="38"/>
        <v>0</v>
      </c>
      <c r="W243" s="242">
        <f t="shared" si="37"/>
        <v>0</v>
      </c>
    </row>
    <row r="244" spans="1:23" ht="15" customHeight="1">
      <c r="A244" s="120" t="e">
        <f ca="1">VLOOKUP(INDIRECT("B244"),elolap!$A$90:$B$3244,2,FALSE)</f>
        <v>#N/A</v>
      </c>
      <c r="B244" s="122"/>
      <c r="C244" s="161"/>
      <c r="D244" s="161"/>
      <c r="E244" s="161"/>
      <c r="F244" s="161"/>
      <c r="G244" s="161"/>
      <c r="H244" s="161"/>
      <c r="I244" s="161"/>
      <c r="J244" s="161"/>
      <c r="K244" s="161"/>
      <c r="L244" s="162">
        <f t="shared" si="36"/>
        <v>0</v>
      </c>
      <c r="N244" s="242">
        <f t="shared" si="35"/>
        <v>0</v>
      </c>
      <c r="O244" s="242">
        <f t="shared" si="35"/>
        <v>0</v>
      </c>
      <c r="P244" s="242">
        <f t="shared" si="35"/>
        <v>0</v>
      </c>
      <c r="Q244" s="242">
        <f t="shared" si="35"/>
        <v>0</v>
      </c>
      <c r="R244" s="242">
        <f t="shared" si="35"/>
        <v>0</v>
      </c>
      <c r="S244" s="242">
        <f t="shared" si="35"/>
        <v>0</v>
      </c>
      <c r="T244" s="242">
        <f t="shared" si="38"/>
        <v>0</v>
      </c>
      <c r="U244" s="242">
        <f t="shared" si="38"/>
        <v>0</v>
      </c>
      <c r="V244" s="242">
        <f t="shared" si="38"/>
        <v>0</v>
      </c>
      <c r="W244" s="242">
        <f t="shared" si="37"/>
        <v>0</v>
      </c>
    </row>
    <row r="245" spans="1:23" ht="15" customHeight="1">
      <c r="A245" s="120" t="e">
        <f ca="1">VLOOKUP(INDIRECT("B245"),elolap!$A$90:$B$3244,2,FALSE)</f>
        <v>#N/A</v>
      </c>
      <c r="B245" s="122"/>
      <c r="C245" s="161"/>
      <c r="D245" s="161"/>
      <c r="E245" s="161"/>
      <c r="F245" s="161"/>
      <c r="G245" s="161"/>
      <c r="H245" s="161"/>
      <c r="I245" s="161"/>
      <c r="J245" s="161"/>
      <c r="K245" s="161"/>
      <c r="L245" s="162">
        <f t="shared" si="36"/>
        <v>0</v>
      </c>
      <c r="N245" s="242">
        <f t="shared" si="35"/>
        <v>0</v>
      </c>
      <c r="O245" s="242">
        <f t="shared" si="35"/>
        <v>0</v>
      </c>
      <c r="P245" s="242">
        <f t="shared" si="35"/>
        <v>0</v>
      </c>
      <c r="Q245" s="242">
        <f t="shared" si="35"/>
        <v>0</v>
      </c>
      <c r="R245" s="242">
        <f t="shared" si="35"/>
        <v>0</v>
      </c>
      <c r="S245" s="242">
        <f t="shared" si="35"/>
        <v>0</v>
      </c>
      <c r="T245" s="242">
        <f t="shared" si="38"/>
        <v>0</v>
      </c>
      <c r="U245" s="242">
        <f t="shared" si="38"/>
        <v>0</v>
      </c>
      <c r="V245" s="242">
        <f t="shared" si="38"/>
        <v>0</v>
      </c>
      <c r="W245" s="242">
        <f t="shared" si="37"/>
        <v>0</v>
      </c>
    </row>
    <row r="246" spans="1:23" ht="15" customHeight="1">
      <c r="A246" s="120" t="e">
        <f ca="1">VLOOKUP(INDIRECT("B246"),elolap!$A$90:$B$3244,2,FALSE)</f>
        <v>#N/A</v>
      </c>
      <c r="B246" s="122"/>
      <c r="C246" s="161"/>
      <c r="D246" s="161"/>
      <c r="E246" s="161"/>
      <c r="F246" s="161"/>
      <c r="G246" s="161"/>
      <c r="H246" s="161"/>
      <c r="I246" s="161"/>
      <c r="J246" s="161"/>
      <c r="K246" s="161"/>
      <c r="L246" s="162">
        <f t="shared" si="36"/>
        <v>0</v>
      </c>
      <c r="N246" s="242">
        <f t="shared" si="35"/>
        <v>0</v>
      </c>
      <c r="O246" s="242">
        <f t="shared" si="35"/>
        <v>0</v>
      </c>
      <c r="P246" s="242">
        <f t="shared" si="35"/>
        <v>0</v>
      </c>
      <c r="Q246" s="242">
        <f t="shared" si="35"/>
        <v>0</v>
      </c>
      <c r="R246" s="242">
        <f t="shared" si="35"/>
        <v>0</v>
      </c>
      <c r="S246" s="242">
        <f t="shared" si="35"/>
        <v>0</v>
      </c>
      <c r="T246" s="242">
        <f t="shared" si="38"/>
        <v>0</v>
      </c>
      <c r="U246" s="242">
        <f t="shared" si="38"/>
        <v>0</v>
      </c>
      <c r="V246" s="242">
        <f t="shared" si="38"/>
        <v>0</v>
      </c>
      <c r="W246" s="242">
        <f t="shared" si="37"/>
        <v>0</v>
      </c>
    </row>
    <row r="247" spans="1:23" ht="15" customHeight="1">
      <c r="A247" s="120" t="e">
        <f ca="1">VLOOKUP(INDIRECT("B247"),elolap!$A$90:$B$3244,2,FALSE)</f>
        <v>#N/A</v>
      </c>
      <c r="B247" s="122"/>
      <c r="C247" s="161"/>
      <c r="D247" s="161"/>
      <c r="E247" s="161"/>
      <c r="F247" s="161"/>
      <c r="G247" s="161"/>
      <c r="H247" s="161"/>
      <c r="I247" s="161"/>
      <c r="J247" s="161"/>
      <c r="K247" s="161"/>
      <c r="L247" s="162">
        <f t="shared" si="36"/>
        <v>0</v>
      </c>
      <c r="N247" s="242">
        <f t="shared" si="35"/>
        <v>0</v>
      </c>
      <c r="O247" s="242">
        <f t="shared" si="35"/>
        <v>0</v>
      </c>
      <c r="P247" s="242">
        <f t="shared" si="35"/>
        <v>0</v>
      </c>
      <c r="Q247" s="242">
        <f t="shared" si="35"/>
        <v>0</v>
      </c>
      <c r="R247" s="242">
        <f t="shared" si="35"/>
        <v>0</v>
      </c>
      <c r="S247" s="242">
        <f t="shared" si="35"/>
        <v>0</v>
      </c>
      <c r="T247" s="242">
        <f t="shared" si="38"/>
        <v>0</v>
      </c>
      <c r="U247" s="242">
        <f t="shared" si="38"/>
        <v>0</v>
      </c>
      <c r="V247" s="242">
        <f t="shared" si="38"/>
        <v>0</v>
      </c>
      <c r="W247" s="242">
        <f t="shared" si="37"/>
        <v>0</v>
      </c>
    </row>
    <row r="248" spans="1:23" ht="15" customHeight="1">
      <c r="A248" s="120" t="e">
        <f ca="1">VLOOKUP(INDIRECT("B248"),elolap!$A$90:$B$3244,2,FALSE)</f>
        <v>#N/A</v>
      </c>
      <c r="B248" s="122"/>
      <c r="C248" s="161"/>
      <c r="D248" s="161"/>
      <c r="E248" s="161"/>
      <c r="F248" s="161"/>
      <c r="G248" s="161"/>
      <c r="H248" s="161"/>
      <c r="I248" s="161"/>
      <c r="J248" s="161"/>
      <c r="K248" s="161"/>
      <c r="L248" s="162">
        <f t="shared" si="36"/>
        <v>0</v>
      </c>
      <c r="N248" s="242">
        <f t="shared" si="35"/>
        <v>0</v>
      </c>
      <c r="O248" s="242">
        <f t="shared" si="35"/>
        <v>0</v>
      </c>
      <c r="P248" s="242">
        <f t="shared" si="35"/>
        <v>0</v>
      </c>
      <c r="Q248" s="242">
        <f t="shared" si="35"/>
        <v>0</v>
      </c>
      <c r="R248" s="242">
        <f t="shared" si="35"/>
        <v>0</v>
      </c>
      <c r="S248" s="242">
        <f t="shared" si="35"/>
        <v>0</v>
      </c>
      <c r="T248" s="242">
        <f t="shared" si="38"/>
        <v>0</v>
      </c>
      <c r="U248" s="242">
        <f t="shared" si="38"/>
        <v>0</v>
      </c>
      <c r="V248" s="242">
        <f t="shared" si="38"/>
        <v>0</v>
      </c>
      <c r="W248" s="242">
        <f t="shared" si="37"/>
        <v>0</v>
      </c>
    </row>
    <row r="249" spans="1:23" ht="15" customHeight="1">
      <c r="A249" s="120" t="e">
        <f ca="1">VLOOKUP(INDIRECT("B249"),elolap!$A$90:$B$3244,2,FALSE)</f>
        <v>#N/A</v>
      </c>
      <c r="B249" s="122"/>
      <c r="C249" s="161"/>
      <c r="D249" s="161"/>
      <c r="E249" s="161"/>
      <c r="F249" s="161"/>
      <c r="G249" s="161"/>
      <c r="H249" s="161"/>
      <c r="I249" s="161"/>
      <c r="J249" s="161"/>
      <c r="K249" s="161"/>
      <c r="L249" s="162">
        <f t="shared" si="36"/>
        <v>0</v>
      </c>
      <c r="N249" s="242">
        <f t="shared" si="35"/>
        <v>0</v>
      </c>
      <c r="O249" s="242">
        <f t="shared" si="35"/>
        <v>0</v>
      </c>
      <c r="P249" s="242">
        <f t="shared" si="35"/>
        <v>0</v>
      </c>
      <c r="Q249" s="242">
        <f t="shared" si="35"/>
        <v>0</v>
      </c>
      <c r="R249" s="242">
        <f t="shared" si="35"/>
        <v>0</v>
      </c>
      <c r="S249" s="242">
        <f t="shared" si="35"/>
        <v>0</v>
      </c>
      <c r="T249" s="242">
        <f t="shared" si="38"/>
        <v>0</v>
      </c>
      <c r="U249" s="242">
        <f t="shared" si="38"/>
        <v>0</v>
      </c>
      <c r="V249" s="242">
        <f t="shared" si="38"/>
        <v>0</v>
      </c>
      <c r="W249" s="242">
        <f t="shared" si="37"/>
        <v>0</v>
      </c>
    </row>
    <row r="250" spans="1:23" ht="15" customHeight="1">
      <c r="A250" s="120" t="e">
        <f ca="1">VLOOKUP(INDIRECT("B250"),elolap!$A$90:$B$3244,2,FALSE)</f>
        <v>#N/A</v>
      </c>
      <c r="B250" s="122"/>
      <c r="C250" s="161"/>
      <c r="D250" s="161"/>
      <c r="E250" s="161"/>
      <c r="F250" s="161"/>
      <c r="G250" s="161"/>
      <c r="H250" s="161"/>
      <c r="I250" s="161"/>
      <c r="J250" s="161"/>
      <c r="K250" s="161"/>
      <c r="L250" s="162">
        <f t="shared" si="36"/>
        <v>0</v>
      </c>
      <c r="N250" s="242">
        <f t="shared" si="35"/>
        <v>0</v>
      </c>
      <c r="O250" s="242">
        <f t="shared" si="35"/>
        <v>0</v>
      </c>
      <c r="P250" s="242">
        <f t="shared" si="35"/>
        <v>0</v>
      </c>
      <c r="Q250" s="242">
        <f t="shared" si="35"/>
        <v>0</v>
      </c>
      <c r="R250" s="242">
        <f t="shared" si="35"/>
        <v>0</v>
      </c>
      <c r="S250" s="242">
        <f t="shared" si="35"/>
        <v>0</v>
      </c>
      <c r="T250" s="242">
        <f t="shared" si="38"/>
        <v>0</v>
      </c>
      <c r="U250" s="242">
        <f t="shared" si="38"/>
        <v>0</v>
      </c>
      <c r="V250" s="242">
        <f t="shared" si="38"/>
        <v>0</v>
      </c>
      <c r="W250" s="242">
        <f t="shared" si="37"/>
        <v>0</v>
      </c>
    </row>
    <row r="251" spans="1:23" ht="15" customHeight="1">
      <c r="A251" s="120" t="e">
        <f ca="1">VLOOKUP(INDIRECT("B251"),elolap!$A$90:$B$3244,2,FALSE)</f>
        <v>#N/A</v>
      </c>
      <c r="B251" s="122"/>
      <c r="C251" s="161"/>
      <c r="D251" s="161"/>
      <c r="E251" s="161"/>
      <c r="F251" s="161"/>
      <c r="G251" s="161"/>
      <c r="H251" s="161"/>
      <c r="I251" s="161"/>
      <c r="J251" s="161"/>
      <c r="K251" s="161"/>
      <c r="L251" s="162">
        <f t="shared" si="36"/>
        <v>0</v>
      </c>
      <c r="N251" s="242">
        <f t="shared" si="35"/>
        <v>0</v>
      </c>
      <c r="O251" s="242">
        <f t="shared" si="35"/>
        <v>0</v>
      </c>
      <c r="P251" s="242">
        <f t="shared" si="35"/>
        <v>0</v>
      </c>
      <c r="Q251" s="242">
        <f t="shared" si="35"/>
        <v>0</v>
      </c>
      <c r="R251" s="242">
        <f t="shared" si="35"/>
        <v>0</v>
      </c>
      <c r="S251" s="242">
        <f t="shared" si="35"/>
        <v>0</v>
      </c>
      <c r="T251" s="242">
        <f t="shared" si="38"/>
        <v>0</v>
      </c>
      <c r="U251" s="242">
        <f t="shared" si="38"/>
        <v>0</v>
      </c>
      <c r="V251" s="242">
        <f t="shared" si="38"/>
        <v>0</v>
      </c>
      <c r="W251" s="242">
        <f t="shared" si="37"/>
        <v>0</v>
      </c>
    </row>
    <row r="252" spans="1:23" ht="15" customHeight="1">
      <c r="A252" s="120" t="e">
        <f ca="1">VLOOKUP(INDIRECT("B252"),elolap!$A$90:$B$3244,2,FALSE)</f>
        <v>#N/A</v>
      </c>
      <c r="B252" s="122"/>
      <c r="C252" s="161"/>
      <c r="D252" s="161"/>
      <c r="E252" s="161"/>
      <c r="F252" s="161"/>
      <c r="G252" s="161"/>
      <c r="H252" s="161"/>
      <c r="I252" s="161"/>
      <c r="J252" s="161"/>
      <c r="K252" s="161"/>
      <c r="L252" s="162">
        <f t="shared" si="36"/>
        <v>0</v>
      </c>
      <c r="N252" s="242">
        <f t="shared" si="35"/>
        <v>0</v>
      </c>
      <c r="O252" s="242">
        <f t="shared" si="35"/>
        <v>0</v>
      </c>
      <c r="P252" s="242">
        <f t="shared" si="35"/>
        <v>0</v>
      </c>
      <c r="Q252" s="242">
        <f t="shared" si="35"/>
        <v>0</v>
      </c>
      <c r="R252" s="242">
        <f t="shared" si="35"/>
        <v>0</v>
      </c>
      <c r="S252" s="242">
        <f t="shared" si="35"/>
        <v>0</v>
      </c>
      <c r="T252" s="242">
        <f t="shared" si="38"/>
        <v>0</v>
      </c>
      <c r="U252" s="242">
        <f t="shared" si="38"/>
        <v>0</v>
      </c>
      <c r="V252" s="242">
        <f t="shared" si="38"/>
        <v>0</v>
      </c>
      <c r="W252" s="242">
        <f t="shared" si="37"/>
        <v>0</v>
      </c>
    </row>
    <row r="253" spans="1:23" ht="15" customHeight="1">
      <c r="A253" s="120" t="e">
        <f ca="1">VLOOKUP(INDIRECT("B253"),elolap!$A$90:$B$3244,2,FALSE)</f>
        <v>#N/A</v>
      </c>
      <c r="B253" s="122"/>
      <c r="C253" s="161"/>
      <c r="D253" s="161"/>
      <c r="E253" s="161"/>
      <c r="F253" s="161"/>
      <c r="G253" s="161"/>
      <c r="H253" s="161"/>
      <c r="I253" s="161"/>
      <c r="J253" s="161"/>
      <c r="K253" s="161"/>
      <c r="L253" s="162">
        <f t="shared" si="36"/>
        <v>0</v>
      </c>
      <c r="N253" s="242">
        <f t="shared" si="35"/>
        <v>0</v>
      </c>
      <c r="O253" s="242">
        <f t="shared" si="35"/>
        <v>0</v>
      </c>
      <c r="P253" s="242">
        <f t="shared" si="35"/>
        <v>0</v>
      </c>
      <c r="Q253" s="242">
        <f t="shared" ref="Q253:V316" si="39">ROUND(F253,2)</f>
        <v>0</v>
      </c>
      <c r="R253" s="242">
        <f t="shared" si="39"/>
        <v>0</v>
      </c>
      <c r="S253" s="242">
        <f t="shared" si="39"/>
        <v>0</v>
      </c>
      <c r="T253" s="242">
        <f t="shared" si="38"/>
        <v>0</v>
      </c>
      <c r="U253" s="242">
        <f t="shared" si="38"/>
        <v>0</v>
      </c>
      <c r="V253" s="242">
        <f t="shared" si="38"/>
        <v>0</v>
      </c>
      <c r="W253" s="242">
        <f t="shared" si="37"/>
        <v>0</v>
      </c>
    </row>
    <row r="254" spans="1:23" ht="15" customHeight="1">
      <c r="A254" s="120" t="e">
        <f ca="1">VLOOKUP(INDIRECT("B254"),elolap!$A$90:$B$3244,2,FALSE)</f>
        <v>#N/A</v>
      </c>
      <c r="B254" s="122"/>
      <c r="C254" s="161"/>
      <c r="D254" s="161"/>
      <c r="E254" s="161"/>
      <c r="F254" s="161"/>
      <c r="G254" s="161"/>
      <c r="H254" s="161"/>
      <c r="I254" s="161"/>
      <c r="J254" s="161"/>
      <c r="K254" s="161"/>
      <c r="L254" s="162">
        <f t="shared" si="36"/>
        <v>0</v>
      </c>
      <c r="N254" s="242">
        <f t="shared" ref="N254:S317" si="40">ROUND(C254,2)</f>
        <v>0</v>
      </c>
      <c r="O254" s="242">
        <f t="shared" si="40"/>
        <v>0</v>
      </c>
      <c r="P254" s="242">
        <f t="shared" si="40"/>
        <v>0</v>
      </c>
      <c r="Q254" s="242">
        <f t="shared" si="39"/>
        <v>0</v>
      </c>
      <c r="R254" s="242">
        <f t="shared" si="39"/>
        <v>0</v>
      </c>
      <c r="S254" s="242">
        <f t="shared" si="39"/>
        <v>0</v>
      </c>
      <c r="T254" s="242">
        <f t="shared" si="38"/>
        <v>0</v>
      </c>
      <c r="U254" s="242">
        <f t="shared" si="38"/>
        <v>0</v>
      </c>
      <c r="V254" s="242">
        <f t="shared" si="38"/>
        <v>0</v>
      </c>
      <c r="W254" s="242">
        <f t="shared" si="37"/>
        <v>0</v>
      </c>
    </row>
    <row r="255" spans="1:23" ht="15" customHeight="1">
      <c r="A255" s="120" t="e">
        <f ca="1">VLOOKUP(INDIRECT("B255"),elolap!$A$90:$B$3244,2,FALSE)</f>
        <v>#N/A</v>
      </c>
      <c r="B255" s="122"/>
      <c r="C255" s="161"/>
      <c r="D255" s="161"/>
      <c r="E255" s="161"/>
      <c r="F255" s="161"/>
      <c r="G255" s="161"/>
      <c r="H255" s="161"/>
      <c r="I255" s="161"/>
      <c r="J255" s="161"/>
      <c r="K255" s="161"/>
      <c r="L255" s="162">
        <f t="shared" si="36"/>
        <v>0</v>
      </c>
      <c r="N255" s="242">
        <f t="shared" si="40"/>
        <v>0</v>
      </c>
      <c r="O255" s="242">
        <f t="shared" si="40"/>
        <v>0</v>
      </c>
      <c r="P255" s="242">
        <f t="shared" si="40"/>
        <v>0</v>
      </c>
      <c r="Q255" s="242">
        <f t="shared" si="39"/>
        <v>0</v>
      </c>
      <c r="R255" s="242">
        <f t="shared" si="39"/>
        <v>0</v>
      </c>
      <c r="S255" s="242">
        <f t="shared" si="39"/>
        <v>0</v>
      </c>
      <c r="T255" s="242">
        <f t="shared" si="38"/>
        <v>0</v>
      </c>
      <c r="U255" s="242">
        <f t="shared" si="38"/>
        <v>0</v>
      </c>
      <c r="V255" s="242">
        <f t="shared" si="38"/>
        <v>0</v>
      </c>
      <c r="W255" s="242">
        <f t="shared" si="37"/>
        <v>0</v>
      </c>
    </row>
    <row r="256" spans="1:23" ht="15" customHeight="1">
      <c r="A256" s="120" t="e">
        <f ca="1">VLOOKUP(INDIRECT("B256"),elolap!$A$90:$B$3244,2,FALSE)</f>
        <v>#N/A</v>
      </c>
      <c r="B256" s="122"/>
      <c r="C256" s="161"/>
      <c r="D256" s="161"/>
      <c r="E256" s="161"/>
      <c r="F256" s="161"/>
      <c r="G256" s="161"/>
      <c r="H256" s="161"/>
      <c r="I256" s="161"/>
      <c r="J256" s="161"/>
      <c r="K256" s="161"/>
      <c r="L256" s="162">
        <f t="shared" si="36"/>
        <v>0</v>
      </c>
      <c r="N256" s="242">
        <f t="shared" si="40"/>
        <v>0</v>
      </c>
      <c r="O256" s="242">
        <f t="shared" si="40"/>
        <v>0</v>
      </c>
      <c r="P256" s="242">
        <f t="shared" si="40"/>
        <v>0</v>
      </c>
      <c r="Q256" s="242">
        <f t="shared" si="39"/>
        <v>0</v>
      </c>
      <c r="R256" s="242">
        <f t="shared" si="39"/>
        <v>0</v>
      </c>
      <c r="S256" s="242">
        <f t="shared" si="39"/>
        <v>0</v>
      </c>
      <c r="T256" s="242">
        <f t="shared" si="38"/>
        <v>0</v>
      </c>
      <c r="U256" s="242">
        <f t="shared" si="38"/>
        <v>0</v>
      </c>
      <c r="V256" s="242">
        <f t="shared" si="38"/>
        <v>0</v>
      </c>
      <c r="W256" s="242">
        <f t="shared" si="37"/>
        <v>0</v>
      </c>
    </row>
    <row r="257" spans="1:23" ht="15" customHeight="1">
      <c r="A257" s="120" t="e">
        <f ca="1">VLOOKUP(INDIRECT("B257"),elolap!$A$90:$B$3244,2,FALSE)</f>
        <v>#N/A</v>
      </c>
      <c r="B257" s="122"/>
      <c r="C257" s="161"/>
      <c r="D257" s="161"/>
      <c r="E257" s="161"/>
      <c r="F257" s="161"/>
      <c r="G257" s="161"/>
      <c r="H257" s="161"/>
      <c r="I257" s="161"/>
      <c r="J257" s="161"/>
      <c r="K257" s="161"/>
      <c r="L257" s="162">
        <f t="shared" si="36"/>
        <v>0</v>
      </c>
      <c r="N257" s="242">
        <f t="shared" si="40"/>
        <v>0</v>
      </c>
      <c r="O257" s="242">
        <f t="shared" si="40"/>
        <v>0</v>
      </c>
      <c r="P257" s="242">
        <f t="shared" si="40"/>
        <v>0</v>
      </c>
      <c r="Q257" s="242">
        <f t="shared" si="39"/>
        <v>0</v>
      </c>
      <c r="R257" s="242">
        <f t="shared" si="39"/>
        <v>0</v>
      </c>
      <c r="S257" s="242">
        <f t="shared" si="39"/>
        <v>0</v>
      </c>
      <c r="T257" s="242">
        <f t="shared" si="38"/>
        <v>0</v>
      </c>
      <c r="U257" s="242">
        <f t="shared" si="38"/>
        <v>0</v>
      </c>
      <c r="V257" s="242">
        <f t="shared" si="38"/>
        <v>0</v>
      </c>
      <c r="W257" s="242">
        <f t="shared" si="37"/>
        <v>0</v>
      </c>
    </row>
    <row r="258" spans="1:23" ht="15" customHeight="1">
      <c r="A258" s="120" t="e">
        <f ca="1">VLOOKUP(INDIRECT("B258"),elolap!$A$90:$B$3244,2,FALSE)</f>
        <v>#N/A</v>
      </c>
      <c r="B258" s="122"/>
      <c r="C258" s="161"/>
      <c r="D258" s="161"/>
      <c r="E258" s="161"/>
      <c r="F258" s="161"/>
      <c r="G258" s="161"/>
      <c r="H258" s="161"/>
      <c r="I258" s="161"/>
      <c r="J258" s="161"/>
      <c r="K258" s="161"/>
      <c r="L258" s="162">
        <f t="shared" si="36"/>
        <v>0</v>
      </c>
      <c r="N258" s="242">
        <f t="shared" si="40"/>
        <v>0</v>
      </c>
      <c r="O258" s="242">
        <f t="shared" si="40"/>
        <v>0</v>
      </c>
      <c r="P258" s="242">
        <f t="shared" si="40"/>
        <v>0</v>
      </c>
      <c r="Q258" s="242">
        <f t="shared" si="39"/>
        <v>0</v>
      </c>
      <c r="R258" s="242">
        <f t="shared" si="39"/>
        <v>0</v>
      </c>
      <c r="S258" s="242">
        <f t="shared" si="39"/>
        <v>0</v>
      </c>
      <c r="T258" s="242">
        <f t="shared" si="38"/>
        <v>0</v>
      </c>
      <c r="U258" s="242">
        <f t="shared" si="38"/>
        <v>0</v>
      </c>
      <c r="V258" s="242">
        <f t="shared" si="38"/>
        <v>0</v>
      </c>
      <c r="W258" s="242">
        <f t="shared" si="37"/>
        <v>0</v>
      </c>
    </row>
    <row r="259" spans="1:23" ht="15" customHeight="1">
      <c r="A259" s="120" t="e">
        <f ca="1">VLOOKUP(INDIRECT("B259"),elolap!$A$90:$B$3244,2,FALSE)</f>
        <v>#N/A</v>
      </c>
      <c r="B259" s="122"/>
      <c r="C259" s="161"/>
      <c r="D259" s="161"/>
      <c r="E259" s="161"/>
      <c r="F259" s="161"/>
      <c r="G259" s="161"/>
      <c r="H259" s="161"/>
      <c r="I259" s="161"/>
      <c r="J259" s="161"/>
      <c r="K259" s="161"/>
      <c r="L259" s="162">
        <f t="shared" si="36"/>
        <v>0</v>
      </c>
      <c r="N259" s="242">
        <f t="shared" si="40"/>
        <v>0</v>
      </c>
      <c r="O259" s="242">
        <f t="shared" si="40"/>
        <v>0</v>
      </c>
      <c r="P259" s="242">
        <f t="shared" si="40"/>
        <v>0</v>
      </c>
      <c r="Q259" s="242">
        <f t="shared" si="39"/>
        <v>0</v>
      </c>
      <c r="R259" s="242">
        <f t="shared" si="39"/>
        <v>0</v>
      </c>
      <c r="S259" s="242">
        <f t="shared" si="39"/>
        <v>0</v>
      </c>
      <c r="T259" s="242">
        <f t="shared" si="38"/>
        <v>0</v>
      </c>
      <c r="U259" s="242">
        <f t="shared" si="38"/>
        <v>0</v>
      </c>
      <c r="V259" s="242">
        <f t="shared" si="38"/>
        <v>0</v>
      </c>
      <c r="W259" s="242">
        <f t="shared" si="37"/>
        <v>0</v>
      </c>
    </row>
    <row r="260" spans="1:23" ht="15" customHeight="1">
      <c r="A260" s="120" t="e">
        <f ca="1">VLOOKUP(INDIRECT("B260"),elolap!$A$90:$B$3244,2,FALSE)</f>
        <v>#N/A</v>
      </c>
      <c r="B260" s="122"/>
      <c r="C260" s="161"/>
      <c r="D260" s="161"/>
      <c r="E260" s="161"/>
      <c r="F260" s="161"/>
      <c r="G260" s="161"/>
      <c r="H260" s="161"/>
      <c r="I260" s="161"/>
      <c r="J260" s="161"/>
      <c r="K260" s="161"/>
      <c r="L260" s="162">
        <f t="shared" si="36"/>
        <v>0</v>
      </c>
      <c r="N260" s="242">
        <f t="shared" si="40"/>
        <v>0</v>
      </c>
      <c r="O260" s="242">
        <f t="shared" si="40"/>
        <v>0</v>
      </c>
      <c r="P260" s="242">
        <f t="shared" si="40"/>
        <v>0</v>
      </c>
      <c r="Q260" s="242">
        <f t="shared" si="39"/>
        <v>0</v>
      </c>
      <c r="R260" s="242">
        <f t="shared" si="39"/>
        <v>0</v>
      </c>
      <c r="S260" s="242">
        <f t="shared" si="39"/>
        <v>0</v>
      </c>
      <c r="T260" s="242">
        <f t="shared" si="38"/>
        <v>0</v>
      </c>
      <c r="U260" s="242">
        <f t="shared" si="38"/>
        <v>0</v>
      </c>
      <c r="V260" s="242">
        <f t="shared" si="38"/>
        <v>0</v>
      </c>
      <c r="W260" s="242">
        <f t="shared" si="37"/>
        <v>0</v>
      </c>
    </row>
    <row r="261" spans="1:23" ht="15" customHeight="1">
      <c r="A261" s="120" t="e">
        <f ca="1">VLOOKUP(INDIRECT("B261"),elolap!$A$90:$B$3244,2,FALSE)</f>
        <v>#N/A</v>
      </c>
      <c r="B261" s="122"/>
      <c r="C261" s="161"/>
      <c r="D261" s="161"/>
      <c r="E261" s="161"/>
      <c r="F261" s="161"/>
      <c r="G261" s="161"/>
      <c r="H261" s="161"/>
      <c r="I261" s="161"/>
      <c r="J261" s="161"/>
      <c r="K261" s="161"/>
      <c r="L261" s="162">
        <f t="shared" si="36"/>
        <v>0</v>
      </c>
      <c r="N261" s="242">
        <f t="shared" si="40"/>
        <v>0</v>
      </c>
      <c r="O261" s="242">
        <f t="shared" si="40"/>
        <v>0</v>
      </c>
      <c r="P261" s="242">
        <f t="shared" si="40"/>
        <v>0</v>
      </c>
      <c r="Q261" s="242">
        <f t="shared" si="39"/>
        <v>0</v>
      </c>
      <c r="R261" s="242">
        <f t="shared" si="39"/>
        <v>0</v>
      </c>
      <c r="S261" s="242">
        <f t="shared" si="39"/>
        <v>0</v>
      </c>
      <c r="T261" s="242">
        <f t="shared" si="38"/>
        <v>0</v>
      </c>
      <c r="U261" s="242">
        <f t="shared" si="38"/>
        <v>0</v>
      </c>
      <c r="V261" s="242">
        <f t="shared" si="38"/>
        <v>0</v>
      </c>
      <c r="W261" s="242">
        <f t="shared" si="37"/>
        <v>0</v>
      </c>
    </row>
    <row r="262" spans="1:23" ht="15" customHeight="1">
      <c r="A262" s="120" t="e">
        <f ca="1">VLOOKUP(INDIRECT("B262"),elolap!$A$90:$B$3244,2,FALSE)</f>
        <v>#N/A</v>
      </c>
      <c r="B262" s="122"/>
      <c r="C262" s="161"/>
      <c r="D262" s="161"/>
      <c r="E262" s="161"/>
      <c r="F262" s="161"/>
      <c r="G262" s="161"/>
      <c r="H262" s="161"/>
      <c r="I262" s="161"/>
      <c r="J262" s="161"/>
      <c r="K262" s="161"/>
      <c r="L262" s="162">
        <f t="shared" si="36"/>
        <v>0</v>
      </c>
      <c r="N262" s="242">
        <f t="shared" si="40"/>
        <v>0</v>
      </c>
      <c r="O262" s="242">
        <f t="shared" si="40"/>
        <v>0</v>
      </c>
      <c r="P262" s="242">
        <f t="shared" si="40"/>
        <v>0</v>
      </c>
      <c r="Q262" s="242">
        <f t="shared" si="39"/>
        <v>0</v>
      </c>
      <c r="R262" s="242">
        <f t="shared" si="39"/>
        <v>0</v>
      </c>
      <c r="S262" s="242">
        <f t="shared" si="39"/>
        <v>0</v>
      </c>
      <c r="T262" s="242">
        <f t="shared" si="38"/>
        <v>0</v>
      </c>
      <c r="U262" s="242">
        <f t="shared" si="38"/>
        <v>0</v>
      </c>
      <c r="V262" s="242">
        <f t="shared" si="38"/>
        <v>0</v>
      </c>
      <c r="W262" s="242">
        <f t="shared" si="37"/>
        <v>0</v>
      </c>
    </row>
    <row r="263" spans="1:23" ht="15" customHeight="1">
      <c r="A263" s="120" t="e">
        <f ca="1">VLOOKUP(INDIRECT("B263"),elolap!$A$90:$B$3244,2,FALSE)</f>
        <v>#N/A</v>
      </c>
      <c r="B263" s="122"/>
      <c r="C263" s="161"/>
      <c r="D263" s="161"/>
      <c r="E263" s="161"/>
      <c r="F263" s="161"/>
      <c r="G263" s="161"/>
      <c r="H263" s="161"/>
      <c r="I263" s="161"/>
      <c r="J263" s="161"/>
      <c r="K263" s="161"/>
      <c r="L263" s="162">
        <f t="shared" si="36"/>
        <v>0</v>
      </c>
      <c r="N263" s="242">
        <f t="shared" si="40"/>
        <v>0</v>
      </c>
      <c r="O263" s="242">
        <f t="shared" si="40"/>
        <v>0</v>
      </c>
      <c r="P263" s="242">
        <f t="shared" si="40"/>
        <v>0</v>
      </c>
      <c r="Q263" s="242">
        <f t="shared" si="39"/>
        <v>0</v>
      </c>
      <c r="R263" s="242">
        <f t="shared" si="39"/>
        <v>0</v>
      </c>
      <c r="S263" s="242">
        <f t="shared" si="39"/>
        <v>0</v>
      </c>
      <c r="T263" s="242">
        <f t="shared" si="38"/>
        <v>0</v>
      </c>
      <c r="U263" s="242">
        <f t="shared" si="38"/>
        <v>0</v>
      </c>
      <c r="V263" s="242">
        <f t="shared" si="38"/>
        <v>0</v>
      </c>
      <c r="W263" s="242">
        <f t="shared" si="37"/>
        <v>0</v>
      </c>
    </row>
    <row r="264" spans="1:23" ht="15" customHeight="1">
      <c r="A264" s="120" t="e">
        <f ca="1">VLOOKUP(INDIRECT("B264"),elolap!$A$90:$B$3244,2,FALSE)</f>
        <v>#N/A</v>
      </c>
      <c r="B264" s="122"/>
      <c r="C264" s="161"/>
      <c r="D264" s="161"/>
      <c r="E264" s="161"/>
      <c r="F264" s="161"/>
      <c r="G264" s="161"/>
      <c r="H264" s="161"/>
      <c r="I264" s="161"/>
      <c r="J264" s="161"/>
      <c r="K264" s="161"/>
      <c r="L264" s="162">
        <f t="shared" ref="L264:L271" si="41">SUM(C264:D264,F264:G264)-SUM(H264:K264)</f>
        <v>0</v>
      </c>
      <c r="N264" s="242">
        <f t="shared" si="40"/>
        <v>0</v>
      </c>
      <c r="O264" s="242">
        <f t="shared" si="40"/>
        <v>0</v>
      </c>
      <c r="P264" s="242">
        <f t="shared" si="40"/>
        <v>0</v>
      </c>
      <c r="Q264" s="242">
        <f t="shared" si="39"/>
        <v>0</v>
      </c>
      <c r="R264" s="242">
        <f t="shared" si="39"/>
        <v>0</v>
      </c>
      <c r="S264" s="242">
        <f t="shared" si="39"/>
        <v>0</v>
      </c>
      <c r="T264" s="242">
        <f t="shared" si="38"/>
        <v>0</v>
      </c>
      <c r="U264" s="242">
        <f t="shared" si="38"/>
        <v>0</v>
      </c>
      <c r="V264" s="242">
        <f t="shared" si="38"/>
        <v>0</v>
      </c>
      <c r="W264" s="242">
        <f t="shared" si="37"/>
        <v>0</v>
      </c>
    </row>
    <row r="265" spans="1:23" ht="15" customHeight="1">
      <c r="A265" s="120" t="e">
        <f ca="1">VLOOKUP(INDIRECT("B265"),elolap!$A$90:$B$3244,2,FALSE)</f>
        <v>#N/A</v>
      </c>
      <c r="B265" s="122"/>
      <c r="C265" s="161"/>
      <c r="D265" s="161"/>
      <c r="E265" s="161"/>
      <c r="F265" s="161"/>
      <c r="G265" s="161"/>
      <c r="H265" s="161"/>
      <c r="I265" s="161"/>
      <c r="J265" s="161"/>
      <c r="K265" s="161"/>
      <c r="L265" s="162">
        <f t="shared" si="41"/>
        <v>0</v>
      </c>
      <c r="N265" s="242">
        <f t="shared" si="40"/>
        <v>0</v>
      </c>
      <c r="O265" s="242">
        <f t="shared" si="40"/>
        <v>0</v>
      </c>
      <c r="P265" s="242">
        <f t="shared" si="40"/>
        <v>0</v>
      </c>
      <c r="Q265" s="242">
        <f t="shared" si="39"/>
        <v>0</v>
      </c>
      <c r="R265" s="242">
        <f t="shared" si="39"/>
        <v>0</v>
      </c>
      <c r="S265" s="242">
        <f t="shared" si="39"/>
        <v>0</v>
      </c>
      <c r="T265" s="242">
        <f t="shared" si="38"/>
        <v>0</v>
      </c>
      <c r="U265" s="242">
        <f t="shared" si="38"/>
        <v>0</v>
      </c>
      <c r="V265" s="242">
        <f t="shared" si="38"/>
        <v>0</v>
      </c>
      <c r="W265" s="242">
        <f t="shared" si="37"/>
        <v>0</v>
      </c>
    </row>
    <row r="266" spans="1:23" ht="15" customHeight="1">
      <c r="A266" s="120" t="e">
        <f ca="1">VLOOKUP(INDIRECT("B266"),elolap!$A$90:$B$3244,2,FALSE)</f>
        <v>#N/A</v>
      </c>
      <c r="B266" s="122"/>
      <c r="C266" s="161"/>
      <c r="D266" s="161"/>
      <c r="E266" s="161"/>
      <c r="F266" s="161"/>
      <c r="G266" s="161"/>
      <c r="H266" s="161"/>
      <c r="I266" s="161"/>
      <c r="J266" s="161"/>
      <c r="K266" s="161"/>
      <c r="L266" s="162">
        <f t="shared" si="41"/>
        <v>0</v>
      </c>
      <c r="N266" s="242">
        <f t="shared" si="40"/>
        <v>0</v>
      </c>
      <c r="O266" s="242">
        <f t="shared" si="40"/>
        <v>0</v>
      </c>
      <c r="P266" s="242">
        <f t="shared" si="40"/>
        <v>0</v>
      </c>
      <c r="Q266" s="242">
        <f t="shared" si="39"/>
        <v>0</v>
      </c>
      <c r="R266" s="242">
        <f t="shared" si="39"/>
        <v>0</v>
      </c>
      <c r="S266" s="242">
        <f t="shared" si="39"/>
        <v>0</v>
      </c>
      <c r="T266" s="242">
        <f t="shared" si="38"/>
        <v>0</v>
      </c>
      <c r="U266" s="242">
        <f t="shared" si="38"/>
        <v>0</v>
      </c>
      <c r="V266" s="242">
        <f t="shared" si="38"/>
        <v>0</v>
      </c>
      <c r="W266" s="242">
        <f t="shared" si="37"/>
        <v>0</v>
      </c>
    </row>
    <row r="267" spans="1:23" ht="15" customHeight="1">
      <c r="A267" s="120" t="e">
        <f ca="1">VLOOKUP(INDIRECT("B267"),elolap!$A$90:$B$3244,2,FALSE)</f>
        <v>#N/A</v>
      </c>
      <c r="B267" s="122"/>
      <c r="C267" s="161"/>
      <c r="D267" s="161"/>
      <c r="E267" s="161"/>
      <c r="F267" s="161"/>
      <c r="G267" s="161"/>
      <c r="H267" s="161"/>
      <c r="I267" s="161"/>
      <c r="J267" s="161"/>
      <c r="K267" s="161"/>
      <c r="L267" s="162">
        <f t="shared" si="41"/>
        <v>0</v>
      </c>
      <c r="N267" s="242">
        <f t="shared" si="40"/>
        <v>0</v>
      </c>
      <c r="O267" s="242">
        <f t="shared" si="40"/>
        <v>0</v>
      </c>
      <c r="P267" s="242">
        <f t="shared" si="40"/>
        <v>0</v>
      </c>
      <c r="Q267" s="242">
        <f t="shared" si="39"/>
        <v>0</v>
      </c>
      <c r="R267" s="242">
        <f t="shared" si="39"/>
        <v>0</v>
      </c>
      <c r="S267" s="242">
        <f t="shared" si="39"/>
        <v>0</v>
      </c>
      <c r="T267" s="242">
        <f t="shared" si="38"/>
        <v>0</v>
      </c>
      <c r="U267" s="242">
        <f t="shared" si="38"/>
        <v>0</v>
      </c>
      <c r="V267" s="242">
        <f t="shared" si="38"/>
        <v>0</v>
      </c>
      <c r="W267" s="242">
        <f t="shared" si="37"/>
        <v>0</v>
      </c>
    </row>
    <row r="268" spans="1:23" ht="15" customHeight="1">
      <c r="A268" s="120" t="e">
        <f ca="1">VLOOKUP(INDIRECT("B268"),elolap!$A$90:$B$3244,2,FALSE)</f>
        <v>#N/A</v>
      </c>
      <c r="B268" s="122"/>
      <c r="C268" s="161"/>
      <c r="D268" s="161"/>
      <c r="E268" s="161"/>
      <c r="F268" s="161"/>
      <c r="G268" s="161"/>
      <c r="H268" s="161"/>
      <c r="I268" s="161"/>
      <c r="J268" s="161"/>
      <c r="K268" s="161"/>
      <c r="L268" s="162">
        <f t="shared" si="41"/>
        <v>0</v>
      </c>
      <c r="N268" s="242">
        <f t="shared" si="40"/>
        <v>0</v>
      </c>
      <c r="O268" s="242">
        <f t="shared" si="40"/>
        <v>0</v>
      </c>
      <c r="P268" s="242">
        <f t="shared" si="40"/>
        <v>0</v>
      </c>
      <c r="Q268" s="242">
        <f t="shared" si="39"/>
        <v>0</v>
      </c>
      <c r="R268" s="242">
        <f t="shared" si="39"/>
        <v>0</v>
      </c>
      <c r="S268" s="242">
        <f t="shared" si="39"/>
        <v>0</v>
      </c>
      <c r="T268" s="242">
        <f t="shared" si="38"/>
        <v>0</v>
      </c>
      <c r="U268" s="242">
        <f t="shared" si="38"/>
        <v>0</v>
      </c>
      <c r="V268" s="242">
        <f t="shared" si="38"/>
        <v>0</v>
      </c>
      <c r="W268" s="242">
        <f t="shared" si="37"/>
        <v>0</v>
      </c>
    </row>
    <row r="269" spans="1:23" ht="15" customHeight="1">
      <c r="A269" s="120" t="e">
        <f ca="1">VLOOKUP(INDIRECT("B269"),elolap!$A$90:$B$3244,2,FALSE)</f>
        <v>#N/A</v>
      </c>
      <c r="B269" s="122"/>
      <c r="C269" s="161"/>
      <c r="D269" s="161"/>
      <c r="E269" s="161"/>
      <c r="F269" s="161"/>
      <c r="G269" s="161"/>
      <c r="H269" s="161"/>
      <c r="I269" s="161"/>
      <c r="J269" s="161"/>
      <c r="K269" s="161"/>
      <c r="L269" s="162">
        <f t="shared" si="41"/>
        <v>0</v>
      </c>
      <c r="N269" s="242">
        <f t="shared" si="40"/>
        <v>0</v>
      </c>
      <c r="O269" s="242">
        <f t="shared" si="40"/>
        <v>0</v>
      </c>
      <c r="P269" s="242">
        <f t="shared" si="40"/>
        <v>0</v>
      </c>
      <c r="Q269" s="242">
        <f t="shared" si="39"/>
        <v>0</v>
      </c>
      <c r="R269" s="242">
        <f t="shared" si="39"/>
        <v>0</v>
      </c>
      <c r="S269" s="242">
        <f t="shared" si="39"/>
        <v>0</v>
      </c>
      <c r="T269" s="242">
        <f t="shared" si="38"/>
        <v>0</v>
      </c>
      <c r="U269" s="242">
        <f t="shared" si="38"/>
        <v>0</v>
      </c>
      <c r="V269" s="242">
        <f t="shared" si="38"/>
        <v>0</v>
      </c>
      <c r="W269" s="242">
        <f t="shared" ref="W269:W332" si="42">ROUND(N269+O269+Q269+R269-S269-T269-U269-V269,2)</f>
        <v>0</v>
      </c>
    </row>
    <row r="270" spans="1:23" ht="15" customHeight="1">
      <c r="A270" s="120" t="e">
        <f ca="1">VLOOKUP(INDIRECT("B270"),elolap!$A$90:$B$3244,2,FALSE)</f>
        <v>#N/A</v>
      </c>
      <c r="B270" s="122"/>
      <c r="C270" s="161"/>
      <c r="D270" s="161"/>
      <c r="E270" s="161"/>
      <c r="F270" s="161"/>
      <c r="G270" s="161"/>
      <c r="H270" s="161"/>
      <c r="I270" s="161"/>
      <c r="J270" s="161"/>
      <c r="K270" s="161"/>
      <c r="L270" s="162">
        <f t="shared" si="41"/>
        <v>0</v>
      </c>
      <c r="N270" s="242">
        <f t="shared" si="40"/>
        <v>0</v>
      </c>
      <c r="O270" s="242">
        <f t="shared" si="40"/>
        <v>0</v>
      </c>
      <c r="P270" s="242">
        <f t="shared" si="40"/>
        <v>0</v>
      </c>
      <c r="Q270" s="242">
        <f t="shared" si="39"/>
        <v>0</v>
      </c>
      <c r="R270" s="242">
        <f t="shared" si="39"/>
        <v>0</v>
      </c>
      <c r="S270" s="242">
        <f t="shared" si="39"/>
        <v>0</v>
      </c>
      <c r="T270" s="242">
        <f t="shared" si="38"/>
        <v>0</v>
      </c>
      <c r="U270" s="242">
        <f t="shared" si="38"/>
        <v>0</v>
      </c>
      <c r="V270" s="242">
        <f t="shared" si="38"/>
        <v>0</v>
      </c>
      <c r="W270" s="242">
        <f t="shared" si="42"/>
        <v>0</v>
      </c>
    </row>
    <row r="271" spans="1:23" ht="15" customHeight="1">
      <c r="A271" s="120" t="e">
        <f ca="1">VLOOKUP(INDIRECT("B271"),elolap!$A$90:$B$3244,2,FALSE)</f>
        <v>#N/A</v>
      </c>
      <c r="B271" s="122"/>
      <c r="C271" s="161"/>
      <c r="D271" s="161"/>
      <c r="E271" s="161"/>
      <c r="F271" s="161"/>
      <c r="G271" s="161"/>
      <c r="H271" s="161"/>
      <c r="I271" s="161"/>
      <c r="J271" s="161"/>
      <c r="K271" s="161"/>
      <c r="L271" s="162">
        <f t="shared" si="41"/>
        <v>0</v>
      </c>
      <c r="N271" s="242">
        <f t="shared" si="40"/>
        <v>0</v>
      </c>
      <c r="O271" s="242">
        <f t="shared" si="40"/>
        <v>0</v>
      </c>
      <c r="P271" s="242">
        <f t="shared" si="40"/>
        <v>0</v>
      </c>
      <c r="Q271" s="242">
        <f t="shared" si="39"/>
        <v>0</v>
      </c>
      <c r="R271" s="242">
        <f t="shared" si="39"/>
        <v>0</v>
      </c>
      <c r="S271" s="242">
        <f t="shared" si="39"/>
        <v>0</v>
      </c>
      <c r="T271" s="242">
        <f t="shared" si="38"/>
        <v>0</v>
      </c>
      <c r="U271" s="242">
        <f t="shared" si="38"/>
        <v>0</v>
      </c>
      <c r="V271" s="242">
        <f t="shared" si="38"/>
        <v>0</v>
      </c>
      <c r="W271" s="242">
        <f t="shared" si="42"/>
        <v>0</v>
      </c>
    </row>
    <row r="272" spans="1:23" ht="15" customHeight="1">
      <c r="A272" s="120" t="e">
        <f ca="1">VLOOKUP(INDIRECT("B272"),elolap!$A$90:$B$3244,2,FALSE)</f>
        <v>#N/A</v>
      </c>
      <c r="B272" s="122"/>
      <c r="C272" s="161"/>
      <c r="D272" s="161"/>
      <c r="E272" s="161"/>
      <c r="F272" s="161"/>
      <c r="G272" s="161"/>
      <c r="H272" s="161"/>
      <c r="I272" s="161"/>
      <c r="J272" s="161"/>
      <c r="K272" s="161"/>
      <c r="L272" s="162">
        <f t="shared" ref="L272:L282" si="43">SUM(C272:D272,F272:G272)-SUM(H272:K272)</f>
        <v>0</v>
      </c>
      <c r="N272" s="242">
        <f t="shared" si="40"/>
        <v>0</v>
      </c>
      <c r="O272" s="242">
        <f t="shared" si="40"/>
        <v>0</v>
      </c>
      <c r="P272" s="242">
        <f t="shared" si="40"/>
        <v>0</v>
      </c>
      <c r="Q272" s="242">
        <f t="shared" si="39"/>
        <v>0</v>
      </c>
      <c r="R272" s="242">
        <f t="shared" si="39"/>
        <v>0</v>
      </c>
      <c r="S272" s="242">
        <f t="shared" si="39"/>
        <v>0</v>
      </c>
      <c r="T272" s="242">
        <f t="shared" si="38"/>
        <v>0</v>
      </c>
      <c r="U272" s="242">
        <f t="shared" si="38"/>
        <v>0</v>
      </c>
      <c r="V272" s="242">
        <f t="shared" si="38"/>
        <v>0</v>
      </c>
      <c r="W272" s="242">
        <f t="shared" si="42"/>
        <v>0</v>
      </c>
    </row>
    <row r="273" spans="1:23" ht="15" customHeight="1">
      <c r="A273" s="120" t="e">
        <f ca="1">VLOOKUP(INDIRECT("B273"),elolap!$A$90:$B$3244,2,FALSE)</f>
        <v>#N/A</v>
      </c>
      <c r="B273" s="122"/>
      <c r="C273" s="161"/>
      <c r="D273" s="161"/>
      <c r="E273" s="161"/>
      <c r="F273" s="161"/>
      <c r="G273" s="161"/>
      <c r="H273" s="161"/>
      <c r="I273" s="161"/>
      <c r="J273" s="161"/>
      <c r="K273" s="161"/>
      <c r="L273" s="162">
        <f t="shared" si="43"/>
        <v>0</v>
      </c>
      <c r="N273" s="242">
        <f t="shared" si="40"/>
        <v>0</v>
      </c>
      <c r="O273" s="242">
        <f t="shared" si="40"/>
        <v>0</v>
      </c>
      <c r="P273" s="242">
        <f t="shared" si="40"/>
        <v>0</v>
      </c>
      <c r="Q273" s="242">
        <f t="shared" si="39"/>
        <v>0</v>
      </c>
      <c r="R273" s="242">
        <f t="shared" si="39"/>
        <v>0</v>
      </c>
      <c r="S273" s="242">
        <f t="shared" si="39"/>
        <v>0</v>
      </c>
      <c r="T273" s="242">
        <f t="shared" si="38"/>
        <v>0</v>
      </c>
      <c r="U273" s="242">
        <f t="shared" si="38"/>
        <v>0</v>
      </c>
      <c r="V273" s="242">
        <f t="shared" si="38"/>
        <v>0</v>
      </c>
      <c r="W273" s="242">
        <f t="shared" si="42"/>
        <v>0</v>
      </c>
    </row>
    <row r="274" spans="1:23" ht="15" customHeight="1">
      <c r="A274" s="120" t="e">
        <f ca="1">VLOOKUP(INDIRECT("B274"),elolap!$A$90:$B$3244,2,FALSE)</f>
        <v>#N/A</v>
      </c>
      <c r="B274" s="122"/>
      <c r="C274" s="161"/>
      <c r="D274" s="161"/>
      <c r="E274" s="161"/>
      <c r="F274" s="161"/>
      <c r="G274" s="161"/>
      <c r="H274" s="161"/>
      <c r="I274" s="161"/>
      <c r="J274" s="161"/>
      <c r="K274" s="161"/>
      <c r="L274" s="162">
        <f t="shared" si="43"/>
        <v>0</v>
      </c>
      <c r="N274" s="242">
        <f t="shared" si="40"/>
        <v>0</v>
      </c>
      <c r="O274" s="242">
        <f t="shared" si="40"/>
        <v>0</v>
      </c>
      <c r="P274" s="242">
        <f t="shared" si="40"/>
        <v>0</v>
      </c>
      <c r="Q274" s="242">
        <f t="shared" si="39"/>
        <v>0</v>
      </c>
      <c r="R274" s="242">
        <f t="shared" si="39"/>
        <v>0</v>
      </c>
      <c r="S274" s="242">
        <f t="shared" si="39"/>
        <v>0</v>
      </c>
      <c r="T274" s="242">
        <f t="shared" si="38"/>
        <v>0</v>
      </c>
      <c r="U274" s="242">
        <f t="shared" si="38"/>
        <v>0</v>
      </c>
      <c r="V274" s="242">
        <f t="shared" si="38"/>
        <v>0</v>
      </c>
      <c r="W274" s="242">
        <f t="shared" si="42"/>
        <v>0</v>
      </c>
    </row>
    <row r="275" spans="1:23" ht="15" customHeight="1">
      <c r="A275" s="120" t="e">
        <f ca="1">VLOOKUP(INDIRECT("B275"),elolap!$A$90:$B$3244,2,FALSE)</f>
        <v>#N/A</v>
      </c>
      <c r="B275" s="122"/>
      <c r="C275" s="161"/>
      <c r="D275" s="161"/>
      <c r="E275" s="161"/>
      <c r="F275" s="161"/>
      <c r="G275" s="161"/>
      <c r="H275" s="161"/>
      <c r="I275" s="161"/>
      <c r="J275" s="161"/>
      <c r="K275" s="161"/>
      <c r="L275" s="162">
        <f t="shared" si="43"/>
        <v>0</v>
      </c>
      <c r="N275" s="242">
        <f t="shared" si="40"/>
        <v>0</v>
      </c>
      <c r="O275" s="242">
        <f t="shared" si="40"/>
        <v>0</v>
      </c>
      <c r="P275" s="242">
        <f t="shared" si="40"/>
        <v>0</v>
      </c>
      <c r="Q275" s="242">
        <f t="shared" si="39"/>
        <v>0</v>
      </c>
      <c r="R275" s="242">
        <f t="shared" si="39"/>
        <v>0</v>
      </c>
      <c r="S275" s="242">
        <f t="shared" si="39"/>
        <v>0</v>
      </c>
      <c r="T275" s="242">
        <f t="shared" si="38"/>
        <v>0</v>
      </c>
      <c r="U275" s="242">
        <f t="shared" si="38"/>
        <v>0</v>
      </c>
      <c r="V275" s="242">
        <f t="shared" si="38"/>
        <v>0</v>
      </c>
      <c r="W275" s="242">
        <f t="shared" si="42"/>
        <v>0</v>
      </c>
    </row>
    <row r="276" spans="1:23" ht="15" customHeight="1">
      <c r="A276" s="120" t="e">
        <f ca="1">VLOOKUP(INDIRECT("B276"),elolap!$A$90:$B$3244,2,FALSE)</f>
        <v>#N/A</v>
      </c>
      <c r="B276" s="122"/>
      <c r="C276" s="161"/>
      <c r="D276" s="161"/>
      <c r="E276" s="161"/>
      <c r="F276" s="161"/>
      <c r="G276" s="161"/>
      <c r="H276" s="161"/>
      <c r="I276" s="161"/>
      <c r="J276" s="161"/>
      <c r="K276" s="161"/>
      <c r="L276" s="162">
        <f t="shared" si="43"/>
        <v>0</v>
      </c>
      <c r="N276" s="242">
        <f t="shared" si="40"/>
        <v>0</v>
      </c>
      <c r="O276" s="242">
        <f t="shared" si="40"/>
        <v>0</v>
      </c>
      <c r="P276" s="242">
        <f t="shared" si="40"/>
        <v>0</v>
      </c>
      <c r="Q276" s="242">
        <f t="shared" si="39"/>
        <v>0</v>
      </c>
      <c r="R276" s="242">
        <f t="shared" si="39"/>
        <v>0</v>
      </c>
      <c r="S276" s="242">
        <f t="shared" si="39"/>
        <v>0</v>
      </c>
      <c r="T276" s="242">
        <f t="shared" si="38"/>
        <v>0</v>
      </c>
      <c r="U276" s="242">
        <f t="shared" si="38"/>
        <v>0</v>
      </c>
      <c r="V276" s="242">
        <f t="shared" si="38"/>
        <v>0</v>
      </c>
      <c r="W276" s="242">
        <f t="shared" si="42"/>
        <v>0</v>
      </c>
    </row>
    <row r="277" spans="1:23" ht="15" customHeight="1">
      <c r="A277" s="120" t="e">
        <f ca="1">VLOOKUP(INDIRECT("B277"),elolap!$A$90:$B$3244,2,FALSE)</f>
        <v>#N/A</v>
      </c>
      <c r="B277" s="122"/>
      <c r="C277" s="161"/>
      <c r="D277" s="161"/>
      <c r="E277" s="161"/>
      <c r="F277" s="161"/>
      <c r="G277" s="161"/>
      <c r="H277" s="161"/>
      <c r="I277" s="161"/>
      <c r="J277" s="161"/>
      <c r="K277" s="161"/>
      <c r="L277" s="162">
        <f t="shared" si="43"/>
        <v>0</v>
      </c>
      <c r="N277" s="242">
        <f t="shared" si="40"/>
        <v>0</v>
      </c>
      <c r="O277" s="242">
        <f t="shared" si="40"/>
        <v>0</v>
      </c>
      <c r="P277" s="242">
        <f t="shared" si="40"/>
        <v>0</v>
      </c>
      <c r="Q277" s="242">
        <f t="shared" si="39"/>
        <v>0</v>
      </c>
      <c r="R277" s="242">
        <f t="shared" si="39"/>
        <v>0</v>
      </c>
      <c r="S277" s="242">
        <f t="shared" si="39"/>
        <v>0</v>
      </c>
      <c r="T277" s="242">
        <f t="shared" si="38"/>
        <v>0</v>
      </c>
      <c r="U277" s="242">
        <f t="shared" si="38"/>
        <v>0</v>
      </c>
      <c r="V277" s="242">
        <f t="shared" si="38"/>
        <v>0</v>
      </c>
      <c r="W277" s="242">
        <f t="shared" si="42"/>
        <v>0</v>
      </c>
    </row>
    <row r="278" spans="1:23" ht="15" customHeight="1">
      <c r="A278" s="120" t="e">
        <f ca="1">VLOOKUP(INDIRECT("B278"),elolap!$A$90:$B$3244,2,FALSE)</f>
        <v>#N/A</v>
      </c>
      <c r="B278" s="122"/>
      <c r="C278" s="161"/>
      <c r="D278" s="161"/>
      <c r="E278" s="161"/>
      <c r="F278" s="161"/>
      <c r="G278" s="161"/>
      <c r="H278" s="161"/>
      <c r="I278" s="161"/>
      <c r="J278" s="161"/>
      <c r="K278" s="161"/>
      <c r="L278" s="162">
        <f t="shared" si="43"/>
        <v>0</v>
      </c>
      <c r="N278" s="242">
        <f t="shared" si="40"/>
        <v>0</v>
      </c>
      <c r="O278" s="242">
        <f t="shared" si="40"/>
        <v>0</v>
      </c>
      <c r="P278" s="242">
        <f t="shared" si="40"/>
        <v>0</v>
      </c>
      <c r="Q278" s="242">
        <f t="shared" si="39"/>
        <v>0</v>
      </c>
      <c r="R278" s="242">
        <f t="shared" si="39"/>
        <v>0</v>
      </c>
      <c r="S278" s="242">
        <f t="shared" si="39"/>
        <v>0</v>
      </c>
      <c r="T278" s="242">
        <f t="shared" si="38"/>
        <v>0</v>
      </c>
      <c r="U278" s="242">
        <f t="shared" si="38"/>
        <v>0</v>
      </c>
      <c r="V278" s="242">
        <f t="shared" si="38"/>
        <v>0</v>
      </c>
      <c r="W278" s="242">
        <f t="shared" si="42"/>
        <v>0</v>
      </c>
    </row>
    <row r="279" spans="1:23" ht="15" customHeight="1">
      <c r="A279" s="120" t="e">
        <f ca="1">VLOOKUP(INDIRECT("B279"),elolap!$A$90:$B$3244,2,FALSE)</f>
        <v>#N/A</v>
      </c>
      <c r="B279" s="122"/>
      <c r="C279" s="161"/>
      <c r="D279" s="161"/>
      <c r="E279" s="161"/>
      <c r="F279" s="161"/>
      <c r="G279" s="161"/>
      <c r="H279" s="161"/>
      <c r="I279" s="161"/>
      <c r="J279" s="161"/>
      <c r="K279" s="161"/>
      <c r="L279" s="162">
        <f t="shared" si="43"/>
        <v>0</v>
      </c>
      <c r="N279" s="242">
        <f t="shared" si="40"/>
        <v>0</v>
      </c>
      <c r="O279" s="242">
        <f t="shared" si="40"/>
        <v>0</v>
      </c>
      <c r="P279" s="242">
        <f t="shared" si="40"/>
        <v>0</v>
      </c>
      <c r="Q279" s="242">
        <f t="shared" si="39"/>
        <v>0</v>
      </c>
      <c r="R279" s="242">
        <f t="shared" si="39"/>
        <v>0</v>
      </c>
      <c r="S279" s="242">
        <f t="shared" si="39"/>
        <v>0</v>
      </c>
      <c r="T279" s="242">
        <f t="shared" si="38"/>
        <v>0</v>
      </c>
      <c r="U279" s="242">
        <f t="shared" si="38"/>
        <v>0</v>
      </c>
      <c r="V279" s="242">
        <f t="shared" si="38"/>
        <v>0</v>
      </c>
      <c r="W279" s="242">
        <f t="shared" si="42"/>
        <v>0</v>
      </c>
    </row>
    <row r="280" spans="1:23" ht="15" customHeight="1">
      <c r="A280" s="120" t="e">
        <f ca="1">VLOOKUP(INDIRECT("B280"),elolap!$A$90:$B$3244,2,FALSE)</f>
        <v>#N/A</v>
      </c>
      <c r="B280" s="122"/>
      <c r="C280" s="161"/>
      <c r="D280" s="161"/>
      <c r="E280" s="161"/>
      <c r="F280" s="161"/>
      <c r="G280" s="161"/>
      <c r="H280" s="161"/>
      <c r="I280" s="161"/>
      <c r="J280" s="161"/>
      <c r="K280" s="161"/>
      <c r="L280" s="162">
        <f t="shared" si="43"/>
        <v>0</v>
      </c>
      <c r="N280" s="242">
        <f t="shared" si="40"/>
        <v>0</v>
      </c>
      <c r="O280" s="242">
        <f t="shared" si="40"/>
        <v>0</v>
      </c>
      <c r="P280" s="242">
        <f t="shared" si="40"/>
        <v>0</v>
      </c>
      <c r="Q280" s="242">
        <f t="shared" si="39"/>
        <v>0</v>
      </c>
      <c r="R280" s="242">
        <f t="shared" si="39"/>
        <v>0</v>
      </c>
      <c r="S280" s="242">
        <f t="shared" si="39"/>
        <v>0</v>
      </c>
      <c r="T280" s="242">
        <f t="shared" si="38"/>
        <v>0</v>
      </c>
      <c r="U280" s="242">
        <f t="shared" si="38"/>
        <v>0</v>
      </c>
      <c r="V280" s="242">
        <f t="shared" si="38"/>
        <v>0</v>
      </c>
      <c r="W280" s="242">
        <f t="shared" si="42"/>
        <v>0</v>
      </c>
    </row>
    <row r="281" spans="1:23" ht="15" customHeight="1">
      <c r="A281" s="120" t="e">
        <f ca="1">VLOOKUP(INDIRECT("B281"),elolap!$A$90:$B$3244,2,FALSE)</f>
        <v>#N/A</v>
      </c>
      <c r="B281" s="122"/>
      <c r="C281" s="161"/>
      <c r="D281" s="161"/>
      <c r="E281" s="161"/>
      <c r="F281" s="161"/>
      <c r="G281" s="161"/>
      <c r="H281" s="161"/>
      <c r="I281" s="161"/>
      <c r="J281" s="161"/>
      <c r="K281" s="161"/>
      <c r="L281" s="162">
        <f t="shared" si="43"/>
        <v>0</v>
      </c>
      <c r="N281" s="242">
        <f t="shared" si="40"/>
        <v>0</v>
      </c>
      <c r="O281" s="242">
        <f t="shared" si="40"/>
        <v>0</v>
      </c>
      <c r="P281" s="242">
        <f t="shared" si="40"/>
        <v>0</v>
      </c>
      <c r="Q281" s="242">
        <f t="shared" si="39"/>
        <v>0</v>
      </c>
      <c r="R281" s="242">
        <f t="shared" si="39"/>
        <v>0</v>
      </c>
      <c r="S281" s="242">
        <f t="shared" si="39"/>
        <v>0</v>
      </c>
      <c r="T281" s="242">
        <f t="shared" si="38"/>
        <v>0</v>
      </c>
      <c r="U281" s="242">
        <f t="shared" si="38"/>
        <v>0</v>
      </c>
      <c r="V281" s="242">
        <f t="shared" si="38"/>
        <v>0</v>
      </c>
      <c r="W281" s="242">
        <f t="shared" si="42"/>
        <v>0</v>
      </c>
    </row>
    <row r="282" spans="1:23" ht="15" customHeight="1">
      <c r="A282" s="120" t="e">
        <f ca="1">VLOOKUP(INDIRECT("B282"),elolap!$A$90:$B$3244,2,FALSE)</f>
        <v>#N/A</v>
      </c>
      <c r="B282" s="122"/>
      <c r="C282" s="161"/>
      <c r="D282" s="161"/>
      <c r="E282" s="161"/>
      <c r="F282" s="161"/>
      <c r="G282" s="161"/>
      <c r="H282" s="161"/>
      <c r="I282" s="161"/>
      <c r="J282" s="161"/>
      <c r="K282" s="161"/>
      <c r="L282" s="162">
        <f t="shared" si="43"/>
        <v>0</v>
      </c>
      <c r="N282" s="242">
        <f t="shared" si="40"/>
        <v>0</v>
      </c>
      <c r="O282" s="242">
        <f t="shared" si="40"/>
        <v>0</v>
      </c>
      <c r="P282" s="242">
        <f t="shared" si="40"/>
        <v>0</v>
      </c>
      <c r="Q282" s="242">
        <f t="shared" si="39"/>
        <v>0</v>
      </c>
      <c r="R282" s="242">
        <f t="shared" si="39"/>
        <v>0</v>
      </c>
      <c r="S282" s="242">
        <f t="shared" si="39"/>
        <v>0</v>
      </c>
      <c r="T282" s="242">
        <f t="shared" si="38"/>
        <v>0</v>
      </c>
      <c r="U282" s="242">
        <f t="shared" si="38"/>
        <v>0</v>
      </c>
      <c r="V282" s="242">
        <f t="shared" si="38"/>
        <v>0</v>
      </c>
      <c r="W282" s="242">
        <f t="shared" si="42"/>
        <v>0</v>
      </c>
    </row>
    <row r="283" spans="1:23" ht="15" customHeight="1">
      <c r="A283" s="120" t="e">
        <f ca="1">VLOOKUP(INDIRECT("B283"),elolap!$A$90:$B$3244,2,FALSE)</f>
        <v>#N/A</v>
      </c>
      <c r="B283" s="122"/>
      <c r="C283" s="161"/>
      <c r="D283" s="161"/>
      <c r="E283" s="161"/>
      <c r="F283" s="161"/>
      <c r="G283" s="161"/>
      <c r="H283" s="161"/>
      <c r="I283" s="161"/>
      <c r="J283" s="161"/>
      <c r="K283" s="161"/>
      <c r="L283" s="162">
        <f t="shared" ref="L283:L299" si="44">SUM(C283:D283,F283:G283)-SUM(H283:K283)</f>
        <v>0</v>
      </c>
      <c r="N283" s="242">
        <f t="shared" si="40"/>
        <v>0</v>
      </c>
      <c r="O283" s="242">
        <f t="shared" si="40"/>
        <v>0</v>
      </c>
      <c r="P283" s="242">
        <f t="shared" si="40"/>
        <v>0</v>
      </c>
      <c r="Q283" s="242">
        <f t="shared" si="39"/>
        <v>0</v>
      </c>
      <c r="R283" s="242">
        <f t="shared" si="39"/>
        <v>0</v>
      </c>
      <c r="S283" s="242">
        <f t="shared" si="39"/>
        <v>0</v>
      </c>
      <c r="T283" s="242">
        <f t="shared" si="38"/>
        <v>0</v>
      </c>
      <c r="U283" s="242">
        <f t="shared" si="38"/>
        <v>0</v>
      </c>
      <c r="V283" s="242">
        <f t="shared" si="38"/>
        <v>0</v>
      </c>
      <c r="W283" s="242">
        <f t="shared" si="42"/>
        <v>0</v>
      </c>
    </row>
    <row r="284" spans="1:23" ht="15" customHeight="1">
      <c r="A284" s="120" t="e">
        <f ca="1">VLOOKUP(INDIRECT("B284"),elolap!$A$90:$B$3244,2,FALSE)</f>
        <v>#N/A</v>
      </c>
      <c r="B284" s="122"/>
      <c r="C284" s="161"/>
      <c r="D284" s="161"/>
      <c r="E284" s="161"/>
      <c r="F284" s="161"/>
      <c r="G284" s="161"/>
      <c r="H284" s="161"/>
      <c r="I284" s="161"/>
      <c r="J284" s="161"/>
      <c r="K284" s="161"/>
      <c r="L284" s="162">
        <f t="shared" si="44"/>
        <v>0</v>
      </c>
      <c r="N284" s="242">
        <f t="shared" si="40"/>
        <v>0</v>
      </c>
      <c r="O284" s="242">
        <f t="shared" si="40"/>
        <v>0</v>
      </c>
      <c r="P284" s="242">
        <f t="shared" si="40"/>
        <v>0</v>
      </c>
      <c r="Q284" s="242">
        <f t="shared" si="39"/>
        <v>0</v>
      </c>
      <c r="R284" s="242">
        <f t="shared" si="39"/>
        <v>0</v>
      </c>
      <c r="S284" s="242">
        <f t="shared" si="39"/>
        <v>0</v>
      </c>
      <c r="T284" s="242">
        <f t="shared" si="38"/>
        <v>0</v>
      </c>
      <c r="U284" s="242">
        <f t="shared" si="38"/>
        <v>0</v>
      </c>
      <c r="V284" s="242">
        <f t="shared" si="38"/>
        <v>0</v>
      </c>
      <c r="W284" s="242">
        <f t="shared" si="42"/>
        <v>0</v>
      </c>
    </row>
    <row r="285" spans="1:23" ht="15" customHeight="1">
      <c r="A285" s="120" t="e">
        <f ca="1">VLOOKUP(INDIRECT("B285"),elolap!$A$90:$B$3244,2,FALSE)</f>
        <v>#N/A</v>
      </c>
      <c r="B285" s="122"/>
      <c r="C285" s="161"/>
      <c r="D285" s="161"/>
      <c r="E285" s="161"/>
      <c r="F285" s="161"/>
      <c r="G285" s="161"/>
      <c r="H285" s="161"/>
      <c r="I285" s="161"/>
      <c r="J285" s="161"/>
      <c r="K285" s="161"/>
      <c r="L285" s="162">
        <f t="shared" si="44"/>
        <v>0</v>
      </c>
      <c r="N285" s="242">
        <f t="shared" si="40"/>
        <v>0</v>
      </c>
      <c r="O285" s="242">
        <f t="shared" si="40"/>
        <v>0</v>
      </c>
      <c r="P285" s="242">
        <f t="shared" si="40"/>
        <v>0</v>
      </c>
      <c r="Q285" s="242">
        <f t="shared" si="39"/>
        <v>0</v>
      </c>
      <c r="R285" s="242">
        <f t="shared" si="39"/>
        <v>0</v>
      </c>
      <c r="S285" s="242">
        <f t="shared" si="39"/>
        <v>0</v>
      </c>
      <c r="T285" s="242">
        <f t="shared" si="38"/>
        <v>0</v>
      </c>
      <c r="U285" s="242">
        <f t="shared" si="38"/>
        <v>0</v>
      </c>
      <c r="V285" s="242">
        <f t="shared" si="38"/>
        <v>0</v>
      </c>
      <c r="W285" s="242">
        <f t="shared" si="42"/>
        <v>0</v>
      </c>
    </row>
    <row r="286" spans="1:23" ht="15" customHeight="1">
      <c r="A286" s="120" t="e">
        <f ca="1">VLOOKUP(INDIRECT("B286"),elolap!$A$90:$B$3244,2,FALSE)</f>
        <v>#N/A</v>
      </c>
      <c r="B286" s="122"/>
      <c r="C286" s="161"/>
      <c r="D286" s="161"/>
      <c r="E286" s="161"/>
      <c r="F286" s="161"/>
      <c r="G286" s="161"/>
      <c r="H286" s="161"/>
      <c r="I286" s="161"/>
      <c r="J286" s="161"/>
      <c r="K286" s="161"/>
      <c r="L286" s="162">
        <f t="shared" si="44"/>
        <v>0</v>
      </c>
      <c r="N286" s="242">
        <f t="shared" si="40"/>
        <v>0</v>
      </c>
      <c r="O286" s="242">
        <f t="shared" si="40"/>
        <v>0</v>
      </c>
      <c r="P286" s="242">
        <f t="shared" si="40"/>
        <v>0</v>
      </c>
      <c r="Q286" s="242">
        <f t="shared" si="39"/>
        <v>0</v>
      </c>
      <c r="R286" s="242">
        <f t="shared" si="39"/>
        <v>0</v>
      </c>
      <c r="S286" s="242">
        <f t="shared" si="39"/>
        <v>0</v>
      </c>
      <c r="T286" s="242">
        <f t="shared" si="38"/>
        <v>0</v>
      </c>
      <c r="U286" s="242">
        <f t="shared" si="38"/>
        <v>0</v>
      </c>
      <c r="V286" s="242">
        <f t="shared" si="38"/>
        <v>0</v>
      </c>
      <c r="W286" s="242">
        <f t="shared" si="42"/>
        <v>0</v>
      </c>
    </row>
    <row r="287" spans="1:23" ht="15" customHeight="1">
      <c r="A287" s="120" t="e">
        <f ca="1">VLOOKUP(INDIRECT("B287"),elolap!$A$90:$B$3244,2,FALSE)</f>
        <v>#N/A</v>
      </c>
      <c r="B287" s="122"/>
      <c r="C287" s="161"/>
      <c r="D287" s="161"/>
      <c r="E287" s="161"/>
      <c r="F287" s="161"/>
      <c r="G287" s="161"/>
      <c r="H287" s="161"/>
      <c r="I287" s="161"/>
      <c r="J287" s="161"/>
      <c r="K287" s="161"/>
      <c r="L287" s="162">
        <f t="shared" si="44"/>
        <v>0</v>
      </c>
      <c r="N287" s="242">
        <f t="shared" si="40"/>
        <v>0</v>
      </c>
      <c r="O287" s="242">
        <f t="shared" si="40"/>
        <v>0</v>
      </c>
      <c r="P287" s="242">
        <f t="shared" si="40"/>
        <v>0</v>
      </c>
      <c r="Q287" s="242">
        <f t="shared" si="39"/>
        <v>0</v>
      </c>
      <c r="R287" s="242">
        <f t="shared" si="39"/>
        <v>0</v>
      </c>
      <c r="S287" s="242">
        <f t="shared" si="39"/>
        <v>0</v>
      </c>
      <c r="T287" s="242">
        <f t="shared" si="38"/>
        <v>0</v>
      </c>
      <c r="U287" s="242">
        <f t="shared" si="38"/>
        <v>0</v>
      </c>
      <c r="V287" s="242">
        <f t="shared" si="38"/>
        <v>0</v>
      </c>
      <c r="W287" s="242">
        <f t="shared" si="42"/>
        <v>0</v>
      </c>
    </row>
    <row r="288" spans="1:23" ht="15" customHeight="1">
      <c r="A288" s="120" t="e">
        <f ca="1">VLOOKUP(INDIRECT("B288"),elolap!$A$90:$B$3244,2,FALSE)</f>
        <v>#N/A</v>
      </c>
      <c r="B288" s="122"/>
      <c r="C288" s="161"/>
      <c r="D288" s="161"/>
      <c r="E288" s="161"/>
      <c r="F288" s="161"/>
      <c r="G288" s="161"/>
      <c r="H288" s="161"/>
      <c r="I288" s="161"/>
      <c r="J288" s="161"/>
      <c r="K288" s="161"/>
      <c r="L288" s="162">
        <f t="shared" si="44"/>
        <v>0</v>
      </c>
      <c r="N288" s="242">
        <f t="shared" si="40"/>
        <v>0</v>
      </c>
      <c r="O288" s="242">
        <f t="shared" si="40"/>
        <v>0</v>
      </c>
      <c r="P288" s="242">
        <f t="shared" si="40"/>
        <v>0</v>
      </c>
      <c r="Q288" s="242">
        <f t="shared" si="39"/>
        <v>0</v>
      </c>
      <c r="R288" s="242">
        <f t="shared" si="39"/>
        <v>0</v>
      </c>
      <c r="S288" s="242">
        <f t="shared" si="39"/>
        <v>0</v>
      </c>
      <c r="T288" s="242">
        <f t="shared" si="38"/>
        <v>0</v>
      </c>
      <c r="U288" s="242">
        <f t="shared" si="38"/>
        <v>0</v>
      </c>
      <c r="V288" s="242">
        <f t="shared" si="38"/>
        <v>0</v>
      </c>
      <c r="W288" s="242">
        <f t="shared" si="42"/>
        <v>0</v>
      </c>
    </row>
    <row r="289" spans="1:23" ht="15" customHeight="1">
      <c r="A289" s="120" t="e">
        <f ca="1">VLOOKUP(INDIRECT("B289"),elolap!$A$90:$B$3244,2,FALSE)</f>
        <v>#N/A</v>
      </c>
      <c r="B289" s="122"/>
      <c r="C289" s="161"/>
      <c r="D289" s="161"/>
      <c r="E289" s="161"/>
      <c r="F289" s="161"/>
      <c r="G289" s="161"/>
      <c r="H289" s="161"/>
      <c r="I289" s="161"/>
      <c r="J289" s="161"/>
      <c r="K289" s="161"/>
      <c r="L289" s="162">
        <f t="shared" si="44"/>
        <v>0</v>
      </c>
      <c r="N289" s="242">
        <f t="shared" si="40"/>
        <v>0</v>
      </c>
      <c r="O289" s="242">
        <f t="shared" si="40"/>
        <v>0</v>
      </c>
      <c r="P289" s="242">
        <f t="shared" si="40"/>
        <v>0</v>
      </c>
      <c r="Q289" s="242">
        <f t="shared" si="39"/>
        <v>0</v>
      </c>
      <c r="R289" s="242">
        <f t="shared" si="39"/>
        <v>0</v>
      </c>
      <c r="S289" s="242">
        <f t="shared" si="39"/>
        <v>0</v>
      </c>
      <c r="T289" s="242">
        <f t="shared" si="38"/>
        <v>0</v>
      </c>
      <c r="U289" s="242">
        <f t="shared" si="38"/>
        <v>0</v>
      </c>
      <c r="V289" s="242">
        <f t="shared" si="38"/>
        <v>0</v>
      </c>
      <c r="W289" s="242">
        <f t="shared" si="42"/>
        <v>0</v>
      </c>
    </row>
    <row r="290" spans="1:23" ht="15" customHeight="1">
      <c r="A290" s="120" t="e">
        <f ca="1">VLOOKUP(INDIRECT("B290"),elolap!$A$90:$B$3244,2,FALSE)</f>
        <v>#N/A</v>
      </c>
      <c r="B290" s="122"/>
      <c r="C290" s="161"/>
      <c r="D290" s="161"/>
      <c r="E290" s="161"/>
      <c r="F290" s="161"/>
      <c r="G290" s="161"/>
      <c r="H290" s="161"/>
      <c r="I290" s="161"/>
      <c r="J290" s="161"/>
      <c r="K290" s="161"/>
      <c r="L290" s="162">
        <f t="shared" si="44"/>
        <v>0</v>
      </c>
      <c r="N290" s="242">
        <f t="shared" si="40"/>
        <v>0</v>
      </c>
      <c r="O290" s="242">
        <f t="shared" si="40"/>
        <v>0</v>
      </c>
      <c r="P290" s="242">
        <f t="shared" si="40"/>
        <v>0</v>
      </c>
      <c r="Q290" s="242">
        <f t="shared" si="39"/>
        <v>0</v>
      </c>
      <c r="R290" s="242">
        <f t="shared" si="39"/>
        <v>0</v>
      </c>
      <c r="S290" s="242">
        <f t="shared" si="39"/>
        <v>0</v>
      </c>
      <c r="T290" s="242">
        <f t="shared" si="38"/>
        <v>0</v>
      </c>
      <c r="U290" s="242">
        <f t="shared" si="38"/>
        <v>0</v>
      </c>
      <c r="V290" s="242">
        <f t="shared" si="38"/>
        <v>0</v>
      </c>
      <c r="W290" s="242">
        <f t="shared" si="42"/>
        <v>0</v>
      </c>
    </row>
    <row r="291" spans="1:23" ht="15" customHeight="1">
      <c r="A291" s="120" t="e">
        <f ca="1">VLOOKUP(INDIRECT("B291"),elolap!$A$90:$B$3244,2,FALSE)</f>
        <v>#N/A</v>
      </c>
      <c r="B291" s="122"/>
      <c r="C291" s="161"/>
      <c r="D291" s="161"/>
      <c r="E291" s="161"/>
      <c r="F291" s="161"/>
      <c r="G291" s="161"/>
      <c r="H291" s="161"/>
      <c r="I291" s="161"/>
      <c r="J291" s="161"/>
      <c r="K291" s="161"/>
      <c r="L291" s="162">
        <f t="shared" si="44"/>
        <v>0</v>
      </c>
      <c r="N291" s="242">
        <f t="shared" si="40"/>
        <v>0</v>
      </c>
      <c r="O291" s="242">
        <f t="shared" si="40"/>
        <v>0</v>
      </c>
      <c r="P291" s="242">
        <f t="shared" si="40"/>
        <v>0</v>
      </c>
      <c r="Q291" s="242">
        <f t="shared" si="39"/>
        <v>0</v>
      </c>
      <c r="R291" s="242">
        <f t="shared" si="39"/>
        <v>0</v>
      </c>
      <c r="S291" s="242">
        <f t="shared" si="39"/>
        <v>0</v>
      </c>
      <c r="T291" s="242">
        <f t="shared" si="38"/>
        <v>0</v>
      </c>
      <c r="U291" s="242">
        <f t="shared" si="38"/>
        <v>0</v>
      </c>
      <c r="V291" s="242">
        <f t="shared" si="38"/>
        <v>0</v>
      </c>
      <c r="W291" s="242">
        <f t="shared" si="42"/>
        <v>0</v>
      </c>
    </row>
    <row r="292" spans="1:23" ht="15" customHeight="1">
      <c r="A292" s="120" t="e">
        <f ca="1">VLOOKUP(INDIRECT("B292"),elolap!$A$90:$B$3244,2,FALSE)</f>
        <v>#N/A</v>
      </c>
      <c r="B292" s="122"/>
      <c r="C292" s="161"/>
      <c r="D292" s="161"/>
      <c r="E292" s="161"/>
      <c r="F292" s="161"/>
      <c r="G292" s="161"/>
      <c r="H292" s="161"/>
      <c r="I292" s="161"/>
      <c r="J292" s="161"/>
      <c r="K292" s="161"/>
      <c r="L292" s="162">
        <f t="shared" si="44"/>
        <v>0</v>
      </c>
      <c r="N292" s="242">
        <f t="shared" si="40"/>
        <v>0</v>
      </c>
      <c r="O292" s="242">
        <f t="shared" si="40"/>
        <v>0</v>
      </c>
      <c r="P292" s="242">
        <f t="shared" si="40"/>
        <v>0</v>
      </c>
      <c r="Q292" s="242">
        <f t="shared" si="39"/>
        <v>0</v>
      </c>
      <c r="R292" s="242">
        <f t="shared" si="39"/>
        <v>0</v>
      </c>
      <c r="S292" s="242">
        <f t="shared" si="39"/>
        <v>0</v>
      </c>
      <c r="T292" s="242">
        <f t="shared" si="38"/>
        <v>0</v>
      </c>
      <c r="U292" s="242">
        <f t="shared" si="38"/>
        <v>0</v>
      </c>
      <c r="V292" s="242">
        <f t="shared" si="38"/>
        <v>0</v>
      </c>
      <c r="W292" s="242">
        <f t="shared" si="42"/>
        <v>0</v>
      </c>
    </row>
    <row r="293" spans="1:23" ht="15" customHeight="1">
      <c r="A293" s="120" t="e">
        <f ca="1">VLOOKUP(INDIRECT("B293"),elolap!$A$90:$B$3244,2,FALSE)</f>
        <v>#N/A</v>
      </c>
      <c r="B293" s="122"/>
      <c r="C293" s="161"/>
      <c r="D293" s="161"/>
      <c r="E293" s="161"/>
      <c r="F293" s="161"/>
      <c r="G293" s="161"/>
      <c r="H293" s="161"/>
      <c r="I293" s="161"/>
      <c r="J293" s="161"/>
      <c r="K293" s="161"/>
      <c r="L293" s="162">
        <f t="shared" si="44"/>
        <v>0</v>
      </c>
      <c r="N293" s="242">
        <f t="shared" si="40"/>
        <v>0</v>
      </c>
      <c r="O293" s="242">
        <f t="shared" si="40"/>
        <v>0</v>
      </c>
      <c r="P293" s="242">
        <f t="shared" si="40"/>
        <v>0</v>
      </c>
      <c r="Q293" s="242">
        <f t="shared" si="39"/>
        <v>0</v>
      </c>
      <c r="R293" s="242">
        <f t="shared" si="39"/>
        <v>0</v>
      </c>
      <c r="S293" s="242">
        <f t="shared" si="39"/>
        <v>0</v>
      </c>
      <c r="T293" s="242">
        <f t="shared" si="38"/>
        <v>0</v>
      </c>
      <c r="U293" s="242">
        <f t="shared" si="38"/>
        <v>0</v>
      </c>
      <c r="V293" s="242">
        <f t="shared" si="38"/>
        <v>0</v>
      </c>
      <c r="W293" s="242">
        <f t="shared" si="42"/>
        <v>0</v>
      </c>
    </row>
    <row r="294" spans="1:23" ht="15" customHeight="1">
      <c r="A294" s="120" t="e">
        <f ca="1">VLOOKUP(INDIRECT("B294"),elolap!$A$90:$B$3244,2,FALSE)</f>
        <v>#N/A</v>
      </c>
      <c r="B294" s="122"/>
      <c r="C294" s="161"/>
      <c r="D294" s="161"/>
      <c r="E294" s="161"/>
      <c r="F294" s="161"/>
      <c r="G294" s="161"/>
      <c r="H294" s="161"/>
      <c r="I294" s="161"/>
      <c r="J294" s="161"/>
      <c r="K294" s="161"/>
      <c r="L294" s="162">
        <f t="shared" si="44"/>
        <v>0</v>
      </c>
      <c r="N294" s="242">
        <f t="shared" si="40"/>
        <v>0</v>
      </c>
      <c r="O294" s="242">
        <f t="shared" si="40"/>
        <v>0</v>
      </c>
      <c r="P294" s="242">
        <f t="shared" si="40"/>
        <v>0</v>
      </c>
      <c r="Q294" s="242">
        <f t="shared" si="39"/>
        <v>0</v>
      </c>
      <c r="R294" s="242">
        <f t="shared" si="39"/>
        <v>0</v>
      </c>
      <c r="S294" s="242">
        <f t="shared" si="39"/>
        <v>0</v>
      </c>
      <c r="T294" s="242">
        <f t="shared" si="38"/>
        <v>0</v>
      </c>
      <c r="U294" s="242">
        <f t="shared" si="38"/>
        <v>0</v>
      </c>
      <c r="V294" s="242">
        <f t="shared" si="38"/>
        <v>0</v>
      </c>
      <c r="W294" s="242">
        <f t="shared" si="42"/>
        <v>0</v>
      </c>
    </row>
    <row r="295" spans="1:23" ht="15" customHeight="1">
      <c r="A295" s="120" t="e">
        <f ca="1">VLOOKUP(INDIRECT("B295"),elolap!$A$90:$B$3244,2,FALSE)</f>
        <v>#N/A</v>
      </c>
      <c r="B295" s="122"/>
      <c r="C295" s="161"/>
      <c r="D295" s="161"/>
      <c r="E295" s="161"/>
      <c r="F295" s="161"/>
      <c r="G295" s="161"/>
      <c r="H295" s="161"/>
      <c r="I295" s="161"/>
      <c r="J295" s="161"/>
      <c r="K295" s="161"/>
      <c r="L295" s="162">
        <f t="shared" si="44"/>
        <v>0</v>
      </c>
      <c r="N295" s="242">
        <f t="shared" si="40"/>
        <v>0</v>
      </c>
      <c r="O295" s="242">
        <f t="shared" si="40"/>
        <v>0</v>
      </c>
      <c r="P295" s="242">
        <f t="shared" si="40"/>
        <v>0</v>
      </c>
      <c r="Q295" s="242">
        <f t="shared" si="39"/>
        <v>0</v>
      </c>
      <c r="R295" s="242">
        <f t="shared" si="39"/>
        <v>0</v>
      </c>
      <c r="S295" s="242">
        <f t="shared" si="39"/>
        <v>0</v>
      </c>
      <c r="T295" s="242">
        <f t="shared" si="39"/>
        <v>0</v>
      </c>
      <c r="U295" s="242">
        <f t="shared" si="39"/>
        <v>0</v>
      </c>
      <c r="V295" s="242">
        <f t="shared" si="39"/>
        <v>0</v>
      </c>
      <c r="W295" s="242">
        <f t="shared" si="42"/>
        <v>0</v>
      </c>
    </row>
    <row r="296" spans="1:23" ht="15" customHeight="1">
      <c r="A296" s="120" t="e">
        <f ca="1">VLOOKUP(INDIRECT("B296"),elolap!$A$90:$B$3244,2,FALSE)</f>
        <v>#N/A</v>
      </c>
      <c r="B296" s="122"/>
      <c r="C296" s="161"/>
      <c r="D296" s="161"/>
      <c r="E296" s="161"/>
      <c r="F296" s="161"/>
      <c r="G296" s="161"/>
      <c r="H296" s="161"/>
      <c r="I296" s="161"/>
      <c r="J296" s="161"/>
      <c r="K296" s="161"/>
      <c r="L296" s="162">
        <f t="shared" si="44"/>
        <v>0</v>
      </c>
      <c r="N296" s="242">
        <f t="shared" si="40"/>
        <v>0</v>
      </c>
      <c r="O296" s="242">
        <f t="shared" si="40"/>
        <v>0</v>
      </c>
      <c r="P296" s="242">
        <f t="shared" si="40"/>
        <v>0</v>
      </c>
      <c r="Q296" s="242">
        <f t="shared" si="39"/>
        <v>0</v>
      </c>
      <c r="R296" s="242">
        <f t="shared" si="39"/>
        <v>0</v>
      </c>
      <c r="S296" s="242">
        <f t="shared" si="39"/>
        <v>0</v>
      </c>
      <c r="T296" s="242">
        <f t="shared" si="39"/>
        <v>0</v>
      </c>
      <c r="U296" s="242">
        <f t="shared" si="39"/>
        <v>0</v>
      </c>
      <c r="V296" s="242">
        <f t="shared" si="39"/>
        <v>0</v>
      </c>
      <c r="W296" s="242">
        <f t="shared" si="42"/>
        <v>0</v>
      </c>
    </row>
    <row r="297" spans="1:23" ht="15" customHeight="1">
      <c r="A297" s="120" t="e">
        <f ca="1">VLOOKUP(INDIRECT("B297"),elolap!$A$90:$B$3244,2,FALSE)</f>
        <v>#N/A</v>
      </c>
      <c r="B297" s="122"/>
      <c r="C297" s="161"/>
      <c r="D297" s="161"/>
      <c r="E297" s="161"/>
      <c r="F297" s="161"/>
      <c r="G297" s="161"/>
      <c r="H297" s="161"/>
      <c r="I297" s="161"/>
      <c r="J297" s="161"/>
      <c r="K297" s="161"/>
      <c r="L297" s="162">
        <f t="shared" si="44"/>
        <v>0</v>
      </c>
      <c r="N297" s="242">
        <f t="shared" si="40"/>
        <v>0</v>
      </c>
      <c r="O297" s="242">
        <f t="shared" si="40"/>
        <v>0</v>
      </c>
      <c r="P297" s="242">
        <f t="shared" si="40"/>
        <v>0</v>
      </c>
      <c r="Q297" s="242">
        <f t="shared" si="39"/>
        <v>0</v>
      </c>
      <c r="R297" s="242">
        <f t="shared" si="39"/>
        <v>0</v>
      </c>
      <c r="S297" s="242">
        <f t="shared" si="39"/>
        <v>0</v>
      </c>
      <c r="T297" s="242">
        <f t="shared" si="39"/>
        <v>0</v>
      </c>
      <c r="U297" s="242">
        <f t="shared" si="39"/>
        <v>0</v>
      </c>
      <c r="V297" s="242">
        <f t="shared" si="39"/>
        <v>0</v>
      </c>
      <c r="W297" s="242">
        <f t="shared" si="42"/>
        <v>0</v>
      </c>
    </row>
    <row r="298" spans="1:23" ht="15" customHeight="1">
      <c r="A298" s="120" t="e">
        <f ca="1">VLOOKUP(INDIRECT("B298"),elolap!$A$90:$B$3244,2,FALSE)</f>
        <v>#N/A</v>
      </c>
      <c r="B298" s="122"/>
      <c r="C298" s="161"/>
      <c r="D298" s="161"/>
      <c r="E298" s="161"/>
      <c r="F298" s="161"/>
      <c r="G298" s="161"/>
      <c r="H298" s="161"/>
      <c r="I298" s="161"/>
      <c r="J298" s="161"/>
      <c r="K298" s="161"/>
      <c r="L298" s="162">
        <f t="shared" si="44"/>
        <v>0</v>
      </c>
      <c r="N298" s="242">
        <f t="shared" si="40"/>
        <v>0</v>
      </c>
      <c r="O298" s="242">
        <f t="shared" si="40"/>
        <v>0</v>
      </c>
      <c r="P298" s="242">
        <f t="shared" si="40"/>
        <v>0</v>
      </c>
      <c r="Q298" s="242">
        <f t="shared" si="39"/>
        <v>0</v>
      </c>
      <c r="R298" s="242">
        <f t="shared" si="39"/>
        <v>0</v>
      </c>
      <c r="S298" s="242">
        <f t="shared" si="39"/>
        <v>0</v>
      </c>
      <c r="T298" s="242">
        <f t="shared" si="39"/>
        <v>0</v>
      </c>
      <c r="U298" s="242">
        <f t="shared" si="39"/>
        <v>0</v>
      </c>
      <c r="V298" s="242">
        <f t="shared" si="39"/>
        <v>0</v>
      </c>
      <c r="W298" s="242">
        <f t="shared" si="42"/>
        <v>0</v>
      </c>
    </row>
    <row r="299" spans="1:23" ht="15" customHeight="1">
      <c r="A299" s="120" t="e">
        <f ca="1">VLOOKUP(INDIRECT("B299"),elolap!$A$90:$B$3244,2,FALSE)</f>
        <v>#N/A</v>
      </c>
      <c r="B299" s="122"/>
      <c r="C299" s="161"/>
      <c r="D299" s="161"/>
      <c r="E299" s="161"/>
      <c r="F299" s="161"/>
      <c r="G299" s="161"/>
      <c r="H299" s="161"/>
      <c r="I299" s="161"/>
      <c r="J299" s="161"/>
      <c r="K299" s="161"/>
      <c r="L299" s="162">
        <f t="shared" si="44"/>
        <v>0</v>
      </c>
      <c r="N299" s="242">
        <f t="shared" si="40"/>
        <v>0</v>
      </c>
      <c r="O299" s="242">
        <f t="shared" si="40"/>
        <v>0</v>
      </c>
      <c r="P299" s="242">
        <f t="shared" si="40"/>
        <v>0</v>
      </c>
      <c r="Q299" s="242">
        <f t="shared" si="39"/>
        <v>0</v>
      </c>
      <c r="R299" s="242">
        <f t="shared" si="39"/>
        <v>0</v>
      </c>
      <c r="S299" s="242">
        <f t="shared" si="39"/>
        <v>0</v>
      </c>
      <c r="T299" s="242">
        <f t="shared" si="39"/>
        <v>0</v>
      </c>
      <c r="U299" s="242">
        <f t="shared" si="39"/>
        <v>0</v>
      </c>
      <c r="V299" s="242">
        <f t="shared" si="39"/>
        <v>0</v>
      </c>
      <c r="W299" s="242">
        <f t="shared" si="42"/>
        <v>0</v>
      </c>
    </row>
    <row r="300" spans="1:23" ht="15" customHeight="1">
      <c r="A300" s="120" t="e">
        <f ca="1">VLOOKUP(INDIRECT("B300"),elolap!$A$90:$B$3244,2,FALSE)</f>
        <v>#N/A</v>
      </c>
      <c r="B300" s="122"/>
      <c r="C300" s="161"/>
      <c r="D300" s="161"/>
      <c r="E300" s="161"/>
      <c r="F300" s="161"/>
      <c r="G300" s="161"/>
      <c r="H300" s="161"/>
      <c r="I300" s="161"/>
      <c r="J300" s="161"/>
      <c r="K300" s="161"/>
      <c r="L300" s="162">
        <f t="shared" ref="L300:L363" si="45">SUM(C300:D300,F300:G300)-SUM(H300:K300)</f>
        <v>0</v>
      </c>
      <c r="N300" s="242">
        <f t="shared" si="40"/>
        <v>0</v>
      </c>
      <c r="O300" s="242">
        <f t="shared" si="40"/>
        <v>0</v>
      </c>
      <c r="P300" s="242">
        <f t="shared" si="40"/>
        <v>0</v>
      </c>
      <c r="Q300" s="242">
        <f t="shared" si="39"/>
        <v>0</v>
      </c>
      <c r="R300" s="242">
        <f t="shared" si="39"/>
        <v>0</v>
      </c>
      <c r="S300" s="242">
        <f t="shared" si="39"/>
        <v>0</v>
      </c>
      <c r="T300" s="242">
        <f t="shared" si="39"/>
        <v>0</v>
      </c>
      <c r="U300" s="242">
        <f t="shared" si="39"/>
        <v>0</v>
      </c>
      <c r="V300" s="242">
        <f t="shared" si="39"/>
        <v>0</v>
      </c>
      <c r="W300" s="242">
        <f t="shared" si="42"/>
        <v>0</v>
      </c>
    </row>
    <row r="301" spans="1:23" ht="15" customHeight="1">
      <c r="A301" s="120" t="e">
        <f ca="1">VLOOKUP(INDIRECT("B301"),elolap!$A$90:$B$3244,2,FALSE)</f>
        <v>#N/A</v>
      </c>
      <c r="B301" s="122"/>
      <c r="C301" s="161"/>
      <c r="D301" s="161"/>
      <c r="E301" s="161"/>
      <c r="F301" s="161"/>
      <c r="G301" s="161"/>
      <c r="H301" s="161"/>
      <c r="I301" s="161"/>
      <c r="J301" s="161"/>
      <c r="K301" s="161"/>
      <c r="L301" s="162">
        <f t="shared" si="45"/>
        <v>0</v>
      </c>
      <c r="N301" s="242">
        <f t="shared" si="40"/>
        <v>0</v>
      </c>
      <c r="O301" s="242">
        <f t="shared" si="40"/>
        <v>0</v>
      </c>
      <c r="P301" s="242">
        <f t="shared" si="40"/>
        <v>0</v>
      </c>
      <c r="Q301" s="242">
        <f t="shared" si="39"/>
        <v>0</v>
      </c>
      <c r="R301" s="242">
        <f t="shared" si="39"/>
        <v>0</v>
      </c>
      <c r="S301" s="242">
        <f t="shared" si="39"/>
        <v>0</v>
      </c>
      <c r="T301" s="242">
        <f t="shared" si="39"/>
        <v>0</v>
      </c>
      <c r="U301" s="242">
        <f t="shared" si="39"/>
        <v>0</v>
      </c>
      <c r="V301" s="242">
        <f t="shared" si="39"/>
        <v>0</v>
      </c>
      <c r="W301" s="242">
        <f t="shared" si="42"/>
        <v>0</v>
      </c>
    </row>
    <row r="302" spans="1:23" ht="15" customHeight="1">
      <c r="A302" s="120" t="e">
        <f ca="1">VLOOKUP(INDIRECT("B302"),elolap!$A$90:$B$3244,2,FALSE)</f>
        <v>#N/A</v>
      </c>
      <c r="B302" s="122"/>
      <c r="C302" s="161"/>
      <c r="D302" s="161"/>
      <c r="E302" s="161"/>
      <c r="F302" s="161"/>
      <c r="G302" s="161"/>
      <c r="H302" s="161"/>
      <c r="I302" s="161"/>
      <c r="J302" s="161"/>
      <c r="K302" s="161"/>
      <c r="L302" s="162">
        <f t="shared" si="45"/>
        <v>0</v>
      </c>
      <c r="N302" s="242">
        <f t="shared" si="40"/>
        <v>0</v>
      </c>
      <c r="O302" s="242">
        <f t="shared" si="40"/>
        <v>0</v>
      </c>
      <c r="P302" s="242">
        <f t="shared" si="40"/>
        <v>0</v>
      </c>
      <c r="Q302" s="242">
        <f t="shared" si="39"/>
        <v>0</v>
      </c>
      <c r="R302" s="242">
        <f t="shared" si="39"/>
        <v>0</v>
      </c>
      <c r="S302" s="242">
        <f t="shared" si="39"/>
        <v>0</v>
      </c>
      <c r="T302" s="242">
        <f t="shared" si="39"/>
        <v>0</v>
      </c>
      <c r="U302" s="242">
        <f t="shared" si="39"/>
        <v>0</v>
      </c>
      <c r="V302" s="242">
        <f t="shared" si="39"/>
        <v>0</v>
      </c>
      <c r="W302" s="242">
        <f t="shared" si="42"/>
        <v>0</v>
      </c>
    </row>
    <row r="303" spans="1:23" ht="15" customHeight="1">
      <c r="A303" s="120" t="e">
        <f ca="1">VLOOKUP(INDIRECT("B303"),elolap!$A$90:$B$3244,2,FALSE)</f>
        <v>#N/A</v>
      </c>
      <c r="B303" s="122"/>
      <c r="C303" s="161"/>
      <c r="D303" s="161"/>
      <c r="E303" s="161"/>
      <c r="F303" s="161"/>
      <c r="G303" s="161"/>
      <c r="H303" s="161"/>
      <c r="I303" s="161"/>
      <c r="J303" s="161"/>
      <c r="K303" s="161"/>
      <c r="L303" s="162">
        <f t="shared" si="45"/>
        <v>0</v>
      </c>
      <c r="N303" s="242">
        <f t="shared" si="40"/>
        <v>0</v>
      </c>
      <c r="O303" s="242">
        <f t="shared" si="40"/>
        <v>0</v>
      </c>
      <c r="P303" s="242">
        <f t="shared" si="40"/>
        <v>0</v>
      </c>
      <c r="Q303" s="242">
        <f t="shared" si="39"/>
        <v>0</v>
      </c>
      <c r="R303" s="242">
        <f t="shared" si="39"/>
        <v>0</v>
      </c>
      <c r="S303" s="242">
        <f t="shared" si="39"/>
        <v>0</v>
      </c>
      <c r="T303" s="242">
        <f t="shared" si="39"/>
        <v>0</v>
      </c>
      <c r="U303" s="242">
        <f t="shared" si="39"/>
        <v>0</v>
      </c>
      <c r="V303" s="242">
        <f t="shared" si="39"/>
        <v>0</v>
      </c>
      <c r="W303" s="242">
        <f t="shared" si="42"/>
        <v>0</v>
      </c>
    </row>
    <row r="304" spans="1:23" ht="15" customHeight="1">
      <c r="A304" s="120" t="e">
        <f ca="1">VLOOKUP(INDIRECT("B304"),elolap!$A$90:$B$3244,2,FALSE)</f>
        <v>#N/A</v>
      </c>
      <c r="B304" s="122"/>
      <c r="C304" s="161"/>
      <c r="D304" s="161"/>
      <c r="E304" s="161"/>
      <c r="F304" s="161"/>
      <c r="G304" s="161"/>
      <c r="H304" s="161"/>
      <c r="I304" s="161"/>
      <c r="J304" s="161"/>
      <c r="K304" s="161"/>
      <c r="L304" s="162">
        <f t="shared" si="45"/>
        <v>0</v>
      </c>
      <c r="N304" s="242">
        <f t="shared" si="40"/>
        <v>0</v>
      </c>
      <c r="O304" s="242">
        <f t="shared" si="40"/>
        <v>0</v>
      </c>
      <c r="P304" s="242">
        <f t="shared" si="40"/>
        <v>0</v>
      </c>
      <c r="Q304" s="242">
        <f t="shared" si="39"/>
        <v>0</v>
      </c>
      <c r="R304" s="242">
        <f t="shared" si="39"/>
        <v>0</v>
      </c>
      <c r="S304" s="242">
        <f t="shared" si="39"/>
        <v>0</v>
      </c>
      <c r="T304" s="242">
        <f t="shared" si="39"/>
        <v>0</v>
      </c>
      <c r="U304" s="242">
        <f t="shared" si="39"/>
        <v>0</v>
      </c>
      <c r="V304" s="242">
        <f t="shared" si="39"/>
        <v>0</v>
      </c>
      <c r="W304" s="242">
        <f t="shared" si="42"/>
        <v>0</v>
      </c>
    </row>
    <row r="305" spans="1:23" ht="15" customHeight="1">
      <c r="A305" s="120" t="e">
        <f ca="1">VLOOKUP(INDIRECT("B305"),elolap!$A$90:$B$3244,2,FALSE)</f>
        <v>#N/A</v>
      </c>
      <c r="B305" s="122"/>
      <c r="C305" s="161"/>
      <c r="D305" s="161"/>
      <c r="E305" s="161"/>
      <c r="F305" s="161"/>
      <c r="G305" s="161"/>
      <c r="H305" s="161"/>
      <c r="I305" s="161"/>
      <c r="J305" s="161"/>
      <c r="K305" s="161"/>
      <c r="L305" s="162">
        <f t="shared" si="45"/>
        <v>0</v>
      </c>
      <c r="N305" s="242">
        <f t="shared" si="40"/>
        <v>0</v>
      </c>
      <c r="O305" s="242">
        <f t="shared" si="40"/>
        <v>0</v>
      </c>
      <c r="P305" s="242">
        <f t="shared" si="40"/>
        <v>0</v>
      </c>
      <c r="Q305" s="242">
        <f t="shared" si="39"/>
        <v>0</v>
      </c>
      <c r="R305" s="242">
        <f t="shared" si="39"/>
        <v>0</v>
      </c>
      <c r="S305" s="242">
        <f t="shared" si="39"/>
        <v>0</v>
      </c>
      <c r="T305" s="242">
        <f t="shared" si="39"/>
        <v>0</v>
      </c>
      <c r="U305" s="242">
        <f t="shared" si="39"/>
        <v>0</v>
      </c>
      <c r="V305" s="242">
        <f t="shared" si="39"/>
        <v>0</v>
      </c>
      <c r="W305" s="242">
        <f t="shared" si="42"/>
        <v>0</v>
      </c>
    </row>
    <row r="306" spans="1:23" ht="15" customHeight="1">
      <c r="A306" s="120" t="e">
        <f ca="1">VLOOKUP(INDIRECT("B306"),elolap!$A$90:$B$3244,2,FALSE)</f>
        <v>#N/A</v>
      </c>
      <c r="B306" s="122"/>
      <c r="C306" s="161"/>
      <c r="D306" s="161"/>
      <c r="E306" s="161"/>
      <c r="F306" s="161"/>
      <c r="G306" s="161"/>
      <c r="H306" s="161"/>
      <c r="I306" s="161"/>
      <c r="J306" s="161"/>
      <c r="K306" s="161"/>
      <c r="L306" s="162">
        <f t="shared" si="45"/>
        <v>0</v>
      </c>
      <c r="N306" s="242">
        <f t="shared" si="40"/>
        <v>0</v>
      </c>
      <c r="O306" s="242">
        <f t="shared" si="40"/>
        <v>0</v>
      </c>
      <c r="P306" s="242">
        <f t="shared" si="40"/>
        <v>0</v>
      </c>
      <c r="Q306" s="242">
        <f t="shared" si="39"/>
        <v>0</v>
      </c>
      <c r="R306" s="242">
        <f t="shared" si="39"/>
        <v>0</v>
      </c>
      <c r="S306" s="242">
        <f t="shared" si="39"/>
        <v>0</v>
      </c>
      <c r="T306" s="242">
        <f t="shared" si="39"/>
        <v>0</v>
      </c>
      <c r="U306" s="242">
        <f t="shared" si="39"/>
        <v>0</v>
      </c>
      <c r="V306" s="242">
        <f t="shared" si="39"/>
        <v>0</v>
      </c>
      <c r="W306" s="242">
        <f t="shared" si="42"/>
        <v>0</v>
      </c>
    </row>
    <row r="307" spans="1:23" ht="15" customHeight="1">
      <c r="A307" s="120" t="e">
        <f ca="1">VLOOKUP(INDIRECT("B307"),elolap!$A$90:$B$3244,2,FALSE)</f>
        <v>#N/A</v>
      </c>
      <c r="B307" s="122"/>
      <c r="C307" s="161"/>
      <c r="D307" s="161"/>
      <c r="E307" s="161"/>
      <c r="F307" s="161"/>
      <c r="G307" s="161"/>
      <c r="H307" s="161"/>
      <c r="I307" s="161"/>
      <c r="J307" s="161"/>
      <c r="K307" s="161"/>
      <c r="L307" s="162">
        <f t="shared" si="45"/>
        <v>0</v>
      </c>
      <c r="N307" s="242">
        <f t="shared" si="40"/>
        <v>0</v>
      </c>
      <c r="O307" s="242">
        <f t="shared" si="40"/>
        <v>0</v>
      </c>
      <c r="P307" s="242">
        <f t="shared" si="40"/>
        <v>0</v>
      </c>
      <c r="Q307" s="242">
        <f t="shared" si="39"/>
        <v>0</v>
      </c>
      <c r="R307" s="242">
        <f t="shared" si="39"/>
        <v>0</v>
      </c>
      <c r="S307" s="242">
        <f t="shared" si="39"/>
        <v>0</v>
      </c>
      <c r="T307" s="242">
        <f t="shared" si="39"/>
        <v>0</v>
      </c>
      <c r="U307" s="242">
        <f t="shared" si="39"/>
        <v>0</v>
      </c>
      <c r="V307" s="242">
        <f t="shared" si="39"/>
        <v>0</v>
      </c>
      <c r="W307" s="242">
        <f t="shared" si="42"/>
        <v>0</v>
      </c>
    </row>
    <row r="308" spans="1:23" ht="15" customHeight="1">
      <c r="A308" s="120" t="e">
        <f ca="1">VLOOKUP(INDIRECT("B308"),elolap!$A$90:$B$3244,2,FALSE)</f>
        <v>#N/A</v>
      </c>
      <c r="B308" s="122"/>
      <c r="C308" s="161"/>
      <c r="D308" s="161"/>
      <c r="E308" s="161"/>
      <c r="F308" s="161"/>
      <c r="G308" s="161"/>
      <c r="H308" s="161"/>
      <c r="I308" s="161"/>
      <c r="J308" s="161"/>
      <c r="K308" s="161"/>
      <c r="L308" s="162">
        <f t="shared" si="45"/>
        <v>0</v>
      </c>
      <c r="N308" s="242">
        <f t="shared" si="40"/>
        <v>0</v>
      </c>
      <c r="O308" s="242">
        <f t="shared" si="40"/>
        <v>0</v>
      </c>
      <c r="P308" s="242">
        <f t="shared" si="40"/>
        <v>0</v>
      </c>
      <c r="Q308" s="242">
        <f t="shared" si="39"/>
        <v>0</v>
      </c>
      <c r="R308" s="242">
        <f t="shared" si="39"/>
        <v>0</v>
      </c>
      <c r="S308" s="242">
        <f t="shared" si="39"/>
        <v>0</v>
      </c>
      <c r="T308" s="242">
        <f t="shared" si="39"/>
        <v>0</v>
      </c>
      <c r="U308" s="242">
        <f t="shared" si="39"/>
        <v>0</v>
      </c>
      <c r="V308" s="242">
        <f t="shared" si="39"/>
        <v>0</v>
      </c>
      <c r="W308" s="242">
        <f t="shared" si="42"/>
        <v>0</v>
      </c>
    </row>
    <row r="309" spans="1:23" ht="15" customHeight="1">
      <c r="A309" s="120" t="e">
        <f ca="1">VLOOKUP(INDIRECT("B309"),elolap!$A$90:$B$3244,2,FALSE)</f>
        <v>#N/A</v>
      </c>
      <c r="B309" s="122"/>
      <c r="C309" s="161"/>
      <c r="D309" s="161"/>
      <c r="E309" s="161"/>
      <c r="F309" s="161"/>
      <c r="G309" s="161"/>
      <c r="H309" s="161"/>
      <c r="I309" s="161"/>
      <c r="J309" s="161"/>
      <c r="K309" s="161"/>
      <c r="L309" s="162">
        <f t="shared" si="45"/>
        <v>0</v>
      </c>
      <c r="N309" s="242">
        <f t="shared" si="40"/>
        <v>0</v>
      </c>
      <c r="O309" s="242">
        <f t="shared" si="40"/>
        <v>0</v>
      </c>
      <c r="P309" s="242">
        <f t="shared" si="40"/>
        <v>0</v>
      </c>
      <c r="Q309" s="242">
        <f t="shared" si="39"/>
        <v>0</v>
      </c>
      <c r="R309" s="242">
        <f t="shared" si="39"/>
        <v>0</v>
      </c>
      <c r="S309" s="242">
        <f t="shared" si="39"/>
        <v>0</v>
      </c>
      <c r="T309" s="242">
        <f t="shared" si="39"/>
        <v>0</v>
      </c>
      <c r="U309" s="242">
        <f t="shared" si="39"/>
        <v>0</v>
      </c>
      <c r="V309" s="242">
        <f t="shared" si="39"/>
        <v>0</v>
      </c>
      <c r="W309" s="242">
        <f t="shared" si="42"/>
        <v>0</v>
      </c>
    </row>
    <row r="310" spans="1:23" ht="15" customHeight="1">
      <c r="A310" s="120" t="e">
        <f ca="1">VLOOKUP(INDIRECT("B310"),elolap!$A$90:$B$3244,2,FALSE)</f>
        <v>#N/A</v>
      </c>
      <c r="B310" s="122"/>
      <c r="C310" s="161"/>
      <c r="D310" s="161"/>
      <c r="E310" s="161"/>
      <c r="F310" s="161"/>
      <c r="G310" s="161"/>
      <c r="H310" s="161"/>
      <c r="I310" s="161"/>
      <c r="J310" s="161"/>
      <c r="K310" s="161"/>
      <c r="L310" s="162">
        <f t="shared" si="45"/>
        <v>0</v>
      </c>
      <c r="N310" s="242">
        <f t="shared" si="40"/>
        <v>0</v>
      </c>
      <c r="O310" s="242">
        <f t="shared" si="40"/>
        <v>0</v>
      </c>
      <c r="P310" s="242">
        <f t="shared" si="40"/>
        <v>0</v>
      </c>
      <c r="Q310" s="242">
        <f t="shared" si="39"/>
        <v>0</v>
      </c>
      <c r="R310" s="242">
        <f t="shared" si="39"/>
        <v>0</v>
      </c>
      <c r="S310" s="242">
        <f t="shared" si="39"/>
        <v>0</v>
      </c>
      <c r="T310" s="242">
        <f t="shared" si="39"/>
        <v>0</v>
      </c>
      <c r="U310" s="242">
        <f t="shared" si="39"/>
        <v>0</v>
      </c>
      <c r="V310" s="242">
        <f t="shared" si="39"/>
        <v>0</v>
      </c>
      <c r="W310" s="242">
        <f t="shared" si="42"/>
        <v>0</v>
      </c>
    </row>
    <row r="311" spans="1:23" ht="15" customHeight="1">
      <c r="A311" s="120" t="e">
        <f ca="1">VLOOKUP(INDIRECT("B311"),elolap!$A$90:$B$3244,2,FALSE)</f>
        <v>#N/A</v>
      </c>
      <c r="B311" s="122"/>
      <c r="C311" s="161"/>
      <c r="D311" s="161"/>
      <c r="E311" s="161"/>
      <c r="F311" s="161"/>
      <c r="G311" s="161"/>
      <c r="H311" s="161"/>
      <c r="I311" s="161"/>
      <c r="J311" s="161"/>
      <c r="K311" s="161"/>
      <c r="L311" s="162">
        <f t="shared" si="45"/>
        <v>0</v>
      </c>
      <c r="N311" s="242">
        <f t="shared" si="40"/>
        <v>0</v>
      </c>
      <c r="O311" s="242">
        <f t="shared" si="40"/>
        <v>0</v>
      </c>
      <c r="P311" s="242">
        <f t="shared" si="40"/>
        <v>0</v>
      </c>
      <c r="Q311" s="242">
        <f t="shared" si="39"/>
        <v>0</v>
      </c>
      <c r="R311" s="242">
        <f t="shared" si="39"/>
        <v>0</v>
      </c>
      <c r="S311" s="242">
        <f t="shared" si="39"/>
        <v>0</v>
      </c>
      <c r="T311" s="242">
        <f t="shared" si="39"/>
        <v>0</v>
      </c>
      <c r="U311" s="242">
        <f t="shared" si="39"/>
        <v>0</v>
      </c>
      <c r="V311" s="242">
        <f t="shared" si="39"/>
        <v>0</v>
      </c>
      <c r="W311" s="242">
        <f t="shared" si="42"/>
        <v>0</v>
      </c>
    </row>
    <row r="312" spans="1:23" ht="15" customHeight="1">
      <c r="A312" s="120" t="e">
        <f ca="1">VLOOKUP(INDIRECT("B312"),elolap!$A$90:$B$3244,2,FALSE)</f>
        <v>#N/A</v>
      </c>
      <c r="B312" s="122"/>
      <c r="C312" s="161"/>
      <c r="D312" s="161"/>
      <c r="E312" s="161"/>
      <c r="F312" s="161"/>
      <c r="G312" s="161"/>
      <c r="H312" s="161"/>
      <c r="I312" s="161"/>
      <c r="J312" s="161"/>
      <c r="K312" s="161"/>
      <c r="L312" s="162">
        <f t="shared" si="45"/>
        <v>0</v>
      </c>
      <c r="N312" s="242">
        <f t="shared" si="40"/>
        <v>0</v>
      </c>
      <c r="O312" s="242">
        <f t="shared" si="40"/>
        <v>0</v>
      </c>
      <c r="P312" s="242">
        <f t="shared" si="40"/>
        <v>0</v>
      </c>
      <c r="Q312" s="242">
        <f t="shared" si="39"/>
        <v>0</v>
      </c>
      <c r="R312" s="242">
        <f t="shared" si="39"/>
        <v>0</v>
      </c>
      <c r="S312" s="242">
        <f t="shared" si="39"/>
        <v>0</v>
      </c>
      <c r="T312" s="242">
        <f t="shared" si="39"/>
        <v>0</v>
      </c>
      <c r="U312" s="242">
        <f t="shared" si="39"/>
        <v>0</v>
      </c>
      <c r="V312" s="242">
        <f t="shared" si="39"/>
        <v>0</v>
      </c>
      <c r="W312" s="242">
        <f t="shared" si="42"/>
        <v>0</v>
      </c>
    </row>
    <row r="313" spans="1:23" ht="15" customHeight="1">
      <c r="A313" s="120" t="e">
        <f ca="1">VLOOKUP(INDIRECT("B313"),elolap!$A$90:$B$3244,2,FALSE)</f>
        <v>#N/A</v>
      </c>
      <c r="B313" s="122"/>
      <c r="C313" s="161"/>
      <c r="D313" s="161"/>
      <c r="E313" s="161"/>
      <c r="F313" s="161"/>
      <c r="G313" s="161"/>
      <c r="H313" s="161"/>
      <c r="I313" s="161"/>
      <c r="J313" s="161"/>
      <c r="K313" s="161"/>
      <c r="L313" s="162">
        <f t="shared" si="45"/>
        <v>0</v>
      </c>
      <c r="N313" s="242">
        <f t="shared" si="40"/>
        <v>0</v>
      </c>
      <c r="O313" s="242">
        <f t="shared" si="40"/>
        <v>0</v>
      </c>
      <c r="P313" s="242">
        <f t="shared" si="40"/>
        <v>0</v>
      </c>
      <c r="Q313" s="242">
        <f t="shared" si="39"/>
        <v>0</v>
      </c>
      <c r="R313" s="242">
        <f t="shared" si="39"/>
        <v>0</v>
      </c>
      <c r="S313" s="242">
        <f t="shared" si="39"/>
        <v>0</v>
      </c>
      <c r="T313" s="242">
        <f t="shared" si="39"/>
        <v>0</v>
      </c>
      <c r="U313" s="242">
        <f t="shared" si="39"/>
        <v>0</v>
      </c>
      <c r="V313" s="242">
        <f t="shared" si="39"/>
        <v>0</v>
      </c>
      <c r="W313" s="242">
        <f t="shared" si="42"/>
        <v>0</v>
      </c>
    </row>
    <row r="314" spans="1:23" ht="15" customHeight="1">
      <c r="A314" s="120" t="e">
        <f ca="1">VLOOKUP(INDIRECT("B314"),elolap!$A$90:$B$3244,2,FALSE)</f>
        <v>#N/A</v>
      </c>
      <c r="B314" s="122"/>
      <c r="C314" s="161"/>
      <c r="D314" s="161"/>
      <c r="E314" s="161"/>
      <c r="F314" s="161"/>
      <c r="G314" s="161"/>
      <c r="H314" s="161"/>
      <c r="I314" s="161"/>
      <c r="J314" s="161"/>
      <c r="K314" s="161"/>
      <c r="L314" s="162">
        <f t="shared" si="45"/>
        <v>0</v>
      </c>
      <c r="N314" s="242">
        <f t="shared" si="40"/>
        <v>0</v>
      </c>
      <c r="O314" s="242">
        <f t="shared" si="40"/>
        <v>0</v>
      </c>
      <c r="P314" s="242">
        <f t="shared" si="40"/>
        <v>0</v>
      </c>
      <c r="Q314" s="242">
        <f t="shared" si="39"/>
        <v>0</v>
      </c>
      <c r="R314" s="242">
        <f t="shared" si="39"/>
        <v>0</v>
      </c>
      <c r="S314" s="242">
        <f t="shared" si="39"/>
        <v>0</v>
      </c>
      <c r="T314" s="242">
        <f t="shared" si="39"/>
        <v>0</v>
      </c>
      <c r="U314" s="242">
        <f t="shared" si="39"/>
        <v>0</v>
      </c>
      <c r="V314" s="242">
        <f t="shared" si="39"/>
        <v>0</v>
      </c>
      <c r="W314" s="242">
        <f t="shared" si="42"/>
        <v>0</v>
      </c>
    </row>
    <row r="315" spans="1:23" ht="15" customHeight="1">
      <c r="A315" s="120" t="e">
        <f ca="1">VLOOKUP(INDIRECT("B315"),elolap!$A$90:$B$3244,2,FALSE)</f>
        <v>#N/A</v>
      </c>
      <c r="B315" s="122"/>
      <c r="C315" s="161"/>
      <c r="D315" s="161"/>
      <c r="E315" s="161"/>
      <c r="F315" s="161"/>
      <c r="G315" s="161"/>
      <c r="H315" s="161"/>
      <c r="I315" s="161"/>
      <c r="J315" s="161"/>
      <c r="K315" s="161"/>
      <c r="L315" s="162">
        <f t="shared" si="45"/>
        <v>0</v>
      </c>
      <c r="N315" s="242">
        <f t="shared" si="40"/>
        <v>0</v>
      </c>
      <c r="O315" s="242">
        <f t="shared" si="40"/>
        <v>0</v>
      </c>
      <c r="P315" s="242">
        <f t="shared" si="40"/>
        <v>0</v>
      </c>
      <c r="Q315" s="242">
        <f t="shared" si="39"/>
        <v>0</v>
      </c>
      <c r="R315" s="242">
        <f t="shared" si="39"/>
        <v>0</v>
      </c>
      <c r="S315" s="242">
        <f t="shared" si="39"/>
        <v>0</v>
      </c>
      <c r="T315" s="242">
        <f t="shared" si="39"/>
        <v>0</v>
      </c>
      <c r="U315" s="242">
        <f t="shared" si="39"/>
        <v>0</v>
      </c>
      <c r="V315" s="242">
        <f t="shared" si="39"/>
        <v>0</v>
      </c>
      <c r="W315" s="242">
        <f t="shared" si="42"/>
        <v>0</v>
      </c>
    </row>
    <row r="316" spans="1:23" ht="15" customHeight="1">
      <c r="A316" s="120" t="e">
        <f ca="1">VLOOKUP(INDIRECT("B316"),elolap!$A$90:$B$3244,2,FALSE)</f>
        <v>#N/A</v>
      </c>
      <c r="B316" s="122"/>
      <c r="C316" s="161"/>
      <c r="D316" s="161"/>
      <c r="E316" s="161"/>
      <c r="F316" s="161"/>
      <c r="G316" s="161"/>
      <c r="H316" s="161"/>
      <c r="I316" s="161"/>
      <c r="J316" s="161"/>
      <c r="K316" s="161"/>
      <c r="L316" s="162">
        <f t="shared" si="45"/>
        <v>0</v>
      </c>
      <c r="N316" s="242">
        <f t="shared" si="40"/>
        <v>0</v>
      </c>
      <c r="O316" s="242">
        <f t="shared" si="40"/>
        <v>0</v>
      </c>
      <c r="P316" s="242">
        <f t="shared" si="40"/>
        <v>0</v>
      </c>
      <c r="Q316" s="242">
        <f t="shared" si="39"/>
        <v>0</v>
      </c>
      <c r="R316" s="242">
        <f t="shared" si="39"/>
        <v>0</v>
      </c>
      <c r="S316" s="242">
        <f t="shared" si="39"/>
        <v>0</v>
      </c>
      <c r="T316" s="242">
        <f t="shared" ref="T316:V379" si="46">ROUND(I316,2)</f>
        <v>0</v>
      </c>
      <c r="U316" s="242">
        <f t="shared" si="46"/>
        <v>0</v>
      </c>
      <c r="V316" s="242">
        <f t="shared" si="46"/>
        <v>0</v>
      </c>
      <c r="W316" s="242">
        <f t="shared" si="42"/>
        <v>0</v>
      </c>
    </row>
    <row r="317" spans="1:23" ht="15" customHeight="1">
      <c r="A317" s="120" t="e">
        <f ca="1">VLOOKUP(INDIRECT("B317"),elolap!$A$90:$B$3244,2,FALSE)</f>
        <v>#N/A</v>
      </c>
      <c r="B317" s="122"/>
      <c r="C317" s="161"/>
      <c r="D317" s="161"/>
      <c r="E317" s="161"/>
      <c r="F317" s="161"/>
      <c r="G317" s="161"/>
      <c r="H317" s="161"/>
      <c r="I317" s="161"/>
      <c r="J317" s="161"/>
      <c r="K317" s="161"/>
      <c r="L317" s="162">
        <f t="shared" si="45"/>
        <v>0</v>
      </c>
      <c r="N317" s="242">
        <f t="shared" si="40"/>
        <v>0</v>
      </c>
      <c r="O317" s="242">
        <f t="shared" si="40"/>
        <v>0</v>
      </c>
      <c r="P317" s="242">
        <f t="shared" si="40"/>
        <v>0</v>
      </c>
      <c r="Q317" s="242">
        <f t="shared" si="40"/>
        <v>0</v>
      </c>
      <c r="R317" s="242">
        <f t="shared" si="40"/>
        <v>0</v>
      </c>
      <c r="S317" s="242">
        <f t="shared" si="40"/>
        <v>0</v>
      </c>
      <c r="T317" s="242">
        <f t="shared" si="46"/>
        <v>0</v>
      </c>
      <c r="U317" s="242">
        <f t="shared" si="46"/>
        <v>0</v>
      </c>
      <c r="V317" s="242">
        <f t="shared" si="46"/>
        <v>0</v>
      </c>
      <c r="W317" s="242">
        <f t="shared" si="42"/>
        <v>0</v>
      </c>
    </row>
    <row r="318" spans="1:23" ht="15" customHeight="1">
      <c r="A318" s="120" t="e">
        <f ca="1">VLOOKUP(INDIRECT("B318"),elolap!$A$90:$B$3244,2,FALSE)</f>
        <v>#N/A</v>
      </c>
      <c r="B318" s="122"/>
      <c r="C318" s="161"/>
      <c r="D318" s="161"/>
      <c r="E318" s="161"/>
      <c r="F318" s="161"/>
      <c r="G318" s="161"/>
      <c r="H318" s="161"/>
      <c r="I318" s="161"/>
      <c r="J318" s="161"/>
      <c r="K318" s="161"/>
      <c r="L318" s="162">
        <f t="shared" si="45"/>
        <v>0</v>
      </c>
      <c r="N318" s="242">
        <f t="shared" ref="N318:S360" si="47">ROUND(C318,2)</f>
        <v>0</v>
      </c>
      <c r="O318" s="242">
        <f t="shared" si="47"/>
        <v>0</v>
      </c>
      <c r="P318" s="242">
        <f t="shared" si="47"/>
        <v>0</v>
      </c>
      <c r="Q318" s="242">
        <f t="shared" si="47"/>
        <v>0</v>
      </c>
      <c r="R318" s="242">
        <f t="shared" si="47"/>
        <v>0</v>
      </c>
      <c r="S318" s="242">
        <f t="shared" si="47"/>
        <v>0</v>
      </c>
      <c r="T318" s="242">
        <f t="shared" si="46"/>
        <v>0</v>
      </c>
      <c r="U318" s="242">
        <f t="shared" si="46"/>
        <v>0</v>
      </c>
      <c r="V318" s="242">
        <f t="shared" si="46"/>
        <v>0</v>
      </c>
      <c r="W318" s="242">
        <f t="shared" si="42"/>
        <v>0</v>
      </c>
    </row>
    <row r="319" spans="1:23" ht="15" customHeight="1">
      <c r="A319" s="120" t="e">
        <f ca="1">VLOOKUP(INDIRECT("B319"),elolap!$A$90:$B$3244,2,FALSE)</f>
        <v>#N/A</v>
      </c>
      <c r="B319" s="122"/>
      <c r="C319" s="161"/>
      <c r="D319" s="161"/>
      <c r="E319" s="161"/>
      <c r="F319" s="161"/>
      <c r="G319" s="161"/>
      <c r="H319" s="161"/>
      <c r="I319" s="161"/>
      <c r="J319" s="161"/>
      <c r="K319" s="161"/>
      <c r="L319" s="162">
        <f t="shared" si="45"/>
        <v>0</v>
      </c>
      <c r="N319" s="242">
        <f t="shared" si="47"/>
        <v>0</v>
      </c>
      <c r="O319" s="242">
        <f t="shared" si="47"/>
        <v>0</v>
      </c>
      <c r="P319" s="242">
        <f t="shared" si="47"/>
        <v>0</v>
      </c>
      <c r="Q319" s="242">
        <f t="shared" si="47"/>
        <v>0</v>
      </c>
      <c r="R319" s="242">
        <f t="shared" si="47"/>
        <v>0</v>
      </c>
      <c r="S319" s="242">
        <f t="shared" si="47"/>
        <v>0</v>
      </c>
      <c r="T319" s="242">
        <f t="shared" si="46"/>
        <v>0</v>
      </c>
      <c r="U319" s="242">
        <f t="shared" si="46"/>
        <v>0</v>
      </c>
      <c r="V319" s="242">
        <f t="shared" si="46"/>
        <v>0</v>
      </c>
      <c r="W319" s="242">
        <f t="shared" si="42"/>
        <v>0</v>
      </c>
    </row>
    <row r="320" spans="1:23" ht="15" customHeight="1">
      <c r="A320" s="120" t="e">
        <f ca="1">VLOOKUP(INDIRECT("B320"),elolap!$A$90:$B$3244,2,FALSE)</f>
        <v>#N/A</v>
      </c>
      <c r="B320" s="122"/>
      <c r="C320" s="161"/>
      <c r="D320" s="161"/>
      <c r="E320" s="161"/>
      <c r="F320" s="161"/>
      <c r="G320" s="161"/>
      <c r="H320" s="161"/>
      <c r="I320" s="161"/>
      <c r="J320" s="161"/>
      <c r="K320" s="161"/>
      <c r="L320" s="162">
        <f t="shared" si="45"/>
        <v>0</v>
      </c>
      <c r="N320" s="242">
        <f t="shared" si="47"/>
        <v>0</v>
      </c>
      <c r="O320" s="242">
        <f t="shared" si="47"/>
        <v>0</v>
      </c>
      <c r="P320" s="242">
        <f t="shared" si="47"/>
        <v>0</v>
      </c>
      <c r="Q320" s="242">
        <f t="shared" si="47"/>
        <v>0</v>
      </c>
      <c r="R320" s="242">
        <f t="shared" si="47"/>
        <v>0</v>
      </c>
      <c r="S320" s="242">
        <f t="shared" si="47"/>
        <v>0</v>
      </c>
      <c r="T320" s="242">
        <f t="shared" si="46"/>
        <v>0</v>
      </c>
      <c r="U320" s="242">
        <f t="shared" si="46"/>
        <v>0</v>
      </c>
      <c r="V320" s="242">
        <f t="shared" si="46"/>
        <v>0</v>
      </c>
      <c r="W320" s="242">
        <f t="shared" si="42"/>
        <v>0</v>
      </c>
    </row>
    <row r="321" spans="1:23" ht="15" customHeight="1">
      <c r="A321" s="120" t="e">
        <f ca="1">VLOOKUP(INDIRECT("B321"),elolap!$A$90:$B$3244,2,FALSE)</f>
        <v>#N/A</v>
      </c>
      <c r="B321" s="122"/>
      <c r="C321" s="161"/>
      <c r="D321" s="161"/>
      <c r="E321" s="161"/>
      <c r="F321" s="161"/>
      <c r="G321" s="161"/>
      <c r="H321" s="161"/>
      <c r="I321" s="161"/>
      <c r="J321" s="161"/>
      <c r="K321" s="161"/>
      <c r="L321" s="162">
        <f t="shared" si="45"/>
        <v>0</v>
      </c>
      <c r="N321" s="242">
        <f t="shared" si="47"/>
        <v>0</v>
      </c>
      <c r="O321" s="242">
        <f t="shared" si="47"/>
        <v>0</v>
      </c>
      <c r="P321" s="242">
        <f t="shared" si="47"/>
        <v>0</v>
      </c>
      <c r="Q321" s="242">
        <f t="shared" si="47"/>
        <v>0</v>
      </c>
      <c r="R321" s="242">
        <f t="shared" si="47"/>
        <v>0</v>
      </c>
      <c r="S321" s="242">
        <f t="shared" si="47"/>
        <v>0</v>
      </c>
      <c r="T321" s="242">
        <f t="shared" si="46"/>
        <v>0</v>
      </c>
      <c r="U321" s="242">
        <f t="shared" si="46"/>
        <v>0</v>
      </c>
      <c r="V321" s="242">
        <f t="shared" si="46"/>
        <v>0</v>
      </c>
      <c r="W321" s="242">
        <f t="shared" si="42"/>
        <v>0</v>
      </c>
    </row>
    <row r="322" spans="1:23" ht="15" customHeight="1">
      <c r="A322" s="120" t="e">
        <f ca="1">VLOOKUP(INDIRECT("B322"),elolap!$A$90:$B$3244,2,FALSE)</f>
        <v>#N/A</v>
      </c>
      <c r="B322" s="122"/>
      <c r="C322" s="161"/>
      <c r="D322" s="161"/>
      <c r="E322" s="161"/>
      <c r="F322" s="161"/>
      <c r="G322" s="161"/>
      <c r="H322" s="161"/>
      <c r="I322" s="161"/>
      <c r="J322" s="161"/>
      <c r="K322" s="161"/>
      <c r="L322" s="162">
        <f t="shared" si="45"/>
        <v>0</v>
      </c>
      <c r="N322" s="242">
        <f t="shared" si="47"/>
        <v>0</v>
      </c>
      <c r="O322" s="242">
        <f t="shared" si="47"/>
        <v>0</v>
      </c>
      <c r="P322" s="242">
        <f t="shared" si="47"/>
        <v>0</v>
      </c>
      <c r="Q322" s="242">
        <f t="shared" si="47"/>
        <v>0</v>
      </c>
      <c r="R322" s="242">
        <f t="shared" si="47"/>
        <v>0</v>
      </c>
      <c r="S322" s="242">
        <f t="shared" si="47"/>
        <v>0</v>
      </c>
      <c r="T322" s="242">
        <f t="shared" si="46"/>
        <v>0</v>
      </c>
      <c r="U322" s="242">
        <f t="shared" si="46"/>
        <v>0</v>
      </c>
      <c r="V322" s="242">
        <f t="shared" si="46"/>
        <v>0</v>
      </c>
      <c r="W322" s="242">
        <f t="shared" si="42"/>
        <v>0</v>
      </c>
    </row>
    <row r="323" spans="1:23" ht="15" customHeight="1">
      <c r="A323" s="120" t="e">
        <f ca="1">VLOOKUP(INDIRECT("B323"),elolap!$A$90:$B$3244,2,FALSE)</f>
        <v>#N/A</v>
      </c>
      <c r="B323" s="122"/>
      <c r="C323" s="161"/>
      <c r="D323" s="161"/>
      <c r="E323" s="161"/>
      <c r="F323" s="161"/>
      <c r="G323" s="161"/>
      <c r="H323" s="161"/>
      <c r="I323" s="161"/>
      <c r="J323" s="161"/>
      <c r="K323" s="161"/>
      <c r="L323" s="162">
        <f t="shared" si="45"/>
        <v>0</v>
      </c>
      <c r="N323" s="242">
        <f t="shared" si="47"/>
        <v>0</v>
      </c>
      <c r="O323" s="242">
        <f t="shared" si="47"/>
        <v>0</v>
      </c>
      <c r="P323" s="242">
        <f t="shared" si="47"/>
        <v>0</v>
      </c>
      <c r="Q323" s="242">
        <f t="shared" si="47"/>
        <v>0</v>
      </c>
      <c r="R323" s="242">
        <f t="shared" si="47"/>
        <v>0</v>
      </c>
      <c r="S323" s="242">
        <f t="shared" si="47"/>
        <v>0</v>
      </c>
      <c r="T323" s="242">
        <f t="shared" si="46"/>
        <v>0</v>
      </c>
      <c r="U323" s="242">
        <f t="shared" si="46"/>
        <v>0</v>
      </c>
      <c r="V323" s="242">
        <f t="shared" si="46"/>
        <v>0</v>
      </c>
      <c r="W323" s="242">
        <f t="shared" si="42"/>
        <v>0</v>
      </c>
    </row>
    <row r="324" spans="1:23" ht="15" customHeight="1">
      <c r="A324" s="120" t="e">
        <f ca="1">VLOOKUP(INDIRECT("B324"),elolap!$A$90:$B$3244,2,FALSE)</f>
        <v>#N/A</v>
      </c>
      <c r="B324" s="122"/>
      <c r="C324" s="161"/>
      <c r="D324" s="161"/>
      <c r="E324" s="161"/>
      <c r="F324" s="161"/>
      <c r="G324" s="161"/>
      <c r="H324" s="161"/>
      <c r="I324" s="161"/>
      <c r="J324" s="161"/>
      <c r="K324" s="161"/>
      <c r="L324" s="162">
        <f t="shared" si="45"/>
        <v>0</v>
      </c>
      <c r="N324" s="242">
        <f t="shared" si="47"/>
        <v>0</v>
      </c>
      <c r="O324" s="242">
        <f t="shared" si="47"/>
        <v>0</v>
      </c>
      <c r="P324" s="242">
        <f t="shared" si="47"/>
        <v>0</v>
      </c>
      <c r="Q324" s="242">
        <f t="shared" si="47"/>
        <v>0</v>
      </c>
      <c r="R324" s="242">
        <f t="shared" si="47"/>
        <v>0</v>
      </c>
      <c r="S324" s="242">
        <f t="shared" si="47"/>
        <v>0</v>
      </c>
      <c r="T324" s="242">
        <f t="shared" si="46"/>
        <v>0</v>
      </c>
      <c r="U324" s="242">
        <f t="shared" si="46"/>
        <v>0</v>
      </c>
      <c r="V324" s="242">
        <f t="shared" si="46"/>
        <v>0</v>
      </c>
      <c r="W324" s="242">
        <f t="shared" si="42"/>
        <v>0</v>
      </c>
    </row>
    <row r="325" spans="1:23" ht="15" customHeight="1">
      <c r="A325" s="120" t="e">
        <f ca="1">VLOOKUP(INDIRECT("B325"),elolap!$A$90:$B$3244,2,FALSE)</f>
        <v>#N/A</v>
      </c>
      <c r="B325" s="122"/>
      <c r="C325" s="161"/>
      <c r="D325" s="161"/>
      <c r="E325" s="161"/>
      <c r="F325" s="161"/>
      <c r="G325" s="161"/>
      <c r="H325" s="161"/>
      <c r="I325" s="161"/>
      <c r="J325" s="161"/>
      <c r="K325" s="161"/>
      <c r="L325" s="162">
        <f t="shared" si="45"/>
        <v>0</v>
      </c>
      <c r="N325" s="242">
        <f t="shared" si="47"/>
        <v>0</v>
      </c>
      <c r="O325" s="242">
        <f t="shared" si="47"/>
        <v>0</v>
      </c>
      <c r="P325" s="242">
        <f t="shared" si="47"/>
        <v>0</v>
      </c>
      <c r="Q325" s="242">
        <f t="shared" si="47"/>
        <v>0</v>
      </c>
      <c r="R325" s="242">
        <f t="shared" si="47"/>
        <v>0</v>
      </c>
      <c r="S325" s="242">
        <f t="shared" si="47"/>
        <v>0</v>
      </c>
      <c r="T325" s="242">
        <f t="shared" si="46"/>
        <v>0</v>
      </c>
      <c r="U325" s="242">
        <f t="shared" si="46"/>
        <v>0</v>
      </c>
      <c r="V325" s="242">
        <f t="shared" si="46"/>
        <v>0</v>
      </c>
      <c r="W325" s="242">
        <f t="shared" si="42"/>
        <v>0</v>
      </c>
    </row>
    <row r="326" spans="1:23" ht="15" customHeight="1">
      <c r="A326" s="120" t="e">
        <f ca="1">VLOOKUP(INDIRECT("B326"),elolap!$A$90:$B$3244,2,FALSE)</f>
        <v>#N/A</v>
      </c>
      <c r="B326" s="122"/>
      <c r="C326" s="161"/>
      <c r="D326" s="161"/>
      <c r="E326" s="161"/>
      <c r="F326" s="161"/>
      <c r="G326" s="161"/>
      <c r="H326" s="161"/>
      <c r="I326" s="161"/>
      <c r="J326" s="161"/>
      <c r="K326" s="161"/>
      <c r="L326" s="162">
        <f t="shared" si="45"/>
        <v>0</v>
      </c>
      <c r="N326" s="242">
        <f t="shared" si="47"/>
        <v>0</v>
      </c>
      <c r="O326" s="242">
        <f t="shared" si="47"/>
        <v>0</v>
      </c>
      <c r="P326" s="242">
        <f t="shared" si="47"/>
        <v>0</v>
      </c>
      <c r="Q326" s="242">
        <f t="shared" si="47"/>
        <v>0</v>
      </c>
      <c r="R326" s="242">
        <f t="shared" si="47"/>
        <v>0</v>
      </c>
      <c r="S326" s="242">
        <f t="shared" si="47"/>
        <v>0</v>
      </c>
      <c r="T326" s="242">
        <f t="shared" si="46"/>
        <v>0</v>
      </c>
      <c r="U326" s="242">
        <f t="shared" si="46"/>
        <v>0</v>
      </c>
      <c r="V326" s="242">
        <f t="shared" si="46"/>
        <v>0</v>
      </c>
      <c r="W326" s="242">
        <f t="shared" si="42"/>
        <v>0</v>
      </c>
    </row>
    <row r="327" spans="1:23" ht="15" customHeight="1">
      <c r="A327" s="120" t="e">
        <f ca="1">VLOOKUP(INDIRECT("B327"),elolap!$A$90:$B$3244,2,FALSE)</f>
        <v>#N/A</v>
      </c>
      <c r="B327" s="122"/>
      <c r="C327" s="161"/>
      <c r="D327" s="161"/>
      <c r="E327" s="161"/>
      <c r="F327" s="161"/>
      <c r="G327" s="161"/>
      <c r="H327" s="161"/>
      <c r="I327" s="161"/>
      <c r="J327" s="161"/>
      <c r="K327" s="161"/>
      <c r="L327" s="162">
        <f t="shared" si="45"/>
        <v>0</v>
      </c>
      <c r="N327" s="242">
        <f t="shared" si="47"/>
        <v>0</v>
      </c>
      <c r="O327" s="242">
        <f t="shared" si="47"/>
        <v>0</v>
      </c>
      <c r="P327" s="242">
        <f t="shared" si="47"/>
        <v>0</v>
      </c>
      <c r="Q327" s="242">
        <f t="shared" si="47"/>
        <v>0</v>
      </c>
      <c r="R327" s="242">
        <f t="shared" si="47"/>
        <v>0</v>
      </c>
      <c r="S327" s="242">
        <f t="shared" si="47"/>
        <v>0</v>
      </c>
      <c r="T327" s="242">
        <f t="shared" si="46"/>
        <v>0</v>
      </c>
      <c r="U327" s="242">
        <f t="shared" si="46"/>
        <v>0</v>
      </c>
      <c r="V327" s="242">
        <f t="shared" si="46"/>
        <v>0</v>
      </c>
      <c r="W327" s="242">
        <f t="shared" si="42"/>
        <v>0</v>
      </c>
    </row>
    <row r="328" spans="1:23" ht="15" customHeight="1">
      <c r="A328" s="120" t="e">
        <f ca="1">VLOOKUP(INDIRECT("B328"),elolap!$A$90:$B$3244,2,FALSE)</f>
        <v>#N/A</v>
      </c>
      <c r="B328" s="122"/>
      <c r="C328" s="161"/>
      <c r="D328" s="161"/>
      <c r="E328" s="161"/>
      <c r="F328" s="161"/>
      <c r="G328" s="161"/>
      <c r="H328" s="161"/>
      <c r="I328" s="161"/>
      <c r="J328" s="161"/>
      <c r="K328" s="161"/>
      <c r="L328" s="162">
        <f t="shared" si="45"/>
        <v>0</v>
      </c>
      <c r="N328" s="242">
        <f t="shared" si="47"/>
        <v>0</v>
      </c>
      <c r="O328" s="242">
        <f t="shared" si="47"/>
        <v>0</v>
      </c>
      <c r="P328" s="242">
        <f t="shared" si="47"/>
        <v>0</v>
      </c>
      <c r="Q328" s="242">
        <f t="shared" si="47"/>
        <v>0</v>
      </c>
      <c r="R328" s="242">
        <f t="shared" si="47"/>
        <v>0</v>
      </c>
      <c r="S328" s="242">
        <f t="shared" si="47"/>
        <v>0</v>
      </c>
      <c r="T328" s="242">
        <f t="shared" si="46"/>
        <v>0</v>
      </c>
      <c r="U328" s="242">
        <f t="shared" si="46"/>
        <v>0</v>
      </c>
      <c r="V328" s="242">
        <f t="shared" si="46"/>
        <v>0</v>
      </c>
      <c r="W328" s="242">
        <f t="shared" si="42"/>
        <v>0</v>
      </c>
    </row>
    <row r="329" spans="1:23" ht="15" customHeight="1">
      <c r="A329" s="120" t="e">
        <f ca="1">VLOOKUP(INDIRECT("B329"),elolap!$A$90:$B$3244,2,FALSE)</f>
        <v>#N/A</v>
      </c>
      <c r="B329" s="122"/>
      <c r="C329" s="161"/>
      <c r="D329" s="161"/>
      <c r="E329" s="161"/>
      <c r="F329" s="161"/>
      <c r="G329" s="161"/>
      <c r="H329" s="161"/>
      <c r="I329" s="161"/>
      <c r="J329" s="161"/>
      <c r="K329" s="161"/>
      <c r="L329" s="162">
        <f t="shared" si="45"/>
        <v>0</v>
      </c>
      <c r="N329" s="242">
        <f t="shared" si="47"/>
        <v>0</v>
      </c>
      <c r="O329" s="242">
        <f t="shared" si="47"/>
        <v>0</v>
      </c>
      <c r="P329" s="242">
        <f t="shared" si="47"/>
        <v>0</v>
      </c>
      <c r="Q329" s="242">
        <f t="shared" si="47"/>
        <v>0</v>
      </c>
      <c r="R329" s="242">
        <f t="shared" si="47"/>
        <v>0</v>
      </c>
      <c r="S329" s="242">
        <f t="shared" si="47"/>
        <v>0</v>
      </c>
      <c r="T329" s="242">
        <f t="shared" si="46"/>
        <v>0</v>
      </c>
      <c r="U329" s="242">
        <f t="shared" si="46"/>
        <v>0</v>
      </c>
      <c r="V329" s="242">
        <f t="shared" si="46"/>
        <v>0</v>
      </c>
      <c r="W329" s="242">
        <f t="shared" si="42"/>
        <v>0</v>
      </c>
    </row>
    <row r="330" spans="1:23" ht="15" customHeight="1">
      <c r="A330" s="120" t="e">
        <f ca="1">VLOOKUP(INDIRECT("B330"),elolap!$A$90:$B$3244,2,FALSE)</f>
        <v>#N/A</v>
      </c>
      <c r="B330" s="122"/>
      <c r="C330" s="161"/>
      <c r="D330" s="161"/>
      <c r="E330" s="161"/>
      <c r="F330" s="161"/>
      <c r="G330" s="161"/>
      <c r="H330" s="161"/>
      <c r="I330" s="161"/>
      <c r="J330" s="161"/>
      <c r="K330" s="161"/>
      <c r="L330" s="162">
        <f t="shared" si="45"/>
        <v>0</v>
      </c>
      <c r="N330" s="242">
        <f t="shared" si="47"/>
        <v>0</v>
      </c>
      <c r="O330" s="242">
        <f t="shared" si="47"/>
        <v>0</v>
      </c>
      <c r="P330" s="242">
        <f t="shared" si="47"/>
        <v>0</v>
      </c>
      <c r="Q330" s="242">
        <f t="shared" si="47"/>
        <v>0</v>
      </c>
      <c r="R330" s="242">
        <f t="shared" si="47"/>
        <v>0</v>
      </c>
      <c r="S330" s="242">
        <f t="shared" si="47"/>
        <v>0</v>
      </c>
      <c r="T330" s="242">
        <f t="shared" si="46"/>
        <v>0</v>
      </c>
      <c r="U330" s="242">
        <f t="shared" si="46"/>
        <v>0</v>
      </c>
      <c r="V330" s="242">
        <f t="shared" si="46"/>
        <v>0</v>
      </c>
      <c r="W330" s="242">
        <f t="shared" si="42"/>
        <v>0</v>
      </c>
    </row>
    <row r="331" spans="1:23" ht="15" customHeight="1">
      <c r="A331" s="120" t="e">
        <f ca="1">VLOOKUP(INDIRECT("B331"),elolap!$A$90:$B$3244,2,FALSE)</f>
        <v>#N/A</v>
      </c>
      <c r="B331" s="122"/>
      <c r="C331" s="161"/>
      <c r="D331" s="161"/>
      <c r="E331" s="161"/>
      <c r="F331" s="161"/>
      <c r="G331" s="161"/>
      <c r="H331" s="161"/>
      <c r="I331" s="161"/>
      <c r="J331" s="161"/>
      <c r="K331" s="161"/>
      <c r="L331" s="162">
        <f t="shared" si="45"/>
        <v>0</v>
      </c>
      <c r="N331" s="242">
        <f t="shared" si="47"/>
        <v>0</v>
      </c>
      <c r="O331" s="242">
        <f t="shared" si="47"/>
        <v>0</v>
      </c>
      <c r="P331" s="242">
        <f t="shared" si="47"/>
        <v>0</v>
      </c>
      <c r="Q331" s="242">
        <f t="shared" si="47"/>
        <v>0</v>
      </c>
      <c r="R331" s="242">
        <f t="shared" si="47"/>
        <v>0</v>
      </c>
      <c r="S331" s="242">
        <f t="shared" si="47"/>
        <v>0</v>
      </c>
      <c r="T331" s="242">
        <f t="shared" si="46"/>
        <v>0</v>
      </c>
      <c r="U331" s="242">
        <f t="shared" si="46"/>
        <v>0</v>
      </c>
      <c r="V331" s="242">
        <f t="shared" si="46"/>
        <v>0</v>
      </c>
      <c r="W331" s="242">
        <f t="shared" si="42"/>
        <v>0</v>
      </c>
    </row>
    <row r="332" spans="1:23" ht="15" customHeight="1">
      <c r="A332" s="120" t="e">
        <f ca="1">VLOOKUP(INDIRECT("B332"),elolap!$A$90:$B$3244,2,FALSE)</f>
        <v>#N/A</v>
      </c>
      <c r="B332" s="122"/>
      <c r="C332" s="161"/>
      <c r="D332" s="161"/>
      <c r="E332" s="161"/>
      <c r="F332" s="161"/>
      <c r="G332" s="161"/>
      <c r="H332" s="161"/>
      <c r="I332" s="161"/>
      <c r="J332" s="161"/>
      <c r="K332" s="161"/>
      <c r="L332" s="162">
        <f t="shared" si="45"/>
        <v>0</v>
      </c>
      <c r="N332" s="242">
        <f t="shared" si="47"/>
        <v>0</v>
      </c>
      <c r="O332" s="242">
        <f t="shared" si="47"/>
        <v>0</v>
      </c>
      <c r="P332" s="242">
        <f t="shared" si="47"/>
        <v>0</v>
      </c>
      <c r="Q332" s="242">
        <f t="shared" si="47"/>
        <v>0</v>
      </c>
      <c r="R332" s="242">
        <f t="shared" si="47"/>
        <v>0</v>
      </c>
      <c r="S332" s="242">
        <f t="shared" si="47"/>
        <v>0</v>
      </c>
      <c r="T332" s="242">
        <f t="shared" si="46"/>
        <v>0</v>
      </c>
      <c r="U332" s="242">
        <f t="shared" si="46"/>
        <v>0</v>
      </c>
      <c r="V332" s="242">
        <f t="shared" si="46"/>
        <v>0</v>
      </c>
      <c r="W332" s="242">
        <f t="shared" si="42"/>
        <v>0</v>
      </c>
    </row>
    <row r="333" spans="1:23" ht="15" customHeight="1">
      <c r="A333" s="120" t="e">
        <f ca="1">VLOOKUP(INDIRECT("B333"),elolap!$A$90:$B$3244,2,FALSE)</f>
        <v>#N/A</v>
      </c>
      <c r="B333" s="122"/>
      <c r="C333" s="161"/>
      <c r="D333" s="161"/>
      <c r="E333" s="161"/>
      <c r="F333" s="161"/>
      <c r="G333" s="161"/>
      <c r="H333" s="161"/>
      <c r="I333" s="161"/>
      <c r="J333" s="161"/>
      <c r="K333" s="161"/>
      <c r="L333" s="162">
        <f t="shared" si="45"/>
        <v>0</v>
      </c>
      <c r="N333" s="242">
        <f t="shared" si="47"/>
        <v>0</v>
      </c>
      <c r="O333" s="242">
        <f t="shared" si="47"/>
        <v>0</v>
      </c>
      <c r="P333" s="242">
        <f t="shared" si="47"/>
        <v>0</v>
      </c>
      <c r="Q333" s="242">
        <f t="shared" si="47"/>
        <v>0</v>
      </c>
      <c r="R333" s="242">
        <f t="shared" si="47"/>
        <v>0</v>
      </c>
      <c r="S333" s="242">
        <f t="shared" si="47"/>
        <v>0</v>
      </c>
      <c r="T333" s="242">
        <f t="shared" si="46"/>
        <v>0</v>
      </c>
      <c r="U333" s="242">
        <f t="shared" si="46"/>
        <v>0</v>
      </c>
      <c r="V333" s="242">
        <f t="shared" si="46"/>
        <v>0</v>
      </c>
      <c r="W333" s="242">
        <f t="shared" ref="W333:W396" si="48">ROUND(N333+O333+Q333+R333-S333-T333-U333-V333,2)</f>
        <v>0</v>
      </c>
    </row>
    <row r="334" spans="1:23" ht="15" customHeight="1">
      <c r="A334" s="120" t="e">
        <f ca="1">VLOOKUP(INDIRECT("B334"),elolap!$A$90:$B$3244,2,FALSE)</f>
        <v>#N/A</v>
      </c>
      <c r="B334" s="122"/>
      <c r="C334" s="161"/>
      <c r="D334" s="161"/>
      <c r="E334" s="161"/>
      <c r="F334" s="161"/>
      <c r="G334" s="161"/>
      <c r="H334" s="161"/>
      <c r="I334" s="161"/>
      <c r="J334" s="161"/>
      <c r="K334" s="161"/>
      <c r="L334" s="162">
        <f t="shared" si="45"/>
        <v>0</v>
      </c>
      <c r="N334" s="242">
        <f t="shared" si="47"/>
        <v>0</v>
      </c>
      <c r="O334" s="242">
        <f t="shared" si="47"/>
        <v>0</v>
      </c>
      <c r="P334" s="242">
        <f t="shared" si="47"/>
        <v>0</v>
      </c>
      <c r="Q334" s="242">
        <f t="shared" si="47"/>
        <v>0</v>
      </c>
      <c r="R334" s="242">
        <f t="shared" si="47"/>
        <v>0</v>
      </c>
      <c r="S334" s="242">
        <f t="shared" si="47"/>
        <v>0</v>
      </c>
      <c r="T334" s="242">
        <f t="shared" si="46"/>
        <v>0</v>
      </c>
      <c r="U334" s="242">
        <f t="shared" si="46"/>
        <v>0</v>
      </c>
      <c r="V334" s="242">
        <f t="shared" si="46"/>
        <v>0</v>
      </c>
      <c r="W334" s="242">
        <f t="shared" si="48"/>
        <v>0</v>
      </c>
    </row>
    <row r="335" spans="1:23" ht="15" customHeight="1">
      <c r="A335" s="120" t="e">
        <f ca="1">VLOOKUP(INDIRECT("B335"),elolap!$A$90:$B$3244,2,FALSE)</f>
        <v>#N/A</v>
      </c>
      <c r="B335" s="122"/>
      <c r="C335" s="161"/>
      <c r="D335" s="161"/>
      <c r="E335" s="161"/>
      <c r="F335" s="161"/>
      <c r="G335" s="161"/>
      <c r="H335" s="161"/>
      <c r="I335" s="161"/>
      <c r="J335" s="161"/>
      <c r="K335" s="161"/>
      <c r="L335" s="162">
        <f t="shared" si="45"/>
        <v>0</v>
      </c>
      <c r="N335" s="242">
        <f t="shared" si="47"/>
        <v>0</v>
      </c>
      <c r="O335" s="242">
        <f t="shared" si="47"/>
        <v>0</v>
      </c>
      <c r="P335" s="242">
        <f t="shared" si="47"/>
        <v>0</v>
      </c>
      <c r="Q335" s="242">
        <f t="shared" si="47"/>
        <v>0</v>
      </c>
      <c r="R335" s="242">
        <f t="shared" si="47"/>
        <v>0</v>
      </c>
      <c r="S335" s="242">
        <f t="shared" si="47"/>
        <v>0</v>
      </c>
      <c r="T335" s="242">
        <f t="shared" si="46"/>
        <v>0</v>
      </c>
      <c r="U335" s="242">
        <f t="shared" si="46"/>
        <v>0</v>
      </c>
      <c r="V335" s="242">
        <f t="shared" si="46"/>
        <v>0</v>
      </c>
      <c r="W335" s="242">
        <f t="shared" si="48"/>
        <v>0</v>
      </c>
    </row>
    <row r="336" spans="1:23" ht="15" customHeight="1">
      <c r="A336" s="120" t="e">
        <f ca="1">VLOOKUP(INDIRECT("B336"),elolap!$A$90:$B$3244,2,FALSE)</f>
        <v>#N/A</v>
      </c>
      <c r="B336" s="122"/>
      <c r="C336" s="161"/>
      <c r="D336" s="161"/>
      <c r="E336" s="161"/>
      <c r="F336" s="161"/>
      <c r="G336" s="161"/>
      <c r="H336" s="161"/>
      <c r="I336" s="161"/>
      <c r="J336" s="161"/>
      <c r="K336" s="161"/>
      <c r="L336" s="162">
        <f t="shared" si="45"/>
        <v>0</v>
      </c>
      <c r="N336" s="242">
        <f t="shared" si="47"/>
        <v>0</v>
      </c>
      <c r="O336" s="242">
        <f t="shared" si="47"/>
        <v>0</v>
      </c>
      <c r="P336" s="242">
        <f t="shared" si="47"/>
        <v>0</v>
      </c>
      <c r="Q336" s="242">
        <f t="shared" si="47"/>
        <v>0</v>
      </c>
      <c r="R336" s="242">
        <f t="shared" si="47"/>
        <v>0</v>
      </c>
      <c r="S336" s="242">
        <f t="shared" si="47"/>
        <v>0</v>
      </c>
      <c r="T336" s="242">
        <f t="shared" si="46"/>
        <v>0</v>
      </c>
      <c r="U336" s="242">
        <f t="shared" si="46"/>
        <v>0</v>
      </c>
      <c r="V336" s="242">
        <f t="shared" si="46"/>
        <v>0</v>
      </c>
      <c r="W336" s="242">
        <f t="shared" si="48"/>
        <v>0</v>
      </c>
    </row>
    <row r="337" spans="1:23" ht="15" customHeight="1">
      <c r="A337" s="120" t="e">
        <f ca="1">VLOOKUP(INDIRECT("B337"),elolap!$A$90:$B$3244,2,FALSE)</f>
        <v>#N/A</v>
      </c>
      <c r="B337" s="122"/>
      <c r="C337" s="161"/>
      <c r="D337" s="161"/>
      <c r="E337" s="161"/>
      <c r="F337" s="161"/>
      <c r="G337" s="161"/>
      <c r="H337" s="161"/>
      <c r="I337" s="161"/>
      <c r="J337" s="161"/>
      <c r="K337" s="161"/>
      <c r="L337" s="162">
        <f t="shared" si="45"/>
        <v>0</v>
      </c>
      <c r="N337" s="242">
        <f t="shared" si="47"/>
        <v>0</v>
      </c>
      <c r="O337" s="242">
        <f t="shared" si="47"/>
        <v>0</v>
      </c>
      <c r="P337" s="242">
        <f t="shared" si="47"/>
        <v>0</v>
      </c>
      <c r="Q337" s="242">
        <f t="shared" si="47"/>
        <v>0</v>
      </c>
      <c r="R337" s="242">
        <f t="shared" si="47"/>
        <v>0</v>
      </c>
      <c r="S337" s="242">
        <f t="shared" si="47"/>
        <v>0</v>
      </c>
      <c r="T337" s="242">
        <f t="shared" si="46"/>
        <v>0</v>
      </c>
      <c r="U337" s="242">
        <f t="shared" si="46"/>
        <v>0</v>
      </c>
      <c r="V337" s="242">
        <f t="shared" si="46"/>
        <v>0</v>
      </c>
      <c r="W337" s="242">
        <f t="shared" si="48"/>
        <v>0</v>
      </c>
    </row>
    <row r="338" spans="1:23" ht="15" customHeight="1">
      <c r="A338" s="120" t="e">
        <f ca="1">VLOOKUP(INDIRECT("B338"),elolap!$A$90:$B$3244,2,FALSE)</f>
        <v>#N/A</v>
      </c>
      <c r="B338" s="122"/>
      <c r="C338" s="161"/>
      <c r="D338" s="161"/>
      <c r="E338" s="161"/>
      <c r="F338" s="161"/>
      <c r="G338" s="161"/>
      <c r="H338" s="161"/>
      <c r="I338" s="161"/>
      <c r="J338" s="161"/>
      <c r="K338" s="161"/>
      <c r="L338" s="162">
        <f t="shared" si="45"/>
        <v>0</v>
      </c>
      <c r="N338" s="242">
        <f t="shared" si="47"/>
        <v>0</v>
      </c>
      <c r="O338" s="242">
        <f t="shared" si="47"/>
        <v>0</v>
      </c>
      <c r="P338" s="242">
        <f t="shared" si="47"/>
        <v>0</v>
      </c>
      <c r="Q338" s="242">
        <f t="shared" si="47"/>
        <v>0</v>
      </c>
      <c r="R338" s="242">
        <f t="shared" si="47"/>
        <v>0</v>
      </c>
      <c r="S338" s="242">
        <f t="shared" si="47"/>
        <v>0</v>
      </c>
      <c r="T338" s="242">
        <f t="shared" si="46"/>
        <v>0</v>
      </c>
      <c r="U338" s="242">
        <f t="shared" si="46"/>
        <v>0</v>
      </c>
      <c r="V338" s="242">
        <f t="shared" si="46"/>
        <v>0</v>
      </c>
      <c r="W338" s="242">
        <f t="shared" si="48"/>
        <v>0</v>
      </c>
    </row>
    <row r="339" spans="1:23" ht="15" customHeight="1">
      <c r="A339" s="120" t="e">
        <f ca="1">VLOOKUP(INDIRECT("B339"),elolap!$A$90:$B$3244,2,FALSE)</f>
        <v>#N/A</v>
      </c>
      <c r="B339" s="122"/>
      <c r="C339" s="161"/>
      <c r="D339" s="161"/>
      <c r="E339" s="161"/>
      <c r="F339" s="161"/>
      <c r="G339" s="161"/>
      <c r="H339" s="161"/>
      <c r="I339" s="161"/>
      <c r="J339" s="161"/>
      <c r="K339" s="161"/>
      <c r="L339" s="162">
        <f t="shared" si="45"/>
        <v>0</v>
      </c>
      <c r="N339" s="242">
        <f t="shared" si="47"/>
        <v>0</v>
      </c>
      <c r="O339" s="242">
        <f t="shared" si="47"/>
        <v>0</v>
      </c>
      <c r="P339" s="242">
        <f t="shared" si="47"/>
        <v>0</v>
      </c>
      <c r="Q339" s="242">
        <f t="shared" si="47"/>
        <v>0</v>
      </c>
      <c r="R339" s="242">
        <f t="shared" si="47"/>
        <v>0</v>
      </c>
      <c r="S339" s="242">
        <f t="shared" si="47"/>
        <v>0</v>
      </c>
      <c r="T339" s="242">
        <f t="shared" si="46"/>
        <v>0</v>
      </c>
      <c r="U339" s="242">
        <f t="shared" si="46"/>
        <v>0</v>
      </c>
      <c r="V339" s="242">
        <f t="shared" si="46"/>
        <v>0</v>
      </c>
      <c r="W339" s="242">
        <f t="shared" si="48"/>
        <v>0</v>
      </c>
    </row>
    <row r="340" spans="1:23" ht="15" customHeight="1">
      <c r="A340" s="120" t="e">
        <f ca="1">VLOOKUP(INDIRECT("B340"),elolap!$A$90:$B$3244,2,FALSE)</f>
        <v>#N/A</v>
      </c>
      <c r="B340" s="122"/>
      <c r="C340" s="161"/>
      <c r="D340" s="161"/>
      <c r="E340" s="161"/>
      <c r="F340" s="161"/>
      <c r="G340" s="161"/>
      <c r="H340" s="161"/>
      <c r="I340" s="161"/>
      <c r="J340" s="161"/>
      <c r="K340" s="161"/>
      <c r="L340" s="162">
        <f t="shared" si="45"/>
        <v>0</v>
      </c>
      <c r="N340" s="242">
        <f t="shared" si="47"/>
        <v>0</v>
      </c>
      <c r="O340" s="242">
        <f t="shared" si="47"/>
        <v>0</v>
      </c>
      <c r="P340" s="242">
        <f t="shared" si="47"/>
        <v>0</v>
      </c>
      <c r="Q340" s="242">
        <f t="shared" si="47"/>
        <v>0</v>
      </c>
      <c r="R340" s="242">
        <f t="shared" si="47"/>
        <v>0</v>
      </c>
      <c r="S340" s="242">
        <f t="shared" si="47"/>
        <v>0</v>
      </c>
      <c r="T340" s="242">
        <f t="shared" si="46"/>
        <v>0</v>
      </c>
      <c r="U340" s="242">
        <f t="shared" si="46"/>
        <v>0</v>
      </c>
      <c r="V340" s="242">
        <f t="shared" si="46"/>
        <v>0</v>
      </c>
      <c r="W340" s="242">
        <f t="shared" si="48"/>
        <v>0</v>
      </c>
    </row>
    <row r="341" spans="1:23" ht="15" customHeight="1">
      <c r="A341" s="120" t="e">
        <f ca="1">VLOOKUP(INDIRECT("B341"),elolap!$A$90:$B$3244,2,FALSE)</f>
        <v>#N/A</v>
      </c>
      <c r="B341" s="122"/>
      <c r="C341" s="161"/>
      <c r="D341" s="161"/>
      <c r="E341" s="161"/>
      <c r="F341" s="161"/>
      <c r="G341" s="161"/>
      <c r="H341" s="161"/>
      <c r="I341" s="161"/>
      <c r="J341" s="161"/>
      <c r="K341" s="161"/>
      <c r="L341" s="162">
        <f t="shared" si="45"/>
        <v>0</v>
      </c>
      <c r="N341" s="242">
        <f t="shared" si="47"/>
        <v>0</v>
      </c>
      <c r="O341" s="242">
        <f t="shared" si="47"/>
        <v>0</v>
      </c>
      <c r="P341" s="242">
        <f t="shared" si="47"/>
        <v>0</v>
      </c>
      <c r="Q341" s="242">
        <f t="shared" si="47"/>
        <v>0</v>
      </c>
      <c r="R341" s="242">
        <f t="shared" si="47"/>
        <v>0</v>
      </c>
      <c r="S341" s="242">
        <f t="shared" si="47"/>
        <v>0</v>
      </c>
      <c r="T341" s="242">
        <f t="shared" si="46"/>
        <v>0</v>
      </c>
      <c r="U341" s="242">
        <f t="shared" si="46"/>
        <v>0</v>
      </c>
      <c r="V341" s="242">
        <f t="shared" si="46"/>
        <v>0</v>
      </c>
      <c r="W341" s="242">
        <f t="shared" si="48"/>
        <v>0</v>
      </c>
    </row>
    <row r="342" spans="1:23" ht="15" customHeight="1">
      <c r="A342" s="120" t="e">
        <f ca="1">VLOOKUP(INDIRECT("B342"),elolap!$A$90:$B$3244,2,FALSE)</f>
        <v>#N/A</v>
      </c>
      <c r="B342" s="122"/>
      <c r="C342" s="161"/>
      <c r="D342" s="161"/>
      <c r="E342" s="161"/>
      <c r="F342" s="161"/>
      <c r="G342" s="161"/>
      <c r="H342" s="161"/>
      <c r="I342" s="161"/>
      <c r="J342" s="161"/>
      <c r="K342" s="161"/>
      <c r="L342" s="162">
        <f t="shared" si="45"/>
        <v>0</v>
      </c>
      <c r="N342" s="242">
        <f t="shared" si="47"/>
        <v>0</v>
      </c>
      <c r="O342" s="242">
        <f t="shared" si="47"/>
        <v>0</v>
      </c>
      <c r="P342" s="242">
        <f t="shared" si="47"/>
        <v>0</v>
      </c>
      <c r="Q342" s="242">
        <f t="shared" si="47"/>
        <v>0</v>
      </c>
      <c r="R342" s="242">
        <f t="shared" si="47"/>
        <v>0</v>
      </c>
      <c r="S342" s="242">
        <f t="shared" si="47"/>
        <v>0</v>
      </c>
      <c r="T342" s="242">
        <f t="shared" si="46"/>
        <v>0</v>
      </c>
      <c r="U342" s="242">
        <f t="shared" si="46"/>
        <v>0</v>
      </c>
      <c r="V342" s="242">
        <f t="shared" si="46"/>
        <v>0</v>
      </c>
      <c r="W342" s="242">
        <f t="shared" si="48"/>
        <v>0</v>
      </c>
    </row>
    <row r="343" spans="1:23" ht="15" customHeight="1">
      <c r="A343" s="120" t="e">
        <f ca="1">VLOOKUP(INDIRECT("B343"),elolap!$A$90:$B$3244,2,FALSE)</f>
        <v>#N/A</v>
      </c>
      <c r="B343" s="122"/>
      <c r="C343" s="161"/>
      <c r="D343" s="161"/>
      <c r="E343" s="161"/>
      <c r="F343" s="161"/>
      <c r="G343" s="161"/>
      <c r="H343" s="161"/>
      <c r="I343" s="161"/>
      <c r="J343" s="161"/>
      <c r="K343" s="161"/>
      <c r="L343" s="162">
        <f t="shared" si="45"/>
        <v>0</v>
      </c>
      <c r="N343" s="242">
        <f t="shared" si="47"/>
        <v>0</v>
      </c>
      <c r="O343" s="242">
        <f t="shared" si="47"/>
        <v>0</v>
      </c>
      <c r="P343" s="242">
        <f t="shared" si="47"/>
        <v>0</v>
      </c>
      <c r="Q343" s="242">
        <f t="shared" si="47"/>
        <v>0</v>
      </c>
      <c r="R343" s="242">
        <f t="shared" si="47"/>
        <v>0</v>
      </c>
      <c r="S343" s="242">
        <f t="shared" si="47"/>
        <v>0</v>
      </c>
      <c r="T343" s="242">
        <f t="shared" si="46"/>
        <v>0</v>
      </c>
      <c r="U343" s="242">
        <f t="shared" si="46"/>
        <v>0</v>
      </c>
      <c r="V343" s="242">
        <f t="shared" si="46"/>
        <v>0</v>
      </c>
      <c r="W343" s="242">
        <f t="shared" si="48"/>
        <v>0</v>
      </c>
    </row>
    <row r="344" spans="1:23" ht="15" customHeight="1">
      <c r="A344" s="120" t="e">
        <f ca="1">VLOOKUP(INDIRECT("B344"),elolap!$A$90:$B$3244,2,FALSE)</f>
        <v>#N/A</v>
      </c>
      <c r="B344" s="122"/>
      <c r="C344" s="161"/>
      <c r="D344" s="161"/>
      <c r="E344" s="161"/>
      <c r="F344" s="161"/>
      <c r="G344" s="161"/>
      <c r="H344" s="161"/>
      <c r="I344" s="161"/>
      <c r="J344" s="161"/>
      <c r="K344" s="161"/>
      <c r="L344" s="162">
        <f t="shared" si="45"/>
        <v>0</v>
      </c>
      <c r="N344" s="242">
        <f t="shared" si="47"/>
        <v>0</v>
      </c>
      <c r="O344" s="242">
        <f t="shared" si="47"/>
        <v>0</v>
      </c>
      <c r="P344" s="242">
        <f t="shared" si="47"/>
        <v>0</v>
      </c>
      <c r="Q344" s="242">
        <f t="shared" si="47"/>
        <v>0</v>
      </c>
      <c r="R344" s="242">
        <f t="shared" si="47"/>
        <v>0</v>
      </c>
      <c r="S344" s="242">
        <f t="shared" si="47"/>
        <v>0</v>
      </c>
      <c r="T344" s="242">
        <f t="shared" si="46"/>
        <v>0</v>
      </c>
      <c r="U344" s="242">
        <f t="shared" si="46"/>
        <v>0</v>
      </c>
      <c r="V344" s="242">
        <f t="shared" si="46"/>
        <v>0</v>
      </c>
      <c r="W344" s="242">
        <f t="shared" si="48"/>
        <v>0</v>
      </c>
    </row>
    <row r="345" spans="1:23" ht="15" customHeight="1">
      <c r="A345" s="120" t="e">
        <f ca="1">VLOOKUP(INDIRECT("B345"),elolap!$A$90:$B$3244,2,FALSE)</f>
        <v>#N/A</v>
      </c>
      <c r="B345" s="122"/>
      <c r="C345" s="161"/>
      <c r="D345" s="161"/>
      <c r="E345" s="161"/>
      <c r="F345" s="161"/>
      <c r="G345" s="161"/>
      <c r="H345" s="161"/>
      <c r="I345" s="161"/>
      <c r="J345" s="161"/>
      <c r="K345" s="161"/>
      <c r="L345" s="162">
        <f t="shared" si="45"/>
        <v>0</v>
      </c>
      <c r="N345" s="242">
        <f t="shared" si="47"/>
        <v>0</v>
      </c>
      <c r="O345" s="242">
        <f t="shared" si="47"/>
        <v>0</v>
      </c>
      <c r="P345" s="242">
        <f t="shared" si="47"/>
        <v>0</v>
      </c>
      <c r="Q345" s="242">
        <f t="shared" si="47"/>
        <v>0</v>
      </c>
      <c r="R345" s="242">
        <f t="shared" si="47"/>
        <v>0</v>
      </c>
      <c r="S345" s="242">
        <f t="shared" si="47"/>
        <v>0</v>
      </c>
      <c r="T345" s="242">
        <f t="shared" si="46"/>
        <v>0</v>
      </c>
      <c r="U345" s="242">
        <f t="shared" si="46"/>
        <v>0</v>
      </c>
      <c r="V345" s="242">
        <f t="shared" si="46"/>
        <v>0</v>
      </c>
      <c r="W345" s="242">
        <f t="shared" si="48"/>
        <v>0</v>
      </c>
    </row>
    <row r="346" spans="1:23" ht="15" customHeight="1">
      <c r="A346" s="120" t="e">
        <f ca="1">VLOOKUP(INDIRECT("B346"),elolap!$A$90:$B$3244,2,FALSE)</f>
        <v>#N/A</v>
      </c>
      <c r="B346" s="122"/>
      <c r="C346" s="161"/>
      <c r="D346" s="161"/>
      <c r="E346" s="161"/>
      <c r="F346" s="161"/>
      <c r="G346" s="161"/>
      <c r="H346" s="161"/>
      <c r="I346" s="161"/>
      <c r="J346" s="161"/>
      <c r="K346" s="161"/>
      <c r="L346" s="162">
        <f t="shared" si="45"/>
        <v>0</v>
      </c>
      <c r="N346" s="242">
        <f t="shared" si="47"/>
        <v>0</v>
      </c>
      <c r="O346" s="242">
        <f t="shared" si="47"/>
        <v>0</v>
      </c>
      <c r="P346" s="242">
        <f t="shared" si="47"/>
        <v>0</v>
      </c>
      <c r="Q346" s="242">
        <f t="shared" si="47"/>
        <v>0</v>
      </c>
      <c r="R346" s="242">
        <f t="shared" si="47"/>
        <v>0</v>
      </c>
      <c r="S346" s="242">
        <f t="shared" si="47"/>
        <v>0</v>
      </c>
      <c r="T346" s="242">
        <f t="shared" si="46"/>
        <v>0</v>
      </c>
      <c r="U346" s="242">
        <f t="shared" si="46"/>
        <v>0</v>
      </c>
      <c r="V346" s="242">
        <f t="shared" si="46"/>
        <v>0</v>
      </c>
      <c r="W346" s="242">
        <f t="shared" si="48"/>
        <v>0</v>
      </c>
    </row>
    <row r="347" spans="1:23" ht="15" customHeight="1">
      <c r="A347" s="120" t="e">
        <f ca="1">VLOOKUP(INDIRECT("B347"),elolap!$A$90:$B$3244,2,FALSE)</f>
        <v>#N/A</v>
      </c>
      <c r="B347" s="122"/>
      <c r="C347" s="161"/>
      <c r="D347" s="161"/>
      <c r="E347" s="161"/>
      <c r="F347" s="161"/>
      <c r="G347" s="161"/>
      <c r="H347" s="161"/>
      <c r="I347" s="161"/>
      <c r="J347" s="161"/>
      <c r="K347" s="161"/>
      <c r="L347" s="162">
        <f t="shared" si="45"/>
        <v>0</v>
      </c>
      <c r="N347" s="242">
        <f t="shared" si="47"/>
        <v>0</v>
      </c>
      <c r="O347" s="242">
        <f t="shared" si="47"/>
        <v>0</v>
      </c>
      <c r="P347" s="242">
        <f t="shared" si="47"/>
        <v>0</v>
      </c>
      <c r="Q347" s="242">
        <f t="shared" si="47"/>
        <v>0</v>
      </c>
      <c r="R347" s="242">
        <f t="shared" si="47"/>
        <v>0</v>
      </c>
      <c r="S347" s="242">
        <f t="shared" si="47"/>
        <v>0</v>
      </c>
      <c r="T347" s="242">
        <f t="shared" si="46"/>
        <v>0</v>
      </c>
      <c r="U347" s="242">
        <f t="shared" si="46"/>
        <v>0</v>
      </c>
      <c r="V347" s="242">
        <f t="shared" si="46"/>
        <v>0</v>
      </c>
      <c r="W347" s="242">
        <f t="shared" si="48"/>
        <v>0</v>
      </c>
    </row>
    <row r="348" spans="1:23" ht="15" customHeight="1">
      <c r="A348" s="120" t="e">
        <f ca="1">VLOOKUP(INDIRECT("B348"),elolap!$A$90:$B$3244,2,FALSE)</f>
        <v>#N/A</v>
      </c>
      <c r="B348" s="122"/>
      <c r="C348" s="161"/>
      <c r="D348" s="161"/>
      <c r="E348" s="161"/>
      <c r="F348" s="161"/>
      <c r="G348" s="161"/>
      <c r="H348" s="161"/>
      <c r="I348" s="161"/>
      <c r="J348" s="161"/>
      <c r="K348" s="161"/>
      <c r="L348" s="162">
        <f t="shared" si="45"/>
        <v>0</v>
      </c>
      <c r="N348" s="242">
        <f t="shared" si="47"/>
        <v>0</v>
      </c>
      <c r="O348" s="242">
        <f t="shared" si="47"/>
        <v>0</v>
      </c>
      <c r="P348" s="242">
        <f t="shared" si="47"/>
        <v>0</v>
      </c>
      <c r="Q348" s="242">
        <f t="shared" si="47"/>
        <v>0</v>
      </c>
      <c r="R348" s="242">
        <f t="shared" si="47"/>
        <v>0</v>
      </c>
      <c r="S348" s="242">
        <f t="shared" si="47"/>
        <v>0</v>
      </c>
      <c r="T348" s="242">
        <f t="shared" si="46"/>
        <v>0</v>
      </c>
      <c r="U348" s="242">
        <f t="shared" si="46"/>
        <v>0</v>
      </c>
      <c r="V348" s="242">
        <f t="shared" si="46"/>
        <v>0</v>
      </c>
      <c r="W348" s="242">
        <f t="shared" si="48"/>
        <v>0</v>
      </c>
    </row>
    <row r="349" spans="1:23" ht="15" customHeight="1">
      <c r="A349" s="120" t="e">
        <f ca="1">VLOOKUP(INDIRECT("B349"),elolap!$A$90:$B$3244,2,FALSE)</f>
        <v>#N/A</v>
      </c>
      <c r="B349" s="122"/>
      <c r="C349" s="161"/>
      <c r="D349" s="161"/>
      <c r="E349" s="161"/>
      <c r="F349" s="161"/>
      <c r="G349" s="161"/>
      <c r="H349" s="161"/>
      <c r="I349" s="161"/>
      <c r="J349" s="161"/>
      <c r="K349" s="161"/>
      <c r="L349" s="162">
        <f t="shared" si="45"/>
        <v>0</v>
      </c>
      <c r="N349" s="242">
        <f t="shared" si="47"/>
        <v>0</v>
      </c>
      <c r="O349" s="242">
        <f t="shared" si="47"/>
        <v>0</v>
      </c>
      <c r="P349" s="242">
        <f t="shared" si="47"/>
        <v>0</v>
      </c>
      <c r="Q349" s="242">
        <f t="shared" si="47"/>
        <v>0</v>
      </c>
      <c r="R349" s="242">
        <f t="shared" si="47"/>
        <v>0</v>
      </c>
      <c r="S349" s="242">
        <f t="shared" si="47"/>
        <v>0</v>
      </c>
      <c r="T349" s="242">
        <f t="shared" si="46"/>
        <v>0</v>
      </c>
      <c r="U349" s="242">
        <f t="shared" si="46"/>
        <v>0</v>
      </c>
      <c r="V349" s="242">
        <f t="shared" si="46"/>
        <v>0</v>
      </c>
      <c r="W349" s="242">
        <f t="shared" si="48"/>
        <v>0</v>
      </c>
    </row>
    <row r="350" spans="1:23" ht="15" customHeight="1">
      <c r="A350" s="120" t="e">
        <f ca="1">VLOOKUP(INDIRECT("B350"),elolap!$A$90:$B$3244,2,FALSE)</f>
        <v>#N/A</v>
      </c>
      <c r="B350" s="122"/>
      <c r="C350" s="161"/>
      <c r="D350" s="161"/>
      <c r="E350" s="161"/>
      <c r="F350" s="161"/>
      <c r="G350" s="161"/>
      <c r="H350" s="161"/>
      <c r="I350" s="161"/>
      <c r="J350" s="161"/>
      <c r="K350" s="161"/>
      <c r="L350" s="162">
        <f t="shared" si="45"/>
        <v>0</v>
      </c>
      <c r="N350" s="242">
        <f t="shared" si="47"/>
        <v>0</v>
      </c>
      <c r="O350" s="242">
        <f t="shared" si="47"/>
        <v>0</v>
      </c>
      <c r="P350" s="242">
        <f t="shared" si="47"/>
        <v>0</v>
      </c>
      <c r="Q350" s="242">
        <f t="shared" si="47"/>
        <v>0</v>
      </c>
      <c r="R350" s="242">
        <f t="shared" si="47"/>
        <v>0</v>
      </c>
      <c r="S350" s="242">
        <f t="shared" si="47"/>
        <v>0</v>
      </c>
      <c r="T350" s="242">
        <f t="shared" si="46"/>
        <v>0</v>
      </c>
      <c r="U350" s="242">
        <f t="shared" si="46"/>
        <v>0</v>
      </c>
      <c r="V350" s="242">
        <f t="shared" si="46"/>
        <v>0</v>
      </c>
      <c r="W350" s="242">
        <f t="shared" si="48"/>
        <v>0</v>
      </c>
    </row>
    <row r="351" spans="1:23" ht="15" customHeight="1">
      <c r="A351" s="120" t="e">
        <f ca="1">VLOOKUP(INDIRECT("B351"),elolap!$A$90:$B$3244,2,FALSE)</f>
        <v>#N/A</v>
      </c>
      <c r="B351" s="122"/>
      <c r="C351" s="161"/>
      <c r="D351" s="161"/>
      <c r="E351" s="161"/>
      <c r="F351" s="161"/>
      <c r="G351" s="161"/>
      <c r="H351" s="161"/>
      <c r="I351" s="161"/>
      <c r="J351" s="161"/>
      <c r="K351" s="161"/>
      <c r="L351" s="162">
        <f t="shared" si="45"/>
        <v>0</v>
      </c>
      <c r="N351" s="242">
        <f t="shared" si="47"/>
        <v>0</v>
      </c>
      <c r="O351" s="242">
        <f t="shared" si="47"/>
        <v>0</v>
      </c>
      <c r="P351" s="242">
        <f t="shared" si="47"/>
        <v>0</v>
      </c>
      <c r="Q351" s="242">
        <f t="shared" si="47"/>
        <v>0</v>
      </c>
      <c r="R351" s="242">
        <f t="shared" si="47"/>
        <v>0</v>
      </c>
      <c r="S351" s="242">
        <f t="shared" si="47"/>
        <v>0</v>
      </c>
      <c r="T351" s="242">
        <f t="shared" si="46"/>
        <v>0</v>
      </c>
      <c r="U351" s="242">
        <f t="shared" si="46"/>
        <v>0</v>
      </c>
      <c r="V351" s="242">
        <f t="shared" si="46"/>
        <v>0</v>
      </c>
      <c r="W351" s="242">
        <f t="shared" si="48"/>
        <v>0</v>
      </c>
    </row>
    <row r="352" spans="1:23" ht="15" customHeight="1">
      <c r="A352" s="120" t="e">
        <f ca="1">VLOOKUP(INDIRECT("B352"),elolap!$A$90:$B$3244,2,FALSE)</f>
        <v>#N/A</v>
      </c>
      <c r="B352" s="122"/>
      <c r="C352" s="161"/>
      <c r="D352" s="161"/>
      <c r="E352" s="161"/>
      <c r="F352" s="161"/>
      <c r="G352" s="161"/>
      <c r="H352" s="161"/>
      <c r="I352" s="161"/>
      <c r="J352" s="161"/>
      <c r="K352" s="161"/>
      <c r="L352" s="162">
        <f t="shared" si="45"/>
        <v>0</v>
      </c>
      <c r="N352" s="242">
        <f t="shared" si="47"/>
        <v>0</v>
      </c>
      <c r="O352" s="242">
        <f t="shared" si="47"/>
        <v>0</v>
      </c>
      <c r="P352" s="242">
        <f t="shared" si="47"/>
        <v>0</v>
      </c>
      <c r="Q352" s="242">
        <f t="shared" si="47"/>
        <v>0</v>
      </c>
      <c r="R352" s="242">
        <f t="shared" si="47"/>
        <v>0</v>
      </c>
      <c r="S352" s="242">
        <f t="shared" si="47"/>
        <v>0</v>
      </c>
      <c r="T352" s="242">
        <f t="shared" si="46"/>
        <v>0</v>
      </c>
      <c r="U352" s="242">
        <f t="shared" si="46"/>
        <v>0</v>
      </c>
      <c r="V352" s="242">
        <f t="shared" si="46"/>
        <v>0</v>
      </c>
      <c r="W352" s="242">
        <f t="shared" si="48"/>
        <v>0</v>
      </c>
    </row>
    <row r="353" spans="1:23" ht="15" customHeight="1">
      <c r="A353" s="120" t="e">
        <f ca="1">VLOOKUP(INDIRECT("B353"),elolap!$A$90:$B$3244,2,FALSE)</f>
        <v>#N/A</v>
      </c>
      <c r="B353" s="122"/>
      <c r="C353" s="161"/>
      <c r="D353" s="161"/>
      <c r="E353" s="161"/>
      <c r="F353" s="161"/>
      <c r="G353" s="161"/>
      <c r="H353" s="161"/>
      <c r="I353" s="161"/>
      <c r="J353" s="161"/>
      <c r="K353" s="161"/>
      <c r="L353" s="162">
        <f t="shared" si="45"/>
        <v>0</v>
      </c>
      <c r="N353" s="242">
        <f t="shared" si="47"/>
        <v>0</v>
      </c>
      <c r="O353" s="242">
        <f t="shared" si="47"/>
        <v>0</v>
      </c>
      <c r="P353" s="242">
        <f t="shared" si="47"/>
        <v>0</v>
      </c>
      <c r="Q353" s="242">
        <f t="shared" si="47"/>
        <v>0</v>
      </c>
      <c r="R353" s="242">
        <f t="shared" si="47"/>
        <v>0</v>
      </c>
      <c r="S353" s="242">
        <f t="shared" si="47"/>
        <v>0</v>
      </c>
      <c r="T353" s="242">
        <f t="shared" si="46"/>
        <v>0</v>
      </c>
      <c r="U353" s="242">
        <f t="shared" si="46"/>
        <v>0</v>
      </c>
      <c r="V353" s="242">
        <f t="shared" si="46"/>
        <v>0</v>
      </c>
      <c r="W353" s="242">
        <f t="shared" si="48"/>
        <v>0</v>
      </c>
    </row>
    <row r="354" spans="1:23" ht="15" customHeight="1">
      <c r="A354" s="120" t="e">
        <f ca="1">VLOOKUP(INDIRECT("B354"),elolap!$A$90:$B$3244,2,FALSE)</f>
        <v>#N/A</v>
      </c>
      <c r="B354" s="122"/>
      <c r="C354" s="161"/>
      <c r="D354" s="161"/>
      <c r="E354" s="161"/>
      <c r="F354" s="161"/>
      <c r="G354" s="161"/>
      <c r="H354" s="161"/>
      <c r="I354" s="161"/>
      <c r="J354" s="161"/>
      <c r="K354" s="161"/>
      <c r="L354" s="162">
        <f t="shared" si="45"/>
        <v>0</v>
      </c>
      <c r="N354" s="242">
        <f t="shared" si="47"/>
        <v>0</v>
      </c>
      <c r="O354" s="242">
        <f t="shared" si="47"/>
        <v>0</v>
      </c>
      <c r="P354" s="242">
        <f t="shared" si="47"/>
        <v>0</v>
      </c>
      <c r="Q354" s="242">
        <f t="shared" si="47"/>
        <v>0</v>
      </c>
      <c r="R354" s="242">
        <f t="shared" si="47"/>
        <v>0</v>
      </c>
      <c r="S354" s="242">
        <f t="shared" si="47"/>
        <v>0</v>
      </c>
      <c r="T354" s="242">
        <f t="shared" si="46"/>
        <v>0</v>
      </c>
      <c r="U354" s="242">
        <f t="shared" si="46"/>
        <v>0</v>
      </c>
      <c r="V354" s="242">
        <f t="shared" si="46"/>
        <v>0</v>
      </c>
      <c r="W354" s="242">
        <f t="shared" si="48"/>
        <v>0</v>
      </c>
    </row>
    <row r="355" spans="1:23" ht="15" customHeight="1">
      <c r="A355" s="120" t="e">
        <f ca="1">VLOOKUP(INDIRECT("B355"),elolap!$A$90:$B$3244,2,FALSE)</f>
        <v>#N/A</v>
      </c>
      <c r="B355" s="122"/>
      <c r="C355" s="161"/>
      <c r="D355" s="161"/>
      <c r="E355" s="161"/>
      <c r="F355" s="161"/>
      <c r="G355" s="161"/>
      <c r="H355" s="161"/>
      <c r="I355" s="161"/>
      <c r="J355" s="161"/>
      <c r="K355" s="161"/>
      <c r="L355" s="162">
        <f t="shared" si="45"/>
        <v>0</v>
      </c>
      <c r="N355" s="242">
        <f t="shared" si="47"/>
        <v>0</v>
      </c>
      <c r="O355" s="242">
        <f t="shared" si="47"/>
        <v>0</v>
      </c>
      <c r="P355" s="242">
        <f t="shared" si="47"/>
        <v>0</v>
      </c>
      <c r="Q355" s="242">
        <f t="shared" si="47"/>
        <v>0</v>
      </c>
      <c r="R355" s="242">
        <f t="shared" si="47"/>
        <v>0</v>
      </c>
      <c r="S355" s="242">
        <f t="shared" si="47"/>
        <v>0</v>
      </c>
      <c r="T355" s="242">
        <f t="shared" si="46"/>
        <v>0</v>
      </c>
      <c r="U355" s="242">
        <f t="shared" si="46"/>
        <v>0</v>
      </c>
      <c r="V355" s="242">
        <f t="shared" si="46"/>
        <v>0</v>
      </c>
      <c r="W355" s="242">
        <f t="shared" si="48"/>
        <v>0</v>
      </c>
    </row>
    <row r="356" spans="1:23" ht="15" customHeight="1">
      <c r="A356" s="120" t="e">
        <f ca="1">VLOOKUP(INDIRECT("B356"),elolap!$A$90:$B$3244,2,FALSE)</f>
        <v>#N/A</v>
      </c>
      <c r="B356" s="122"/>
      <c r="C356" s="161"/>
      <c r="D356" s="161"/>
      <c r="E356" s="161"/>
      <c r="F356" s="161"/>
      <c r="G356" s="161"/>
      <c r="H356" s="161"/>
      <c r="I356" s="161"/>
      <c r="J356" s="161"/>
      <c r="K356" s="161"/>
      <c r="L356" s="162">
        <f t="shared" si="45"/>
        <v>0</v>
      </c>
      <c r="N356" s="242">
        <f t="shared" si="47"/>
        <v>0</v>
      </c>
      <c r="O356" s="242">
        <f t="shared" si="47"/>
        <v>0</v>
      </c>
      <c r="P356" s="242">
        <f t="shared" si="47"/>
        <v>0</v>
      </c>
      <c r="Q356" s="242">
        <f t="shared" si="47"/>
        <v>0</v>
      </c>
      <c r="R356" s="242">
        <f t="shared" si="47"/>
        <v>0</v>
      </c>
      <c r="S356" s="242">
        <f t="shared" si="47"/>
        <v>0</v>
      </c>
      <c r="T356" s="242">
        <f t="shared" si="46"/>
        <v>0</v>
      </c>
      <c r="U356" s="242">
        <f t="shared" si="46"/>
        <v>0</v>
      </c>
      <c r="V356" s="242">
        <f t="shared" si="46"/>
        <v>0</v>
      </c>
      <c r="W356" s="242">
        <f t="shared" si="48"/>
        <v>0</v>
      </c>
    </row>
    <row r="357" spans="1:23" ht="15" customHeight="1">
      <c r="A357" s="120" t="e">
        <f ca="1">VLOOKUP(INDIRECT("B357"),elolap!$A$90:$B$3244,2,FALSE)</f>
        <v>#N/A</v>
      </c>
      <c r="B357" s="122"/>
      <c r="C357" s="161"/>
      <c r="D357" s="161"/>
      <c r="E357" s="161"/>
      <c r="F357" s="161"/>
      <c r="G357" s="161"/>
      <c r="H357" s="161"/>
      <c r="I357" s="161"/>
      <c r="J357" s="161"/>
      <c r="K357" s="161"/>
      <c r="L357" s="162">
        <f t="shared" si="45"/>
        <v>0</v>
      </c>
      <c r="N357" s="242">
        <f t="shared" si="47"/>
        <v>0</v>
      </c>
      <c r="O357" s="242">
        <f t="shared" si="47"/>
        <v>0</v>
      </c>
      <c r="P357" s="242">
        <f t="shared" si="47"/>
        <v>0</v>
      </c>
      <c r="Q357" s="242">
        <f t="shared" si="47"/>
        <v>0</v>
      </c>
      <c r="R357" s="242">
        <f t="shared" si="47"/>
        <v>0</v>
      </c>
      <c r="S357" s="242">
        <f t="shared" si="47"/>
        <v>0</v>
      </c>
      <c r="T357" s="242">
        <f t="shared" si="46"/>
        <v>0</v>
      </c>
      <c r="U357" s="242">
        <f t="shared" si="46"/>
        <v>0</v>
      </c>
      <c r="V357" s="242">
        <f t="shared" si="46"/>
        <v>0</v>
      </c>
      <c r="W357" s="242">
        <f t="shared" si="48"/>
        <v>0</v>
      </c>
    </row>
    <row r="358" spans="1:23" ht="15" customHeight="1">
      <c r="A358" s="120" t="e">
        <f ca="1">VLOOKUP(INDIRECT("B358"),elolap!$A$90:$B$3244,2,FALSE)</f>
        <v>#N/A</v>
      </c>
      <c r="B358" s="122"/>
      <c r="C358" s="161"/>
      <c r="D358" s="161"/>
      <c r="E358" s="161"/>
      <c r="F358" s="161"/>
      <c r="G358" s="161"/>
      <c r="H358" s="161"/>
      <c r="I358" s="161"/>
      <c r="J358" s="161"/>
      <c r="K358" s="161"/>
      <c r="L358" s="162">
        <f t="shared" si="45"/>
        <v>0</v>
      </c>
      <c r="N358" s="242">
        <f t="shared" si="47"/>
        <v>0</v>
      </c>
      <c r="O358" s="242">
        <f t="shared" si="47"/>
        <v>0</v>
      </c>
      <c r="P358" s="242">
        <f t="shared" si="47"/>
        <v>0</v>
      </c>
      <c r="Q358" s="242">
        <f t="shared" si="47"/>
        <v>0</v>
      </c>
      <c r="R358" s="242">
        <f t="shared" si="47"/>
        <v>0</v>
      </c>
      <c r="S358" s="242">
        <f t="shared" si="47"/>
        <v>0</v>
      </c>
      <c r="T358" s="242">
        <f t="shared" si="46"/>
        <v>0</v>
      </c>
      <c r="U358" s="242">
        <f t="shared" si="46"/>
        <v>0</v>
      </c>
      <c r="V358" s="242">
        <f t="shared" si="46"/>
        <v>0</v>
      </c>
      <c r="W358" s="242">
        <f t="shared" si="48"/>
        <v>0</v>
      </c>
    </row>
    <row r="359" spans="1:23" ht="15" customHeight="1">
      <c r="A359" s="120" t="e">
        <f ca="1">VLOOKUP(INDIRECT("B359"),elolap!$A$90:$B$3244,2,FALSE)</f>
        <v>#N/A</v>
      </c>
      <c r="B359" s="122"/>
      <c r="C359" s="161"/>
      <c r="D359" s="161"/>
      <c r="E359" s="161"/>
      <c r="F359" s="161"/>
      <c r="G359" s="161"/>
      <c r="H359" s="161"/>
      <c r="I359" s="161"/>
      <c r="J359" s="161"/>
      <c r="K359" s="161"/>
      <c r="L359" s="162">
        <f t="shared" si="45"/>
        <v>0</v>
      </c>
      <c r="N359" s="242">
        <f t="shared" si="47"/>
        <v>0</v>
      </c>
      <c r="O359" s="242">
        <f t="shared" si="47"/>
        <v>0</v>
      </c>
      <c r="P359" s="242">
        <f t="shared" si="47"/>
        <v>0</v>
      </c>
      <c r="Q359" s="242">
        <f t="shared" si="47"/>
        <v>0</v>
      </c>
      <c r="R359" s="242">
        <f t="shared" si="47"/>
        <v>0</v>
      </c>
      <c r="S359" s="242">
        <f t="shared" si="47"/>
        <v>0</v>
      </c>
      <c r="T359" s="242">
        <f t="shared" si="46"/>
        <v>0</v>
      </c>
      <c r="U359" s="242">
        <f t="shared" si="46"/>
        <v>0</v>
      </c>
      <c r="V359" s="242">
        <f t="shared" si="46"/>
        <v>0</v>
      </c>
      <c r="W359" s="242">
        <f t="shared" si="48"/>
        <v>0</v>
      </c>
    </row>
    <row r="360" spans="1:23" ht="15" customHeight="1">
      <c r="A360" s="120" t="e">
        <f ca="1">VLOOKUP(INDIRECT("B360"),elolap!$A$90:$B$3244,2,FALSE)</f>
        <v>#N/A</v>
      </c>
      <c r="B360" s="122"/>
      <c r="C360" s="161"/>
      <c r="D360" s="161"/>
      <c r="E360" s="161"/>
      <c r="F360" s="161"/>
      <c r="G360" s="161"/>
      <c r="H360" s="161"/>
      <c r="I360" s="161"/>
      <c r="J360" s="161"/>
      <c r="K360" s="161"/>
      <c r="L360" s="162">
        <f t="shared" si="45"/>
        <v>0</v>
      </c>
      <c r="N360" s="242">
        <f t="shared" si="47"/>
        <v>0</v>
      </c>
      <c r="O360" s="242">
        <f t="shared" si="47"/>
        <v>0</v>
      </c>
      <c r="P360" s="242">
        <f t="shared" si="47"/>
        <v>0</v>
      </c>
      <c r="Q360" s="242">
        <f t="shared" ref="Q360:V412" si="49">ROUND(F360,2)</f>
        <v>0</v>
      </c>
      <c r="R360" s="242">
        <f t="shared" si="49"/>
        <v>0</v>
      </c>
      <c r="S360" s="242">
        <f t="shared" si="49"/>
        <v>0</v>
      </c>
      <c r="T360" s="242">
        <f t="shared" si="46"/>
        <v>0</v>
      </c>
      <c r="U360" s="242">
        <f t="shared" si="46"/>
        <v>0</v>
      </c>
      <c r="V360" s="242">
        <f t="shared" si="46"/>
        <v>0</v>
      </c>
      <c r="W360" s="242">
        <f t="shared" si="48"/>
        <v>0</v>
      </c>
    </row>
    <row r="361" spans="1:23" ht="15" customHeight="1">
      <c r="A361" s="120" t="e">
        <f ca="1">VLOOKUP(INDIRECT("B361"),elolap!$A$90:$B$3244,2,FALSE)</f>
        <v>#N/A</v>
      </c>
      <c r="B361" s="122"/>
      <c r="C361" s="161"/>
      <c r="D361" s="161"/>
      <c r="E361" s="161"/>
      <c r="F361" s="161"/>
      <c r="G361" s="161"/>
      <c r="H361" s="161"/>
      <c r="I361" s="161"/>
      <c r="J361" s="161"/>
      <c r="K361" s="161"/>
      <c r="L361" s="162">
        <f t="shared" si="45"/>
        <v>0</v>
      </c>
      <c r="N361" s="242">
        <f t="shared" ref="N361:S424" si="50">ROUND(C361,2)</f>
        <v>0</v>
      </c>
      <c r="O361" s="242">
        <f t="shared" si="50"/>
        <v>0</v>
      </c>
      <c r="P361" s="242">
        <f t="shared" si="50"/>
        <v>0</v>
      </c>
      <c r="Q361" s="242">
        <f t="shared" si="49"/>
        <v>0</v>
      </c>
      <c r="R361" s="242">
        <f t="shared" si="49"/>
        <v>0</v>
      </c>
      <c r="S361" s="242">
        <f t="shared" si="49"/>
        <v>0</v>
      </c>
      <c r="T361" s="242">
        <f t="shared" si="46"/>
        <v>0</v>
      </c>
      <c r="U361" s="242">
        <f t="shared" si="46"/>
        <v>0</v>
      </c>
      <c r="V361" s="242">
        <f t="shared" si="46"/>
        <v>0</v>
      </c>
      <c r="W361" s="242">
        <f t="shared" si="48"/>
        <v>0</v>
      </c>
    </row>
    <row r="362" spans="1:23" ht="15" customHeight="1">
      <c r="A362" s="120" t="e">
        <f ca="1">VLOOKUP(INDIRECT("B362"),elolap!$A$90:$B$3244,2,FALSE)</f>
        <v>#N/A</v>
      </c>
      <c r="B362" s="122"/>
      <c r="C362" s="161"/>
      <c r="D362" s="161"/>
      <c r="E362" s="161"/>
      <c r="F362" s="161"/>
      <c r="G362" s="161"/>
      <c r="H362" s="161"/>
      <c r="I362" s="161"/>
      <c r="J362" s="161"/>
      <c r="K362" s="161"/>
      <c r="L362" s="162">
        <f t="shared" si="45"/>
        <v>0</v>
      </c>
      <c r="N362" s="242">
        <f t="shared" si="50"/>
        <v>0</v>
      </c>
      <c r="O362" s="242">
        <f t="shared" si="50"/>
        <v>0</v>
      </c>
      <c r="P362" s="242">
        <f t="shared" si="50"/>
        <v>0</v>
      </c>
      <c r="Q362" s="242">
        <f t="shared" si="49"/>
        <v>0</v>
      </c>
      <c r="R362" s="242">
        <f t="shared" si="49"/>
        <v>0</v>
      </c>
      <c r="S362" s="242">
        <f t="shared" si="49"/>
        <v>0</v>
      </c>
      <c r="T362" s="242">
        <f t="shared" si="46"/>
        <v>0</v>
      </c>
      <c r="U362" s="242">
        <f t="shared" si="46"/>
        <v>0</v>
      </c>
      <c r="V362" s="242">
        <f t="shared" si="46"/>
        <v>0</v>
      </c>
      <c r="W362" s="242">
        <f t="shared" si="48"/>
        <v>0</v>
      </c>
    </row>
    <row r="363" spans="1:23" ht="15" customHeight="1">
      <c r="A363" s="120" t="e">
        <f ca="1">VLOOKUP(INDIRECT("B363"),elolap!$A$90:$B$3244,2,FALSE)</f>
        <v>#N/A</v>
      </c>
      <c r="B363" s="122"/>
      <c r="C363" s="161"/>
      <c r="D363" s="161"/>
      <c r="E363" s="161"/>
      <c r="F363" s="161"/>
      <c r="G363" s="161"/>
      <c r="H363" s="161"/>
      <c r="I363" s="161"/>
      <c r="J363" s="161"/>
      <c r="K363" s="161"/>
      <c r="L363" s="162">
        <f t="shared" si="45"/>
        <v>0</v>
      </c>
      <c r="N363" s="242">
        <f t="shared" si="50"/>
        <v>0</v>
      </c>
      <c r="O363" s="242">
        <f t="shared" si="50"/>
        <v>0</v>
      </c>
      <c r="P363" s="242">
        <f t="shared" si="50"/>
        <v>0</v>
      </c>
      <c r="Q363" s="242">
        <f t="shared" si="49"/>
        <v>0</v>
      </c>
      <c r="R363" s="242">
        <f t="shared" si="49"/>
        <v>0</v>
      </c>
      <c r="S363" s="242">
        <f t="shared" si="49"/>
        <v>0</v>
      </c>
      <c r="T363" s="242">
        <f t="shared" si="46"/>
        <v>0</v>
      </c>
      <c r="U363" s="242">
        <f t="shared" si="46"/>
        <v>0</v>
      </c>
      <c r="V363" s="242">
        <f t="shared" si="46"/>
        <v>0</v>
      </c>
      <c r="W363" s="242">
        <f t="shared" si="48"/>
        <v>0</v>
      </c>
    </row>
    <row r="364" spans="1:23" ht="15" customHeight="1">
      <c r="A364" s="120" t="e">
        <f ca="1">VLOOKUP(INDIRECT("B364"),elolap!$A$90:$B$3244,2,FALSE)</f>
        <v>#N/A</v>
      </c>
      <c r="B364" s="122"/>
      <c r="C364" s="161"/>
      <c r="D364" s="161"/>
      <c r="E364" s="161"/>
      <c r="F364" s="161"/>
      <c r="G364" s="161"/>
      <c r="H364" s="161"/>
      <c r="I364" s="161"/>
      <c r="J364" s="161"/>
      <c r="K364" s="161"/>
      <c r="L364" s="162">
        <f t="shared" ref="L364:L427" si="51">SUM(C364:D364,F364:G364)-SUM(H364:K364)</f>
        <v>0</v>
      </c>
      <c r="N364" s="242">
        <f t="shared" si="50"/>
        <v>0</v>
      </c>
      <c r="O364" s="242">
        <f t="shared" si="50"/>
        <v>0</v>
      </c>
      <c r="P364" s="242">
        <f t="shared" si="50"/>
        <v>0</v>
      </c>
      <c r="Q364" s="242">
        <f t="shared" si="49"/>
        <v>0</v>
      </c>
      <c r="R364" s="242">
        <f t="shared" si="49"/>
        <v>0</v>
      </c>
      <c r="S364" s="242">
        <f t="shared" si="49"/>
        <v>0</v>
      </c>
      <c r="T364" s="242">
        <f t="shared" si="46"/>
        <v>0</v>
      </c>
      <c r="U364" s="242">
        <f t="shared" si="46"/>
        <v>0</v>
      </c>
      <c r="V364" s="242">
        <f t="shared" si="46"/>
        <v>0</v>
      </c>
      <c r="W364" s="242">
        <f t="shared" si="48"/>
        <v>0</v>
      </c>
    </row>
    <row r="365" spans="1:23" ht="15" customHeight="1">
      <c r="A365" s="120" t="e">
        <f ca="1">VLOOKUP(INDIRECT("B365"),elolap!$A$90:$B$3244,2,FALSE)</f>
        <v>#N/A</v>
      </c>
      <c r="B365" s="122"/>
      <c r="C365" s="161"/>
      <c r="D365" s="161"/>
      <c r="E365" s="161"/>
      <c r="F365" s="161"/>
      <c r="G365" s="161"/>
      <c r="H365" s="161"/>
      <c r="I365" s="161"/>
      <c r="J365" s="161"/>
      <c r="K365" s="161"/>
      <c r="L365" s="162">
        <f t="shared" si="51"/>
        <v>0</v>
      </c>
      <c r="N365" s="242">
        <f t="shared" si="50"/>
        <v>0</v>
      </c>
      <c r="O365" s="242">
        <f t="shared" si="50"/>
        <v>0</v>
      </c>
      <c r="P365" s="242">
        <f t="shared" si="50"/>
        <v>0</v>
      </c>
      <c r="Q365" s="242">
        <f t="shared" si="49"/>
        <v>0</v>
      </c>
      <c r="R365" s="242">
        <f t="shared" si="49"/>
        <v>0</v>
      </c>
      <c r="S365" s="242">
        <f t="shared" si="49"/>
        <v>0</v>
      </c>
      <c r="T365" s="242">
        <f t="shared" si="46"/>
        <v>0</v>
      </c>
      <c r="U365" s="242">
        <f t="shared" si="46"/>
        <v>0</v>
      </c>
      <c r="V365" s="242">
        <f t="shared" si="46"/>
        <v>0</v>
      </c>
      <c r="W365" s="242">
        <f t="shared" si="48"/>
        <v>0</v>
      </c>
    </row>
    <row r="366" spans="1:23" ht="15" customHeight="1">
      <c r="A366" s="120" t="e">
        <f ca="1">VLOOKUP(INDIRECT("B366"),elolap!$A$90:$B$3244,2,FALSE)</f>
        <v>#N/A</v>
      </c>
      <c r="B366" s="122"/>
      <c r="C366" s="161"/>
      <c r="D366" s="161"/>
      <c r="E366" s="161"/>
      <c r="F366" s="161"/>
      <c r="G366" s="161"/>
      <c r="H366" s="161"/>
      <c r="I366" s="161"/>
      <c r="J366" s="161"/>
      <c r="K366" s="161"/>
      <c r="L366" s="162">
        <f t="shared" si="51"/>
        <v>0</v>
      </c>
      <c r="N366" s="242">
        <f t="shared" si="50"/>
        <v>0</v>
      </c>
      <c r="O366" s="242">
        <f t="shared" si="50"/>
        <v>0</v>
      </c>
      <c r="P366" s="242">
        <f t="shared" si="50"/>
        <v>0</v>
      </c>
      <c r="Q366" s="242">
        <f t="shared" si="49"/>
        <v>0</v>
      </c>
      <c r="R366" s="242">
        <f t="shared" si="49"/>
        <v>0</v>
      </c>
      <c r="S366" s="242">
        <f t="shared" si="49"/>
        <v>0</v>
      </c>
      <c r="T366" s="242">
        <f t="shared" si="46"/>
        <v>0</v>
      </c>
      <c r="U366" s="242">
        <f t="shared" si="46"/>
        <v>0</v>
      </c>
      <c r="V366" s="242">
        <f t="shared" si="46"/>
        <v>0</v>
      </c>
      <c r="W366" s="242">
        <f t="shared" si="48"/>
        <v>0</v>
      </c>
    </row>
    <row r="367" spans="1:23" ht="15" customHeight="1">
      <c r="A367" s="120" t="e">
        <f ca="1">VLOOKUP(INDIRECT("B367"),elolap!$A$90:$B$3244,2,FALSE)</f>
        <v>#N/A</v>
      </c>
      <c r="B367" s="122"/>
      <c r="C367" s="161"/>
      <c r="D367" s="161"/>
      <c r="E367" s="161"/>
      <c r="F367" s="161"/>
      <c r="G367" s="161"/>
      <c r="H367" s="161"/>
      <c r="I367" s="161"/>
      <c r="J367" s="161"/>
      <c r="K367" s="161"/>
      <c r="L367" s="162">
        <f t="shared" si="51"/>
        <v>0</v>
      </c>
      <c r="N367" s="242">
        <f t="shared" si="50"/>
        <v>0</v>
      </c>
      <c r="O367" s="242">
        <f t="shared" si="50"/>
        <v>0</v>
      </c>
      <c r="P367" s="242">
        <f t="shared" si="50"/>
        <v>0</v>
      </c>
      <c r="Q367" s="242">
        <f t="shared" si="49"/>
        <v>0</v>
      </c>
      <c r="R367" s="242">
        <f t="shared" si="49"/>
        <v>0</v>
      </c>
      <c r="S367" s="242">
        <f t="shared" si="49"/>
        <v>0</v>
      </c>
      <c r="T367" s="242">
        <f t="shared" si="46"/>
        <v>0</v>
      </c>
      <c r="U367" s="242">
        <f t="shared" si="46"/>
        <v>0</v>
      </c>
      <c r="V367" s="242">
        <f t="shared" si="46"/>
        <v>0</v>
      </c>
      <c r="W367" s="242">
        <f t="shared" si="48"/>
        <v>0</v>
      </c>
    </row>
    <row r="368" spans="1:23" ht="15" customHeight="1">
      <c r="A368" s="120" t="e">
        <f ca="1">VLOOKUP(INDIRECT("B368"),elolap!$A$90:$B$3244,2,FALSE)</f>
        <v>#N/A</v>
      </c>
      <c r="B368" s="122"/>
      <c r="C368" s="161"/>
      <c r="D368" s="161"/>
      <c r="E368" s="161"/>
      <c r="F368" s="161"/>
      <c r="G368" s="161"/>
      <c r="H368" s="161"/>
      <c r="I368" s="161"/>
      <c r="J368" s="161"/>
      <c r="K368" s="161"/>
      <c r="L368" s="162">
        <f t="shared" si="51"/>
        <v>0</v>
      </c>
      <c r="N368" s="242">
        <f t="shared" si="50"/>
        <v>0</v>
      </c>
      <c r="O368" s="242">
        <f t="shared" si="50"/>
        <v>0</v>
      </c>
      <c r="P368" s="242">
        <f t="shared" si="50"/>
        <v>0</v>
      </c>
      <c r="Q368" s="242">
        <f t="shared" si="49"/>
        <v>0</v>
      </c>
      <c r="R368" s="242">
        <f t="shared" si="49"/>
        <v>0</v>
      </c>
      <c r="S368" s="242">
        <f t="shared" si="49"/>
        <v>0</v>
      </c>
      <c r="T368" s="242">
        <f t="shared" si="46"/>
        <v>0</v>
      </c>
      <c r="U368" s="242">
        <f t="shared" si="46"/>
        <v>0</v>
      </c>
      <c r="V368" s="242">
        <f t="shared" si="46"/>
        <v>0</v>
      </c>
      <c r="W368" s="242">
        <f t="shared" si="48"/>
        <v>0</v>
      </c>
    </row>
    <row r="369" spans="1:23" ht="15" customHeight="1">
      <c r="A369" s="120" t="e">
        <f ca="1">VLOOKUP(INDIRECT("B369"),elolap!$A$90:$B$3244,2,FALSE)</f>
        <v>#N/A</v>
      </c>
      <c r="B369" s="122"/>
      <c r="C369" s="161"/>
      <c r="D369" s="161"/>
      <c r="E369" s="161"/>
      <c r="F369" s="161"/>
      <c r="G369" s="161"/>
      <c r="H369" s="161"/>
      <c r="I369" s="161"/>
      <c r="J369" s="161"/>
      <c r="K369" s="161"/>
      <c r="L369" s="162">
        <f t="shared" si="51"/>
        <v>0</v>
      </c>
      <c r="N369" s="242">
        <f t="shared" si="50"/>
        <v>0</v>
      </c>
      <c r="O369" s="242">
        <f t="shared" si="50"/>
        <v>0</v>
      </c>
      <c r="P369" s="242">
        <f t="shared" si="50"/>
        <v>0</v>
      </c>
      <c r="Q369" s="242">
        <f t="shared" si="49"/>
        <v>0</v>
      </c>
      <c r="R369" s="242">
        <f t="shared" si="49"/>
        <v>0</v>
      </c>
      <c r="S369" s="242">
        <f t="shared" si="49"/>
        <v>0</v>
      </c>
      <c r="T369" s="242">
        <f t="shared" si="46"/>
        <v>0</v>
      </c>
      <c r="U369" s="242">
        <f t="shared" si="46"/>
        <v>0</v>
      </c>
      <c r="V369" s="242">
        <f t="shared" si="46"/>
        <v>0</v>
      </c>
      <c r="W369" s="242">
        <f t="shared" si="48"/>
        <v>0</v>
      </c>
    </row>
    <row r="370" spans="1:23" ht="15" customHeight="1">
      <c r="A370" s="120" t="e">
        <f ca="1">VLOOKUP(INDIRECT("B370"),elolap!$A$90:$B$3244,2,FALSE)</f>
        <v>#N/A</v>
      </c>
      <c r="B370" s="122"/>
      <c r="C370" s="161"/>
      <c r="D370" s="161"/>
      <c r="E370" s="161"/>
      <c r="F370" s="161"/>
      <c r="G370" s="161"/>
      <c r="H370" s="161"/>
      <c r="I370" s="161"/>
      <c r="J370" s="161"/>
      <c r="K370" s="161"/>
      <c r="L370" s="162">
        <f t="shared" si="51"/>
        <v>0</v>
      </c>
      <c r="N370" s="242">
        <f t="shared" si="50"/>
        <v>0</v>
      </c>
      <c r="O370" s="242">
        <f t="shared" si="50"/>
        <v>0</v>
      </c>
      <c r="P370" s="242">
        <f t="shared" si="50"/>
        <v>0</v>
      </c>
      <c r="Q370" s="242">
        <f t="shared" si="49"/>
        <v>0</v>
      </c>
      <c r="R370" s="242">
        <f t="shared" si="49"/>
        <v>0</v>
      </c>
      <c r="S370" s="242">
        <f t="shared" si="49"/>
        <v>0</v>
      </c>
      <c r="T370" s="242">
        <f t="shared" si="46"/>
        <v>0</v>
      </c>
      <c r="U370" s="242">
        <f t="shared" si="46"/>
        <v>0</v>
      </c>
      <c r="V370" s="242">
        <f t="shared" si="46"/>
        <v>0</v>
      </c>
      <c r="W370" s="242">
        <f t="shared" si="48"/>
        <v>0</v>
      </c>
    </row>
    <row r="371" spans="1:23" ht="15" customHeight="1">
      <c r="A371" s="120" t="e">
        <f ca="1">VLOOKUP(INDIRECT("B371"),elolap!$A$90:$B$3244,2,FALSE)</f>
        <v>#N/A</v>
      </c>
      <c r="B371" s="122"/>
      <c r="C371" s="161"/>
      <c r="D371" s="161"/>
      <c r="E371" s="161"/>
      <c r="F371" s="161"/>
      <c r="G371" s="161"/>
      <c r="H371" s="161"/>
      <c r="I371" s="161"/>
      <c r="J371" s="161"/>
      <c r="K371" s="161"/>
      <c r="L371" s="162">
        <f t="shared" si="51"/>
        <v>0</v>
      </c>
      <c r="N371" s="242">
        <f t="shared" si="50"/>
        <v>0</v>
      </c>
      <c r="O371" s="242">
        <f t="shared" si="50"/>
        <v>0</v>
      </c>
      <c r="P371" s="242">
        <f t="shared" si="50"/>
        <v>0</v>
      </c>
      <c r="Q371" s="242">
        <f t="shared" si="49"/>
        <v>0</v>
      </c>
      <c r="R371" s="242">
        <f t="shared" si="49"/>
        <v>0</v>
      </c>
      <c r="S371" s="242">
        <f t="shared" si="49"/>
        <v>0</v>
      </c>
      <c r="T371" s="242">
        <f t="shared" si="46"/>
        <v>0</v>
      </c>
      <c r="U371" s="242">
        <f t="shared" si="46"/>
        <v>0</v>
      </c>
      <c r="V371" s="242">
        <f t="shared" si="46"/>
        <v>0</v>
      </c>
      <c r="W371" s="242">
        <f t="shared" si="48"/>
        <v>0</v>
      </c>
    </row>
    <row r="372" spans="1:23" ht="15" customHeight="1">
      <c r="A372" s="120" t="e">
        <f ca="1">VLOOKUP(INDIRECT("B372"),elolap!$A$90:$B$3244,2,FALSE)</f>
        <v>#N/A</v>
      </c>
      <c r="B372" s="122"/>
      <c r="C372" s="161"/>
      <c r="D372" s="161"/>
      <c r="E372" s="161"/>
      <c r="F372" s="161"/>
      <c r="G372" s="161"/>
      <c r="H372" s="161"/>
      <c r="I372" s="161"/>
      <c r="J372" s="161"/>
      <c r="K372" s="161"/>
      <c r="L372" s="162">
        <f t="shared" si="51"/>
        <v>0</v>
      </c>
      <c r="N372" s="242">
        <f t="shared" si="50"/>
        <v>0</v>
      </c>
      <c r="O372" s="242">
        <f t="shared" si="50"/>
        <v>0</v>
      </c>
      <c r="P372" s="242">
        <f t="shared" si="50"/>
        <v>0</v>
      </c>
      <c r="Q372" s="242">
        <f t="shared" si="49"/>
        <v>0</v>
      </c>
      <c r="R372" s="242">
        <f t="shared" si="49"/>
        <v>0</v>
      </c>
      <c r="S372" s="242">
        <f t="shared" si="49"/>
        <v>0</v>
      </c>
      <c r="T372" s="242">
        <f t="shared" si="46"/>
        <v>0</v>
      </c>
      <c r="U372" s="242">
        <f t="shared" si="46"/>
        <v>0</v>
      </c>
      <c r="V372" s="242">
        <f t="shared" si="46"/>
        <v>0</v>
      </c>
      <c r="W372" s="242">
        <f t="shared" si="48"/>
        <v>0</v>
      </c>
    </row>
    <row r="373" spans="1:23" ht="15" customHeight="1">
      <c r="A373" s="120" t="e">
        <f ca="1">VLOOKUP(INDIRECT("B373"),elolap!$A$90:$B$3244,2,FALSE)</f>
        <v>#N/A</v>
      </c>
      <c r="B373" s="122"/>
      <c r="C373" s="161"/>
      <c r="D373" s="161"/>
      <c r="E373" s="161"/>
      <c r="F373" s="161"/>
      <c r="G373" s="161"/>
      <c r="H373" s="161"/>
      <c r="I373" s="161"/>
      <c r="J373" s="161"/>
      <c r="K373" s="161"/>
      <c r="L373" s="162">
        <f t="shared" si="51"/>
        <v>0</v>
      </c>
      <c r="N373" s="242">
        <f t="shared" si="50"/>
        <v>0</v>
      </c>
      <c r="O373" s="242">
        <f t="shared" si="50"/>
        <v>0</v>
      </c>
      <c r="P373" s="242">
        <f t="shared" si="50"/>
        <v>0</v>
      </c>
      <c r="Q373" s="242">
        <f t="shared" si="49"/>
        <v>0</v>
      </c>
      <c r="R373" s="242">
        <f t="shared" si="49"/>
        <v>0</v>
      </c>
      <c r="S373" s="242">
        <f t="shared" si="49"/>
        <v>0</v>
      </c>
      <c r="T373" s="242">
        <f t="shared" si="46"/>
        <v>0</v>
      </c>
      <c r="U373" s="242">
        <f t="shared" si="46"/>
        <v>0</v>
      </c>
      <c r="V373" s="242">
        <f t="shared" si="46"/>
        <v>0</v>
      </c>
      <c r="W373" s="242">
        <f t="shared" si="48"/>
        <v>0</v>
      </c>
    </row>
    <row r="374" spans="1:23" ht="15" customHeight="1">
      <c r="A374" s="120" t="e">
        <f ca="1">VLOOKUP(INDIRECT("B374"),elolap!$A$90:$B$3244,2,FALSE)</f>
        <v>#N/A</v>
      </c>
      <c r="B374" s="122"/>
      <c r="C374" s="161"/>
      <c r="D374" s="161"/>
      <c r="E374" s="161"/>
      <c r="F374" s="161"/>
      <c r="G374" s="161"/>
      <c r="H374" s="161"/>
      <c r="I374" s="161"/>
      <c r="J374" s="161"/>
      <c r="K374" s="161"/>
      <c r="L374" s="162">
        <f t="shared" si="51"/>
        <v>0</v>
      </c>
      <c r="N374" s="242">
        <f t="shared" si="50"/>
        <v>0</v>
      </c>
      <c r="O374" s="242">
        <f t="shared" si="50"/>
        <v>0</v>
      </c>
      <c r="P374" s="242">
        <f t="shared" si="50"/>
        <v>0</v>
      </c>
      <c r="Q374" s="242">
        <f t="shared" si="49"/>
        <v>0</v>
      </c>
      <c r="R374" s="242">
        <f t="shared" si="49"/>
        <v>0</v>
      </c>
      <c r="S374" s="242">
        <f t="shared" si="49"/>
        <v>0</v>
      </c>
      <c r="T374" s="242">
        <f t="shared" si="46"/>
        <v>0</v>
      </c>
      <c r="U374" s="242">
        <f t="shared" si="46"/>
        <v>0</v>
      </c>
      <c r="V374" s="242">
        <f t="shared" si="46"/>
        <v>0</v>
      </c>
      <c r="W374" s="242">
        <f t="shared" si="48"/>
        <v>0</v>
      </c>
    </row>
    <row r="375" spans="1:23" ht="15" customHeight="1">
      <c r="A375" s="120" t="e">
        <f ca="1">VLOOKUP(INDIRECT("B375"),elolap!$A$90:$B$3244,2,FALSE)</f>
        <v>#N/A</v>
      </c>
      <c r="B375" s="122"/>
      <c r="C375" s="161"/>
      <c r="D375" s="161"/>
      <c r="E375" s="161"/>
      <c r="F375" s="161"/>
      <c r="G375" s="161"/>
      <c r="H375" s="161"/>
      <c r="I375" s="161"/>
      <c r="J375" s="161"/>
      <c r="K375" s="161"/>
      <c r="L375" s="162">
        <f t="shared" si="51"/>
        <v>0</v>
      </c>
      <c r="N375" s="242">
        <f t="shared" si="50"/>
        <v>0</v>
      </c>
      <c r="O375" s="242">
        <f t="shared" si="50"/>
        <v>0</v>
      </c>
      <c r="P375" s="242">
        <f t="shared" si="50"/>
        <v>0</v>
      </c>
      <c r="Q375" s="242">
        <f t="shared" si="49"/>
        <v>0</v>
      </c>
      <c r="R375" s="242">
        <f t="shared" si="49"/>
        <v>0</v>
      </c>
      <c r="S375" s="242">
        <f t="shared" si="49"/>
        <v>0</v>
      </c>
      <c r="T375" s="242">
        <f t="shared" si="46"/>
        <v>0</v>
      </c>
      <c r="U375" s="242">
        <f t="shared" si="46"/>
        <v>0</v>
      </c>
      <c r="V375" s="242">
        <f t="shared" si="46"/>
        <v>0</v>
      </c>
      <c r="W375" s="242">
        <f t="shared" si="48"/>
        <v>0</v>
      </c>
    </row>
    <row r="376" spans="1:23" ht="15" customHeight="1">
      <c r="A376" s="120" t="e">
        <f ca="1">VLOOKUP(INDIRECT("B376"),elolap!$A$90:$B$3244,2,FALSE)</f>
        <v>#N/A</v>
      </c>
      <c r="B376" s="122"/>
      <c r="C376" s="161"/>
      <c r="D376" s="161"/>
      <c r="E376" s="161"/>
      <c r="F376" s="161"/>
      <c r="G376" s="161"/>
      <c r="H376" s="161"/>
      <c r="I376" s="161"/>
      <c r="J376" s="161"/>
      <c r="K376" s="161"/>
      <c r="L376" s="162">
        <f t="shared" si="51"/>
        <v>0</v>
      </c>
      <c r="N376" s="242">
        <f t="shared" si="50"/>
        <v>0</v>
      </c>
      <c r="O376" s="242">
        <f t="shared" si="50"/>
        <v>0</v>
      </c>
      <c r="P376" s="242">
        <f t="shared" si="50"/>
        <v>0</v>
      </c>
      <c r="Q376" s="242">
        <f t="shared" si="49"/>
        <v>0</v>
      </c>
      <c r="R376" s="242">
        <f t="shared" si="49"/>
        <v>0</v>
      </c>
      <c r="S376" s="242">
        <f t="shared" si="49"/>
        <v>0</v>
      </c>
      <c r="T376" s="242">
        <f t="shared" si="46"/>
        <v>0</v>
      </c>
      <c r="U376" s="242">
        <f t="shared" si="46"/>
        <v>0</v>
      </c>
      <c r="V376" s="242">
        <f t="shared" si="46"/>
        <v>0</v>
      </c>
      <c r="W376" s="242">
        <f t="shared" si="48"/>
        <v>0</v>
      </c>
    </row>
    <row r="377" spans="1:23" ht="15" customHeight="1">
      <c r="A377" s="120" t="e">
        <f ca="1">VLOOKUP(INDIRECT("B377"),elolap!$A$90:$B$3244,2,FALSE)</f>
        <v>#N/A</v>
      </c>
      <c r="B377" s="122"/>
      <c r="C377" s="161"/>
      <c r="D377" s="161"/>
      <c r="E377" s="161"/>
      <c r="F377" s="161"/>
      <c r="G377" s="161"/>
      <c r="H377" s="161"/>
      <c r="I377" s="161"/>
      <c r="J377" s="161"/>
      <c r="K377" s="161"/>
      <c r="L377" s="162">
        <f t="shared" si="51"/>
        <v>0</v>
      </c>
      <c r="N377" s="242">
        <f t="shared" si="50"/>
        <v>0</v>
      </c>
      <c r="O377" s="242">
        <f t="shared" si="50"/>
        <v>0</v>
      </c>
      <c r="P377" s="242">
        <f t="shared" si="50"/>
        <v>0</v>
      </c>
      <c r="Q377" s="242">
        <f t="shared" si="49"/>
        <v>0</v>
      </c>
      <c r="R377" s="242">
        <f t="shared" si="49"/>
        <v>0</v>
      </c>
      <c r="S377" s="242">
        <f t="shared" si="49"/>
        <v>0</v>
      </c>
      <c r="T377" s="242">
        <f t="shared" si="46"/>
        <v>0</v>
      </c>
      <c r="U377" s="242">
        <f t="shared" si="46"/>
        <v>0</v>
      </c>
      <c r="V377" s="242">
        <f t="shared" si="46"/>
        <v>0</v>
      </c>
      <c r="W377" s="242">
        <f t="shared" si="48"/>
        <v>0</v>
      </c>
    </row>
    <row r="378" spans="1:23" ht="15" customHeight="1">
      <c r="A378" s="120" t="e">
        <f ca="1">VLOOKUP(INDIRECT("B378"),elolap!$A$90:$B$3244,2,FALSE)</f>
        <v>#N/A</v>
      </c>
      <c r="B378" s="122"/>
      <c r="C378" s="161"/>
      <c r="D378" s="161"/>
      <c r="E378" s="161"/>
      <c r="F378" s="161"/>
      <c r="G378" s="161"/>
      <c r="H378" s="161"/>
      <c r="I378" s="161"/>
      <c r="J378" s="161"/>
      <c r="K378" s="161"/>
      <c r="L378" s="162">
        <f t="shared" si="51"/>
        <v>0</v>
      </c>
      <c r="N378" s="242">
        <f t="shared" si="50"/>
        <v>0</v>
      </c>
      <c r="O378" s="242">
        <f t="shared" si="50"/>
        <v>0</v>
      </c>
      <c r="P378" s="242">
        <f t="shared" si="50"/>
        <v>0</v>
      </c>
      <c r="Q378" s="242">
        <f t="shared" si="49"/>
        <v>0</v>
      </c>
      <c r="R378" s="242">
        <f t="shared" si="49"/>
        <v>0</v>
      </c>
      <c r="S378" s="242">
        <f t="shared" si="49"/>
        <v>0</v>
      </c>
      <c r="T378" s="242">
        <f t="shared" si="46"/>
        <v>0</v>
      </c>
      <c r="U378" s="242">
        <f t="shared" si="46"/>
        <v>0</v>
      </c>
      <c r="V378" s="242">
        <f t="shared" si="46"/>
        <v>0</v>
      </c>
      <c r="W378" s="242">
        <f t="shared" si="48"/>
        <v>0</v>
      </c>
    </row>
    <row r="379" spans="1:23" ht="15" customHeight="1">
      <c r="A379" s="120" t="e">
        <f ca="1">VLOOKUP(INDIRECT("B379"),elolap!$A$90:$B$3244,2,FALSE)</f>
        <v>#N/A</v>
      </c>
      <c r="B379" s="122"/>
      <c r="C379" s="161"/>
      <c r="D379" s="161"/>
      <c r="E379" s="161"/>
      <c r="F379" s="161"/>
      <c r="G379" s="161"/>
      <c r="H379" s="161"/>
      <c r="I379" s="161"/>
      <c r="J379" s="161"/>
      <c r="K379" s="161"/>
      <c r="L379" s="162">
        <f t="shared" si="51"/>
        <v>0</v>
      </c>
      <c r="N379" s="242">
        <f t="shared" si="50"/>
        <v>0</v>
      </c>
      <c r="O379" s="242">
        <f t="shared" si="50"/>
        <v>0</v>
      </c>
      <c r="P379" s="242">
        <f t="shared" si="50"/>
        <v>0</v>
      </c>
      <c r="Q379" s="242">
        <f t="shared" si="49"/>
        <v>0</v>
      </c>
      <c r="R379" s="242">
        <f t="shared" si="49"/>
        <v>0</v>
      </c>
      <c r="S379" s="242">
        <f t="shared" si="49"/>
        <v>0</v>
      </c>
      <c r="T379" s="242">
        <f t="shared" si="46"/>
        <v>0</v>
      </c>
      <c r="U379" s="242">
        <f t="shared" si="46"/>
        <v>0</v>
      </c>
      <c r="V379" s="242">
        <f t="shared" si="46"/>
        <v>0</v>
      </c>
      <c r="W379" s="242">
        <f t="shared" si="48"/>
        <v>0</v>
      </c>
    </row>
    <row r="380" spans="1:23" ht="15" customHeight="1">
      <c r="A380" s="120" t="e">
        <f ca="1">VLOOKUP(INDIRECT("B380"),elolap!$A$90:$B$3244,2,FALSE)</f>
        <v>#N/A</v>
      </c>
      <c r="B380" s="122"/>
      <c r="C380" s="161"/>
      <c r="D380" s="161"/>
      <c r="E380" s="161"/>
      <c r="F380" s="161"/>
      <c r="G380" s="161"/>
      <c r="H380" s="161"/>
      <c r="I380" s="161"/>
      <c r="J380" s="161"/>
      <c r="K380" s="161"/>
      <c r="L380" s="162">
        <f t="shared" si="51"/>
        <v>0</v>
      </c>
      <c r="N380" s="242">
        <f t="shared" si="50"/>
        <v>0</v>
      </c>
      <c r="O380" s="242">
        <f t="shared" si="50"/>
        <v>0</v>
      </c>
      <c r="P380" s="242">
        <f t="shared" si="50"/>
        <v>0</v>
      </c>
      <c r="Q380" s="242">
        <f t="shared" si="49"/>
        <v>0</v>
      </c>
      <c r="R380" s="242">
        <f t="shared" si="49"/>
        <v>0</v>
      </c>
      <c r="S380" s="242">
        <f t="shared" si="49"/>
        <v>0</v>
      </c>
      <c r="T380" s="242">
        <f t="shared" si="49"/>
        <v>0</v>
      </c>
      <c r="U380" s="242">
        <f t="shared" si="49"/>
        <v>0</v>
      </c>
      <c r="V380" s="242">
        <f t="shared" si="49"/>
        <v>0</v>
      </c>
      <c r="W380" s="242">
        <f t="shared" si="48"/>
        <v>0</v>
      </c>
    </row>
    <row r="381" spans="1:23" ht="15" customHeight="1">
      <c r="A381" s="120" t="e">
        <f ca="1">VLOOKUP(INDIRECT("B381"),elolap!$A$90:$B$3244,2,FALSE)</f>
        <v>#N/A</v>
      </c>
      <c r="B381" s="122"/>
      <c r="C381" s="161"/>
      <c r="D381" s="161"/>
      <c r="E381" s="161"/>
      <c r="F381" s="161"/>
      <c r="G381" s="161"/>
      <c r="H381" s="161"/>
      <c r="I381" s="161"/>
      <c r="J381" s="161"/>
      <c r="K381" s="161"/>
      <c r="L381" s="162">
        <f t="shared" si="51"/>
        <v>0</v>
      </c>
      <c r="N381" s="242">
        <f t="shared" si="50"/>
        <v>0</v>
      </c>
      <c r="O381" s="242">
        <f t="shared" si="50"/>
        <v>0</v>
      </c>
      <c r="P381" s="242">
        <f t="shared" si="50"/>
        <v>0</v>
      </c>
      <c r="Q381" s="242">
        <f t="shared" si="49"/>
        <v>0</v>
      </c>
      <c r="R381" s="242">
        <f t="shared" si="49"/>
        <v>0</v>
      </c>
      <c r="S381" s="242">
        <f t="shared" si="49"/>
        <v>0</v>
      </c>
      <c r="T381" s="242">
        <f t="shared" si="49"/>
        <v>0</v>
      </c>
      <c r="U381" s="242">
        <f t="shared" si="49"/>
        <v>0</v>
      </c>
      <c r="V381" s="242">
        <f t="shared" si="49"/>
        <v>0</v>
      </c>
      <c r="W381" s="242">
        <f t="shared" si="48"/>
        <v>0</v>
      </c>
    </row>
    <row r="382" spans="1:23" ht="15" customHeight="1">
      <c r="A382" s="120" t="e">
        <f ca="1">VLOOKUP(INDIRECT("B382"),elolap!$A$90:$B$3244,2,FALSE)</f>
        <v>#N/A</v>
      </c>
      <c r="B382" s="122"/>
      <c r="C382" s="161"/>
      <c r="D382" s="161"/>
      <c r="E382" s="161"/>
      <c r="F382" s="161"/>
      <c r="G382" s="161"/>
      <c r="H382" s="161"/>
      <c r="I382" s="161"/>
      <c r="J382" s="161"/>
      <c r="K382" s="161"/>
      <c r="L382" s="162">
        <f t="shared" si="51"/>
        <v>0</v>
      </c>
      <c r="N382" s="242">
        <f t="shared" si="50"/>
        <v>0</v>
      </c>
      <c r="O382" s="242">
        <f t="shared" si="50"/>
        <v>0</v>
      </c>
      <c r="P382" s="242">
        <f t="shared" si="50"/>
        <v>0</v>
      </c>
      <c r="Q382" s="242">
        <f t="shared" si="49"/>
        <v>0</v>
      </c>
      <c r="R382" s="242">
        <f t="shared" si="49"/>
        <v>0</v>
      </c>
      <c r="S382" s="242">
        <f t="shared" si="49"/>
        <v>0</v>
      </c>
      <c r="T382" s="242">
        <f t="shared" si="49"/>
        <v>0</v>
      </c>
      <c r="U382" s="242">
        <f t="shared" si="49"/>
        <v>0</v>
      </c>
      <c r="V382" s="242">
        <f t="shared" si="49"/>
        <v>0</v>
      </c>
      <c r="W382" s="242">
        <f t="shared" si="48"/>
        <v>0</v>
      </c>
    </row>
    <row r="383" spans="1:23" ht="15" customHeight="1">
      <c r="A383" s="120" t="e">
        <f ca="1">VLOOKUP(INDIRECT("B383"),elolap!$A$90:$B$3244,2,FALSE)</f>
        <v>#N/A</v>
      </c>
      <c r="B383" s="122"/>
      <c r="C383" s="161"/>
      <c r="D383" s="161"/>
      <c r="E383" s="161"/>
      <c r="F383" s="161"/>
      <c r="G383" s="161"/>
      <c r="H383" s="161"/>
      <c r="I383" s="161"/>
      <c r="J383" s="161"/>
      <c r="K383" s="161"/>
      <c r="L383" s="162">
        <f t="shared" si="51"/>
        <v>0</v>
      </c>
      <c r="N383" s="242">
        <f t="shared" si="50"/>
        <v>0</v>
      </c>
      <c r="O383" s="242">
        <f t="shared" si="50"/>
        <v>0</v>
      </c>
      <c r="P383" s="242">
        <f t="shared" si="50"/>
        <v>0</v>
      </c>
      <c r="Q383" s="242">
        <f t="shared" si="49"/>
        <v>0</v>
      </c>
      <c r="R383" s="242">
        <f t="shared" si="49"/>
        <v>0</v>
      </c>
      <c r="S383" s="242">
        <f t="shared" si="49"/>
        <v>0</v>
      </c>
      <c r="T383" s="242">
        <f t="shared" si="49"/>
        <v>0</v>
      </c>
      <c r="U383" s="242">
        <f t="shared" si="49"/>
        <v>0</v>
      </c>
      <c r="V383" s="242">
        <f t="shared" si="49"/>
        <v>0</v>
      </c>
      <c r="W383" s="242">
        <f t="shared" si="48"/>
        <v>0</v>
      </c>
    </row>
    <row r="384" spans="1:23" ht="15" customHeight="1">
      <c r="A384" s="120" t="e">
        <f ca="1">VLOOKUP(INDIRECT("B384"),elolap!$A$90:$B$3244,2,FALSE)</f>
        <v>#N/A</v>
      </c>
      <c r="B384" s="122"/>
      <c r="C384" s="161"/>
      <c r="D384" s="161"/>
      <c r="E384" s="161"/>
      <c r="F384" s="161"/>
      <c r="G384" s="161"/>
      <c r="H384" s="161"/>
      <c r="I384" s="161"/>
      <c r="J384" s="161"/>
      <c r="K384" s="161"/>
      <c r="L384" s="162">
        <f t="shared" si="51"/>
        <v>0</v>
      </c>
      <c r="N384" s="242">
        <f t="shared" si="50"/>
        <v>0</v>
      </c>
      <c r="O384" s="242">
        <f t="shared" si="50"/>
        <v>0</v>
      </c>
      <c r="P384" s="242">
        <f t="shared" si="50"/>
        <v>0</v>
      </c>
      <c r="Q384" s="242">
        <f t="shared" si="49"/>
        <v>0</v>
      </c>
      <c r="R384" s="242">
        <f t="shared" si="49"/>
        <v>0</v>
      </c>
      <c r="S384" s="242">
        <f t="shared" si="49"/>
        <v>0</v>
      </c>
      <c r="T384" s="242">
        <f t="shared" si="49"/>
        <v>0</v>
      </c>
      <c r="U384" s="242">
        <f t="shared" si="49"/>
        <v>0</v>
      </c>
      <c r="V384" s="242">
        <f t="shared" si="49"/>
        <v>0</v>
      </c>
      <c r="W384" s="242">
        <f t="shared" si="48"/>
        <v>0</v>
      </c>
    </row>
    <row r="385" spans="1:23" ht="15" customHeight="1">
      <c r="A385" s="120" t="e">
        <f ca="1">VLOOKUP(INDIRECT("B385"),elolap!$A$90:$B$3244,2,FALSE)</f>
        <v>#N/A</v>
      </c>
      <c r="B385" s="122"/>
      <c r="C385" s="161"/>
      <c r="D385" s="161"/>
      <c r="E385" s="161"/>
      <c r="F385" s="161"/>
      <c r="G385" s="161"/>
      <c r="H385" s="161"/>
      <c r="I385" s="161"/>
      <c r="J385" s="161"/>
      <c r="K385" s="161"/>
      <c r="L385" s="162">
        <f t="shared" si="51"/>
        <v>0</v>
      </c>
      <c r="N385" s="242">
        <f t="shared" si="50"/>
        <v>0</v>
      </c>
      <c r="O385" s="242">
        <f t="shared" si="50"/>
        <v>0</v>
      </c>
      <c r="P385" s="242">
        <f t="shared" si="50"/>
        <v>0</v>
      </c>
      <c r="Q385" s="242">
        <f t="shared" si="49"/>
        <v>0</v>
      </c>
      <c r="R385" s="242">
        <f t="shared" si="49"/>
        <v>0</v>
      </c>
      <c r="S385" s="242">
        <f t="shared" si="49"/>
        <v>0</v>
      </c>
      <c r="T385" s="242">
        <f t="shared" si="49"/>
        <v>0</v>
      </c>
      <c r="U385" s="242">
        <f t="shared" si="49"/>
        <v>0</v>
      </c>
      <c r="V385" s="242">
        <f t="shared" si="49"/>
        <v>0</v>
      </c>
      <c r="W385" s="242">
        <f t="shared" si="48"/>
        <v>0</v>
      </c>
    </row>
    <row r="386" spans="1:23" ht="15" customHeight="1">
      <c r="A386" s="120" t="e">
        <f ca="1">VLOOKUP(INDIRECT("B386"),elolap!$A$90:$B$3244,2,FALSE)</f>
        <v>#N/A</v>
      </c>
      <c r="B386" s="122"/>
      <c r="C386" s="161"/>
      <c r="D386" s="161"/>
      <c r="E386" s="161"/>
      <c r="F386" s="161"/>
      <c r="G386" s="161"/>
      <c r="H386" s="161"/>
      <c r="I386" s="161"/>
      <c r="J386" s="161"/>
      <c r="K386" s="161"/>
      <c r="L386" s="162">
        <f t="shared" si="51"/>
        <v>0</v>
      </c>
      <c r="N386" s="242">
        <f t="shared" si="50"/>
        <v>0</v>
      </c>
      <c r="O386" s="242">
        <f t="shared" si="50"/>
        <v>0</v>
      </c>
      <c r="P386" s="242">
        <f t="shared" si="50"/>
        <v>0</v>
      </c>
      <c r="Q386" s="242">
        <f t="shared" si="49"/>
        <v>0</v>
      </c>
      <c r="R386" s="242">
        <f t="shared" si="49"/>
        <v>0</v>
      </c>
      <c r="S386" s="242">
        <f t="shared" si="49"/>
        <v>0</v>
      </c>
      <c r="T386" s="242">
        <f t="shared" si="49"/>
        <v>0</v>
      </c>
      <c r="U386" s="242">
        <f t="shared" si="49"/>
        <v>0</v>
      </c>
      <c r="V386" s="242">
        <f t="shared" si="49"/>
        <v>0</v>
      </c>
      <c r="W386" s="242">
        <f t="shared" si="48"/>
        <v>0</v>
      </c>
    </row>
    <row r="387" spans="1:23" ht="15" customHeight="1">
      <c r="A387" s="120" t="e">
        <f ca="1">VLOOKUP(INDIRECT("B387"),elolap!$A$90:$B$3244,2,FALSE)</f>
        <v>#N/A</v>
      </c>
      <c r="B387" s="122"/>
      <c r="C387" s="161"/>
      <c r="D387" s="161"/>
      <c r="E387" s="161"/>
      <c r="F387" s="161"/>
      <c r="G387" s="161"/>
      <c r="H387" s="161"/>
      <c r="I387" s="161"/>
      <c r="J387" s="161"/>
      <c r="K387" s="161"/>
      <c r="L387" s="162">
        <f t="shared" si="51"/>
        <v>0</v>
      </c>
      <c r="N387" s="242">
        <f t="shared" si="50"/>
        <v>0</v>
      </c>
      <c r="O387" s="242">
        <f t="shared" si="50"/>
        <v>0</v>
      </c>
      <c r="P387" s="242">
        <f t="shared" si="50"/>
        <v>0</v>
      </c>
      <c r="Q387" s="242">
        <f t="shared" si="49"/>
        <v>0</v>
      </c>
      <c r="R387" s="242">
        <f t="shared" si="49"/>
        <v>0</v>
      </c>
      <c r="S387" s="242">
        <f t="shared" si="49"/>
        <v>0</v>
      </c>
      <c r="T387" s="242">
        <f t="shared" si="49"/>
        <v>0</v>
      </c>
      <c r="U387" s="242">
        <f t="shared" si="49"/>
        <v>0</v>
      </c>
      <c r="V387" s="242">
        <f t="shared" si="49"/>
        <v>0</v>
      </c>
      <c r="W387" s="242">
        <f t="shared" si="48"/>
        <v>0</v>
      </c>
    </row>
    <row r="388" spans="1:23" ht="15" customHeight="1">
      <c r="A388" s="120" t="e">
        <f ca="1">VLOOKUP(INDIRECT("B388"),elolap!$A$90:$B$3244,2,FALSE)</f>
        <v>#N/A</v>
      </c>
      <c r="B388" s="122"/>
      <c r="C388" s="161"/>
      <c r="D388" s="161"/>
      <c r="E388" s="161"/>
      <c r="F388" s="161"/>
      <c r="G388" s="161"/>
      <c r="H388" s="161"/>
      <c r="I388" s="161"/>
      <c r="J388" s="161"/>
      <c r="K388" s="161"/>
      <c r="L388" s="162">
        <f t="shared" si="51"/>
        <v>0</v>
      </c>
      <c r="N388" s="242">
        <f t="shared" si="50"/>
        <v>0</v>
      </c>
      <c r="O388" s="242">
        <f t="shared" si="50"/>
        <v>0</v>
      </c>
      <c r="P388" s="242">
        <f t="shared" si="50"/>
        <v>0</v>
      </c>
      <c r="Q388" s="242">
        <f t="shared" si="49"/>
        <v>0</v>
      </c>
      <c r="R388" s="242">
        <f t="shared" si="49"/>
        <v>0</v>
      </c>
      <c r="S388" s="242">
        <f t="shared" si="49"/>
        <v>0</v>
      </c>
      <c r="T388" s="242">
        <f t="shared" si="49"/>
        <v>0</v>
      </c>
      <c r="U388" s="242">
        <f t="shared" si="49"/>
        <v>0</v>
      </c>
      <c r="V388" s="242">
        <f t="shared" si="49"/>
        <v>0</v>
      </c>
      <c r="W388" s="242">
        <f t="shared" si="48"/>
        <v>0</v>
      </c>
    </row>
    <row r="389" spans="1:23" ht="15" customHeight="1">
      <c r="A389" s="120" t="e">
        <f ca="1">VLOOKUP(INDIRECT("B389"),elolap!$A$90:$B$3244,2,FALSE)</f>
        <v>#N/A</v>
      </c>
      <c r="B389" s="122"/>
      <c r="C389" s="161"/>
      <c r="D389" s="161"/>
      <c r="E389" s="161"/>
      <c r="F389" s="161"/>
      <c r="G389" s="161"/>
      <c r="H389" s="161"/>
      <c r="I389" s="161"/>
      <c r="J389" s="161"/>
      <c r="K389" s="161"/>
      <c r="L389" s="162">
        <f t="shared" si="51"/>
        <v>0</v>
      </c>
      <c r="N389" s="242">
        <f t="shared" si="50"/>
        <v>0</v>
      </c>
      <c r="O389" s="242">
        <f t="shared" si="50"/>
        <v>0</v>
      </c>
      <c r="P389" s="242">
        <f t="shared" si="50"/>
        <v>0</v>
      </c>
      <c r="Q389" s="242">
        <f t="shared" si="49"/>
        <v>0</v>
      </c>
      <c r="R389" s="242">
        <f t="shared" si="49"/>
        <v>0</v>
      </c>
      <c r="S389" s="242">
        <f t="shared" si="49"/>
        <v>0</v>
      </c>
      <c r="T389" s="242">
        <f t="shared" si="49"/>
        <v>0</v>
      </c>
      <c r="U389" s="242">
        <f t="shared" si="49"/>
        <v>0</v>
      </c>
      <c r="V389" s="242">
        <f t="shared" si="49"/>
        <v>0</v>
      </c>
      <c r="W389" s="242">
        <f t="shared" si="48"/>
        <v>0</v>
      </c>
    </row>
    <row r="390" spans="1:23" ht="15" customHeight="1">
      <c r="A390" s="120" t="e">
        <f ca="1">VLOOKUP(INDIRECT("B390"),elolap!$A$90:$B$3244,2,FALSE)</f>
        <v>#N/A</v>
      </c>
      <c r="B390" s="122"/>
      <c r="C390" s="161"/>
      <c r="D390" s="161"/>
      <c r="E390" s="161"/>
      <c r="F390" s="161"/>
      <c r="G390" s="161"/>
      <c r="H390" s="161"/>
      <c r="I390" s="161"/>
      <c r="J390" s="161"/>
      <c r="K390" s="161"/>
      <c r="L390" s="162">
        <f t="shared" si="51"/>
        <v>0</v>
      </c>
      <c r="N390" s="242">
        <f t="shared" si="50"/>
        <v>0</v>
      </c>
      <c r="O390" s="242">
        <f t="shared" si="50"/>
        <v>0</v>
      </c>
      <c r="P390" s="242">
        <f t="shared" si="50"/>
        <v>0</v>
      </c>
      <c r="Q390" s="242">
        <f t="shared" si="49"/>
        <v>0</v>
      </c>
      <c r="R390" s="242">
        <f t="shared" si="49"/>
        <v>0</v>
      </c>
      <c r="S390" s="242">
        <f t="shared" si="49"/>
        <v>0</v>
      </c>
      <c r="T390" s="242">
        <f t="shared" si="49"/>
        <v>0</v>
      </c>
      <c r="U390" s="242">
        <f t="shared" si="49"/>
        <v>0</v>
      </c>
      <c r="V390" s="242">
        <f t="shared" si="49"/>
        <v>0</v>
      </c>
      <c r="W390" s="242">
        <f t="shared" si="48"/>
        <v>0</v>
      </c>
    </row>
    <row r="391" spans="1:23" ht="15" customHeight="1">
      <c r="A391" s="120" t="e">
        <f ca="1">VLOOKUP(INDIRECT("B391"),elolap!$A$90:$B$3244,2,FALSE)</f>
        <v>#N/A</v>
      </c>
      <c r="B391" s="122"/>
      <c r="C391" s="161"/>
      <c r="D391" s="161"/>
      <c r="E391" s="161"/>
      <c r="F391" s="161"/>
      <c r="G391" s="161"/>
      <c r="H391" s="161"/>
      <c r="I391" s="161"/>
      <c r="J391" s="161"/>
      <c r="K391" s="161"/>
      <c r="L391" s="162">
        <f t="shared" si="51"/>
        <v>0</v>
      </c>
      <c r="N391" s="242">
        <f t="shared" si="50"/>
        <v>0</v>
      </c>
      <c r="O391" s="242">
        <f t="shared" si="50"/>
        <v>0</v>
      </c>
      <c r="P391" s="242">
        <f t="shared" si="50"/>
        <v>0</v>
      </c>
      <c r="Q391" s="242">
        <f t="shared" si="49"/>
        <v>0</v>
      </c>
      <c r="R391" s="242">
        <f t="shared" si="49"/>
        <v>0</v>
      </c>
      <c r="S391" s="242">
        <f t="shared" si="49"/>
        <v>0</v>
      </c>
      <c r="T391" s="242">
        <f t="shared" si="49"/>
        <v>0</v>
      </c>
      <c r="U391" s="242">
        <f t="shared" si="49"/>
        <v>0</v>
      </c>
      <c r="V391" s="242">
        <f t="shared" si="49"/>
        <v>0</v>
      </c>
      <c r="W391" s="242">
        <f t="shared" si="48"/>
        <v>0</v>
      </c>
    </row>
    <row r="392" spans="1:23" ht="15" customHeight="1">
      <c r="A392" s="120" t="e">
        <f ca="1">VLOOKUP(INDIRECT("B392"),elolap!$A$90:$B$3244,2,FALSE)</f>
        <v>#N/A</v>
      </c>
      <c r="B392" s="122"/>
      <c r="C392" s="161"/>
      <c r="D392" s="161"/>
      <c r="E392" s="161"/>
      <c r="F392" s="161"/>
      <c r="G392" s="161"/>
      <c r="H392" s="161"/>
      <c r="I392" s="161"/>
      <c r="J392" s="161"/>
      <c r="K392" s="161"/>
      <c r="L392" s="162">
        <f t="shared" si="51"/>
        <v>0</v>
      </c>
      <c r="N392" s="242">
        <f t="shared" si="50"/>
        <v>0</v>
      </c>
      <c r="O392" s="242">
        <f t="shared" si="50"/>
        <v>0</v>
      </c>
      <c r="P392" s="242">
        <f t="shared" si="50"/>
        <v>0</v>
      </c>
      <c r="Q392" s="242">
        <f t="shared" si="49"/>
        <v>0</v>
      </c>
      <c r="R392" s="242">
        <f t="shared" si="49"/>
        <v>0</v>
      </c>
      <c r="S392" s="242">
        <f t="shared" si="49"/>
        <v>0</v>
      </c>
      <c r="T392" s="242">
        <f t="shared" si="49"/>
        <v>0</v>
      </c>
      <c r="U392" s="242">
        <f t="shared" si="49"/>
        <v>0</v>
      </c>
      <c r="V392" s="242">
        <f t="shared" si="49"/>
        <v>0</v>
      </c>
      <c r="W392" s="242">
        <f t="shared" si="48"/>
        <v>0</v>
      </c>
    </row>
    <row r="393" spans="1:23" ht="15" customHeight="1">
      <c r="A393" s="120" t="e">
        <f ca="1">VLOOKUP(INDIRECT("B393"),elolap!$A$90:$B$3244,2,FALSE)</f>
        <v>#N/A</v>
      </c>
      <c r="B393" s="122"/>
      <c r="C393" s="161"/>
      <c r="D393" s="161"/>
      <c r="E393" s="161"/>
      <c r="F393" s="161"/>
      <c r="G393" s="161"/>
      <c r="H393" s="161"/>
      <c r="I393" s="161"/>
      <c r="J393" s="161"/>
      <c r="K393" s="161"/>
      <c r="L393" s="162">
        <f t="shared" si="51"/>
        <v>0</v>
      </c>
      <c r="N393" s="242">
        <f t="shared" si="50"/>
        <v>0</v>
      </c>
      <c r="O393" s="242">
        <f t="shared" si="50"/>
        <v>0</v>
      </c>
      <c r="P393" s="242">
        <f t="shared" si="50"/>
        <v>0</v>
      </c>
      <c r="Q393" s="242">
        <f t="shared" si="49"/>
        <v>0</v>
      </c>
      <c r="R393" s="242">
        <f t="shared" si="49"/>
        <v>0</v>
      </c>
      <c r="S393" s="242">
        <f t="shared" si="49"/>
        <v>0</v>
      </c>
      <c r="T393" s="242">
        <f t="shared" si="49"/>
        <v>0</v>
      </c>
      <c r="U393" s="242">
        <f t="shared" si="49"/>
        <v>0</v>
      </c>
      <c r="V393" s="242">
        <f t="shared" si="49"/>
        <v>0</v>
      </c>
      <c r="W393" s="242">
        <f t="shared" si="48"/>
        <v>0</v>
      </c>
    </row>
    <row r="394" spans="1:23" ht="15" customHeight="1">
      <c r="A394" s="120" t="e">
        <f ca="1">VLOOKUP(INDIRECT("B394"),elolap!$A$90:$B$3244,2,FALSE)</f>
        <v>#N/A</v>
      </c>
      <c r="B394" s="122"/>
      <c r="C394" s="161"/>
      <c r="D394" s="161"/>
      <c r="E394" s="161"/>
      <c r="F394" s="161"/>
      <c r="G394" s="161"/>
      <c r="H394" s="161"/>
      <c r="I394" s="161"/>
      <c r="J394" s="161"/>
      <c r="K394" s="161"/>
      <c r="L394" s="162">
        <f t="shared" si="51"/>
        <v>0</v>
      </c>
      <c r="N394" s="242">
        <f t="shared" si="50"/>
        <v>0</v>
      </c>
      <c r="O394" s="242">
        <f t="shared" si="50"/>
        <v>0</v>
      </c>
      <c r="P394" s="242">
        <f t="shared" si="50"/>
        <v>0</v>
      </c>
      <c r="Q394" s="242">
        <f t="shared" si="49"/>
        <v>0</v>
      </c>
      <c r="R394" s="242">
        <f t="shared" si="49"/>
        <v>0</v>
      </c>
      <c r="S394" s="242">
        <f t="shared" si="49"/>
        <v>0</v>
      </c>
      <c r="T394" s="242">
        <f t="shared" si="49"/>
        <v>0</v>
      </c>
      <c r="U394" s="242">
        <f t="shared" si="49"/>
        <v>0</v>
      </c>
      <c r="V394" s="242">
        <f t="shared" si="49"/>
        <v>0</v>
      </c>
      <c r="W394" s="242">
        <f t="shared" si="48"/>
        <v>0</v>
      </c>
    </row>
    <row r="395" spans="1:23" ht="15" customHeight="1">
      <c r="A395" s="120" t="e">
        <f ca="1">VLOOKUP(INDIRECT("B395"),elolap!$A$90:$B$3244,2,FALSE)</f>
        <v>#N/A</v>
      </c>
      <c r="B395" s="122"/>
      <c r="C395" s="161"/>
      <c r="D395" s="161"/>
      <c r="E395" s="161"/>
      <c r="F395" s="161"/>
      <c r="G395" s="161"/>
      <c r="H395" s="161"/>
      <c r="I395" s="161"/>
      <c r="J395" s="161"/>
      <c r="K395" s="161"/>
      <c r="L395" s="162">
        <f t="shared" si="51"/>
        <v>0</v>
      </c>
      <c r="N395" s="242">
        <f t="shared" si="50"/>
        <v>0</v>
      </c>
      <c r="O395" s="242">
        <f t="shared" si="50"/>
        <v>0</v>
      </c>
      <c r="P395" s="242">
        <f t="shared" si="50"/>
        <v>0</v>
      </c>
      <c r="Q395" s="242">
        <f t="shared" si="49"/>
        <v>0</v>
      </c>
      <c r="R395" s="242">
        <f t="shared" si="49"/>
        <v>0</v>
      </c>
      <c r="S395" s="242">
        <f t="shared" si="49"/>
        <v>0</v>
      </c>
      <c r="T395" s="242">
        <f t="shared" si="49"/>
        <v>0</v>
      </c>
      <c r="U395" s="242">
        <f t="shared" si="49"/>
        <v>0</v>
      </c>
      <c r="V395" s="242">
        <f t="shared" si="49"/>
        <v>0</v>
      </c>
      <c r="W395" s="242">
        <f t="shared" si="48"/>
        <v>0</v>
      </c>
    </row>
    <row r="396" spans="1:23" ht="15" customHeight="1">
      <c r="A396" s="120" t="e">
        <f ca="1">VLOOKUP(INDIRECT("B396"),elolap!$A$90:$B$3244,2,FALSE)</f>
        <v>#N/A</v>
      </c>
      <c r="B396" s="122"/>
      <c r="C396" s="161"/>
      <c r="D396" s="161"/>
      <c r="E396" s="161"/>
      <c r="F396" s="161"/>
      <c r="G396" s="161"/>
      <c r="H396" s="161"/>
      <c r="I396" s="161"/>
      <c r="J396" s="161"/>
      <c r="K396" s="161"/>
      <c r="L396" s="162">
        <f t="shared" si="51"/>
        <v>0</v>
      </c>
      <c r="N396" s="242">
        <f t="shared" si="50"/>
        <v>0</v>
      </c>
      <c r="O396" s="242">
        <f t="shared" si="50"/>
        <v>0</v>
      </c>
      <c r="P396" s="242">
        <f t="shared" si="50"/>
        <v>0</v>
      </c>
      <c r="Q396" s="242">
        <f t="shared" si="49"/>
        <v>0</v>
      </c>
      <c r="R396" s="242">
        <f t="shared" si="49"/>
        <v>0</v>
      </c>
      <c r="S396" s="242">
        <f t="shared" si="49"/>
        <v>0</v>
      </c>
      <c r="T396" s="242">
        <f t="shared" si="49"/>
        <v>0</v>
      </c>
      <c r="U396" s="242">
        <f t="shared" si="49"/>
        <v>0</v>
      </c>
      <c r="V396" s="242">
        <f t="shared" si="49"/>
        <v>0</v>
      </c>
      <c r="W396" s="242">
        <f t="shared" si="48"/>
        <v>0</v>
      </c>
    </row>
    <row r="397" spans="1:23" ht="15" customHeight="1">
      <c r="A397" s="120" t="e">
        <f ca="1">VLOOKUP(INDIRECT("B397"),elolap!$A$90:$B$3244,2,FALSE)</f>
        <v>#N/A</v>
      </c>
      <c r="B397" s="122"/>
      <c r="C397" s="161"/>
      <c r="D397" s="161"/>
      <c r="E397" s="161"/>
      <c r="F397" s="161"/>
      <c r="G397" s="161"/>
      <c r="H397" s="161"/>
      <c r="I397" s="161"/>
      <c r="J397" s="161"/>
      <c r="K397" s="161"/>
      <c r="L397" s="162">
        <f t="shared" si="51"/>
        <v>0</v>
      </c>
      <c r="N397" s="242">
        <f t="shared" si="50"/>
        <v>0</v>
      </c>
      <c r="O397" s="242">
        <f t="shared" si="50"/>
        <v>0</v>
      </c>
      <c r="P397" s="242">
        <f t="shared" si="50"/>
        <v>0</v>
      </c>
      <c r="Q397" s="242">
        <f t="shared" si="49"/>
        <v>0</v>
      </c>
      <c r="R397" s="242">
        <f t="shared" si="49"/>
        <v>0</v>
      </c>
      <c r="S397" s="242">
        <f t="shared" si="49"/>
        <v>0</v>
      </c>
      <c r="T397" s="242">
        <f t="shared" si="49"/>
        <v>0</v>
      </c>
      <c r="U397" s="242">
        <f t="shared" si="49"/>
        <v>0</v>
      </c>
      <c r="V397" s="242">
        <f t="shared" si="49"/>
        <v>0</v>
      </c>
      <c r="W397" s="242">
        <f t="shared" ref="W397:W452" si="52">ROUND(N397+O397+Q397+R397-S397-T397-U397-V397,2)</f>
        <v>0</v>
      </c>
    </row>
    <row r="398" spans="1:23" ht="15" customHeight="1">
      <c r="A398" s="120" t="e">
        <f ca="1">VLOOKUP(INDIRECT("B398"),elolap!$A$90:$B$3244,2,FALSE)</f>
        <v>#N/A</v>
      </c>
      <c r="B398" s="122"/>
      <c r="C398" s="161"/>
      <c r="D398" s="161"/>
      <c r="E398" s="161"/>
      <c r="F398" s="161"/>
      <c r="G398" s="161"/>
      <c r="H398" s="161"/>
      <c r="I398" s="161"/>
      <c r="J398" s="161"/>
      <c r="K398" s="161"/>
      <c r="L398" s="162">
        <f t="shared" si="51"/>
        <v>0</v>
      </c>
      <c r="N398" s="242">
        <f t="shared" si="50"/>
        <v>0</v>
      </c>
      <c r="O398" s="242">
        <f t="shared" si="50"/>
        <v>0</v>
      </c>
      <c r="P398" s="242">
        <f t="shared" si="50"/>
        <v>0</v>
      </c>
      <c r="Q398" s="242">
        <f t="shared" si="49"/>
        <v>0</v>
      </c>
      <c r="R398" s="242">
        <f t="shared" si="49"/>
        <v>0</v>
      </c>
      <c r="S398" s="242">
        <f t="shared" si="49"/>
        <v>0</v>
      </c>
      <c r="T398" s="242">
        <f t="shared" si="49"/>
        <v>0</v>
      </c>
      <c r="U398" s="242">
        <f t="shared" si="49"/>
        <v>0</v>
      </c>
      <c r="V398" s="242">
        <f t="shared" si="49"/>
        <v>0</v>
      </c>
      <c r="W398" s="242">
        <f t="shared" si="52"/>
        <v>0</v>
      </c>
    </row>
    <row r="399" spans="1:23" ht="15" customHeight="1">
      <c r="A399" s="120" t="e">
        <f ca="1">VLOOKUP(INDIRECT("B399"),elolap!$A$90:$B$3244,2,FALSE)</f>
        <v>#N/A</v>
      </c>
      <c r="B399" s="122"/>
      <c r="C399" s="161"/>
      <c r="D399" s="161"/>
      <c r="E399" s="161"/>
      <c r="F399" s="161"/>
      <c r="G399" s="161"/>
      <c r="H399" s="161"/>
      <c r="I399" s="161"/>
      <c r="J399" s="161"/>
      <c r="K399" s="161"/>
      <c r="L399" s="162">
        <f t="shared" si="51"/>
        <v>0</v>
      </c>
      <c r="N399" s="242">
        <f t="shared" si="50"/>
        <v>0</v>
      </c>
      <c r="O399" s="242">
        <f t="shared" si="50"/>
        <v>0</v>
      </c>
      <c r="P399" s="242">
        <f t="shared" si="50"/>
        <v>0</v>
      </c>
      <c r="Q399" s="242">
        <f t="shared" si="49"/>
        <v>0</v>
      </c>
      <c r="R399" s="242">
        <f t="shared" si="49"/>
        <v>0</v>
      </c>
      <c r="S399" s="242">
        <f t="shared" si="49"/>
        <v>0</v>
      </c>
      <c r="T399" s="242">
        <f t="shared" si="49"/>
        <v>0</v>
      </c>
      <c r="U399" s="242">
        <f t="shared" si="49"/>
        <v>0</v>
      </c>
      <c r="V399" s="242">
        <f t="shared" si="49"/>
        <v>0</v>
      </c>
      <c r="W399" s="242">
        <f t="shared" si="52"/>
        <v>0</v>
      </c>
    </row>
    <row r="400" spans="1:23" ht="15" customHeight="1">
      <c r="A400" s="120" t="e">
        <f ca="1">VLOOKUP(INDIRECT("B400"),elolap!$A$90:$B$3244,2,FALSE)</f>
        <v>#N/A</v>
      </c>
      <c r="B400" s="122"/>
      <c r="C400" s="161"/>
      <c r="D400" s="161"/>
      <c r="E400" s="161"/>
      <c r="F400" s="161"/>
      <c r="G400" s="161"/>
      <c r="H400" s="161"/>
      <c r="I400" s="161"/>
      <c r="J400" s="161"/>
      <c r="K400" s="161"/>
      <c r="L400" s="162">
        <f t="shared" si="51"/>
        <v>0</v>
      </c>
      <c r="N400" s="242">
        <f t="shared" si="50"/>
        <v>0</v>
      </c>
      <c r="O400" s="242">
        <f t="shared" si="50"/>
        <v>0</v>
      </c>
      <c r="P400" s="242">
        <f t="shared" si="50"/>
        <v>0</v>
      </c>
      <c r="Q400" s="242">
        <f t="shared" si="49"/>
        <v>0</v>
      </c>
      <c r="R400" s="242">
        <f t="shared" si="49"/>
        <v>0</v>
      </c>
      <c r="S400" s="242">
        <f t="shared" si="49"/>
        <v>0</v>
      </c>
      <c r="T400" s="242">
        <f t="shared" si="49"/>
        <v>0</v>
      </c>
      <c r="U400" s="242">
        <f t="shared" si="49"/>
        <v>0</v>
      </c>
      <c r="V400" s="242">
        <f t="shared" si="49"/>
        <v>0</v>
      </c>
      <c r="W400" s="242">
        <f t="shared" si="52"/>
        <v>0</v>
      </c>
    </row>
    <row r="401" spans="1:23" ht="15" customHeight="1">
      <c r="A401" s="120" t="e">
        <f ca="1">VLOOKUP(INDIRECT("B401"),elolap!$A$90:$B$3244,2,FALSE)</f>
        <v>#N/A</v>
      </c>
      <c r="B401" s="122"/>
      <c r="C401" s="161"/>
      <c r="D401" s="161"/>
      <c r="E401" s="161"/>
      <c r="F401" s="161"/>
      <c r="G401" s="161"/>
      <c r="H401" s="161"/>
      <c r="I401" s="161"/>
      <c r="J401" s="161"/>
      <c r="K401" s="161"/>
      <c r="L401" s="162">
        <f t="shared" si="51"/>
        <v>0</v>
      </c>
      <c r="N401" s="242">
        <f t="shared" si="50"/>
        <v>0</v>
      </c>
      <c r="O401" s="242">
        <f t="shared" si="50"/>
        <v>0</v>
      </c>
      <c r="P401" s="242">
        <f t="shared" si="50"/>
        <v>0</v>
      </c>
      <c r="Q401" s="242">
        <f t="shared" si="49"/>
        <v>0</v>
      </c>
      <c r="R401" s="242">
        <f t="shared" si="49"/>
        <v>0</v>
      </c>
      <c r="S401" s="242">
        <f t="shared" si="49"/>
        <v>0</v>
      </c>
      <c r="T401" s="242">
        <f t="shared" si="49"/>
        <v>0</v>
      </c>
      <c r="U401" s="242">
        <f t="shared" si="49"/>
        <v>0</v>
      </c>
      <c r="V401" s="242">
        <f t="shared" si="49"/>
        <v>0</v>
      </c>
      <c r="W401" s="242">
        <f t="shared" si="52"/>
        <v>0</v>
      </c>
    </row>
    <row r="402" spans="1:23" ht="15" customHeight="1">
      <c r="A402" s="120" t="e">
        <f ca="1">VLOOKUP(INDIRECT("B402"),elolap!$A$90:$B$3244,2,FALSE)</f>
        <v>#N/A</v>
      </c>
      <c r="B402" s="122"/>
      <c r="C402" s="161"/>
      <c r="D402" s="161"/>
      <c r="E402" s="161"/>
      <c r="F402" s="161"/>
      <c r="G402" s="161"/>
      <c r="H402" s="161"/>
      <c r="I402" s="161"/>
      <c r="J402" s="161"/>
      <c r="K402" s="161"/>
      <c r="L402" s="162">
        <f t="shared" si="51"/>
        <v>0</v>
      </c>
      <c r="N402" s="242">
        <f t="shared" si="50"/>
        <v>0</v>
      </c>
      <c r="O402" s="242">
        <f t="shared" si="50"/>
        <v>0</v>
      </c>
      <c r="P402" s="242">
        <f t="shared" si="50"/>
        <v>0</v>
      </c>
      <c r="Q402" s="242">
        <f t="shared" si="49"/>
        <v>0</v>
      </c>
      <c r="R402" s="242">
        <f t="shared" si="49"/>
        <v>0</v>
      </c>
      <c r="S402" s="242">
        <f t="shared" si="49"/>
        <v>0</v>
      </c>
      <c r="T402" s="242">
        <f t="shared" si="49"/>
        <v>0</v>
      </c>
      <c r="U402" s="242">
        <f t="shared" si="49"/>
        <v>0</v>
      </c>
      <c r="V402" s="242">
        <f t="shared" si="49"/>
        <v>0</v>
      </c>
      <c r="W402" s="242">
        <f t="shared" si="52"/>
        <v>0</v>
      </c>
    </row>
    <row r="403" spans="1:23" ht="15" customHeight="1">
      <c r="A403" s="120" t="e">
        <f ca="1">VLOOKUP(INDIRECT("B403"),elolap!$A$90:$B$3244,2,FALSE)</f>
        <v>#N/A</v>
      </c>
      <c r="B403" s="122"/>
      <c r="C403" s="161"/>
      <c r="D403" s="161"/>
      <c r="E403" s="161"/>
      <c r="F403" s="161"/>
      <c r="G403" s="161"/>
      <c r="H403" s="161"/>
      <c r="I403" s="161"/>
      <c r="J403" s="161"/>
      <c r="K403" s="161"/>
      <c r="L403" s="162">
        <f t="shared" si="51"/>
        <v>0</v>
      </c>
      <c r="N403" s="242">
        <f t="shared" si="50"/>
        <v>0</v>
      </c>
      <c r="O403" s="242">
        <f t="shared" si="50"/>
        <v>0</v>
      </c>
      <c r="P403" s="242">
        <f t="shared" si="50"/>
        <v>0</v>
      </c>
      <c r="Q403" s="242">
        <f t="shared" si="49"/>
        <v>0</v>
      </c>
      <c r="R403" s="242">
        <f t="shared" si="49"/>
        <v>0</v>
      </c>
      <c r="S403" s="242">
        <f t="shared" si="49"/>
        <v>0</v>
      </c>
      <c r="T403" s="242">
        <f t="shared" si="49"/>
        <v>0</v>
      </c>
      <c r="U403" s="242">
        <f t="shared" si="49"/>
        <v>0</v>
      </c>
      <c r="V403" s="242">
        <f t="shared" si="49"/>
        <v>0</v>
      </c>
      <c r="W403" s="242">
        <f t="shared" si="52"/>
        <v>0</v>
      </c>
    </row>
    <row r="404" spans="1:23" ht="15" customHeight="1">
      <c r="A404" s="120" t="e">
        <f ca="1">VLOOKUP(INDIRECT("B404"),elolap!$A$90:$B$3244,2,FALSE)</f>
        <v>#N/A</v>
      </c>
      <c r="B404" s="122"/>
      <c r="C404" s="161"/>
      <c r="D404" s="161"/>
      <c r="E404" s="161"/>
      <c r="F404" s="161"/>
      <c r="G404" s="161"/>
      <c r="H404" s="161"/>
      <c r="I404" s="161"/>
      <c r="J404" s="161"/>
      <c r="K404" s="161"/>
      <c r="L404" s="162">
        <f t="shared" si="51"/>
        <v>0</v>
      </c>
      <c r="N404" s="242">
        <f t="shared" si="50"/>
        <v>0</v>
      </c>
      <c r="O404" s="242">
        <f t="shared" si="50"/>
        <v>0</v>
      </c>
      <c r="P404" s="242">
        <f t="shared" si="50"/>
        <v>0</v>
      </c>
      <c r="Q404" s="242">
        <f t="shared" si="49"/>
        <v>0</v>
      </c>
      <c r="R404" s="242">
        <f t="shared" si="49"/>
        <v>0</v>
      </c>
      <c r="S404" s="242">
        <f t="shared" si="49"/>
        <v>0</v>
      </c>
      <c r="T404" s="242">
        <f t="shared" si="49"/>
        <v>0</v>
      </c>
      <c r="U404" s="242">
        <f t="shared" si="49"/>
        <v>0</v>
      </c>
      <c r="V404" s="242">
        <f t="shared" si="49"/>
        <v>0</v>
      </c>
      <c r="W404" s="242">
        <f t="shared" si="52"/>
        <v>0</v>
      </c>
    </row>
    <row r="405" spans="1:23" ht="15" customHeight="1">
      <c r="A405" s="120" t="e">
        <f ca="1">VLOOKUP(INDIRECT("B405"),elolap!$A$90:$B$3244,2,FALSE)</f>
        <v>#N/A</v>
      </c>
      <c r="B405" s="122"/>
      <c r="C405" s="161"/>
      <c r="D405" s="161"/>
      <c r="E405" s="161"/>
      <c r="F405" s="161"/>
      <c r="G405" s="161"/>
      <c r="H405" s="161"/>
      <c r="I405" s="161"/>
      <c r="J405" s="161"/>
      <c r="K405" s="161"/>
      <c r="L405" s="162">
        <f t="shared" si="51"/>
        <v>0</v>
      </c>
      <c r="N405" s="242">
        <f t="shared" si="50"/>
        <v>0</v>
      </c>
      <c r="O405" s="242">
        <f t="shared" si="50"/>
        <v>0</v>
      </c>
      <c r="P405" s="242">
        <f t="shared" si="50"/>
        <v>0</v>
      </c>
      <c r="Q405" s="242">
        <f t="shared" si="49"/>
        <v>0</v>
      </c>
      <c r="R405" s="242">
        <f t="shared" si="49"/>
        <v>0</v>
      </c>
      <c r="S405" s="242">
        <f t="shared" si="49"/>
        <v>0</v>
      </c>
      <c r="T405" s="242">
        <f t="shared" si="49"/>
        <v>0</v>
      </c>
      <c r="U405" s="242">
        <f t="shared" si="49"/>
        <v>0</v>
      </c>
      <c r="V405" s="242">
        <f t="shared" si="49"/>
        <v>0</v>
      </c>
      <c r="W405" s="242">
        <f t="shared" si="52"/>
        <v>0</v>
      </c>
    </row>
    <row r="406" spans="1:23" ht="15" customHeight="1">
      <c r="A406" s="120" t="e">
        <f ca="1">VLOOKUP(INDIRECT("B406"),elolap!$A$90:$B$3244,2,FALSE)</f>
        <v>#N/A</v>
      </c>
      <c r="B406" s="122"/>
      <c r="C406" s="161"/>
      <c r="D406" s="161"/>
      <c r="E406" s="161"/>
      <c r="F406" s="161"/>
      <c r="G406" s="161"/>
      <c r="H406" s="161"/>
      <c r="I406" s="161"/>
      <c r="J406" s="161"/>
      <c r="K406" s="161"/>
      <c r="L406" s="162">
        <f t="shared" si="51"/>
        <v>0</v>
      </c>
      <c r="N406" s="242">
        <f t="shared" si="50"/>
        <v>0</v>
      </c>
      <c r="O406" s="242">
        <f t="shared" si="50"/>
        <v>0</v>
      </c>
      <c r="P406" s="242">
        <f t="shared" si="50"/>
        <v>0</v>
      </c>
      <c r="Q406" s="242">
        <f t="shared" si="49"/>
        <v>0</v>
      </c>
      <c r="R406" s="242">
        <f t="shared" si="49"/>
        <v>0</v>
      </c>
      <c r="S406" s="242">
        <f t="shared" si="49"/>
        <v>0</v>
      </c>
      <c r="T406" s="242">
        <f t="shared" si="49"/>
        <v>0</v>
      </c>
      <c r="U406" s="242">
        <f t="shared" si="49"/>
        <v>0</v>
      </c>
      <c r="V406" s="242">
        <f t="shared" si="49"/>
        <v>0</v>
      </c>
      <c r="W406" s="242">
        <f t="shared" si="52"/>
        <v>0</v>
      </c>
    </row>
    <row r="407" spans="1:23" ht="15" customHeight="1">
      <c r="A407" s="120" t="e">
        <f ca="1">VLOOKUP(INDIRECT("B407"),elolap!$A$90:$B$3244,2,FALSE)</f>
        <v>#N/A</v>
      </c>
      <c r="B407" s="122"/>
      <c r="C407" s="161"/>
      <c r="D407" s="161"/>
      <c r="E407" s="161"/>
      <c r="F407" s="161"/>
      <c r="G407" s="161"/>
      <c r="H407" s="161"/>
      <c r="I407" s="161"/>
      <c r="J407" s="161"/>
      <c r="K407" s="161"/>
      <c r="L407" s="162">
        <f t="shared" si="51"/>
        <v>0</v>
      </c>
      <c r="N407" s="242">
        <f t="shared" si="50"/>
        <v>0</v>
      </c>
      <c r="O407" s="242">
        <f t="shared" si="50"/>
        <v>0</v>
      </c>
      <c r="P407" s="242">
        <f t="shared" si="50"/>
        <v>0</v>
      </c>
      <c r="Q407" s="242">
        <f t="shared" si="49"/>
        <v>0</v>
      </c>
      <c r="R407" s="242">
        <f t="shared" si="49"/>
        <v>0</v>
      </c>
      <c r="S407" s="242">
        <f t="shared" si="49"/>
        <v>0</v>
      </c>
      <c r="T407" s="242">
        <f t="shared" si="49"/>
        <v>0</v>
      </c>
      <c r="U407" s="242">
        <f t="shared" si="49"/>
        <v>0</v>
      </c>
      <c r="V407" s="242">
        <f t="shared" si="49"/>
        <v>0</v>
      </c>
      <c r="W407" s="242">
        <f t="shared" si="52"/>
        <v>0</v>
      </c>
    </row>
    <row r="408" spans="1:23" ht="15" customHeight="1">
      <c r="A408" s="120" t="e">
        <f ca="1">VLOOKUP(INDIRECT("B408"),elolap!$A$90:$B$3244,2,FALSE)</f>
        <v>#N/A</v>
      </c>
      <c r="B408" s="122"/>
      <c r="C408" s="161"/>
      <c r="D408" s="161"/>
      <c r="E408" s="161"/>
      <c r="F408" s="161"/>
      <c r="G408" s="161"/>
      <c r="H408" s="161"/>
      <c r="I408" s="161"/>
      <c r="J408" s="161"/>
      <c r="K408" s="161"/>
      <c r="L408" s="162">
        <f t="shared" si="51"/>
        <v>0</v>
      </c>
      <c r="N408" s="242">
        <f t="shared" si="50"/>
        <v>0</v>
      </c>
      <c r="O408" s="242">
        <f t="shared" si="50"/>
        <v>0</v>
      </c>
      <c r="P408" s="242">
        <f t="shared" si="50"/>
        <v>0</v>
      </c>
      <c r="Q408" s="242">
        <f t="shared" si="49"/>
        <v>0</v>
      </c>
      <c r="R408" s="242">
        <f t="shared" si="49"/>
        <v>0</v>
      </c>
      <c r="S408" s="242">
        <f t="shared" si="49"/>
        <v>0</v>
      </c>
      <c r="T408" s="242">
        <f t="shared" si="49"/>
        <v>0</v>
      </c>
      <c r="U408" s="242">
        <f t="shared" si="49"/>
        <v>0</v>
      </c>
      <c r="V408" s="242">
        <f t="shared" si="49"/>
        <v>0</v>
      </c>
      <c r="W408" s="242">
        <f t="shared" si="52"/>
        <v>0</v>
      </c>
    </row>
    <row r="409" spans="1:23" ht="15" customHeight="1">
      <c r="A409" s="120" t="e">
        <f ca="1">VLOOKUP(INDIRECT("B409"),elolap!$A$90:$B$3244,2,FALSE)</f>
        <v>#N/A</v>
      </c>
      <c r="B409" s="122"/>
      <c r="C409" s="161"/>
      <c r="D409" s="161"/>
      <c r="E409" s="161"/>
      <c r="F409" s="161"/>
      <c r="G409" s="161"/>
      <c r="H409" s="161"/>
      <c r="I409" s="161"/>
      <c r="J409" s="161"/>
      <c r="K409" s="161"/>
      <c r="L409" s="162">
        <f t="shared" si="51"/>
        <v>0</v>
      </c>
      <c r="N409" s="242">
        <f t="shared" si="50"/>
        <v>0</v>
      </c>
      <c r="O409" s="242">
        <f t="shared" si="50"/>
        <v>0</v>
      </c>
      <c r="P409" s="242">
        <f t="shared" si="50"/>
        <v>0</v>
      </c>
      <c r="Q409" s="242">
        <f t="shared" si="49"/>
        <v>0</v>
      </c>
      <c r="R409" s="242">
        <f t="shared" si="49"/>
        <v>0</v>
      </c>
      <c r="S409" s="242">
        <f t="shared" si="49"/>
        <v>0</v>
      </c>
      <c r="T409" s="242">
        <f t="shared" si="49"/>
        <v>0</v>
      </c>
      <c r="U409" s="242">
        <f t="shared" si="49"/>
        <v>0</v>
      </c>
      <c r="V409" s="242">
        <f t="shared" si="49"/>
        <v>0</v>
      </c>
      <c r="W409" s="242">
        <f t="shared" si="52"/>
        <v>0</v>
      </c>
    </row>
    <row r="410" spans="1:23" ht="15" customHeight="1">
      <c r="A410" s="120" t="e">
        <f ca="1">VLOOKUP(INDIRECT("B410"),elolap!$A$90:$B$3244,2,FALSE)</f>
        <v>#N/A</v>
      </c>
      <c r="B410" s="122"/>
      <c r="C410" s="161"/>
      <c r="D410" s="161"/>
      <c r="E410" s="161"/>
      <c r="F410" s="161"/>
      <c r="G410" s="161"/>
      <c r="H410" s="161"/>
      <c r="I410" s="161"/>
      <c r="J410" s="161"/>
      <c r="K410" s="161"/>
      <c r="L410" s="162">
        <f t="shared" si="51"/>
        <v>0</v>
      </c>
      <c r="N410" s="242">
        <f t="shared" si="50"/>
        <v>0</v>
      </c>
      <c r="O410" s="242">
        <f t="shared" si="50"/>
        <v>0</v>
      </c>
      <c r="P410" s="242">
        <f t="shared" si="50"/>
        <v>0</v>
      </c>
      <c r="Q410" s="242">
        <f t="shared" si="49"/>
        <v>0</v>
      </c>
      <c r="R410" s="242">
        <f t="shared" si="49"/>
        <v>0</v>
      </c>
      <c r="S410" s="242">
        <f t="shared" si="49"/>
        <v>0</v>
      </c>
      <c r="T410" s="242">
        <f t="shared" si="49"/>
        <v>0</v>
      </c>
      <c r="U410" s="242">
        <f t="shared" si="49"/>
        <v>0</v>
      </c>
      <c r="V410" s="242">
        <f t="shared" si="49"/>
        <v>0</v>
      </c>
      <c r="W410" s="242">
        <f t="shared" si="52"/>
        <v>0</v>
      </c>
    </row>
    <row r="411" spans="1:23" ht="15" customHeight="1">
      <c r="A411" s="120" t="e">
        <f ca="1">VLOOKUP(INDIRECT("B411"),elolap!$A$90:$B$3244,2,FALSE)</f>
        <v>#N/A</v>
      </c>
      <c r="B411" s="122"/>
      <c r="C411" s="161"/>
      <c r="D411" s="161"/>
      <c r="E411" s="161"/>
      <c r="F411" s="161"/>
      <c r="G411" s="161"/>
      <c r="H411" s="161"/>
      <c r="I411" s="161"/>
      <c r="J411" s="161"/>
      <c r="K411" s="161"/>
      <c r="L411" s="162">
        <f t="shared" si="51"/>
        <v>0</v>
      </c>
      <c r="N411" s="242">
        <f t="shared" si="50"/>
        <v>0</v>
      </c>
      <c r="O411" s="242">
        <f t="shared" si="50"/>
        <v>0</v>
      </c>
      <c r="P411" s="242">
        <f t="shared" si="50"/>
        <v>0</v>
      </c>
      <c r="Q411" s="242">
        <f t="shared" si="49"/>
        <v>0</v>
      </c>
      <c r="R411" s="242">
        <f t="shared" si="49"/>
        <v>0</v>
      </c>
      <c r="S411" s="242">
        <f t="shared" si="49"/>
        <v>0</v>
      </c>
      <c r="T411" s="242">
        <f t="shared" si="49"/>
        <v>0</v>
      </c>
      <c r="U411" s="242">
        <f t="shared" si="49"/>
        <v>0</v>
      </c>
      <c r="V411" s="242">
        <f t="shared" si="49"/>
        <v>0</v>
      </c>
      <c r="W411" s="242">
        <f t="shared" si="52"/>
        <v>0</v>
      </c>
    </row>
    <row r="412" spans="1:23" ht="15" customHeight="1">
      <c r="A412" s="120" t="e">
        <f ca="1">VLOOKUP(INDIRECT("B412"),elolap!$A$90:$B$3244,2,FALSE)</f>
        <v>#N/A</v>
      </c>
      <c r="B412" s="122"/>
      <c r="C412" s="161"/>
      <c r="D412" s="161"/>
      <c r="E412" s="161"/>
      <c r="F412" s="161"/>
      <c r="G412" s="161"/>
      <c r="H412" s="161"/>
      <c r="I412" s="161"/>
      <c r="J412" s="161"/>
      <c r="K412" s="161"/>
      <c r="L412" s="162">
        <f t="shared" si="51"/>
        <v>0</v>
      </c>
      <c r="N412" s="242">
        <f t="shared" si="50"/>
        <v>0</v>
      </c>
      <c r="O412" s="242">
        <f t="shared" si="50"/>
        <v>0</v>
      </c>
      <c r="P412" s="242">
        <f t="shared" si="50"/>
        <v>0</v>
      </c>
      <c r="Q412" s="242">
        <f t="shared" si="49"/>
        <v>0</v>
      </c>
      <c r="R412" s="242">
        <f t="shared" si="49"/>
        <v>0</v>
      </c>
      <c r="S412" s="242">
        <f t="shared" si="49"/>
        <v>0</v>
      </c>
      <c r="T412" s="242">
        <f t="shared" ref="T412:V452" si="53">ROUND(I412,2)</f>
        <v>0</v>
      </c>
      <c r="U412" s="242">
        <f t="shared" si="53"/>
        <v>0</v>
      </c>
      <c r="V412" s="242">
        <f t="shared" si="53"/>
        <v>0</v>
      </c>
      <c r="W412" s="242">
        <f t="shared" si="52"/>
        <v>0</v>
      </c>
    </row>
    <row r="413" spans="1:23" ht="15" customHeight="1">
      <c r="A413" s="120" t="e">
        <f ca="1">VLOOKUP(INDIRECT("B413"),elolap!$A$90:$B$3244,2,FALSE)</f>
        <v>#N/A</v>
      </c>
      <c r="B413" s="122"/>
      <c r="C413" s="161"/>
      <c r="D413" s="161"/>
      <c r="E413" s="161"/>
      <c r="F413" s="161"/>
      <c r="G413" s="161"/>
      <c r="H413" s="161"/>
      <c r="I413" s="161"/>
      <c r="J413" s="161"/>
      <c r="K413" s="161"/>
      <c r="L413" s="162">
        <f t="shared" si="51"/>
        <v>0</v>
      </c>
      <c r="N413" s="242">
        <f t="shared" si="50"/>
        <v>0</v>
      </c>
      <c r="O413" s="242">
        <f t="shared" si="50"/>
        <v>0</v>
      </c>
      <c r="P413" s="242">
        <f t="shared" si="50"/>
        <v>0</v>
      </c>
      <c r="Q413" s="242">
        <f t="shared" si="50"/>
        <v>0</v>
      </c>
      <c r="R413" s="242">
        <f t="shared" si="50"/>
        <v>0</v>
      </c>
      <c r="S413" s="242">
        <f t="shared" si="50"/>
        <v>0</v>
      </c>
      <c r="T413" s="242">
        <f t="shared" si="53"/>
        <v>0</v>
      </c>
      <c r="U413" s="242">
        <f t="shared" si="53"/>
        <v>0</v>
      </c>
      <c r="V413" s="242">
        <f t="shared" si="53"/>
        <v>0</v>
      </c>
      <c r="W413" s="242">
        <f t="shared" si="52"/>
        <v>0</v>
      </c>
    </row>
    <row r="414" spans="1:23" ht="15" customHeight="1">
      <c r="A414" s="120" t="e">
        <f ca="1">VLOOKUP(INDIRECT("B414"),elolap!$A$90:$B$3244,2,FALSE)</f>
        <v>#N/A</v>
      </c>
      <c r="B414" s="122"/>
      <c r="C414" s="161"/>
      <c r="D414" s="161"/>
      <c r="E414" s="161"/>
      <c r="F414" s="161"/>
      <c r="G414" s="161"/>
      <c r="H414" s="161"/>
      <c r="I414" s="161"/>
      <c r="J414" s="161"/>
      <c r="K414" s="161"/>
      <c r="L414" s="162">
        <f t="shared" si="51"/>
        <v>0</v>
      </c>
      <c r="N414" s="242">
        <f t="shared" si="50"/>
        <v>0</v>
      </c>
      <c r="O414" s="242">
        <f t="shared" si="50"/>
        <v>0</v>
      </c>
      <c r="P414" s="242">
        <f t="shared" si="50"/>
        <v>0</v>
      </c>
      <c r="Q414" s="242">
        <f t="shared" si="50"/>
        <v>0</v>
      </c>
      <c r="R414" s="242">
        <f t="shared" si="50"/>
        <v>0</v>
      </c>
      <c r="S414" s="242">
        <f t="shared" si="50"/>
        <v>0</v>
      </c>
      <c r="T414" s="242">
        <f t="shared" si="53"/>
        <v>0</v>
      </c>
      <c r="U414" s="242">
        <f t="shared" si="53"/>
        <v>0</v>
      </c>
      <c r="V414" s="242">
        <f t="shared" si="53"/>
        <v>0</v>
      </c>
      <c r="W414" s="242">
        <f t="shared" si="52"/>
        <v>0</v>
      </c>
    </row>
    <row r="415" spans="1:23" ht="15" customHeight="1">
      <c r="A415" s="120" t="e">
        <f ca="1">VLOOKUP(INDIRECT("B415"),elolap!$A$90:$B$3244,2,FALSE)</f>
        <v>#N/A</v>
      </c>
      <c r="B415" s="122"/>
      <c r="C415" s="161"/>
      <c r="D415" s="161"/>
      <c r="E415" s="161"/>
      <c r="F415" s="161"/>
      <c r="G415" s="161"/>
      <c r="H415" s="161"/>
      <c r="I415" s="161"/>
      <c r="J415" s="161"/>
      <c r="K415" s="161"/>
      <c r="L415" s="162">
        <f t="shared" si="51"/>
        <v>0</v>
      </c>
      <c r="N415" s="242">
        <f t="shared" si="50"/>
        <v>0</v>
      </c>
      <c r="O415" s="242">
        <f t="shared" si="50"/>
        <v>0</v>
      </c>
      <c r="P415" s="242">
        <f t="shared" si="50"/>
        <v>0</v>
      </c>
      <c r="Q415" s="242">
        <f t="shared" si="50"/>
        <v>0</v>
      </c>
      <c r="R415" s="242">
        <f t="shared" si="50"/>
        <v>0</v>
      </c>
      <c r="S415" s="242">
        <f t="shared" si="50"/>
        <v>0</v>
      </c>
      <c r="T415" s="242">
        <f t="shared" si="53"/>
        <v>0</v>
      </c>
      <c r="U415" s="242">
        <f t="shared" si="53"/>
        <v>0</v>
      </c>
      <c r="V415" s="242">
        <f t="shared" si="53"/>
        <v>0</v>
      </c>
      <c r="W415" s="242">
        <f t="shared" si="52"/>
        <v>0</v>
      </c>
    </row>
    <row r="416" spans="1:23" ht="15" customHeight="1">
      <c r="A416" s="120" t="e">
        <f ca="1">VLOOKUP(INDIRECT("B416"),elolap!$A$90:$B$3244,2,FALSE)</f>
        <v>#N/A</v>
      </c>
      <c r="B416" s="122"/>
      <c r="C416" s="161"/>
      <c r="D416" s="161"/>
      <c r="E416" s="161"/>
      <c r="F416" s="161"/>
      <c r="G416" s="161"/>
      <c r="H416" s="161"/>
      <c r="I416" s="161"/>
      <c r="J416" s="161"/>
      <c r="K416" s="161"/>
      <c r="L416" s="162">
        <f t="shared" si="51"/>
        <v>0</v>
      </c>
      <c r="N416" s="242">
        <f t="shared" si="50"/>
        <v>0</v>
      </c>
      <c r="O416" s="242">
        <f t="shared" si="50"/>
        <v>0</v>
      </c>
      <c r="P416" s="242">
        <f t="shared" si="50"/>
        <v>0</v>
      </c>
      <c r="Q416" s="242">
        <f t="shared" si="50"/>
        <v>0</v>
      </c>
      <c r="R416" s="242">
        <f t="shared" si="50"/>
        <v>0</v>
      </c>
      <c r="S416" s="242">
        <f t="shared" si="50"/>
        <v>0</v>
      </c>
      <c r="T416" s="242">
        <f t="shared" si="53"/>
        <v>0</v>
      </c>
      <c r="U416" s="242">
        <f t="shared" si="53"/>
        <v>0</v>
      </c>
      <c r="V416" s="242">
        <f t="shared" si="53"/>
        <v>0</v>
      </c>
      <c r="W416" s="242">
        <f t="shared" si="52"/>
        <v>0</v>
      </c>
    </row>
    <row r="417" spans="1:23" ht="15" customHeight="1">
      <c r="A417" s="120" t="e">
        <f ca="1">VLOOKUP(INDIRECT("B417"),elolap!$A$90:$B$3244,2,FALSE)</f>
        <v>#N/A</v>
      </c>
      <c r="B417" s="122"/>
      <c r="C417" s="161"/>
      <c r="D417" s="161"/>
      <c r="E417" s="161"/>
      <c r="F417" s="161"/>
      <c r="G417" s="161"/>
      <c r="H417" s="161"/>
      <c r="I417" s="161"/>
      <c r="J417" s="161"/>
      <c r="K417" s="161"/>
      <c r="L417" s="162">
        <f t="shared" si="51"/>
        <v>0</v>
      </c>
      <c r="N417" s="242">
        <f t="shared" si="50"/>
        <v>0</v>
      </c>
      <c r="O417" s="242">
        <f t="shared" si="50"/>
        <v>0</v>
      </c>
      <c r="P417" s="242">
        <f t="shared" si="50"/>
        <v>0</v>
      </c>
      <c r="Q417" s="242">
        <f t="shared" si="50"/>
        <v>0</v>
      </c>
      <c r="R417" s="242">
        <f t="shared" si="50"/>
        <v>0</v>
      </c>
      <c r="S417" s="242">
        <f t="shared" si="50"/>
        <v>0</v>
      </c>
      <c r="T417" s="242">
        <f t="shared" si="53"/>
        <v>0</v>
      </c>
      <c r="U417" s="242">
        <f t="shared" si="53"/>
        <v>0</v>
      </c>
      <c r="V417" s="242">
        <f t="shared" si="53"/>
        <v>0</v>
      </c>
      <c r="W417" s="242">
        <f t="shared" si="52"/>
        <v>0</v>
      </c>
    </row>
    <row r="418" spans="1:23" ht="15" customHeight="1">
      <c r="A418" s="120" t="e">
        <f ca="1">VLOOKUP(INDIRECT("B418"),elolap!$A$90:$B$3244,2,FALSE)</f>
        <v>#N/A</v>
      </c>
      <c r="B418" s="122"/>
      <c r="C418" s="161"/>
      <c r="D418" s="161"/>
      <c r="E418" s="161"/>
      <c r="F418" s="161"/>
      <c r="G418" s="161"/>
      <c r="H418" s="161"/>
      <c r="I418" s="161"/>
      <c r="J418" s="161"/>
      <c r="K418" s="161"/>
      <c r="L418" s="162">
        <f t="shared" si="51"/>
        <v>0</v>
      </c>
      <c r="N418" s="242">
        <f t="shared" si="50"/>
        <v>0</v>
      </c>
      <c r="O418" s="242">
        <f t="shared" si="50"/>
        <v>0</v>
      </c>
      <c r="P418" s="242">
        <f t="shared" si="50"/>
        <v>0</v>
      </c>
      <c r="Q418" s="242">
        <f t="shared" si="50"/>
        <v>0</v>
      </c>
      <c r="R418" s="242">
        <f t="shared" si="50"/>
        <v>0</v>
      </c>
      <c r="S418" s="242">
        <f t="shared" si="50"/>
        <v>0</v>
      </c>
      <c r="T418" s="242">
        <f t="shared" si="53"/>
        <v>0</v>
      </c>
      <c r="U418" s="242">
        <f t="shared" si="53"/>
        <v>0</v>
      </c>
      <c r="V418" s="242">
        <f t="shared" si="53"/>
        <v>0</v>
      </c>
      <c r="W418" s="242">
        <f t="shared" si="52"/>
        <v>0</v>
      </c>
    </row>
    <row r="419" spans="1:23" ht="15" customHeight="1">
      <c r="A419" s="120" t="e">
        <f ca="1">VLOOKUP(INDIRECT("B419"),elolap!$A$90:$B$3244,2,FALSE)</f>
        <v>#N/A</v>
      </c>
      <c r="B419" s="122"/>
      <c r="C419" s="161"/>
      <c r="D419" s="161"/>
      <c r="E419" s="161"/>
      <c r="F419" s="161"/>
      <c r="G419" s="161"/>
      <c r="H419" s="161"/>
      <c r="I419" s="161"/>
      <c r="J419" s="161"/>
      <c r="K419" s="161"/>
      <c r="L419" s="162">
        <f t="shared" si="51"/>
        <v>0</v>
      </c>
      <c r="N419" s="242">
        <f t="shared" si="50"/>
        <v>0</v>
      </c>
      <c r="O419" s="242">
        <f t="shared" si="50"/>
        <v>0</v>
      </c>
      <c r="P419" s="242">
        <f t="shared" si="50"/>
        <v>0</v>
      </c>
      <c r="Q419" s="242">
        <f t="shared" si="50"/>
        <v>0</v>
      </c>
      <c r="R419" s="242">
        <f t="shared" si="50"/>
        <v>0</v>
      </c>
      <c r="S419" s="242">
        <f t="shared" si="50"/>
        <v>0</v>
      </c>
      <c r="T419" s="242">
        <f t="shared" si="53"/>
        <v>0</v>
      </c>
      <c r="U419" s="242">
        <f t="shared" si="53"/>
        <v>0</v>
      </c>
      <c r="V419" s="242">
        <f t="shared" si="53"/>
        <v>0</v>
      </c>
      <c r="W419" s="242">
        <f t="shared" si="52"/>
        <v>0</v>
      </c>
    </row>
    <row r="420" spans="1:23" ht="15" customHeight="1">
      <c r="A420" s="120" t="e">
        <f ca="1">VLOOKUP(INDIRECT("B420"),elolap!$A$90:$B$3244,2,FALSE)</f>
        <v>#N/A</v>
      </c>
      <c r="B420" s="122"/>
      <c r="C420" s="161"/>
      <c r="D420" s="161"/>
      <c r="E420" s="161"/>
      <c r="F420" s="161"/>
      <c r="G420" s="161"/>
      <c r="H420" s="161"/>
      <c r="I420" s="161"/>
      <c r="J420" s="161"/>
      <c r="K420" s="161"/>
      <c r="L420" s="162">
        <f t="shared" si="51"/>
        <v>0</v>
      </c>
      <c r="N420" s="242">
        <f t="shared" si="50"/>
        <v>0</v>
      </c>
      <c r="O420" s="242">
        <f t="shared" si="50"/>
        <v>0</v>
      </c>
      <c r="P420" s="242">
        <f t="shared" si="50"/>
        <v>0</v>
      </c>
      <c r="Q420" s="242">
        <f t="shared" si="50"/>
        <v>0</v>
      </c>
      <c r="R420" s="242">
        <f t="shared" si="50"/>
        <v>0</v>
      </c>
      <c r="S420" s="242">
        <f t="shared" si="50"/>
        <v>0</v>
      </c>
      <c r="T420" s="242">
        <f t="shared" si="53"/>
        <v>0</v>
      </c>
      <c r="U420" s="242">
        <f t="shared" si="53"/>
        <v>0</v>
      </c>
      <c r="V420" s="242">
        <f t="shared" si="53"/>
        <v>0</v>
      </c>
      <c r="W420" s="242">
        <f t="shared" si="52"/>
        <v>0</v>
      </c>
    </row>
    <row r="421" spans="1:23" ht="15" customHeight="1">
      <c r="A421" s="120" t="e">
        <f ca="1">VLOOKUP(INDIRECT("B421"),elolap!$A$90:$B$3244,2,FALSE)</f>
        <v>#N/A</v>
      </c>
      <c r="B421" s="122"/>
      <c r="C421" s="161"/>
      <c r="D421" s="161"/>
      <c r="E421" s="161"/>
      <c r="F421" s="161"/>
      <c r="G421" s="161"/>
      <c r="H421" s="161"/>
      <c r="I421" s="161"/>
      <c r="J421" s="161"/>
      <c r="K421" s="161"/>
      <c r="L421" s="162">
        <f t="shared" si="51"/>
        <v>0</v>
      </c>
      <c r="N421" s="242">
        <f t="shared" si="50"/>
        <v>0</v>
      </c>
      <c r="O421" s="242">
        <f t="shared" si="50"/>
        <v>0</v>
      </c>
      <c r="P421" s="242">
        <f t="shared" si="50"/>
        <v>0</v>
      </c>
      <c r="Q421" s="242">
        <f t="shared" si="50"/>
        <v>0</v>
      </c>
      <c r="R421" s="242">
        <f t="shared" si="50"/>
        <v>0</v>
      </c>
      <c r="S421" s="242">
        <f t="shared" si="50"/>
        <v>0</v>
      </c>
      <c r="T421" s="242">
        <f t="shared" si="53"/>
        <v>0</v>
      </c>
      <c r="U421" s="242">
        <f t="shared" si="53"/>
        <v>0</v>
      </c>
      <c r="V421" s="242">
        <f t="shared" si="53"/>
        <v>0</v>
      </c>
      <c r="W421" s="242">
        <f t="shared" si="52"/>
        <v>0</v>
      </c>
    </row>
    <row r="422" spans="1:23" ht="15" customHeight="1">
      <c r="A422" s="120" t="e">
        <f ca="1">VLOOKUP(INDIRECT("B422"),elolap!$A$90:$B$3244,2,FALSE)</f>
        <v>#N/A</v>
      </c>
      <c r="B422" s="122"/>
      <c r="C422" s="161"/>
      <c r="D422" s="161"/>
      <c r="E422" s="161"/>
      <c r="F422" s="161"/>
      <c r="G422" s="161"/>
      <c r="H422" s="161"/>
      <c r="I422" s="161"/>
      <c r="J422" s="161"/>
      <c r="K422" s="161"/>
      <c r="L422" s="162">
        <f t="shared" si="51"/>
        <v>0</v>
      </c>
      <c r="N422" s="242">
        <f t="shared" si="50"/>
        <v>0</v>
      </c>
      <c r="O422" s="242">
        <f t="shared" si="50"/>
        <v>0</v>
      </c>
      <c r="P422" s="242">
        <f t="shared" si="50"/>
        <v>0</v>
      </c>
      <c r="Q422" s="242">
        <f t="shared" si="50"/>
        <v>0</v>
      </c>
      <c r="R422" s="242">
        <f t="shared" si="50"/>
        <v>0</v>
      </c>
      <c r="S422" s="242">
        <f t="shared" si="50"/>
        <v>0</v>
      </c>
      <c r="T422" s="242">
        <f t="shared" si="53"/>
        <v>0</v>
      </c>
      <c r="U422" s="242">
        <f t="shared" si="53"/>
        <v>0</v>
      </c>
      <c r="V422" s="242">
        <f t="shared" si="53"/>
        <v>0</v>
      </c>
      <c r="W422" s="242">
        <f t="shared" si="52"/>
        <v>0</v>
      </c>
    </row>
    <row r="423" spans="1:23" ht="15" customHeight="1">
      <c r="A423" s="120" t="e">
        <f ca="1">VLOOKUP(INDIRECT("B423"),elolap!$A$90:$B$3244,2,FALSE)</f>
        <v>#N/A</v>
      </c>
      <c r="B423" s="122"/>
      <c r="C423" s="161"/>
      <c r="D423" s="161"/>
      <c r="E423" s="161"/>
      <c r="F423" s="161"/>
      <c r="G423" s="161"/>
      <c r="H423" s="161"/>
      <c r="I423" s="161"/>
      <c r="J423" s="161"/>
      <c r="K423" s="161"/>
      <c r="L423" s="162">
        <f t="shared" si="51"/>
        <v>0</v>
      </c>
      <c r="N423" s="242">
        <f t="shared" si="50"/>
        <v>0</v>
      </c>
      <c r="O423" s="242">
        <f t="shared" si="50"/>
        <v>0</v>
      </c>
      <c r="P423" s="242">
        <f t="shared" si="50"/>
        <v>0</v>
      </c>
      <c r="Q423" s="242">
        <f t="shared" si="50"/>
        <v>0</v>
      </c>
      <c r="R423" s="242">
        <f t="shared" si="50"/>
        <v>0</v>
      </c>
      <c r="S423" s="242">
        <f t="shared" si="50"/>
        <v>0</v>
      </c>
      <c r="T423" s="242">
        <f t="shared" si="53"/>
        <v>0</v>
      </c>
      <c r="U423" s="242">
        <f t="shared" si="53"/>
        <v>0</v>
      </c>
      <c r="V423" s="242">
        <f t="shared" si="53"/>
        <v>0</v>
      </c>
      <c r="W423" s="242">
        <f t="shared" si="52"/>
        <v>0</v>
      </c>
    </row>
    <row r="424" spans="1:23" ht="15" customHeight="1">
      <c r="A424" s="120" t="e">
        <f ca="1">VLOOKUP(INDIRECT("B424"),elolap!$A$90:$B$3244,2,FALSE)</f>
        <v>#N/A</v>
      </c>
      <c r="B424" s="122"/>
      <c r="C424" s="161"/>
      <c r="D424" s="161"/>
      <c r="E424" s="161"/>
      <c r="F424" s="161"/>
      <c r="G424" s="161"/>
      <c r="H424" s="161"/>
      <c r="I424" s="161"/>
      <c r="J424" s="161"/>
      <c r="K424" s="161"/>
      <c r="L424" s="162">
        <f t="shared" si="51"/>
        <v>0</v>
      </c>
      <c r="N424" s="242">
        <f t="shared" si="50"/>
        <v>0</v>
      </c>
      <c r="O424" s="242">
        <f t="shared" si="50"/>
        <v>0</v>
      </c>
      <c r="P424" s="242">
        <f t="shared" si="50"/>
        <v>0</v>
      </c>
      <c r="Q424" s="242">
        <f t="shared" si="50"/>
        <v>0</v>
      </c>
      <c r="R424" s="242">
        <f t="shared" si="50"/>
        <v>0</v>
      </c>
      <c r="S424" s="242">
        <f t="shared" si="50"/>
        <v>0</v>
      </c>
      <c r="T424" s="242">
        <f t="shared" si="53"/>
        <v>0</v>
      </c>
      <c r="U424" s="242">
        <f t="shared" si="53"/>
        <v>0</v>
      </c>
      <c r="V424" s="242">
        <f t="shared" si="53"/>
        <v>0</v>
      </c>
      <c r="W424" s="242">
        <f t="shared" si="52"/>
        <v>0</v>
      </c>
    </row>
    <row r="425" spans="1:23" ht="15" customHeight="1">
      <c r="A425" s="120" t="e">
        <f ca="1">VLOOKUP(INDIRECT("B425"),elolap!$A$90:$B$3244,2,FALSE)</f>
        <v>#N/A</v>
      </c>
      <c r="B425" s="122"/>
      <c r="C425" s="161"/>
      <c r="D425" s="161"/>
      <c r="E425" s="161"/>
      <c r="F425" s="161"/>
      <c r="G425" s="161"/>
      <c r="H425" s="161"/>
      <c r="I425" s="161"/>
      <c r="J425" s="161"/>
      <c r="K425" s="161"/>
      <c r="L425" s="162">
        <f t="shared" si="51"/>
        <v>0</v>
      </c>
      <c r="N425" s="242">
        <f t="shared" ref="N425:S452" si="54">ROUND(C425,2)</f>
        <v>0</v>
      </c>
      <c r="O425" s="242">
        <f t="shared" si="54"/>
        <v>0</v>
      </c>
      <c r="P425" s="242">
        <f t="shared" si="54"/>
        <v>0</v>
      </c>
      <c r="Q425" s="242">
        <f t="shared" si="54"/>
        <v>0</v>
      </c>
      <c r="R425" s="242">
        <f t="shared" si="54"/>
        <v>0</v>
      </c>
      <c r="S425" s="242">
        <f t="shared" si="54"/>
        <v>0</v>
      </c>
      <c r="T425" s="242">
        <f t="shared" si="53"/>
        <v>0</v>
      </c>
      <c r="U425" s="242">
        <f t="shared" si="53"/>
        <v>0</v>
      </c>
      <c r="V425" s="242">
        <f t="shared" si="53"/>
        <v>0</v>
      </c>
      <c r="W425" s="242">
        <f t="shared" si="52"/>
        <v>0</v>
      </c>
    </row>
    <row r="426" spans="1:23" ht="15" customHeight="1">
      <c r="A426" s="120" t="e">
        <f ca="1">VLOOKUP(INDIRECT("B426"),elolap!$A$90:$B$3244,2,FALSE)</f>
        <v>#N/A</v>
      </c>
      <c r="B426" s="122"/>
      <c r="C426" s="161"/>
      <c r="D426" s="161"/>
      <c r="E426" s="161"/>
      <c r="F426" s="161"/>
      <c r="G426" s="161"/>
      <c r="H426" s="161"/>
      <c r="I426" s="161"/>
      <c r="J426" s="161"/>
      <c r="K426" s="161"/>
      <c r="L426" s="162">
        <f t="shared" si="51"/>
        <v>0</v>
      </c>
      <c r="N426" s="242">
        <f t="shared" si="54"/>
        <v>0</v>
      </c>
      <c r="O426" s="242">
        <f t="shared" si="54"/>
        <v>0</v>
      </c>
      <c r="P426" s="242">
        <f t="shared" si="54"/>
        <v>0</v>
      </c>
      <c r="Q426" s="242">
        <f t="shared" si="54"/>
        <v>0</v>
      </c>
      <c r="R426" s="242">
        <f t="shared" si="54"/>
        <v>0</v>
      </c>
      <c r="S426" s="242">
        <f t="shared" si="54"/>
        <v>0</v>
      </c>
      <c r="T426" s="242">
        <f t="shared" si="53"/>
        <v>0</v>
      </c>
      <c r="U426" s="242">
        <f t="shared" si="53"/>
        <v>0</v>
      </c>
      <c r="V426" s="242">
        <f t="shared" si="53"/>
        <v>0</v>
      </c>
      <c r="W426" s="242">
        <f t="shared" si="52"/>
        <v>0</v>
      </c>
    </row>
    <row r="427" spans="1:23" ht="15" customHeight="1">
      <c r="A427" s="120" t="e">
        <f ca="1">VLOOKUP(INDIRECT("B427"),elolap!$A$90:$B$3244,2,FALSE)</f>
        <v>#N/A</v>
      </c>
      <c r="B427" s="122"/>
      <c r="C427" s="161"/>
      <c r="D427" s="161"/>
      <c r="E427" s="161"/>
      <c r="F427" s="161"/>
      <c r="G427" s="161"/>
      <c r="H427" s="161"/>
      <c r="I427" s="161"/>
      <c r="J427" s="161"/>
      <c r="K427" s="161"/>
      <c r="L427" s="162">
        <f t="shared" si="51"/>
        <v>0</v>
      </c>
      <c r="N427" s="242">
        <f t="shared" si="54"/>
        <v>0</v>
      </c>
      <c r="O427" s="242">
        <f t="shared" si="54"/>
        <v>0</v>
      </c>
      <c r="P427" s="242">
        <f t="shared" si="54"/>
        <v>0</v>
      </c>
      <c r="Q427" s="242">
        <f t="shared" si="54"/>
        <v>0</v>
      </c>
      <c r="R427" s="242">
        <f t="shared" si="54"/>
        <v>0</v>
      </c>
      <c r="S427" s="242">
        <f t="shared" si="54"/>
        <v>0</v>
      </c>
      <c r="T427" s="242">
        <f t="shared" si="53"/>
        <v>0</v>
      </c>
      <c r="U427" s="242">
        <f t="shared" si="53"/>
        <v>0</v>
      </c>
      <c r="V427" s="242">
        <f t="shared" si="53"/>
        <v>0</v>
      </c>
      <c r="W427" s="242">
        <f t="shared" si="52"/>
        <v>0</v>
      </c>
    </row>
    <row r="428" spans="1:23" ht="15" customHeight="1">
      <c r="A428" s="120" t="e">
        <f ca="1">VLOOKUP(INDIRECT("B428"),elolap!$A$90:$B$3244,2,FALSE)</f>
        <v>#N/A</v>
      </c>
      <c r="B428" s="122"/>
      <c r="C428" s="161"/>
      <c r="D428" s="161"/>
      <c r="E428" s="161"/>
      <c r="F428" s="161"/>
      <c r="G428" s="161"/>
      <c r="H428" s="161"/>
      <c r="I428" s="161"/>
      <c r="J428" s="161"/>
      <c r="K428" s="161"/>
      <c r="L428" s="162">
        <f t="shared" ref="L428:L451" si="55">SUM(C428:D428,F428:G428)-SUM(H428:K428)</f>
        <v>0</v>
      </c>
      <c r="N428" s="242">
        <f t="shared" si="54"/>
        <v>0</v>
      </c>
      <c r="O428" s="242">
        <f t="shared" si="54"/>
        <v>0</v>
      </c>
      <c r="P428" s="242">
        <f t="shared" si="54"/>
        <v>0</v>
      </c>
      <c r="Q428" s="242">
        <f t="shared" si="54"/>
        <v>0</v>
      </c>
      <c r="R428" s="242">
        <f t="shared" si="54"/>
        <v>0</v>
      </c>
      <c r="S428" s="242">
        <f t="shared" si="54"/>
        <v>0</v>
      </c>
      <c r="T428" s="242">
        <f t="shared" si="53"/>
        <v>0</v>
      </c>
      <c r="U428" s="242">
        <f t="shared" si="53"/>
        <v>0</v>
      </c>
      <c r="V428" s="242">
        <f t="shared" si="53"/>
        <v>0</v>
      </c>
      <c r="W428" s="242">
        <f t="shared" si="52"/>
        <v>0</v>
      </c>
    </row>
    <row r="429" spans="1:23" ht="15" customHeight="1">
      <c r="A429" s="120" t="e">
        <f ca="1">VLOOKUP(INDIRECT("B429"),elolap!$A$90:$B$3244,2,FALSE)</f>
        <v>#N/A</v>
      </c>
      <c r="B429" s="122"/>
      <c r="C429" s="161"/>
      <c r="D429" s="161"/>
      <c r="E429" s="161"/>
      <c r="F429" s="161"/>
      <c r="G429" s="161"/>
      <c r="H429" s="161"/>
      <c r="I429" s="161"/>
      <c r="J429" s="161"/>
      <c r="K429" s="161"/>
      <c r="L429" s="162">
        <f t="shared" si="55"/>
        <v>0</v>
      </c>
      <c r="N429" s="242">
        <f t="shared" si="54"/>
        <v>0</v>
      </c>
      <c r="O429" s="242">
        <f t="shared" si="54"/>
        <v>0</v>
      </c>
      <c r="P429" s="242">
        <f t="shared" si="54"/>
        <v>0</v>
      </c>
      <c r="Q429" s="242">
        <f t="shared" si="54"/>
        <v>0</v>
      </c>
      <c r="R429" s="242">
        <f t="shared" si="54"/>
        <v>0</v>
      </c>
      <c r="S429" s="242">
        <f t="shared" si="54"/>
        <v>0</v>
      </c>
      <c r="T429" s="242">
        <f t="shared" si="53"/>
        <v>0</v>
      </c>
      <c r="U429" s="242">
        <f t="shared" si="53"/>
        <v>0</v>
      </c>
      <c r="V429" s="242">
        <f t="shared" si="53"/>
        <v>0</v>
      </c>
      <c r="W429" s="242">
        <f t="shared" si="52"/>
        <v>0</v>
      </c>
    </row>
    <row r="430" spans="1:23" ht="15" customHeight="1">
      <c r="A430" s="120" t="e">
        <f ca="1">VLOOKUP(INDIRECT("B430"),elolap!$A$90:$B$3244,2,FALSE)</f>
        <v>#N/A</v>
      </c>
      <c r="B430" s="122"/>
      <c r="C430" s="161"/>
      <c r="D430" s="161"/>
      <c r="E430" s="161"/>
      <c r="F430" s="161"/>
      <c r="G430" s="161"/>
      <c r="H430" s="161"/>
      <c r="I430" s="161"/>
      <c r="J430" s="161"/>
      <c r="K430" s="161"/>
      <c r="L430" s="162">
        <f t="shared" si="55"/>
        <v>0</v>
      </c>
      <c r="N430" s="242">
        <f t="shared" si="54"/>
        <v>0</v>
      </c>
      <c r="O430" s="242">
        <f t="shared" si="54"/>
        <v>0</v>
      </c>
      <c r="P430" s="242">
        <f t="shared" si="54"/>
        <v>0</v>
      </c>
      <c r="Q430" s="242">
        <f t="shared" si="54"/>
        <v>0</v>
      </c>
      <c r="R430" s="242">
        <f t="shared" si="54"/>
        <v>0</v>
      </c>
      <c r="S430" s="242">
        <f t="shared" si="54"/>
        <v>0</v>
      </c>
      <c r="T430" s="242">
        <f t="shared" si="53"/>
        <v>0</v>
      </c>
      <c r="U430" s="242">
        <f t="shared" si="53"/>
        <v>0</v>
      </c>
      <c r="V430" s="242">
        <f t="shared" si="53"/>
        <v>0</v>
      </c>
      <c r="W430" s="242">
        <f t="shared" si="52"/>
        <v>0</v>
      </c>
    </row>
    <row r="431" spans="1:23" ht="15" customHeight="1">
      <c r="A431" s="120" t="e">
        <f ca="1">VLOOKUP(INDIRECT("B431"),elolap!$A$90:$B$3244,2,FALSE)</f>
        <v>#N/A</v>
      </c>
      <c r="B431" s="122"/>
      <c r="C431" s="161"/>
      <c r="D431" s="161"/>
      <c r="E431" s="161"/>
      <c r="F431" s="161"/>
      <c r="G431" s="161"/>
      <c r="H431" s="161"/>
      <c r="I431" s="161"/>
      <c r="J431" s="161"/>
      <c r="K431" s="161"/>
      <c r="L431" s="162">
        <f t="shared" si="55"/>
        <v>0</v>
      </c>
      <c r="N431" s="242">
        <f t="shared" si="54"/>
        <v>0</v>
      </c>
      <c r="O431" s="242">
        <f t="shared" si="54"/>
        <v>0</v>
      </c>
      <c r="P431" s="242">
        <f t="shared" si="54"/>
        <v>0</v>
      </c>
      <c r="Q431" s="242">
        <f t="shared" si="54"/>
        <v>0</v>
      </c>
      <c r="R431" s="242">
        <f t="shared" si="54"/>
        <v>0</v>
      </c>
      <c r="S431" s="242">
        <f t="shared" si="54"/>
        <v>0</v>
      </c>
      <c r="T431" s="242">
        <f t="shared" si="53"/>
        <v>0</v>
      </c>
      <c r="U431" s="242">
        <f t="shared" si="53"/>
        <v>0</v>
      </c>
      <c r="V431" s="242">
        <f t="shared" si="53"/>
        <v>0</v>
      </c>
      <c r="W431" s="242">
        <f t="shared" si="52"/>
        <v>0</v>
      </c>
    </row>
    <row r="432" spans="1:23" ht="15" customHeight="1">
      <c r="A432" s="120" t="e">
        <f ca="1">VLOOKUP(INDIRECT("B432"),elolap!$A$90:$B$3244,2,FALSE)</f>
        <v>#N/A</v>
      </c>
      <c r="B432" s="122"/>
      <c r="C432" s="161"/>
      <c r="D432" s="161"/>
      <c r="E432" s="161"/>
      <c r="F432" s="161"/>
      <c r="G432" s="161"/>
      <c r="H432" s="161"/>
      <c r="I432" s="161"/>
      <c r="J432" s="161"/>
      <c r="K432" s="161"/>
      <c r="L432" s="162">
        <f t="shared" si="55"/>
        <v>0</v>
      </c>
      <c r="N432" s="242">
        <f t="shared" si="54"/>
        <v>0</v>
      </c>
      <c r="O432" s="242">
        <f t="shared" si="54"/>
        <v>0</v>
      </c>
      <c r="P432" s="242">
        <f t="shared" si="54"/>
        <v>0</v>
      </c>
      <c r="Q432" s="242">
        <f t="shared" si="54"/>
        <v>0</v>
      </c>
      <c r="R432" s="242">
        <f t="shared" si="54"/>
        <v>0</v>
      </c>
      <c r="S432" s="242">
        <f t="shared" si="54"/>
        <v>0</v>
      </c>
      <c r="T432" s="242">
        <f t="shared" si="53"/>
        <v>0</v>
      </c>
      <c r="U432" s="242">
        <f t="shared" si="53"/>
        <v>0</v>
      </c>
      <c r="V432" s="242">
        <f t="shared" si="53"/>
        <v>0</v>
      </c>
      <c r="W432" s="242">
        <f t="shared" si="52"/>
        <v>0</v>
      </c>
    </row>
    <row r="433" spans="1:23" ht="15" customHeight="1">
      <c r="A433" s="120" t="e">
        <f ca="1">VLOOKUP(INDIRECT("B433"),elolap!$A$90:$B$3244,2,FALSE)</f>
        <v>#N/A</v>
      </c>
      <c r="B433" s="122"/>
      <c r="C433" s="161"/>
      <c r="D433" s="161"/>
      <c r="E433" s="161"/>
      <c r="F433" s="161"/>
      <c r="G433" s="161"/>
      <c r="H433" s="161"/>
      <c r="I433" s="161"/>
      <c r="J433" s="161"/>
      <c r="K433" s="161"/>
      <c r="L433" s="162">
        <f t="shared" si="55"/>
        <v>0</v>
      </c>
      <c r="N433" s="242">
        <f t="shared" si="54"/>
        <v>0</v>
      </c>
      <c r="O433" s="242">
        <f t="shared" si="54"/>
        <v>0</v>
      </c>
      <c r="P433" s="242">
        <f t="shared" si="54"/>
        <v>0</v>
      </c>
      <c r="Q433" s="242">
        <f t="shared" si="54"/>
        <v>0</v>
      </c>
      <c r="R433" s="242">
        <f t="shared" si="54"/>
        <v>0</v>
      </c>
      <c r="S433" s="242">
        <f t="shared" si="54"/>
        <v>0</v>
      </c>
      <c r="T433" s="242">
        <f t="shared" si="53"/>
        <v>0</v>
      </c>
      <c r="U433" s="242">
        <f t="shared" si="53"/>
        <v>0</v>
      </c>
      <c r="V433" s="242">
        <f t="shared" si="53"/>
        <v>0</v>
      </c>
      <c r="W433" s="242">
        <f t="shared" si="52"/>
        <v>0</v>
      </c>
    </row>
    <row r="434" spans="1:23" ht="15" customHeight="1">
      <c r="A434" s="120" t="e">
        <f ca="1">VLOOKUP(INDIRECT("B434"),elolap!$A$90:$B$3244,2,FALSE)</f>
        <v>#N/A</v>
      </c>
      <c r="B434" s="122"/>
      <c r="C434" s="161"/>
      <c r="D434" s="161"/>
      <c r="E434" s="161"/>
      <c r="F434" s="161"/>
      <c r="G434" s="161"/>
      <c r="H434" s="161"/>
      <c r="I434" s="161"/>
      <c r="J434" s="161"/>
      <c r="K434" s="161"/>
      <c r="L434" s="162">
        <f t="shared" si="55"/>
        <v>0</v>
      </c>
      <c r="N434" s="242">
        <f t="shared" si="54"/>
        <v>0</v>
      </c>
      <c r="O434" s="242">
        <f t="shared" si="54"/>
        <v>0</v>
      </c>
      <c r="P434" s="242">
        <f t="shared" si="54"/>
        <v>0</v>
      </c>
      <c r="Q434" s="242">
        <f t="shared" si="54"/>
        <v>0</v>
      </c>
      <c r="R434" s="242">
        <f t="shared" si="54"/>
        <v>0</v>
      </c>
      <c r="S434" s="242">
        <f t="shared" si="54"/>
        <v>0</v>
      </c>
      <c r="T434" s="242">
        <f t="shared" si="53"/>
        <v>0</v>
      </c>
      <c r="U434" s="242">
        <f t="shared" si="53"/>
        <v>0</v>
      </c>
      <c r="V434" s="242">
        <f t="shared" si="53"/>
        <v>0</v>
      </c>
      <c r="W434" s="242">
        <f t="shared" si="52"/>
        <v>0</v>
      </c>
    </row>
    <row r="435" spans="1:23" ht="15" customHeight="1">
      <c r="A435" s="120" t="e">
        <f ca="1">VLOOKUP(INDIRECT("B435"),elolap!$A$90:$B$3244,2,FALSE)</f>
        <v>#N/A</v>
      </c>
      <c r="B435" s="122"/>
      <c r="C435" s="161"/>
      <c r="D435" s="161"/>
      <c r="E435" s="161"/>
      <c r="F435" s="161"/>
      <c r="G435" s="161"/>
      <c r="H435" s="161"/>
      <c r="I435" s="161"/>
      <c r="J435" s="161"/>
      <c r="K435" s="161"/>
      <c r="L435" s="162">
        <f t="shared" si="55"/>
        <v>0</v>
      </c>
      <c r="N435" s="242">
        <f t="shared" si="54"/>
        <v>0</v>
      </c>
      <c r="O435" s="242">
        <f t="shared" si="54"/>
        <v>0</v>
      </c>
      <c r="P435" s="242">
        <f t="shared" si="54"/>
        <v>0</v>
      </c>
      <c r="Q435" s="242">
        <f t="shared" si="54"/>
        <v>0</v>
      </c>
      <c r="R435" s="242">
        <f t="shared" si="54"/>
        <v>0</v>
      </c>
      <c r="S435" s="242">
        <f t="shared" si="54"/>
        <v>0</v>
      </c>
      <c r="T435" s="242">
        <f t="shared" si="53"/>
        <v>0</v>
      </c>
      <c r="U435" s="242">
        <f t="shared" si="53"/>
        <v>0</v>
      </c>
      <c r="V435" s="242">
        <f t="shared" si="53"/>
        <v>0</v>
      </c>
      <c r="W435" s="242">
        <f t="shared" si="52"/>
        <v>0</v>
      </c>
    </row>
    <row r="436" spans="1:23" ht="15" customHeight="1">
      <c r="A436" s="120" t="e">
        <f ca="1">VLOOKUP(INDIRECT("B436"),elolap!$A$90:$B$3244,2,FALSE)</f>
        <v>#N/A</v>
      </c>
      <c r="B436" s="122"/>
      <c r="C436" s="161"/>
      <c r="D436" s="161"/>
      <c r="E436" s="161"/>
      <c r="F436" s="161"/>
      <c r="G436" s="161"/>
      <c r="H436" s="161"/>
      <c r="I436" s="161"/>
      <c r="J436" s="161"/>
      <c r="K436" s="161"/>
      <c r="L436" s="162">
        <f t="shared" si="55"/>
        <v>0</v>
      </c>
      <c r="N436" s="242">
        <f t="shared" si="54"/>
        <v>0</v>
      </c>
      <c r="O436" s="242">
        <f t="shared" si="54"/>
        <v>0</v>
      </c>
      <c r="P436" s="242">
        <f t="shared" si="54"/>
        <v>0</v>
      </c>
      <c r="Q436" s="242">
        <f t="shared" si="54"/>
        <v>0</v>
      </c>
      <c r="R436" s="242">
        <f t="shared" si="54"/>
        <v>0</v>
      </c>
      <c r="S436" s="242">
        <f t="shared" si="54"/>
        <v>0</v>
      </c>
      <c r="T436" s="242">
        <f t="shared" si="53"/>
        <v>0</v>
      </c>
      <c r="U436" s="242">
        <f t="shared" si="53"/>
        <v>0</v>
      </c>
      <c r="V436" s="242">
        <f t="shared" si="53"/>
        <v>0</v>
      </c>
      <c r="W436" s="242">
        <f t="shared" si="52"/>
        <v>0</v>
      </c>
    </row>
    <row r="437" spans="1:23" ht="15" customHeight="1">
      <c r="A437" s="120" t="e">
        <f ca="1">VLOOKUP(INDIRECT("B437"),elolap!$A$90:$B$3244,2,FALSE)</f>
        <v>#N/A</v>
      </c>
      <c r="B437" s="122"/>
      <c r="C437" s="161"/>
      <c r="D437" s="161"/>
      <c r="E437" s="161"/>
      <c r="F437" s="161"/>
      <c r="G437" s="161"/>
      <c r="H437" s="161"/>
      <c r="I437" s="161"/>
      <c r="J437" s="161"/>
      <c r="K437" s="161"/>
      <c r="L437" s="162">
        <f t="shared" si="55"/>
        <v>0</v>
      </c>
      <c r="N437" s="242">
        <f t="shared" si="54"/>
        <v>0</v>
      </c>
      <c r="O437" s="242">
        <f t="shared" si="54"/>
        <v>0</v>
      </c>
      <c r="P437" s="242">
        <f t="shared" si="54"/>
        <v>0</v>
      </c>
      <c r="Q437" s="242">
        <f t="shared" si="54"/>
        <v>0</v>
      </c>
      <c r="R437" s="242">
        <f t="shared" si="54"/>
        <v>0</v>
      </c>
      <c r="S437" s="242">
        <f t="shared" si="54"/>
        <v>0</v>
      </c>
      <c r="T437" s="242">
        <f t="shared" si="53"/>
        <v>0</v>
      </c>
      <c r="U437" s="242">
        <f t="shared" si="53"/>
        <v>0</v>
      </c>
      <c r="V437" s="242">
        <f t="shared" si="53"/>
        <v>0</v>
      </c>
      <c r="W437" s="242">
        <f t="shared" si="52"/>
        <v>0</v>
      </c>
    </row>
    <row r="438" spans="1:23" ht="15" customHeight="1">
      <c r="A438" s="120" t="e">
        <f ca="1">VLOOKUP(INDIRECT("B438"),elolap!$A$90:$B$3244,2,FALSE)</f>
        <v>#N/A</v>
      </c>
      <c r="B438" s="122"/>
      <c r="C438" s="161"/>
      <c r="D438" s="161"/>
      <c r="E438" s="161"/>
      <c r="F438" s="161"/>
      <c r="G438" s="161"/>
      <c r="H438" s="161"/>
      <c r="I438" s="161"/>
      <c r="J438" s="161"/>
      <c r="K438" s="161"/>
      <c r="L438" s="162">
        <f t="shared" si="55"/>
        <v>0</v>
      </c>
      <c r="N438" s="242">
        <f t="shared" si="54"/>
        <v>0</v>
      </c>
      <c r="O438" s="242">
        <f t="shared" si="54"/>
        <v>0</v>
      </c>
      <c r="P438" s="242">
        <f t="shared" si="54"/>
        <v>0</v>
      </c>
      <c r="Q438" s="242">
        <f t="shared" si="54"/>
        <v>0</v>
      </c>
      <c r="R438" s="242">
        <f t="shared" si="54"/>
        <v>0</v>
      </c>
      <c r="S438" s="242">
        <f t="shared" si="54"/>
        <v>0</v>
      </c>
      <c r="T438" s="242">
        <f t="shared" si="53"/>
        <v>0</v>
      </c>
      <c r="U438" s="242">
        <f t="shared" si="53"/>
        <v>0</v>
      </c>
      <c r="V438" s="242">
        <f t="shared" si="53"/>
        <v>0</v>
      </c>
      <c r="W438" s="242">
        <f t="shared" si="52"/>
        <v>0</v>
      </c>
    </row>
    <row r="439" spans="1:23" ht="15" customHeight="1">
      <c r="A439" s="120" t="e">
        <f ca="1">VLOOKUP(INDIRECT("B439"),elolap!$A$90:$B$3244,2,FALSE)</f>
        <v>#N/A</v>
      </c>
      <c r="B439" s="122"/>
      <c r="C439" s="161"/>
      <c r="D439" s="161"/>
      <c r="E439" s="161"/>
      <c r="F439" s="161"/>
      <c r="G439" s="161"/>
      <c r="H439" s="161"/>
      <c r="I439" s="161"/>
      <c r="J439" s="161"/>
      <c r="K439" s="161"/>
      <c r="L439" s="162">
        <f t="shared" si="55"/>
        <v>0</v>
      </c>
      <c r="N439" s="242">
        <f t="shared" si="54"/>
        <v>0</v>
      </c>
      <c r="O439" s="242">
        <f t="shared" si="54"/>
        <v>0</v>
      </c>
      <c r="P439" s="242">
        <f t="shared" si="54"/>
        <v>0</v>
      </c>
      <c r="Q439" s="242">
        <f t="shared" si="54"/>
        <v>0</v>
      </c>
      <c r="R439" s="242">
        <f t="shared" si="54"/>
        <v>0</v>
      </c>
      <c r="S439" s="242">
        <f t="shared" si="54"/>
        <v>0</v>
      </c>
      <c r="T439" s="242">
        <f t="shared" si="53"/>
        <v>0</v>
      </c>
      <c r="U439" s="242">
        <f t="shared" si="53"/>
        <v>0</v>
      </c>
      <c r="V439" s="242">
        <f t="shared" si="53"/>
        <v>0</v>
      </c>
      <c r="W439" s="242">
        <f t="shared" si="52"/>
        <v>0</v>
      </c>
    </row>
    <row r="440" spans="1:23" ht="15" customHeight="1">
      <c r="A440" s="120" t="e">
        <f ca="1">VLOOKUP(INDIRECT("B440"),elolap!$A$90:$B$3244,2,FALSE)</f>
        <v>#N/A</v>
      </c>
      <c r="B440" s="122"/>
      <c r="C440" s="161"/>
      <c r="D440" s="161"/>
      <c r="E440" s="161"/>
      <c r="F440" s="161"/>
      <c r="G440" s="161"/>
      <c r="H440" s="161"/>
      <c r="I440" s="161"/>
      <c r="J440" s="161"/>
      <c r="K440" s="161"/>
      <c r="L440" s="162">
        <f t="shared" si="55"/>
        <v>0</v>
      </c>
      <c r="N440" s="242">
        <f t="shared" si="54"/>
        <v>0</v>
      </c>
      <c r="O440" s="242">
        <f t="shared" si="54"/>
        <v>0</v>
      </c>
      <c r="P440" s="242">
        <f t="shared" si="54"/>
        <v>0</v>
      </c>
      <c r="Q440" s="242">
        <f t="shared" si="54"/>
        <v>0</v>
      </c>
      <c r="R440" s="242">
        <f t="shared" si="54"/>
        <v>0</v>
      </c>
      <c r="S440" s="242">
        <f t="shared" si="54"/>
        <v>0</v>
      </c>
      <c r="T440" s="242">
        <f t="shared" si="53"/>
        <v>0</v>
      </c>
      <c r="U440" s="242">
        <f t="shared" si="53"/>
        <v>0</v>
      </c>
      <c r="V440" s="242">
        <f t="shared" si="53"/>
        <v>0</v>
      </c>
      <c r="W440" s="242">
        <f t="shared" si="52"/>
        <v>0</v>
      </c>
    </row>
    <row r="441" spans="1:23" ht="15" customHeight="1">
      <c r="A441" s="120" t="e">
        <f ca="1">VLOOKUP(INDIRECT("B441"),elolap!$A$90:$B$3244,2,FALSE)</f>
        <v>#N/A</v>
      </c>
      <c r="B441" s="122"/>
      <c r="C441" s="161"/>
      <c r="D441" s="161"/>
      <c r="E441" s="161"/>
      <c r="F441" s="161"/>
      <c r="G441" s="161"/>
      <c r="H441" s="161"/>
      <c r="I441" s="161"/>
      <c r="J441" s="161"/>
      <c r="K441" s="161"/>
      <c r="L441" s="162">
        <f t="shared" si="55"/>
        <v>0</v>
      </c>
      <c r="N441" s="242">
        <f t="shared" si="54"/>
        <v>0</v>
      </c>
      <c r="O441" s="242">
        <f t="shared" si="54"/>
        <v>0</v>
      </c>
      <c r="P441" s="242">
        <f t="shared" si="54"/>
        <v>0</v>
      </c>
      <c r="Q441" s="242">
        <f t="shared" si="54"/>
        <v>0</v>
      </c>
      <c r="R441" s="242">
        <f t="shared" si="54"/>
        <v>0</v>
      </c>
      <c r="S441" s="242">
        <f t="shared" si="54"/>
        <v>0</v>
      </c>
      <c r="T441" s="242">
        <f t="shared" si="53"/>
        <v>0</v>
      </c>
      <c r="U441" s="242">
        <f t="shared" si="53"/>
        <v>0</v>
      </c>
      <c r="V441" s="242">
        <f t="shared" si="53"/>
        <v>0</v>
      </c>
      <c r="W441" s="242">
        <f t="shared" si="52"/>
        <v>0</v>
      </c>
    </row>
    <row r="442" spans="1:23" ht="15" customHeight="1">
      <c r="A442" s="120" t="e">
        <f ca="1">VLOOKUP(INDIRECT("B442"),elolap!$A$90:$B$3244,2,FALSE)</f>
        <v>#N/A</v>
      </c>
      <c r="B442" s="122"/>
      <c r="C442" s="161"/>
      <c r="D442" s="161"/>
      <c r="E442" s="161"/>
      <c r="F442" s="161"/>
      <c r="G442" s="161"/>
      <c r="H442" s="161"/>
      <c r="I442" s="161"/>
      <c r="J442" s="161"/>
      <c r="K442" s="161"/>
      <c r="L442" s="162">
        <f t="shared" si="55"/>
        <v>0</v>
      </c>
      <c r="N442" s="242">
        <f t="shared" si="54"/>
        <v>0</v>
      </c>
      <c r="O442" s="242">
        <f t="shared" si="54"/>
        <v>0</v>
      </c>
      <c r="P442" s="242">
        <f t="shared" si="54"/>
        <v>0</v>
      </c>
      <c r="Q442" s="242">
        <f t="shared" si="54"/>
        <v>0</v>
      </c>
      <c r="R442" s="242">
        <f t="shared" si="54"/>
        <v>0</v>
      </c>
      <c r="S442" s="242">
        <f t="shared" si="54"/>
        <v>0</v>
      </c>
      <c r="T442" s="242">
        <f t="shared" si="53"/>
        <v>0</v>
      </c>
      <c r="U442" s="242">
        <f t="shared" si="53"/>
        <v>0</v>
      </c>
      <c r="V442" s="242">
        <f t="shared" si="53"/>
        <v>0</v>
      </c>
      <c r="W442" s="242">
        <f t="shared" si="52"/>
        <v>0</v>
      </c>
    </row>
    <row r="443" spans="1:23" ht="15" customHeight="1">
      <c r="A443" s="120" t="e">
        <f ca="1">VLOOKUP(INDIRECT("B443"),elolap!$A$90:$B$3244,2,FALSE)</f>
        <v>#N/A</v>
      </c>
      <c r="B443" s="122"/>
      <c r="C443" s="161"/>
      <c r="D443" s="161"/>
      <c r="E443" s="161"/>
      <c r="F443" s="161"/>
      <c r="G443" s="161"/>
      <c r="H443" s="161"/>
      <c r="I443" s="161"/>
      <c r="J443" s="161"/>
      <c r="K443" s="161"/>
      <c r="L443" s="162">
        <f t="shared" si="55"/>
        <v>0</v>
      </c>
      <c r="N443" s="242">
        <f t="shared" si="54"/>
        <v>0</v>
      </c>
      <c r="O443" s="242">
        <f t="shared" si="54"/>
        <v>0</v>
      </c>
      <c r="P443" s="242">
        <f t="shared" si="54"/>
        <v>0</v>
      </c>
      <c r="Q443" s="242">
        <f t="shared" si="54"/>
        <v>0</v>
      </c>
      <c r="R443" s="242">
        <f t="shared" si="54"/>
        <v>0</v>
      </c>
      <c r="S443" s="242">
        <f t="shared" si="54"/>
        <v>0</v>
      </c>
      <c r="T443" s="242">
        <f t="shared" si="53"/>
        <v>0</v>
      </c>
      <c r="U443" s="242">
        <f t="shared" si="53"/>
        <v>0</v>
      </c>
      <c r="V443" s="242">
        <f t="shared" si="53"/>
        <v>0</v>
      </c>
      <c r="W443" s="242">
        <f t="shared" si="52"/>
        <v>0</v>
      </c>
    </row>
    <row r="444" spans="1:23" ht="15" customHeight="1">
      <c r="A444" s="120" t="e">
        <f ca="1">VLOOKUP(INDIRECT("B444"),elolap!$A$90:$B$3244,2,FALSE)</f>
        <v>#N/A</v>
      </c>
      <c r="B444" s="122"/>
      <c r="C444" s="161"/>
      <c r="D444" s="161"/>
      <c r="E444" s="161"/>
      <c r="F444" s="161"/>
      <c r="G444" s="161"/>
      <c r="H444" s="161"/>
      <c r="I444" s="161"/>
      <c r="J444" s="161"/>
      <c r="K444" s="161"/>
      <c r="L444" s="162">
        <f t="shared" si="55"/>
        <v>0</v>
      </c>
      <c r="N444" s="242">
        <f t="shared" si="54"/>
        <v>0</v>
      </c>
      <c r="O444" s="242">
        <f t="shared" si="54"/>
        <v>0</v>
      </c>
      <c r="P444" s="242">
        <f t="shared" si="54"/>
        <v>0</v>
      </c>
      <c r="Q444" s="242">
        <f t="shared" si="54"/>
        <v>0</v>
      </c>
      <c r="R444" s="242">
        <f t="shared" si="54"/>
        <v>0</v>
      </c>
      <c r="S444" s="242">
        <f t="shared" si="54"/>
        <v>0</v>
      </c>
      <c r="T444" s="242">
        <f t="shared" si="53"/>
        <v>0</v>
      </c>
      <c r="U444" s="242">
        <f t="shared" si="53"/>
        <v>0</v>
      </c>
      <c r="V444" s="242">
        <f t="shared" si="53"/>
        <v>0</v>
      </c>
      <c r="W444" s="242">
        <f t="shared" si="52"/>
        <v>0</v>
      </c>
    </row>
    <row r="445" spans="1:23" ht="15" customHeight="1">
      <c r="A445" s="120" t="e">
        <f ca="1">VLOOKUP(INDIRECT("B445"),elolap!$A$90:$B$3244,2,FALSE)</f>
        <v>#N/A</v>
      </c>
      <c r="B445" s="122"/>
      <c r="C445" s="161"/>
      <c r="D445" s="161"/>
      <c r="E445" s="161"/>
      <c r="F445" s="161"/>
      <c r="G445" s="161"/>
      <c r="H445" s="161"/>
      <c r="I445" s="161"/>
      <c r="J445" s="161"/>
      <c r="K445" s="161"/>
      <c r="L445" s="162">
        <f t="shared" si="55"/>
        <v>0</v>
      </c>
      <c r="N445" s="242">
        <f t="shared" si="54"/>
        <v>0</v>
      </c>
      <c r="O445" s="242">
        <f t="shared" si="54"/>
        <v>0</v>
      </c>
      <c r="P445" s="242">
        <f t="shared" si="54"/>
        <v>0</v>
      </c>
      <c r="Q445" s="242">
        <f t="shared" si="54"/>
        <v>0</v>
      </c>
      <c r="R445" s="242">
        <f t="shared" si="54"/>
        <v>0</v>
      </c>
      <c r="S445" s="242">
        <f t="shared" si="54"/>
        <v>0</v>
      </c>
      <c r="T445" s="242">
        <f t="shared" si="53"/>
        <v>0</v>
      </c>
      <c r="U445" s="242">
        <f t="shared" si="53"/>
        <v>0</v>
      </c>
      <c r="V445" s="242">
        <f t="shared" si="53"/>
        <v>0</v>
      </c>
      <c r="W445" s="242">
        <f t="shared" si="52"/>
        <v>0</v>
      </c>
    </row>
    <row r="446" spans="1:23" ht="15" customHeight="1">
      <c r="A446" s="120" t="e">
        <f ca="1">VLOOKUP(INDIRECT("B446"),elolap!$A$90:$B$3244,2,FALSE)</f>
        <v>#N/A</v>
      </c>
      <c r="B446" s="122"/>
      <c r="C446" s="161"/>
      <c r="D446" s="161"/>
      <c r="E446" s="161"/>
      <c r="F446" s="161"/>
      <c r="G446" s="161"/>
      <c r="H446" s="161"/>
      <c r="I446" s="161"/>
      <c r="J446" s="161"/>
      <c r="K446" s="161"/>
      <c r="L446" s="162">
        <f t="shared" si="55"/>
        <v>0</v>
      </c>
      <c r="N446" s="242">
        <f t="shared" si="54"/>
        <v>0</v>
      </c>
      <c r="O446" s="242">
        <f t="shared" si="54"/>
        <v>0</v>
      </c>
      <c r="P446" s="242">
        <f t="shared" si="54"/>
        <v>0</v>
      </c>
      <c r="Q446" s="242">
        <f t="shared" si="54"/>
        <v>0</v>
      </c>
      <c r="R446" s="242">
        <f t="shared" si="54"/>
        <v>0</v>
      </c>
      <c r="S446" s="242">
        <f t="shared" si="54"/>
        <v>0</v>
      </c>
      <c r="T446" s="242">
        <f t="shared" si="53"/>
        <v>0</v>
      </c>
      <c r="U446" s="242">
        <f t="shared" si="53"/>
        <v>0</v>
      </c>
      <c r="V446" s="242">
        <f t="shared" si="53"/>
        <v>0</v>
      </c>
      <c r="W446" s="242">
        <f t="shared" si="52"/>
        <v>0</v>
      </c>
    </row>
    <row r="447" spans="1:23" ht="15" customHeight="1">
      <c r="A447" s="120" t="e">
        <f ca="1">VLOOKUP(INDIRECT("B447"),elolap!$A$90:$B$3244,2,FALSE)</f>
        <v>#N/A</v>
      </c>
      <c r="B447" s="122"/>
      <c r="C447" s="161"/>
      <c r="D447" s="161"/>
      <c r="E447" s="161"/>
      <c r="F447" s="161"/>
      <c r="G447" s="161"/>
      <c r="H447" s="161"/>
      <c r="I447" s="161"/>
      <c r="J447" s="161"/>
      <c r="K447" s="161"/>
      <c r="L447" s="162">
        <f t="shared" si="55"/>
        <v>0</v>
      </c>
      <c r="N447" s="242">
        <f t="shared" si="54"/>
        <v>0</v>
      </c>
      <c r="O447" s="242">
        <f t="shared" si="54"/>
        <v>0</v>
      </c>
      <c r="P447" s="242">
        <f t="shared" si="54"/>
        <v>0</v>
      </c>
      <c r="Q447" s="242">
        <f t="shared" si="54"/>
        <v>0</v>
      </c>
      <c r="R447" s="242">
        <f t="shared" si="54"/>
        <v>0</v>
      </c>
      <c r="S447" s="242">
        <f t="shared" si="54"/>
        <v>0</v>
      </c>
      <c r="T447" s="242">
        <f t="shared" si="53"/>
        <v>0</v>
      </c>
      <c r="U447" s="242">
        <f t="shared" si="53"/>
        <v>0</v>
      </c>
      <c r="V447" s="242">
        <f t="shared" si="53"/>
        <v>0</v>
      </c>
      <c r="W447" s="242">
        <f t="shared" si="52"/>
        <v>0</v>
      </c>
    </row>
    <row r="448" spans="1:23" ht="15" customHeight="1">
      <c r="A448" s="120" t="e">
        <f ca="1">VLOOKUP(INDIRECT("B448"),elolap!$A$90:$B$3244,2,FALSE)</f>
        <v>#N/A</v>
      </c>
      <c r="B448" s="122"/>
      <c r="C448" s="161"/>
      <c r="D448" s="161"/>
      <c r="E448" s="161"/>
      <c r="F448" s="161"/>
      <c r="G448" s="161"/>
      <c r="H448" s="161"/>
      <c r="I448" s="161"/>
      <c r="J448" s="161"/>
      <c r="K448" s="161"/>
      <c r="L448" s="162">
        <f t="shared" si="55"/>
        <v>0</v>
      </c>
      <c r="N448" s="242">
        <f t="shared" si="54"/>
        <v>0</v>
      </c>
      <c r="O448" s="242">
        <f t="shared" si="54"/>
        <v>0</v>
      </c>
      <c r="P448" s="242">
        <f t="shared" si="54"/>
        <v>0</v>
      </c>
      <c r="Q448" s="242">
        <f t="shared" si="54"/>
        <v>0</v>
      </c>
      <c r="R448" s="242">
        <f t="shared" si="54"/>
        <v>0</v>
      </c>
      <c r="S448" s="242">
        <f t="shared" si="54"/>
        <v>0</v>
      </c>
      <c r="T448" s="242">
        <f t="shared" si="53"/>
        <v>0</v>
      </c>
      <c r="U448" s="242">
        <f t="shared" si="53"/>
        <v>0</v>
      </c>
      <c r="V448" s="242">
        <f t="shared" si="53"/>
        <v>0</v>
      </c>
      <c r="W448" s="242">
        <f t="shared" si="52"/>
        <v>0</v>
      </c>
    </row>
    <row r="449" spans="1:23" ht="15" customHeight="1">
      <c r="A449" s="120" t="e">
        <f ca="1">VLOOKUP(INDIRECT("B449"),elolap!$A$90:$B$3244,2,FALSE)</f>
        <v>#N/A</v>
      </c>
      <c r="B449" s="122"/>
      <c r="C449" s="161"/>
      <c r="D449" s="161"/>
      <c r="E449" s="161"/>
      <c r="F449" s="161"/>
      <c r="G449" s="161"/>
      <c r="H449" s="161"/>
      <c r="I449" s="161"/>
      <c r="J449" s="161"/>
      <c r="K449" s="161"/>
      <c r="L449" s="162">
        <f t="shared" si="55"/>
        <v>0</v>
      </c>
      <c r="N449" s="242">
        <f t="shared" si="54"/>
        <v>0</v>
      </c>
      <c r="O449" s="242">
        <f t="shared" si="54"/>
        <v>0</v>
      </c>
      <c r="P449" s="242">
        <f t="shared" si="54"/>
        <v>0</v>
      </c>
      <c r="Q449" s="242">
        <f t="shared" si="54"/>
        <v>0</v>
      </c>
      <c r="R449" s="242">
        <f t="shared" si="54"/>
        <v>0</v>
      </c>
      <c r="S449" s="242">
        <f t="shared" si="54"/>
        <v>0</v>
      </c>
      <c r="T449" s="242">
        <f t="shared" si="53"/>
        <v>0</v>
      </c>
      <c r="U449" s="242">
        <f t="shared" si="53"/>
        <v>0</v>
      </c>
      <c r="V449" s="242">
        <f t="shared" si="53"/>
        <v>0</v>
      </c>
      <c r="W449" s="242">
        <f t="shared" si="52"/>
        <v>0</v>
      </c>
    </row>
    <row r="450" spans="1:23" ht="15" customHeight="1">
      <c r="A450" s="120" t="e">
        <f ca="1">VLOOKUP(INDIRECT("B450"),elolap!$A$90:$B$3244,2,FALSE)</f>
        <v>#N/A</v>
      </c>
      <c r="B450" s="122"/>
      <c r="C450" s="161"/>
      <c r="D450" s="161"/>
      <c r="E450" s="161"/>
      <c r="F450" s="161"/>
      <c r="G450" s="161"/>
      <c r="H450" s="161"/>
      <c r="I450" s="161"/>
      <c r="J450" s="161"/>
      <c r="K450" s="161"/>
      <c r="L450" s="162">
        <f t="shared" si="55"/>
        <v>0</v>
      </c>
      <c r="N450" s="242">
        <f t="shared" si="54"/>
        <v>0</v>
      </c>
      <c r="O450" s="242">
        <f t="shared" si="54"/>
        <v>0</v>
      </c>
      <c r="P450" s="242">
        <f t="shared" si="54"/>
        <v>0</v>
      </c>
      <c r="Q450" s="242">
        <f t="shared" si="54"/>
        <v>0</v>
      </c>
      <c r="R450" s="242">
        <f t="shared" si="54"/>
        <v>0</v>
      </c>
      <c r="S450" s="242">
        <f t="shared" si="54"/>
        <v>0</v>
      </c>
      <c r="T450" s="242">
        <f t="shared" si="53"/>
        <v>0</v>
      </c>
      <c r="U450" s="242">
        <f t="shared" si="53"/>
        <v>0</v>
      </c>
      <c r="V450" s="242">
        <f t="shared" si="53"/>
        <v>0</v>
      </c>
      <c r="W450" s="242">
        <f t="shared" si="52"/>
        <v>0</v>
      </c>
    </row>
    <row r="451" spans="1:23" ht="15" customHeight="1">
      <c r="A451" s="120" t="e">
        <f ca="1">VLOOKUP(INDIRECT("B451"),elolap!$A$90:$B$3244,2,FALSE)</f>
        <v>#N/A</v>
      </c>
      <c r="B451" s="122"/>
      <c r="C451" s="161"/>
      <c r="D451" s="161"/>
      <c r="E451" s="161"/>
      <c r="F451" s="161"/>
      <c r="G451" s="161"/>
      <c r="H451" s="161"/>
      <c r="I451" s="161"/>
      <c r="J451" s="161"/>
      <c r="K451" s="161"/>
      <c r="L451" s="162">
        <f t="shared" si="55"/>
        <v>0</v>
      </c>
      <c r="N451" s="242">
        <f t="shared" si="54"/>
        <v>0</v>
      </c>
      <c r="O451" s="242">
        <f t="shared" si="54"/>
        <v>0</v>
      </c>
      <c r="P451" s="242">
        <f t="shared" si="54"/>
        <v>0</v>
      </c>
      <c r="Q451" s="242">
        <f t="shared" si="54"/>
        <v>0</v>
      </c>
      <c r="R451" s="242">
        <f t="shared" si="54"/>
        <v>0</v>
      </c>
      <c r="S451" s="242">
        <f t="shared" si="54"/>
        <v>0</v>
      </c>
      <c r="T451" s="242">
        <f t="shared" si="53"/>
        <v>0</v>
      </c>
      <c r="U451" s="242">
        <f t="shared" si="53"/>
        <v>0</v>
      </c>
      <c r="V451" s="242">
        <f t="shared" si="53"/>
        <v>0</v>
      </c>
      <c r="W451" s="242">
        <f t="shared" si="52"/>
        <v>0</v>
      </c>
    </row>
    <row r="452" spans="1:23" ht="15" customHeight="1">
      <c r="A452" s="120" t="e">
        <f ca="1">VLOOKUP(INDIRECT("B452"),elolap!$A$90:$B$3244,2,FALSE)</f>
        <v>#N/A</v>
      </c>
      <c r="B452" s="122"/>
      <c r="C452" s="161"/>
      <c r="D452" s="161"/>
      <c r="E452" s="161"/>
      <c r="F452" s="161"/>
      <c r="G452" s="161"/>
      <c r="H452" s="161"/>
      <c r="I452" s="161"/>
      <c r="J452" s="161"/>
      <c r="K452" s="161"/>
      <c r="L452" s="162">
        <f>SUM(C452:D452,F452:G452)-SUM(H452:K452)</f>
        <v>0</v>
      </c>
      <c r="N452" s="242">
        <f t="shared" si="54"/>
        <v>0</v>
      </c>
      <c r="O452" s="242">
        <f t="shared" si="54"/>
        <v>0</v>
      </c>
      <c r="P452" s="242">
        <f t="shared" si="54"/>
        <v>0</v>
      </c>
      <c r="Q452" s="242">
        <f t="shared" si="54"/>
        <v>0</v>
      </c>
      <c r="R452" s="242">
        <f t="shared" si="54"/>
        <v>0</v>
      </c>
      <c r="S452" s="242">
        <f t="shared" si="54"/>
        <v>0</v>
      </c>
      <c r="T452" s="242">
        <f t="shared" si="53"/>
        <v>0</v>
      </c>
      <c r="U452" s="242">
        <f t="shared" si="53"/>
        <v>0</v>
      </c>
      <c r="V452" s="242">
        <f t="shared" si="53"/>
        <v>0</v>
      </c>
      <c r="W452" s="242">
        <f t="shared" si="52"/>
        <v>0</v>
      </c>
    </row>
  </sheetData>
  <sheetProtection password="CC56" sheet="1" objects="1" scenarios="1" selectLockedCells="1"/>
  <mergeCells count="19">
    <mergeCell ref="L6:L9"/>
    <mergeCell ref="C7:C9"/>
    <mergeCell ref="B7:B10"/>
    <mergeCell ref="C6:E6"/>
    <mergeCell ref="F6:G6"/>
    <mergeCell ref="H6:I6"/>
    <mergeCell ref="J6:J8"/>
    <mergeCell ref="C10:L10"/>
    <mergeCell ref="J9:K9"/>
    <mergeCell ref="A6:B6"/>
    <mergeCell ref="A7:A10"/>
    <mergeCell ref="E8:E9"/>
    <mergeCell ref="D3:F3"/>
    <mergeCell ref="K6:K8"/>
    <mergeCell ref="D7:E7"/>
    <mergeCell ref="D8:D9"/>
    <mergeCell ref="F9:I9"/>
    <mergeCell ref="F8:G8"/>
    <mergeCell ref="H8:I8"/>
  </mergeCells>
  <phoneticPr fontId="6" type="noConversion"/>
  <conditionalFormatting sqref="C2 E2">
    <cfRule type="cellIs" dxfId="420" priority="36" stopIfTrue="1" operator="equal">
      <formula>0</formula>
    </cfRule>
  </conditionalFormatting>
  <conditionalFormatting sqref="G2 A12:A452">
    <cfRule type="expression" dxfId="419" priority="37" stopIfTrue="1">
      <formula>ISERROR(A2)</formula>
    </cfRule>
  </conditionalFormatting>
  <conditionalFormatting sqref="L12:L452">
    <cfRule type="cellIs" dxfId="418" priority="38" stopIfTrue="1" operator="lessThan">
      <formula>0</formula>
    </cfRule>
    <cfRule type="cellIs" dxfId="417" priority="39" stopIfTrue="1" operator="equal">
      <formula>0</formula>
    </cfRule>
  </conditionalFormatting>
  <conditionalFormatting sqref="E16:E452">
    <cfRule type="expression" dxfId="416" priority="40" stopIfTrue="1">
      <formula>E16&gt;D16</formula>
    </cfRule>
  </conditionalFormatting>
  <conditionalFormatting sqref="B15:B452">
    <cfRule type="expression" dxfId="415" priority="41" stopIfTrue="1">
      <formula>AND(L15&lt;&gt;0,LEN(B15)=0)</formula>
    </cfRule>
    <cfRule type="expression" dxfId="414" priority="42" stopIfTrue="1">
      <formula>COUNTIF($B$12:$B$452,B15)&gt;1</formula>
    </cfRule>
  </conditionalFormatting>
  <conditionalFormatting sqref="I16:I452">
    <cfRule type="expression" dxfId="413" priority="43" stopIfTrue="1">
      <formula>C16+D16&lt;H16+I16</formula>
    </cfRule>
  </conditionalFormatting>
  <conditionalFormatting sqref="H16:H452">
    <cfRule type="expression" dxfId="412" priority="44" stopIfTrue="1">
      <formula>C16+D16&lt;H16+I16</formula>
    </cfRule>
  </conditionalFormatting>
  <conditionalFormatting sqref="J16:J452">
    <cfRule type="expression" dxfId="411" priority="45" stopIfTrue="1">
      <formula>J16+K16&gt;C16+D16+F16</formula>
    </cfRule>
  </conditionalFormatting>
  <conditionalFormatting sqref="K16:K452">
    <cfRule type="expression" dxfId="410" priority="46" stopIfTrue="1">
      <formula>J16+K16&gt;C16+D16+F16</formula>
    </cfRule>
  </conditionalFormatting>
  <conditionalFormatting sqref="F16:F452">
    <cfRule type="expression" dxfId="409" priority="47" stopIfTrue="1">
      <formula>J16+K16&gt;C16+D16+F16</formula>
    </cfRule>
  </conditionalFormatting>
  <conditionalFormatting sqref="C16:C452">
    <cfRule type="expression" dxfId="408" priority="48" stopIfTrue="1">
      <formula>C16+D16&lt;H16+I16</formula>
    </cfRule>
    <cfRule type="expression" dxfId="407" priority="49" stopIfTrue="1">
      <formula>J16+K16&gt;C16+D16+F16</formula>
    </cfRule>
  </conditionalFormatting>
  <conditionalFormatting sqref="D16:D452">
    <cfRule type="expression" dxfId="406" priority="50" stopIfTrue="1">
      <formula>E16&gt;D16</formula>
    </cfRule>
    <cfRule type="expression" dxfId="405" priority="51" stopIfTrue="1">
      <formula>C16+D16&lt;H16+I16</formula>
    </cfRule>
    <cfRule type="expression" dxfId="404" priority="52" stopIfTrue="1">
      <formula>J16+K16&gt;C16+D16+F16</formula>
    </cfRule>
  </conditionalFormatting>
  <conditionalFormatting sqref="E12:E14">
    <cfRule type="expression" dxfId="403" priority="23" stopIfTrue="1">
      <formula>E12&gt;D12</formula>
    </cfRule>
  </conditionalFormatting>
  <conditionalFormatting sqref="B12:B14">
    <cfRule type="expression" dxfId="402" priority="24" stopIfTrue="1">
      <formula>AND(L12&lt;&gt;0,LEN(B12)=0)</formula>
    </cfRule>
    <cfRule type="expression" dxfId="401" priority="25" stopIfTrue="1">
      <formula>COUNTIF($B$12:$B$452,B12)&gt;1</formula>
    </cfRule>
  </conditionalFormatting>
  <conditionalFormatting sqref="I12:I14">
    <cfRule type="expression" dxfId="400" priority="26" stopIfTrue="1">
      <formula>C12+D12&lt;H12+I12</formula>
    </cfRule>
  </conditionalFormatting>
  <conditionalFormatting sqref="H12:H14">
    <cfRule type="expression" dxfId="399" priority="27" stopIfTrue="1">
      <formula>C12+D12&lt;H12+I12</formula>
    </cfRule>
  </conditionalFormatting>
  <conditionalFormatting sqref="J12:J14">
    <cfRule type="expression" dxfId="398" priority="28" stopIfTrue="1">
      <formula>J12+K12&gt;C12+D12+F12</formula>
    </cfRule>
  </conditionalFormatting>
  <conditionalFormatting sqref="K12:K14">
    <cfRule type="expression" dxfId="397" priority="29" stopIfTrue="1">
      <formula>J12+K12&gt;C12+D12+F12</formula>
    </cfRule>
  </conditionalFormatting>
  <conditionalFormatting sqref="F12:F14">
    <cfRule type="expression" dxfId="396" priority="30" stopIfTrue="1">
      <formula>J12+K12&gt;C12+D12+F12</formula>
    </cfRule>
  </conditionalFormatting>
  <conditionalFormatting sqref="C12:C14">
    <cfRule type="expression" dxfId="395" priority="31" stopIfTrue="1">
      <formula>C12+D12&lt;H12+I12</formula>
    </cfRule>
    <cfRule type="expression" dxfId="394" priority="32" stopIfTrue="1">
      <formula>J12+K12&gt;C12+D12+F12</formula>
    </cfRule>
  </conditionalFormatting>
  <conditionalFormatting sqref="D12:D14">
    <cfRule type="expression" dxfId="393" priority="33" stopIfTrue="1">
      <formula>E12&gt;D12</formula>
    </cfRule>
    <cfRule type="expression" dxfId="392" priority="34" stopIfTrue="1">
      <formula>C12+D12&lt;H12+I12</formula>
    </cfRule>
    <cfRule type="expression" dxfId="391" priority="35" stopIfTrue="1">
      <formula>J12+K12&gt;C12+D12+F12</formula>
    </cfRule>
  </conditionalFormatting>
  <conditionalFormatting sqref="E15">
    <cfRule type="expression" dxfId="390" priority="1" stopIfTrue="1">
      <formula>E15&gt;D15</formula>
    </cfRule>
  </conditionalFormatting>
  <conditionalFormatting sqref="I15">
    <cfRule type="expression" dxfId="389" priority="2" stopIfTrue="1">
      <formula>C15+D15&lt;H15+I15</formula>
    </cfRule>
  </conditionalFormatting>
  <conditionalFormatting sqref="H15">
    <cfRule type="expression" dxfId="388" priority="3" stopIfTrue="1">
      <formula>C15+D15&lt;H15+I15</formula>
    </cfRule>
  </conditionalFormatting>
  <conditionalFormatting sqref="J15">
    <cfRule type="expression" dxfId="387" priority="4" stopIfTrue="1">
      <formula>J15+K15&gt;C15+D15+F15</formula>
    </cfRule>
  </conditionalFormatting>
  <conditionalFormatting sqref="K15">
    <cfRule type="expression" dxfId="386" priority="5" stopIfTrue="1">
      <formula>J15+K15&gt;C15+D15+F15</formula>
    </cfRule>
  </conditionalFormatting>
  <conditionalFormatting sqref="F15">
    <cfRule type="expression" dxfId="385" priority="6" stopIfTrue="1">
      <formula>J15+K15&gt;C15+D15+F15</formula>
    </cfRule>
  </conditionalFormatting>
  <conditionalFormatting sqref="C15">
    <cfRule type="expression" dxfId="384" priority="7" stopIfTrue="1">
      <formula>C15+D15&lt;H15+I15</formula>
    </cfRule>
    <cfRule type="expression" dxfId="383" priority="8" stopIfTrue="1">
      <formula>J15+K15&gt;C15+D15+F15</formula>
    </cfRule>
  </conditionalFormatting>
  <conditionalFormatting sqref="D15">
    <cfRule type="expression" dxfId="382" priority="9" stopIfTrue="1">
      <formula>E15&gt;D15</formula>
    </cfRule>
    <cfRule type="expression" dxfId="381" priority="10" stopIfTrue="1">
      <formula>C15+D15&lt;H15+I15</formula>
    </cfRule>
    <cfRule type="expression" dxfId="380" priority="11" stopIfTrue="1">
      <formula>J15+K15&gt;C15+D15+F15</formula>
    </cfRule>
  </conditionalFormatting>
  <dataValidations count="2">
    <dataValidation type="list" operator="greaterThanOrEqual" allowBlank="1" showInputMessage="1" showErrorMessage="1" sqref="B12:B452">
      <formula1>telep</formula1>
    </dataValidation>
    <dataValidation type="decimal" operator="greaterThanOrEqual" allowBlank="1" showInputMessage="1" showErrorMessage="1" error="Érvénytelen! Csak 0 vagy pozitív egész szám írható!" sqref="C12:K452">
      <formula1>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indexed="48"/>
    <pageSetUpPr autoPageBreaks="0" fitToPage="1"/>
  </sheetPr>
  <dimension ref="A1:W452"/>
  <sheetViews>
    <sheetView showGridLines="0" zoomScale="90" workbookViewId="0">
      <pane ySplit="11" topLeftCell="A12" activePane="bottomLeft" state="frozen"/>
      <selection pane="bottomLeft" activeCell="K21" sqref="K21"/>
    </sheetView>
  </sheetViews>
  <sheetFormatPr defaultColWidth="2.88671875" defaultRowHeight="15" customHeight="1"/>
  <cols>
    <col min="1" max="1" width="8.109375" style="1" customWidth="1"/>
    <col min="2" max="2" width="21.109375" style="1" customWidth="1"/>
    <col min="3" max="3" width="11.109375" style="1" customWidth="1"/>
    <col min="4" max="4" width="7.109375" style="1" customWidth="1"/>
    <col min="5" max="5" width="8.109375" style="1" customWidth="1"/>
    <col min="6" max="6" width="8" style="1" customWidth="1"/>
    <col min="7" max="7" width="7" style="1" customWidth="1"/>
    <col min="8" max="8" width="6.88671875" style="1" customWidth="1"/>
    <col min="9" max="9" width="10" style="1" customWidth="1"/>
    <col min="10" max="10" width="7.109375" style="1" customWidth="1"/>
    <col min="11" max="11" width="8.88671875" style="1" customWidth="1"/>
    <col min="12" max="12" width="11.109375" style="2" customWidth="1"/>
    <col min="13" max="13" width="2.88671875" style="1"/>
    <col min="14" max="23" width="3.109375" style="1" bestFit="1" customWidth="1"/>
    <col min="24" max="16384" width="2.88671875" style="1"/>
  </cols>
  <sheetData>
    <row r="1" spans="1:23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5880</v>
      </c>
      <c r="F1" s="255">
        <f>asz_azon1</f>
        <v>11316385</v>
      </c>
      <c r="L1" s="257"/>
    </row>
    <row r="2" spans="1:23" ht="20.25" customHeight="1">
      <c r="A2" s="1" t="s">
        <v>4896</v>
      </c>
      <c r="C2" s="120">
        <f>asz_azon1</f>
        <v>11316385</v>
      </c>
      <c r="E2" s="120" t="str">
        <f>elolap!$X$22</f>
        <v>3600</v>
      </c>
      <c r="G2" s="120">
        <f>elolap!$AP$22</f>
        <v>18</v>
      </c>
      <c r="K2" s="45"/>
      <c r="L2" s="1">
        <v>1062</v>
      </c>
    </row>
    <row r="3" spans="1:23" ht="15" customHeight="1" thickBot="1">
      <c r="C3" s="53" t="s">
        <v>5359</v>
      </c>
      <c r="D3" s="391" t="s">
        <v>4559</v>
      </c>
      <c r="E3" s="391"/>
      <c r="F3" s="391"/>
      <c r="G3" s="53" t="s">
        <v>4560</v>
      </c>
      <c r="K3" s="46"/>
      <c r="L3" s="1"/>
    </row>
    <row r="4" spans="1:23" ht="15" customHeight="1" thickBot="1">
      <c r="A4" s="41" t="s">
        <v>6146</v>
      </c>
      <c r="B4" s="42" t="s">
        <v>7725</v>
      </c>
      <c r="C4" s="43"/>
      <c r="D4" s="43"/>
      <c r="E4" s="43"/>
      <c r="F4" s="44"/>
      <c r="G4" s="43"/>
      <c r="H4" s="44"/>
      <c r="I4" s="2"/>
      <c r="J4" s="2"/>
      <c r="K4" s="2"/>
    </row>
    <row r="5" spans="1:23" ht="5.25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1:23" ht="20.100000000000001" customHeight="1">
      <c r="A6" s="406" t="s">
        <v>6134</v>
      </c>
      <c r="B6" s="406"/>
      <c r="C6" s="406" t="s">
        <v>7713</v>
      </c>
      <c r="D6" s="406"/>
      <c r="E6" s="406"/>
      <c r="F6" s="406"/>
      <c r="G6" s="406"/>
      <c r="H6" s="406"/>
      <c r="I6" s="406"/>
      <c r="J6" s="406"/>
      <c r="K6" s="406"/>
      <c r="L6" s="406"/>
    </row>
    <row r="7" spans="1:23" ht="19.5" customHeight="1">
      <c r="A7" s="406" t="s">
        <v>2177</v>
      </c>
      <c r="B7" s="406" t="s">
        <v>6135</v>
      </c>
      <c r="C7" s="406" t="s">
        <v>6143</v>
      </c>
      <c r="D7" s="406"/>
      <c r="E7" s="406" t="s">
        <v>4562</v>
      </c>
      <c r="F7" s="406" t="s">
        <v>6144</v>
      </c>
      <c r="G7" s="406"/>
      <c r="H7" s="406"/>
      <c r="I7" s="406"/>
      <c r="J7" s="406"/>
      <c r="K7" s="406" t="s">
        <v>7610</v>
      </c>
      <c r="L7" s="406" t="s">
        <v>2176</v>
      </c>
    </row>
    <row r="8" spans="1:23" ht="36" customHeight="1">
      <c r="A8" s="407"/>
      <c r="B8" s="407"/>
      <c r="C8" s="406" t="s">
        <v>4561</v>
      </c>
      <c r="D8" s="406" t="s">
        <v>1268</v>
      </c>
      <c r="E8" s="406"/>
      <c r="F8" s="406" t="s">
        <v>4563</v>
      </c>
      <c r="G8" s="406" t="s">
        <v>4567</v>
      </c>
      <c r="H8" s="406"/>
      <c r="I8" s="406" t="s">
        <v>4568</v>
      </c>
      <c r="J8" s="406"/>
      <c r="K8" s="407"/>
      <c r="L8" s="407"/>
    </row>
    <row r="9" spans="1:23" ht="24.75" customHeight="1">
      <c r="A9" s="407"/>
      <c r="B9" s="407"/>
      <c r="C9" s="407"/>
      <c r="D9" s="407"/>
      <c r="E9" s="406"/>
      <c r="F9" s="407"/>
      <c r="G9" s="55" t="s">
        <v>6139</v>
      </c>
      <c r="H9" s="55" t="s">
        <v>4564</v>
      </c>
      <c r="I9" s="55" t="s">
        <v>6139</v>
      </c>
      <c r="J9" s="55" t="s">
        <v>4564</v>
      </c>
      <c r="K9" s="407"/>
      <c r="L9" s="407"/>
    </row>
    <row r="10" spans="1:23" ht="15" customHeight="1">
      <c r="A10" s="407"/>
      <c r="B10" s="407"/>
      <c r="C10" s="408" t="s">
        <v>6851</v>
      </c>
      <c r="D10" s="408"/>
      <c r="E10" s="408"/>
      <c r="F10" s="408"/>
      <c r="G10" s="408"/>
      <c r="H10" s="408"/>
      <c r="I10" s="408"/>
      <c r="J10" s="408"/>
      <c r="K10" s="408"/>
      <c r="L10" s="408"/>
    </row>
    <row r="11" spans="1:23" ht="15.75" customHeight="1">
      <c r="A11" s="50" t="s">
        <v>6141</v>
      </c>
      <c r="B11" s="50" t="s">
        <v>6124</v>
      </c>
      <c r="C11" s="50" t="s">
        <v>6125</v>
      </c>
      <c r="D11" s="50" t="s">
        <v>6126</v>
      </c>
      <c r="E11" s="50" t="s">
        <v>6127</v>
      </c>
      <c r="F11" s="50" t="s">
        <v>6128</v>
      </c>
      <c r="G11" s="50" t="s">
        <v>6129</v>
      </c>
      <c r="H11" s="50" t="s">
        <v>6130</v>
      </c>
      <c r="I11" s="50" t="s">
        <v>6131</v>
      </c>
      <c r="J11" s="50" t="s">
        <v>6132</v>
      </c>
      <c r="K11" s="50" t="s">
        <v>6138</v>
      </c>
      <c r="L11" s="51" t="s">
        <v>6142</v>
      </c>
      <c r="N11" s="241" t="s">
        <v>6125</v>
      </c>
      <c r="O11" s="241" t="s">
        <v>6126</v>
      </c>
      <c r="P11" s="241" t="s">
        <v>6127</v>
      </c>
      <c r="Q11" s="241" t="s">
        <v>6128</v>
      </c>
      <c r="R11" s="241" t="s">
        <v>6129</v>
      </c>
      <c r="S11" s="241" t="s">
        <v>6130</v>
      </c>
      <c r="T11" s="241" t="s">
        <v>6131</v>
      </c>
      <c r="U11" s="241" t="s">
        <v>6132</v>
      </c>
      <c r="V11" s="241" t="s">
        <v>6138</v>
      </c>
      <c r="W11" s="241" t="s">
        <v>6142</v>
      </c>
    </row>
    <row r="12" spans="1:23" ht="15" customHeight="1">
      <c r="A12" s="120" t="str">
        <f ca="1">VLOOKUP(INDIRECT("B12"),elolap!$A$90:$B$3244,2,FALSE)</f>
        <v>0300</v>
      </c>
      <c r="B12" s="260" t="s">
        <v>610</v>
      </c>
      <c r="C12" s="264">
        <v>2842.45</v>
      </c>
      <c r="D12" s="264">
        <v>0</v>
      </c>
      <c r="E12" s="264">
        <v>3.32</v>
      </c>
      <c r="F12" s="264">
        <v>150.5</v>
      </c>
      <c r="G12" s="264">
        <v>129.94</v>
      </c>
      <c r="H12" s="264"/>
      <c r="I12" s="264">
        <v>0.48</v>
      </c>
      <c r="J12" s="264"/>
      <c r="K12" s="264">
        <v>1066.58</v>
      </c>
      <c r="L12" s="162">
        <f t="shared" ref="L12:L18" si="0">SUM(C12:F12,K12)</f>
        <v>4062.85</v>
      </c>
      <c r="N12" s="242">
        <f t="shared" ref="N12:N54" si="1">ROUND(C12,2)</f>
        <v>2842.45</v>
      </c>
      <c r="O12" s="242">
        <f t="shared" ref="O12:V27" si="2">ROUND(D12,2)</f>
        <v>0</v>
      </c>
      <c r="P12" s="242">
        <f t="shared" si="2"/>
        <v>3.32</v>
      </c>
      <c r="Q12" s="242">
        <f t="shared" si="2"/>
        <v>150.5</v>
      </c>
      <c r="R12" s="242">
        <f t="shared" si="2"/>
        <v>129.94</v>
      </c>
      <c r="S12" s="242">
        <f t="shared" si="2"/>
        <v>0</v>
      </c>
      <c r="T12" s="242">
        <f t="shared" si="2"/>
        <v>0.48</v>
      </c>
      <c r="U12" s="242">
        <f t="shared" si="2"/>
        <v>0</v>
      </c>
      <c r="V12" s="242">
        <f t="shared" si="2"/>
        <v>1066.58</v>
      </c>
      <c r="W12" s="242">
        <f>ROUND(N12+O12+P12+Q12+V12,2)</f>
        <v>4062.85</v>
      </c>
    </row>
    <row r="13" spans="1:23" ht="15" customHeight="1">
      <c r="A13" s="120" t="str">
        <f ca="1">VLOOKUP(INDIRECT("B13"),elolap!$A$90:$B$3244,2,FALSE)</f>
        <v>2642</v>
      </c>
      <c r="B13" s="260" t="s">
        <v>3675</v>
      </c>
      <c r="C13" s="264">
        <v>117.75</v>
      </c>
      <c r="D13" s="264">
        <v>1.34</v>
      </c>
      <c r="E13" s="264">
        <v>0</v>
      </c>
      <c r="F13" s="264">
        <v>5.37</v>
      </c>
      <c r="G13" s="264">
        <v>2.73</v>
      </c>
      <c r="H13" s="264"/>
      <c r="I13" s="264">
        <v>0.23</v>
      </c>
      <c r="J13" s="264"/>
      <c r="K13" s="264">
        <v>13.41</v>
      </c>
      <c r="L13" s="162">
        <f t="shared" si="0"/>
        <v>137.87</v>
      </c>
      <c r="N13" s="242">
        <f t="shared" si="1"/>
        <v>117.75</v>
      </c>
      <c r="O13" s="242">
        <f t="shared" si="2"/>
        <v>1.34</v>
      </c>
      <c r="P13" s="242">
        <f t="shared" si="2"/>
        <v>0</v>
      </c>
      <c r="Q13" s="242">
        <f t="shared" si="2"/>
        <v>5.37</v>
      </c>
      <c r="R13" s="242">
        <f t="shared" si="2"/>
        <v>2.73</v>
      </c>
      <c r="S13" s="242">
        <f t="shared" si="2"/>
        <v>0</v>
      </c>
      <c r="T13" s="242">
        <f t="shared" si="2"/>
        <v>0.23</v>
      </c>
      <c r="U13" s="242">
        <f t="shared" si="2"/>
        <v>0</v>
      </c>
      <c r="V13" s="242">
        <f t="shared" si="2"/>
        <v>13.41</v>
      </c>
      <c r="W13" s="242">
        <f t="shared" ref="W13:W76" si="3">ROUND(N13+O13+P13+Q13+V13,2)</f>
        <v>137.87</v>
      </c>
    </row>
    <row r="14" spans="1:23" ht="15" customHeight="1">
      <c r="A14" s="120" t="str">
        <f ca="1">VLOOKUP(INDIRECT("B14"),elolap!$A$90:$B$3244,2,FALSE)</f>
        <v>3204</v>
      </c>
      <c r="B14" s="260" t="s">
        <v>6247</v>
      </c>
      <c r="C14" s="264">
        <v>86</v>
      </c>
      <c r="D14" s="264">
        <v>0.02</v>
      </c>
      <c r="E14" s="264">
        <v>0</v>
      </c>
      <c r="F14" s="264">
        <v>0</v>
      </c>
      <c r="G14" s="264">
        <v>0</v>
      </c>
      <c r="H14" s="264"/>
      <c r="I14" s="264">
        <v>0</v>
      </c>
      <c r="J14" s="264"/>
      <c r="K14" s="264">
        <v>10.71</v>
      </c>
      <c r="L14" s="162">
        <f t="shared" si="0"/>
        <v>96.72999999999999</v>
      </c>
      <c r="N14" s="242">
        <f t="shared" si="1"/>
        <v>86</v>
      </c>
      <c r="O14" s="242">
        <f t="shared" si="2"/>
        <v>0.02</v>
      </c>
      <c r="P14" s="242">
        <f t="shared" si="2"/>
        <v>0</v>
      </c>
      <c r="Q14" s="242">
        <f t="shared" si="2"/>
        <v>0</v>
      </c>
      <c r="R14" s="242">
        <f t="shared" si="2"/>
        <v>0</v>
      </c>
      <c r="S14" s="242">
        <f t="shared" si="2"/>
        <v>0</v>
      </c>
      <c r="T14" s="242">
        <f t="shared" si="2"/>
        <v>0</v>
      </c>
      <c r="U14" s="242">
        <f t="shared" si="2"/>
        <v>0</v>
      </c>
      <c r="V14" s="242">
        <f t="shared" si="2"/>
        <v>10.71</v>
      </c>
      <c r="W14" s="242">
        <f t="shared" si="3"/>
        <v>96.73</v>
      </c>
    </row>
    <row r="15" spans="1:23" ht="15" customHeight="1">
      <c r="A15" s="120" t="str">
        <f ca="1">VLOOKUP(INDIRECT("B15"),elolap!$A$90:$B$3244,2,FALSE)</f>
        <v>0257</v>
      </c>
      <c r="B15" s="260" t="s">
        <v>2647</v>
      </c>
      <c r="C15" s="264">
        <v>8.18</v>
      </c>
      <c r="D15" s="264">
        <v>0.04</v>
      </c>
      <c r="E15" s="264">
        <v>0</v>
      </c>
      <c r="F15" s="264">
        <v>0</v>
      </c>
      <c r="G15" s="264">
        <v>0</v>
      </c>
      <c r="H15" s="264"/>
      <c r="I15" s="264">
        <v>0</v>
      </c>
      <c r="J15" s="264"/>
      <c r="K15" s="264">
        <v>7.0000000000000007E-2</v>
      </c>
      <c r="L15" s="162">
        <f t="shared" si="0"/>
        <v>8.2899999999999991</v>
      </c>
      <c r="N15" s="242">
        <f t="shared" si="1"/>
        <v>8.18</v>
      </c>
      <c r="O15" s="242">
        <f t="shared" si="2"/>
        <v>0.04</v>
      </c>
      <c r="P15" s="242">
        <f t="shared" si="2"/>
        <v>0</v>
      </c>
      <c r="Q15" s="242">
        <f t="shared" si="2"/>
        <v>0</v>
      </c>
      <c r="R15" s="242">
        <f t="shared" si="2"/>
        <v>0</v>
      </c>
      <c r="S15" s="242">
        <f t="shared" si="2"/>
        <v>0</v>
      </c>
      <c r="T15" s="242">
        <f t="shared" si="2"/>
        <v>0</v>
      </c>
      <c r="U15" s="242">
        <f t="shared" si="2"/>
        <v>0</v>
      </c>
      <c r="V15" s="242">
        <f t="shared" si="2"/>
        <v>7.0000000000000007E-2</v>
      </c>
      <c r="W15" s="242">
        <f t="shared" si="3"/>
        <v>8.2899999999999991</v>
      </c>
    </row>
    <row r="16" spans="1:23" ht="15" customHeight="1">
      <c r="A16" s="120" t="str">
        <f ca="1">VLOOKUP(INDIRECT("B16"),elolap!$A$90:$B$3244,2,FALSE)</f>
        <v>1498</v>
      </c>
      <c r="B16" s="260" t="s">
        <v>3914</v>
      </c>
      <c r="C16" s="264">
        <v>23.04</v>
      </c>
      <c r="D16" s="264">
        <v>0.21</v>
      </c>
      <c r="E16" s="264">
        <v>0</v>
      </c>
      <c r="F16" s="264">
        <v>0</v>
      </c>
      <c r="G16" s="264">
        <v>0</v>
      </c>
      <c r="H16" s="264"/>
      <c r="I16" s="264">
        <v>0</v>
      </c>
      <c r="J16" s="264"/>
      <c r="K16" s="264">
        <v>1.26</v>
      </c>
      <c r="L16" s="162">
        <f t="shared" si="0"/>
        <v>24.51</v>
      </c>
      <c r="N16" s="242">
        <f t="shared" si="1"/>
        <v>23.04</v>
      </c>
      <c r="O16" s="242">
        <f t="shared" si="2"/>
        <v>0.21</v>
      </c>
      <c r="P16" s="242">
        <f t="shared" si="2"/>
        <v>0</v>
      </c>
      <c r="Q16" s="242">
        <f t="shared" si="2"/>
        <v>0</v>
      </c>
      <c r="R16" s="242">
        <f t="shared" si="2"/>
        <v>0</v>
      </c>
      <c r="S16" s="242">
        <f t="shared" si="2"/>
        <v>0</v>
      </c>
      <c r="T16" s="242">
        <f t="shared" si="2"/>
        <v>0</v>
      </c>
      <c r="U16" s="242">
        <f t="shared" si="2"/>
        <v>0</v>
      </c>
      <c r="V16" s="242">
        <f t="shared" si="2"/>
        <v>1.26</v>
      </c>
      <c r="W16" s="242">
        <f t="shared" si="3"/>
        <v>24.51</v>
      </c>
    </row>
    <row r="17" spans="1:23" ht="15" customHeight="1">
      <c r="A17" s="120" t="str">
        <f ca="1">VLOOKUP(INDIRECT("B17"),elolap!$A$90:$B$3244,2,FALSE)</f>
        <v>3087</v>
      </c>
      <c r="B17" s="260" t="s">
        <v>5375</v>
      </c>
      <c r="C17" s="264">
        <v>11.24</v>
      </c>
      <c r="D17" s="264">
        <v>7.0000000000000007E-2</v>
      </c>
      <c r="E17" s="264">
        <v>0</v>
      </c>
      <c r="F17" s="264">
        <v>0</v>
      </c>
      <c r="G17" s="264">
        <v>0</v>
      </c>
      <c r="H17" s="264"/>
      <c r="I17" s="264">
        <v>0</v>
      </c>
      <c r="J17" s="264"/>
      <c r="K17" s="264">
        <v>0.36</v>
      </c>
      <c r="L17" s="162">
        <f t="shared" si="0"/>
        <v>11.67</v>
      </c>
      <c r="N17" s="242">
        <f t="shared" si="1"/>
        <v>11.24</v>
      </c>
      <c r="O17" s="242">
        <f t="shared" si="2"/>
        <v>7.0000000000000007E-2</v>
      </c>
      <c r="P17" s="242">
        <f t="shared" si="2"/>
        <v>0</v>
      </c>
      <c r="Q17" s="242">
        <f t="shared" si="2"/>
        <v>0</v>
      </c>
      <c r="R17" s="242">
        <f t="shared" si="2"/>
        <v>0</v>
      </c>
      <c r="S17" s="242">
        <f t="shared" si="2"/>
        <v>0</v>
      </c>
      <c r="T17" s="242">
        <f t="shared" si="2"/>
        <v>0</v>
      </c>
      <c r="U17" s="242">
        <f t="shared" si="2"/>
        <v>0</v>
      </c>
      <c r="V17" s="242">
        <f t="shared" si="2"/>
        <v>0.36</v>
      </c>
      <c r="W17" s="242">
        <f t="shared" si="3"/>
        <v>11.67</v>
      </c>
    </row>
    <row r="18" spans="1:23" ht="15" customHeight="1">
      <c r="A18" s="120" t="str">
        <f ca="1">VLOOKUP(INDIRECT("B18"),elolap!$A$90:$B$3244,2,FALSE)</f>
        <v>2937</v>
      </c>
      <c r="B18" s="260" t="s">
        <v>3657</v>
      </c>
      <c r="C18" s="264">
        <v>43.46</v>
      </c>
      <c r="D18" s="264">
        <v>0.24</v>
      </c>
      <c r="E18" s="264">
        <v>0</v>
      </c>
      <c r="F18" s="264">
        <v>0.5</v>
      </c>
      <c r="G18" s="264">
        <v>0.5</v>
      </c>
      <c r="H18" s="264"/>
      <c r="I18" s="264">
        <v>0</v>
      </c>
      <c r="J18" s="264"/>
      <c r="K18" s="264">
        <v>2.4</v>
      </c>
      <c r="L18" s="162">
        <f t="shared" si="0"/>
        <v>46.6</v>
      </c>
      <c r="N18" s="242">
        <f t="shared" si="1"/>
        <v>43.46</v>
      </c>
      <c r="O18" s="242">
        <f t="shared" si="2"/>
        <v>0.24</v>
      </c>
      <c r="P18" s="242">
        <f t="shared" si="2"/>
        <v>0</v>
      </c>
      <c r="Q18" s="242">
        <f t="shared" si="2"/>
        <v>0.5</v>
      </c>
      <c r="R18" s="242">
        <f t="shared" si="2"/>
        <v>0.5</v>
      </c>
      <c r="S18" s="242">
        <f t="shared" si="2"/>
        <v>0</v>
      </c>
      <c r="T18" s="242">
        <f t="shared" si="2"/>
        <v>0</v>
      </c>
      <c r="U18" s="242">
        <f t="shared" si="2"/>
        <v>0</v>
      </c>
      <c r="V18" s="242">
        <f t="shared" si="2"/>
        <v>2.4</v>
      </c>
      <c r="W18" s="242">
        <f t="shared" si="3"/>
        <v>46.6</v>
      </c>
    </row>
    <row r="19" spans="1:23" ht="15" customHeight="1">
      <c r="A19" s="120" t="str">
        <f ca="1">VLOOKUP(INDIRECT("B19"),elolap!$A$90:$B$3244,2,FALSE)</f>
        <v>1621</v>
      </c>
      <c r="B19" s="260" t="s">
        <v>6238</v>
      </c>
      <c r="C19" s="264">
        <v>25.32</v>
      </c>
      <c r="D19" s="264">
        <v>0.08</v>
      </c>
      <c r="E19" s="264">
        <v>1.52</v>
      </c>
      <c r="F19" s="264">
        <v>0.25</v>
      </c>
      <c r="G19" s="264">
        <v>0.25</v>
      </c>
      <c r="H19" s="264"/>
      <c r="I19" s="264">
        <v>0</v>
      </c>
      <c r="J19" s="264"/>
      <c r="K19" s="264">
        <v>0.6</v>
      </c>
      <c r="L19" s="162">
        <f t="shared" ref="L19:L82" si="4">SUM(C19:F19,K19)</f>
        <v>27.77</v>
      </c>
      <c r="N19" s="242">
        <f t="shared" si="1"/>
        <v>25.32</v>
      </c>
      <c r="O19" s="242">
        <f t="shared" si="2"/>
        <v>0.08</v>
      </c>
      <c r="P19" s="242">
        <f t="shared" si="2"/>
        <v>1.52</v>
      </c>
      <c r="Q19" s="242">
        <f t="shared" si="2"/>
        <v>0.25</v>
      </c>
      <c r="R19" s="242">
        <f t="shared" si="2"/>
        <v>0.25</v>
      </c>
      <c r="S19" s="242">
        <f t="shared" si="2"/>
        <v>0</v>
      </c>
      <c r="T19" s="242">
        <f t="shared" si="2"/>
        <v>0</v>
      </c>
      <c r="U19" s="242">
        <f t="shared" si="2"/>
        <v>0</v>
      </c>
      <c r="V19" s="242">
        <f t="shared" si="2"/>
        <v>0.6</v>
      </c>
      <c r="W19" s="242">
        <f t="shared" si="3"/>
        <v>27.77</v>
      </c>
    </row>
    <row r="20" spans="1:23" ht="15" customHeight="1">
      <c r="A20" s="120" t="str">
        <f ca="1">VLOOKUP(INDIRECT("B20"),elolap!$A$90:$B$3244,2,FALSE)</f>
        <v>0639</v>
      </c>
      <c r="B20" s="260" t="s">
        <v>3334</v>
      </c>
      <c r="C20" s="264">
        <v>10.46</v>
      </c>
      <c r="D20" s="264">
        <v>0.03</v>
      </c>
      <c r="E20" s="264">
        <v>1.1000000000000001</v>
      </c>
      <c r="F20" s="264">
        <v>0</v>
      </c>
      <c r="G20" s="264">
        <v>0</v>
      </c>
      <c r="H20" s="264"/>
      <c r="I20" s="264">
        <v>0</v>
      </c>
      <c r="J20" s="264"/>
      <c r="K20" s="264">
        <v>3.32</v>
      </c>
      <c r="L20" s="162">
        <f t="shared" si="4"/>
        <v>14.91</v>
      </c>
      <c r="N20" s="242">
        <f t="shared" si="1"/>
        <v>10.46</v>
      </c>
      <c r="O20" s="242">
        <f t="shared" si="2"/>
        <v>0.03</v>
      </c>
      <c r="P20" s="242">
        <f t="shared" si="2"/>
        <v>1.1000000000000001</v>
      </c>
      <c r="Q20" s="242">
        <f t="shared" si="2"/>
        <v>0</v>
      </c>
      <c r="R20" s="242">
        <f t="shared" si="2"/>
        <v>0</v>
      </c>
      <c r="S20" s="242">
        <f t="shared" si="2"/>
        <v>0</v>
      </c>
      <c r="T20" s="242">
        <f t="shared" si="2"/>
        <v>0</v>
      </c>
      <c r="U20" s="242">
        <f t="shared" si="2"/>
        <v>0</v>
      </c>
      <c r="V20" s="242">
        <f t="shared" si="2"/>
        <v>3.32</v>
      </c>
      <c r="W20" s="242">
        <f t="shared" si="3"/>
        <v>14.91</v>
      </c>
    </row>
    <row r="21" spans="1:23" ht="15" customHeight="1">
      <c r="A21" s="120" t="str">
        <f ca="1">VLOOKUP(INDIRECT("B21"),elolap!$A$90:$B$3244,2,FALSE)</f>
        <v>2987</v>
      </c>
      <c r="B21" s="260" t="s">
        <v>5806</v>
      </c>
      <c r="C21" s="264">
        <v>74.63</v>
      </c>
      <c r="D21" s="264">
        <v>0</v>
      </c>
      <c r="E21" s="264">
        <v>0</v>
      </c>
      <c r="F21" s="264">
        <v>1.76</v>
      </c>
      <c r="G21" s="264">
        <v>1.75</v>
      </c>
      <c r="H21" s="264"/>
      <c r="I21" s="264">
        <v>0</v>
      </c>
      <c r="J21" s="264"/>
      <c r="K21" s="264">
        <v>5.42</v>
      </c>
      <c r="L21" s="162">
        <f t="shared" si="4"/>
        <v>81.81</v>
      </c>
      <c r="N21" s="242">
        <f t="shared" si="1"/>
        <v>74.63</v>
      </c>
      <c r="O21" s="242">
        <f t="shared" si="2"/>
        <v>0</v>
      </c>
      <c r="P21" s="242">
        <f t="shared" si="2"/>
        <v>0</v>
      </c>
      <c r="Q21" s="242">
        <f t="shared" si="2"/>
        <v>1.76</v>
      </c>
      <c r="R21" s="242">
        <f t="shared" si="2"/>
        <v>1.75</v>
      </c>
      <c r="S21" s="242">
        <f t="shared" si="2"/>
        <v>0</v>
      </c>
      <c r="T21" s="242">
        <f t="shared" si="2"/>
        <v>0</v>
      </c>
      <c r="U21" s="242">
        <f t="shared" si="2"/>
        <v>0</v>
      </c>
      <c r="V21" s="242">
        <f t="shared" si="2"/>
        <v>5.42</v>
      </c>
      <c r="W21" s="242">
        <f t="shared" si="3"/>
        <v>81.81</v>
      </c>
    </row>
    <row r="22" spans="1:23" ht="15" customHeight="1">
      <c r="A22" s="120" t="str">
        <f ca="1">VLOOKUP(INDIRECT("B22"),elolap!$A$90:$B$3244,2,FALSE)</f>
        <v>1027</v>
      </c>
      <c r="B22" s="260" t="s">
        <v>5317</v>
      </c>
      <c r="C22" s="264">
        <v>58.67</v>
      </c>
      <c r="D22" s="264">
        <v>0</v>
      </c>
      <c r="E22" s="264">
        <v>0</v>
      </c>
      <c r="F22" s="264">
        <v>0.06</v>
      </c>
      <c r="G22" s="264">
        <v>0.06</v>
      </c>
      <c r="H22" s="264"/>
      <c r="I22" s="264">
        <v>0</v>
      </c>
      <c r="J22" s="264"/>
      <c r="K22" s="264">
        <v>1.62</v>
      </c>
      <c r="L22" s="162">
        <f t="shared" si="4"/>
        <v>60.35</v>
      </c>
      <c r="N22" s="242">
        <f t="shared" si="1"/>
        <v>58.67</v>
      </c>
      <c r="O22" s="242">
        <f t="shared" si="2"/>
        <v>0</v>
      </c>
      <c r="P22" s="242">
        <f t="shared" si="2"/>
        <v>0</v>
      </c>
      <c r="Q22" s="242">
        <f t="shared" si="2"/>
        <v>0.06</v>
      </c>
      <c r="R22" s="242">
        <f t="shared" si="2"/>
        <v>0.06</v>
      </c>
      <c r="S22" s="242">
        <f t="shared" si="2"/>
        <v>0</v>
      </c>
      <c r="T22" s="242">
        <f t="shared" si="2"/>
        <v>0</v>
      </c>
      <c r="U22" s="242">
        <f t="shared" si="2"/>
        <v>0</v>
      </c>
      <c r="V22" s="242">
        <f t="shared" si="2"/>
        <v>1.62</v>
      </c>
      <c r="W22" s="242">
        <f t="shared" si="3"/>
        <v>60.35</v>
      </c>
    </row>
    <row r="23" spans="1:23" ht="15" customHeight="1">
      <c r="A23" s="120" t="str">
        <f ca="1">VLOOKUP(INDIRECT("B23"),elolap!$A$90:$B$3244,2,FALSE)</f>
        <v>1615</v>
      </c>
      <c r="B23" s="260" t="s">
        <v>3067</v>
      </c>
      <c r="C23" s="264">
        <v>11.59</v>
      </c>
      <c r="D23" s="264">
        <v>0.05</v>
      </c>
      <c r="E23" s="264">
        <v>0</v>
      </c>
      <c r="F23" s="264">
        <v>0</v>
      </c>
      <c r="G23" s="264">
        <v>0</v>
      </c>
      <c r="H23" s="264"/>
      <c r="I23" s="264">
        <v>0</v>
      </c>
      <c r="J23" s="264"/>
      <c r="K23" s="264">
        <v>0.12</v>
      </c>
      <c r="L23" s="162">
        <f t="shared" si="4"/>
        <v>11.76</v>
      </c>
      <c r="N23" s="242">
        <f t="shared" si="1"/>
        <v>11.59</v>
      </c>
      <c r="O23" s="242">
        <f t="shared" si="2"/>
        <v>0.05</v>
      </c>
      <c r="P23" s="242">
        <f t="shared" si="2"/>
        <v>0</v>
      </c>
      <c r="Q23" s="242">
        <f t="shared" si="2"/>
        <v>0</v>
      </c>
      <c r="R23" s="242">
        <f t="shared" si="2"/>
        <v>0</v>
      </c>
      <c r="S23" s="242">
        <f t="shared" si="2"/>
        <v>0</v>
      </c>
      <c r="T23" s="242">
        <f t="shared" si="2"/>
        <v>0</v>
      </c>
      <c r="U23" s="242">
        <f t="shared" si="2"/>
        <v>0</v>
      </c>
      <c r="V23" s="242">
        <f t="shared" si="2"/>
        <v>0.12</v>
      </c>
      <c r="W23" s="242">
        <f t="shared" si="3"/>
        <v>11.76</v>
      </c>
    </row>
    <row r="24" spans="1:23" ht="15" customHeight="1">
      <c r="A24" s="120" t="str">
        <f ca="1">VLOOKUP(INDIRECT("B24"),elolap!$A$90:$B$3244,2,FALSE)</f>
        <v>3298</v>
      </c>
      <c r="B24" s="260" t="s">
        <v>3722</v>
      </c>
      <c r="C24" s="264">
        <v>19.27</v>
      </c>
      <c r="D24" s="264">
        <v>0.08</v>
      </c>
      <c r="E24" s="264">
        <v>0</v>
      </c>
      <c r="F24" s="264">
        <v>0</v>
      </c>
      <c r="G24" s="264">
        <v>0</v>
      </c>
      <c r="H24" s="264"/>
      <c r="I24" s="264">
        <v>0</v>
      </c>
      <c r="J24" s="264"/>
      <c r="K24" s="264">
        <v>0.84</v>
      </c>
      <c r="L24" s="162">
        <f t="shared" si="4"/>
        <v>20.189999999999998</v>
      </c>
      <c r="N24" s="242">
        <f t="shared" si="1"/>
        <v>19.27</v>
      </c>
      <c r="O24" s="242">
        <f t="shared" si="2"/>
        <v>0.08</v>
      </c>
      <c r="P24" s="242">
        <f t="shared" si="2"/>
        <v>0</v>
      </c>
      <c r="Q24" s="242">
        <f t="shared" si="2"/>
        <v>0</v>
      </c>
      <c r="R24" s="242">
        <f t="shared" si="2"/>
        <v>0</v>
      </c>
      <c r="S24" s="242">
        <f t="shared" si="2"/>
        <v>0</v>
      </c>
      <c r="T24" s="242">
        <f t="shared" si="2"/>
        <v>0</v>
      </c>
      <c r="U24" s="242">
        <f t="shared" si="2"/>
        <v>0</v>
      </c>
      <c r="V24" s="242">
        <f t="shared" si="2"/>
        <v>0.84</v>
      </c>
      <c r="W24" s="242">
        <f t="shared" si="3"/>
        <v>20.190000000000001</v>
      </c>
    </row>
    <row r="25" spans="1:23" ht="15" customHeight="1">
      <c r="A25" s="120" t="str">
        <f ca="1">VLOOKUP(INDIRECT("B25"),elolap!$A$90:$B$3244,2,FALSE)</f>
        <v>0204</v>
      </c>
      <c r="B25" s="260" t="s">
        <v>6716</v>
      </c>
      <c r="C25" s="264">
        <v>16.84</v>
      </c>
      <c r="D25" s="264">
        <v>0.02</v>
      </c>
      <c r="E25" s="264">
        <v>1.96</v>
      </c>
      <c r="F25" s="264">
        <v>0</v>
      </c>
      <c r="G25" s="264">
        <v>0</v>
      </c>
      <c r="H25" s="264"/>
      <c r="I25" s="264">
        <v>0</v>
      </c>
      <c r="J25" s="264"/>
      <c r="K25" s="264">
        <v>0.3</v>
      </c>
      <c r="L25" s="162">
        <f t="shared" si="4"/>
        <v>19.12</v>
      </c>
      <c r="N25" s="242">
        <f t="shared" si="1"/>
        <v>16.84</v>
      </c>
      <c r="O25" s="242">
        <f t="shared" si="2"/>
        <v>0.02</v>
      </c>
      <c r="P25" s="242">
        <f t="shared" si="2"/>
        <v>1.96</v>
      </c>
      <c r="Q25" s="242">
        <f t="shared" si="2"/>
        <v>0</v>
      </c>
      <c r="R25" s="242">
        <f t="shared" si="2"/>
        <v>0</v>
      </c>
      <c r="S25" s="242">
        <f t="shared" si="2"/>
        <v>0</v>
      </c>
      <c r="T25" s="242">
        <f t="shared" si="2"/>
        <v>0</v>
      </c>
      <c r="U25" s="242">
        <f t="shared" si="2"/>
        <v>0</v>
      </c>
      <c r="V25" s="242">
        <f t="shared" si="2"/>
        <v>0.3</v>
      </c>
      <c r="W25" s="242">
        <f t="shared" si="3"/>
        <v>19.12</v>
      </c>
    </row>
    <row r="26" spans="1:23" ht="15" customHeight="1">
      <c r="A26" s="120" t="str">
        <f ca="1">VLOOKUP(INDIRECT("B26"),elolap!$A$90:$B$3244,2,FALSE)</f>
        <v>1358</v>
      </c>
      <c r="B26" s="260" t="s">
        <v>4871</v>
      </c>
      <c r="C26" s="264">
        <v>19.53</v>
      </c>
      <c r="D26" s="264">
        <v>0.02</v>
      </c>
      <c r="E26" s="264">
        <v>1.97</v>
      </c>
      <c r="F26" s="264">
        <v>0</v>
      </c>
      <c r="G26" s="264">
        <v>0</v>
      </c>
      <c r="H26" s="264"/>
      <c r="I26" s="264">
        <v>0</v>
      </c>
      <c r="J26" s="264"/>
      <c r="K26" s="264">
        <v>3.85</v>
      </c>
      <c r="L26" s="162">
        <f t="shared" si="4"/>
        <v>25.37</v>
      </c>
      <c r="N26" s="242">
        <f t="shared" si="1"/>
        <v>19.53</v>
      </c>
      <c r="O26" s="242">
        <f t="shared" si="2"/>
        <v>0.02</v>
      </c>
      <c r="P26" s="242">
        <f t="shared" si="2"/>
        <v>1.97</v>
      </c>
      <c r="Q26" s="242">
        <f t="shared" si="2"/>
        <v>0</v>
      </c>
      <c r="R26" s="242">
        <f t="shared" si="2"/>
        <v>0</v>
      </c>
      <c r="S26" s="242">
        <f t="shared" si="2"/>
        <v>0</v>
      </c>
      <c r="T26" s="242">
        <f t="shared" si="2"/>
        <v>0</v>
      </c>
      <c r="U26" s="242">
        <f t="shared" si="2"/>
        <v>0</v>
      </c>
      <c r="V26" s="242">
        <f t="shared" si="2"/>
        <v>3.85</v>
      </c>
      <c r="W26" s="242">
        <f t="shared" si="3"/>
        <v>25.37</v>
      </c>
    </row>
    <row r="27" spans="1:23" ht="15" customHeight="1">
      <c r="A27" s="120" t="str">
        <f ca="1">VLOOKUP(INDIRECT("B27"),elolap!$A$90:$B$3244,2,FALSE)</f>
        <v>3070</v>
      </c>
      <c r="B27" s="260" t="s">
        <v>3649</v>
      </c>
      <c r="C27" s="264">
        <v>11.42</v>
      </c>
      <c r="D27" s="264">
        <v>0</v>
      </c>
      <c r="E27" s="264">
        <v>0.9</v>
      </c>
      <c r="F27" s="264">
        <v>3.83</v>
      </c>
      <c r="G27" s="264">
        <v>3.83</v>
      </c>
      <c r="H27" s="264"/>
      <c r="I27" s="264">
        <v>0</v>
      </c>
      <c r="J27" s="264"/>
      <c r="K27" s="264">
        <v>0.76</v>
      </c>
      <c r="L27" s="162">
        <f t="shared" si="4"/>
        <v>16.91</v>
      </c>
      <c r="N27" s="242">
        <f t="shared" si="1"/>
        <v>11.42</v>
      </c>
      <c r="O27" s="242">
        <f t="shared" si="2"/>
        <v>0</v>
      </c>
      <c r="P27" s="242">
        <f t="shared" si="2"/>
        <v>0.9</v>
      </c>
      <c r="Q27" s="242">
        <f t="shared" si="2"/>
        <v>3.83</v>
      </c>
      <c r="R27" s="242">
        <f t="shared" si="2"/>
        <v>3.83</v>
      </c>
      <c r="S27" s="242">
        <f t="shared" si="2"/>
        <v>0</v>
      </c>
      <c r="T27" s="242">
        <f t="shared" si="2"/>
        <v>0</v>
      </c>
      <c r="U27" s="242">
        <f t="shared" si="2"/>
        <v>0</v>
      </c>
      <c r="V27" s="242">
        <f t="shared" si="2"/>
        <v>0.76</v>
      </c>
      <c r="W27" s="242">
        <f t="shared" si="3"/>
        <v>16.91</v>
      </c>
    </row>
    <row r="28" spans="1:23" ht="15" customHeight="1">
      <c r="A28" s="120" t="str">
        <f ca="1">VLOOKUP(INDIRECT("B28"),elolap!$A$90:$B$3244,2,FALSE)</f>
        <v>1273</v>
      </c>
      <c r="B28" s="260" t="s">
        <v>2219</v>
      </c>
      <c r="C28" s="264">
        <v>6.41</v>
      </c>
      <c r="D28" s="264">
        <v>0.01</v>
      </c>
      <c r="E28" s="264">
        <v>0</v>
      </c>
      <c r="F28" s="264">
        <v>0</v>
      </c>
      <c r="G28" s="264">
        <v>0</v>
      </c>
      <c r="H28" s="264"/>
      <c r="I28" s="264">
        <v>0</v>
      </c>
      <c r="J28" s="264"/>
      <c r="K28" s="264">
        <v>0.09</v>
      </c>
      <c r="L28" s="162">
        <f t="shared" si="4"/>
        <v>6.51</v>
      </c>
      <c r="N28" s="242">
        <f t="shared" si="1"/>
        <v>6.41</v>
      </c>
      <c r="O28" s="242">
        <f t="shared" ref="O28:O53" si="5">ROUND(D28,2)</f>
        <v>0.01</v>
      </c>
      <c r="P28" s="242">
        <f t="shared" ref="P28:P53" si="6">ROUND(E28,2)</f>
        <v>0</v>
      </c>
      <c r="Q28" s="242">
        <f t="shared" ref="Q28:Q53" si="7">ROUND(F28,2)</f>
        <v>0</v>
      </c>
      <c r="R28" s="242">
        <f t="shared" ref="R28:R53" si="8">ROUND(G28,2)</f>
        <v>0</v>
      </c>
      <c r="S28" s="242">
        <f t="shared" ref="S28:S53" si="9">ROUND(H28,2)</f>
        <v>0</v>
      </c>
      <c r="T28" s="242">
        <f t="shared" ref="T28:T53" si="10">ROUND(I28,2)</f>
        <v>0</v>
      </c>
      <c r="U28" s="242">
        <f t="shared" ref="U28:U53" si="11">ROUND(J28,2)</f>
        <v>0</v>
      </c>
      <c r="V28" s="242">
        <f t="shared" ref="V28:V53" si="12">ROUND(K28,2)</f>
        <v>0.09</v>
      </c>
      <c r="W28" s="242">
        <f t="shared" si="3"/>
        <v>6.51</v>
      </c>
    </row>
    <row r="29" spans="1:23" ht="15" customHeight="1">
      <c r="A29" s="120" t="str">
        <f ca="1">VLOOKUP(INDIRECT("B29"),elolap!$A$90:$B$3244,2,FALSE)</f>
        <v>2036</v>
      </c>
      <c r="B29" s="260" t="s">
        <v>6052</v>
      </c>
      <c r="C29" s="264">
        <v>11.13</v>
      </c>
      <c r="D29" s="264">
        <v>0.04</v>
      </c>
      <c r="E29" s="264">
        <v>0.8</v>
      </c>
      <c r="F29" s="264">
        <v>0</v>
      </c>
      <c r="G29" s="264">
        <v>0</v>
      </c>
      <c r="H29" s="264"/>
      <c r="I29" s="264">
        <v>0</v>
      </c>
      <c r="J29" s="264"/>
      <c r="K29" s="264">
        <v>0.52</v>
      </c>
      <c r="L29" s="162">
        <f t="shared" si="4"/>
        <v>12.49</v>
      </c>
      <c r="N29" s="242">
        <f t="shared" si="1"/>
        <v>11.13</v>
      </c>
      <c r="O29" s="242">
        <f t="shared" si="5"/>
        <v>0.04</v>
      </c>
      <c r="P29" s="242">
        <f t="shared" si="6"/>
        <v>0.8</v>
      </c>
      <c r="Q29" s="242">
        <f t="shared" si="7"/>
        <v>0</v>
      </c>
      <c r="R29" s="242">
        <f t="shared" si="8"/>
        <v>0</v>
      </c>
      <c r="S29" s="242">
        <f t="shared" si="9"/>
        <v>0</v>
      </c>
      <c r="T29" s="242">
        <f t="shared" si="10"/>
        <v>0</v>
      </c>
      <c r="U29" s="242">
        <f t="shared" si="11"/>
        <v>0</v>
      </c>
      <c r="V29" s="242">
        <f t="shared" si="12"/>
        <v>0.52</v>
      </c>
      <c r="W29" s="242">
        <f t="shared" si="3"/>
        <v>12.49</v>
      </c>
    </row>
    <row r="30" spans="1:23" ht="15" customHeight="1">
      <c r="A30" s="120" t="str">
        <f ca="1">VLOOKUP(INDIRECT("B30"),elolap!$A$90:$B$3244,2,FALSE)</f>
        <v>1736</v>
      </c>
      <c r="B30" s="260" t="s">
        <v>6715</v>
      </c>
      <c r="C30" s="264">
        <v>54.41</v>
      </c>
      <c r="D30" s="264">
        <v>6.0000000000000005E-2</v>
      </c>
      <c r="E30" s="264">
        <v>0.06</v>
      </c>
      <c r="F30" s="264">
        <v>0</v>
      </c>
      <c r="G30" s="264">
        <v>0</v>
      </c>
      <c r="H30" s="264"/>
      <c r="I30" s="264">
        <v>0</v>
      </c>
      <c r="J30" s="264"/>
      <c r="K30" s="264">
        <v>3.24</v>
      </c>
      <c r="L30" s="162">
        <f t="shared" si="4"/>
        <v>57.77</v>
      </c>
      <c r="N30" s="242">
        <f t="shared" si="1"/>
        <v>54.41</v>
      </c>
      <c r="O30" s="242">
        <f t="shared" si="5"/>
        <v>0.06</v>
      </c>
      <c r="P30" s="242">
        <f t="shared" si="6"/>
        <v>0.06</v>
      </c>
      <c r="Q30" s="242">
        <f t="shared" si="7"/>
        <v>0</v>
      </c>
      <c r="R30" s="242">
        <f t="shared" si="8"/>
        <v>0</v>
      </c>
      <c r="S30" s="242">
        <f t="shared" si="9"/>
        <v>0</v>
      </c>
      <c r="T30" s="242">
        <f t="shared" si="10"/>
        <v>0</v>
      </c>
      <c r="U30" s="242">
        <f t="shared" si="11"/>
        <v>0</v>
      </c>
      <c r="V30" s="242">
        <f t="shared" si="12"/>
        <v>3.24</v>
      </c>
      <c r="W30" s="242">
        <f t="shared" si="3"/>
        <v>57.77</v>
      </c>
    </row>
    <row r="31" spans="1:23" ht="15" customHeight="1">
      <c r="A31" s="120" t="str">
        <f ca="1">VLOOKUP(INDIRECT("B31"),elolap!$A$90:$B$3244,2,FALSE)</f>
        <v>1395</v>
      </c>
      <c r="B31" s="260" t="s">
        <v>2280</v>
      </c>
      <c r="C31" s="264">
        <v>80.59</v>
      </c>
      <c r="D31" s="264">
        <v>0.12</v>
      </c>
      <c r="E31" s="264">
        <v>4.53</v>
      </c>
      <c r="F31" s="264">
        <v>0.83</v>
      </c>
      <c r="G31" s="264">
        <v>0.76</v>
      </c>
      <c r="H31" s="264"/>
      <c r="I31" s="264">
        <v>0</v>
      </c>
      <c r="J31" s="264"/>
      <c r="K31" s="264">
        <v>2.2000000000000002</v>
      </c>
      <c r="L31" s="162">
        <f t="shared" si="4"/>
        <v>88.27000000000001</v>
      </c>
      <c r="N31" s="242">
        <f t="shared" si="1"/>
        <v>80.59</v>
      </c>
      <c r="O31" s="242">
        <f t="shared" si="5"/>
        <v>0.12</v>
      </c>
      <c r="P31" s="242">
        <f t="shared" si="6"/>
        <v>4.53</v>
      </c>
      <c r="Q31" s="242">
        <f t="shared" si="7"/>
        <v>0.83</v>
      </c>
      <c r="R31" s="242">
        <f t="shared" si="8"/>
        <v>0.76</v>
      </c>
      <c r="S31" s="242">
        <f t="shared" si="9"/>
        <v>0</v>
      </c>
      <c r="T31" s="242">
        <f t="shared" si="10"/>
        <v>0</v>
      </c>
      <c r="U31" s="242">
        <f t="shared" si="11"/>
        <v>0</v>
      </c>
      <c r="V31" s="242">
        <f t="shared" si="12"/>
        <v>2.2000000000000002</v>
      </c>
      <c r="W31" s="242">
        <f t="shared" si="3"/>
        <v>88.27</v>
      </c>
    </row>
    <row r="32" spans="1:23" ht="15" customHeight="1">
      <c r="A32" s="120" t="str">
        <f ca="1">VLOOKUP(INDIRECT("B32"),elolap!$A$90:$B$3244,2,FALSE)</f>
        <v>0510</v>
      </c>
      <c r="B32" s="260" t="s">
        <v>3698</v>
      </c>
      <c r="C32" s="264">
        <v>38.61</v>
      </c>
      <c r="D32" s="264">
        <v>0.21</v>
      </c>
      <c r="E32" s="264">
        <v>2.2200000000000002</v>
      </c>
      <c r="F32" s="264">
        <v>0.61</v>
      </c>
      <c r="G32" s="264">
        <v>0.61</v>
      </c>
      <c r="H32" s="264"/>
      <c r="I32" s="264">
        <v>0</v>
      </c>
      <c r="J32" s="264"/>
      <c r="K32" s="264">
        <v>2.09</v>
      </c>
      <c r="L32" s="162">
        <f t="shared" si="4"/>
        <v>43.739999999999995</v>
      </c>
      <c r="N32" s="242">
        <f t="shared" si="1"/>
        <v>38.61</v>
      </c>
      <c r="O32" s="242">
        <f t="shared" si="5"/>
        <v>0.21</v>
      </c>
      <c r="P32" s="242">
        <f t="shared" si="6"/>
        <v>2.2200000000000002</v>
      </c>
      <c r="Q32" s="242">
        <f t="shared" si="7"/>
        <v>0.61</v>
      </c>
      <c r="R32" s="242">
        <f t="shared" si="8"/>
        <v>0.61</v>
      </c>
      <c r="S32" s="242">
        <f t="shared" si="9"/>
        <v>0</v>
      </c>
      <c r="T32" s="242">
        <f t="shared" si="10"/>
        <v>0</v>
      </c>
      <c r="U32" s="242">
        <f t="shared" si="11"/>
        <v>0</v>
      </c>
      <c r="V32" s="242">
        <f t="shared" si="12"/>
        <v>2.09</v>
      </c>
      <c r="W32" s="242">
        <f t="shared" si="3"/>
        <v>43.74</v>
      </c>
    </row>
    <row r="33" spans="1:23" ht="15" customHeight="1">
      <c r="A33" s="120" t="str">
        <f ca="1">VLOOKUP(INDIRECT("B33"),elolap!$A$90:$B$3244,2,FALSE)</f>
        <v>0250</v>
      </c>
      <c r="B33" s="260" t="s">
        <v>2469</v>
      </c>
      <c r="C33" s="264">
        <v>20.8</v>
      </c>
      <c r="D33" s="264">
        <v>0.01</v>
      </c>
      <c r="E33" s="264">
        <v>0.05</v>
      </c>
      <c r="F33" s="264">
        <v>0</v>
      </c>
      <c r="G33" s="264">
        <v>0</v>
      </c>
      <c r="H33" s="264"/>
      <c r="I33" s="264">
        <v>0</v>
      </c>
      <c r="J33" s="264"/>
      <c r="K33" s="264">
        <v>0.26</v>
      </c>
      <c r="L33" s="162">
        <f t="shared" si="4"/>
        <v>21.120000000000005</v>
      </c>
      <c r="N33" s="242">
        <f t="shared" si="1"/>
        <v>20.8</v>
      </c>
      <c r="O33" s="242">
        <f t="shared" si="5"/>
        <v>0.01</v>
      </c>
      <c r="P33" s="242">
        <f t="shared" si="6"/>
        <v>0.05</v>
      </c>
      <c r="Q33" s="242">
        <f t="shared" si="7"/>
        <v>0</v>
      </c>
      <c r="R33" s="242">
        <f t="shared" si="8"/>
        <v>0</v>
      </c>
      <c r="S33" s="242">
        <f t="shared" si="9"/>
        <v>0</v>
      </c>
      <c r="T33" s="242">
        <f t="shared" si="10"/>
        <v>0</v>
      </c>
      <c r="U33" s="242">
        <f t="shared" si="11"/>
        <v>0</v>
      </c>
      <c r="V33" s="242">
        <f t="shared" si="12"/>
        <v>0.26</v>
      </c>
      <c r="W33" s="242">
        <f t="shared" si="3"/>
        <v>21.12</v>
      </c>
    </row>
    <row r="34" spans="1:23" ht="15" customHeight="1">
      <c r="A34" s="120" t="str">
        <f ca="1">VLOOKUP(INDIRECT("B34"),elolap!$A$90:$B$3244,2,FALSE)</f>
        <v>2969</v>
      </c>
      <c r="B34" s="260" t="s">
        <v>996</v>
      </c>
      <c r="C34" s="264">
        <v>24.77</v>
      </c>
      <c r="D34" s="264">
        <v>0.1</v>
      </c>
      <c r="E34" s="264">
        <v>14.6</v>
      </c>
      <c r="F34" s="264">
        <v>0</v>
      </c>
      <c r="G34" s="264">
        <v>0</v>
      </c>
      <c r="H34" s="264"/>
      <c r="I34" s="264">
        <v>0</v>
      </c>
      <c r="J34" s="264"/>
      <c r="K34" s="264">
        <v>1.6199999999999999</v>
      </c>
      <c r="L34" s="162">
        <f t="shared" si="4"/>
        <v>41.089999999999996</v>
      </c>
      <c r="N34" s="242">
        <f t="shared" si="1"/>
        <v>24.77</v>
      </c>
      <c r="O34" s="242">
        <f t="shared" si="5"/>
        <v>0.1</v>
      </c>
      <c r="P34" s="242">
        <f t="shared" si="6"/>
        <v>14.6</v>
      </c>
      <c r="Q34" s="242">
        <f t="shared" si="7"/>
        <v>0</v>
      </c>
      <c r="R34" s="242">
        <f t="shared" si="8"/>
        <v>0</v>
      </c>
      <c r="S34" s="242">
        <f t="shared" si="9"/>
        <v>0</v>
      </c>
      <c r="T34" s="242">
        <f t="shared" si="10"/>
        <v>0</v>
      </c>
      <c r="U34" s="242">
        <f t="shared" si="11"/>
        <v>0</v>
      </c>
      <c r="V34" s="242">
        <f t="shared" si="12"/>
        <v>1.62</v>
      </c>
      <c r="W34" s="242">
        <f t="shared" si="3"/>
        <v>41.09</v>
      </c>
    </row>
    <row r="35" spans="1:23" ht="15" customHeight="1">
      <c r="A35" s="120" t="str">
        <f ca="1">VLOOKUP(INDIRECT("B35"),elolap!$A$90:$B$3244,2,FALSE)</f>
        <v>2796</v>
      </c>
      <c r="B35" s="260" t="s">
        <v>994</v>
      </c>
      <c r="C35" s="264">
        <v>6.47</v>
      </c>
      <c r="D35" s="264">
        <v>0.03</v>
      </c>
      <c r="E35" s="264">
        <v>0</v>
      </c>
      <c r="F35" s="264">
        <v>0</v>
      </c>
      <c r="G35" s="264">
        <v>0</v>
      </c>
      <c r="H35" s="264"/>
      <c r="I35" s="264">
        <v>0</v>
      </c>
      <c r="J35" s="264"/>
      <c r="K35" s="264">
        <v>0.13</v>
      </c>
      <c r="L35" s="162">
        <f t="shared" si="4"/>
        <v>6.63</v>
      </c>
      <c r="N35" s="242">
        <f t="shared" si="1"/>
        <v>6.47</v>
      </c>
      <c r="O35" s="242">
        <f t="shared" si="5"/>
        <v>0.03</v>
      </c>
      <c r="P35" s="242">
        <f t="shared" si="6"/>
        <v>0</v>
      </c>
      <c r="Q35" s="242">
        <f t="shared" si="7"/>
        <v>0</v>
      </c>
      <c r="R35" s="242">
        <f t="shared" si="8"/>
        <v>0</v>
      </c>
      <c r="S35" s="242">
        <f t="shared" si="9"/>
        <v>0</v>
      </c>
      <c r="T35" s="242">
        <f t="shared" si="10"/>
        <v>0</v>
      </c>
      <c r="U35" s="242">
        <f t="shared" si="11"/>
        <v>0</v>
      </c>
      <c r="V35" s="242">
        <f t="shared" si="12"/>
        <v>0.13</v>
      </c>
      <c r="W35" s="242">
        <f t="shared" si="3"/>
        <v>6.63</v>
      </c>
    </row>
    <row r="36" spans="1:23" ht="15" customHeight="1">
      <c r="A36" s="120" t="str">
        <f ca="1">VLOOKUP(INDIRECT("B36"),elolap!$A$90:$B$3244,2,FALSE)</f>
        <v>0717</v>
      </c>
      <c r="B36" s="260" t="s">
        <v>993</v>
      </c>
      <c r="C36" s="264">
        <v>17.25</v>
      </c>
      <c r="D36" s="264">
        <v>0.02</v>
      </c>
      <c r="E36" s="264">
        <v>6.2</v>
      </c>
      <c r="F36" s="264">
        <v>0</v>
      </c>
      <c r="G36" s="264">
        <v>0</v>
      </c>
      <c r="H36" s="264"/>
      <c r="I36" s="264">
        <v>0</v>
      </c>
      <c r="J36" s="264"/>
      <c r="K36" s="264">
        <v>0.8</v>
      </c>
      <c r="L36" s="162">
        <f t="shared" si="4"/>
        <v>24.27</v>
      </c>
      <c r="N36" s="242">
        <f t="shared" si="1"/>
        <v>17.25</v>
      </c>
      <c r="O36" s="242">
        <f t="shared" si="5"/>
        <v>0.02</v>
      </c>
      <c r="P36" s="242">
        <f t="shared" si="6"/>
        <v>6.2</v>
      </c>
      <c r="Q36" s="242">
        <f t="shared" si="7"/>
        <v>0</v>
      </c>
      <c r="R36" s="242">
        <f t="shared" si="8"/>
        <v>0</v>
      </c>
      <c r="S36" s="242">
        <f t="shared" si="9"/>
        <v>0</v>
      </c>
      <c r="T36" s="242">
        <f t="shared" si="10"/>
        <v>0</v>
      </c>
      <c r="U36" s="242">
        <f t="shared" si="11"/>
        <v>0</v>
      </c>
      <c r="V36" s="242">
        <f t="shared" si="12"/>
        <v>0.8</v>
      </c>
      <c r="W36" s="242">
        <f t="shared" si="3"/>
        <v>24.27</v>
      </c>
    </row>
    <row r="37" spans="1:23" ht="15" customHeight="1">
      <c r="A37" s="120" t="str">
        <f ca="1">VLOOKUP(INDIRECT("B37"),elolap!$A$90:$B$3244,2,FALSE)</f>
        <v>2703</v>
      </c>
      <c r="B37" s="260" t="s">
        <v>4437</v>
      </c>
      <c r="C37" s="264">
        <v>7.11</v>
      </c>
      <c r="D37" s="264">
        <v>0.04</v>
      </c>
      <c r="E37" s="264">
        <v>0</v>
      </c>
      <c r="F37" s="264">
        <v>0</v>
      </c>
      <c r="G37" s="264">
        <v>0</v>
      </c>
      <c r="H37" s="264"/>
      <c r="I37" s="264">
        <v>0</v>
      </c>
      <c r="J37" s="264"/>
      <c r="K37" s="264">
        <v>0.31</v>
      </c>
      <c r="L37" s="162">
        <f t="shared" si="4"/>
        <v>7.46</v>
      </c>
      <c r="N37" s="242">
        <f t="shared" si="1"/>
        <v>7.11</v>
      </c>
      <c r="O37" s="242">
        <f t="shared" si="5"/>
        <v>0.04</v>
      </c>
      <c r="P37" s="242">
        <f t="shared" si="6"/>
        <v>0</v>
      </c>
      <c r="Q37" s="242">
        <f t="shared" si="7"/>
        <v>0</v>
      </c>
      <c r="R37" s="242">
        <f t="shared" si="8"/>
        <v>0</v>
      </c>
      <c r="S37" s="242">
        <f t="shared" si="9"/>
        <v>0</v>
      </c>
      <c r="T37" s="242">
        <f t="shared" si="10"/>
        <v>0</v>
      </c>
      <c r="U37" s="242">
        <f t="shared" si="11"/>
        <v>0</v>
      </c>
      <c r="V37" s="242">
        <f t="shared" si="12"/>
        <v>0.31</v>
      </c>
      <c r="W37" s="242">
        <f t="shared" si="3"/>
        <v>7.46</v>
      </c>
    </row>
    <row r="38" spans="1:23" ht="15" customHeight="1">
      <c r="A38" s="120" t="str">
        <f ca="1">VLOOKUP(INDIRECT("B38"),elolap!$A$90:$B$3244,2,FALSE)</f>
        <v>2405</v>
      </c>
      <c r="B38" s="260" t="s">
        <v>6736</v>
      </c>
      <c r="C38" s="264">
        <v>10.84</v>
      </c>
      <c r="D38" s="264">
        <v>0.05</v>
      </c>
      <c r="E38" s="264">
        <v>3.16</v>
      </c>
      <c r="F38" s="264">
        <v>0</v>
      </c>
      <c r="G38" s="264">
        <v>0</v>
      </c>
      <c r="H38" s="264"/>
      <c r="I38" s="264">
        <v>0</v>
      </c>
      <c r="J38" s="264"/>
      <c r="K38" s="264">
        <v>0.59</v>
      </c>
      <c r="L38" s="162">
        <f t="shared" si="4"/>
        <v>14.64</v>
      </c>
      <c r="N38" s="242">
        <f t="shared" si="1"/>
        <v>10.84</v>
      </c>
      <c r="O38" s="242">
        <f t="shared" si="5"/>
        <v>0.05</v>
      </c>
      <c r="P38" s="242">
        <f t="shared" si="6"/>
        <v>3.16</v>
      </c>
      <c r="Q38" s="242">
        <f t="shared" si="7"/>
        <v>0</v>
      </c>
      <c r="R38" s="242">
        <f t="shared" si="8"/>
        <v>0</v>
      </c>
      <c r="S38" s="242">
        <f t="shared" si="9"/>
        <v>0</v>
      </c>
      <c r="T38" s="242">
        <f t="shared" si="10"/>
        <v>0</v>
      </c>
      <c r="U38" s="242">
        <f t="shared" si="11"/>
        <v>0</v>
      </c>
      <c r="V38" s="242">
        <f t="shared" si="12"/>
        <v>0.59</v>
      </c>
      <c r="W38" s="242">
        <f t="shared" si="3"/>
        <v>14.64</v>
      </c>
    </row>
    <row r="39" spans="1:23" ht="15" customHeight="1">
      <c r="A39" s="120" t="str">
        <f ca="1">VLOOKUP(INDIRECT("B39"),elolap!$A$90:$B$3244,2,FALSE)</f>
        <v>2381</v>
      </c>
      <c r="B39" s="260" t="s">
        <v>44</v>
      </c>
      <c r="C39" s="264">
        <v>10.06</v>
      </c>
      <c r="D39" s="264">
        <v>0.06</v>
      </c>
      <c r="E39" s="264">
        <v>0.12</v>
      </c>
      <c r="F39" s="264">
        <v>0</v>
      </c>
      <c r="G39" s="264">
        <v>0</v>
      </c>
      <c r="H39" s="264"/>
      <c r="I39" s="264">
        <v>0</v>
      </c>
      <c r="J39" s="264"/>
      <c r="K39" s="264">
        <v>0.28999999999999998</v>
      </c>
      <c r="L39" s="162">
        <f t="shared" si="4"/>
        <v>10.53</v>
      </c>
      <c r="N39" s="242">
        <f t="shared" si="1"/>
        <v>10.06</v>
      </c>
      <c r="O39" s="242">
        <f t="shared" si="5"/>
        <v>0.06</v>
      </c>
      <c r="P39" s="242">
        <f t="shared" si="6"/>
        <v>0.12</v>
      </c>
      <c r="Q39" s="242">
        <f t="shared" si="7"/>
        <v>0</v>
      </c>
      <c r="R39" s="242">
        <f t="shared" si="8"/>
        <v>0</v>
      </c>
      <c r="S39" s="242">
        <f t="shared" si="9"/>
        <v>0</v>
      </c>
      <c r="T39" s="242">
        <f t="shared" si="10"/>
        <v>0</v>
      </c>
      <c r="U39" s="242">
        <f t="shared" si="11"/>
        <v>0</v>
      </c>
      <c r="V39" s="242">
        <f t="shared" si="12"/>
        <v>0.28999999999999998</v>
      </c>
      <c r="W39" s="242">
        <f t="shared" si="3"/>
        <v>10.53</v>
      </c>
    </row>
    <row r="40" spans="1:23" ht="15" customHeight="1">
      <c r="A40" s="120" t="str">
        <f ca="1">VLOOKUP(INDIRECT("B40"),elolap!$A$90:$B$3244,2,FALSE)</f>
        <v>1683</v>
      </c>
      <c r="B40" s="260" t="s">
        <v>2542</v>
      </c>
      <c r="C40" s="264">
        <v>382.58</v>
      </c>
      <c r="D40" s="264">
        <v>0.19</v>
      </c>
      <c r="E40" s="264">
        <v>0.09</v>
      </c>
      <c r="F40" s="264">
        <v>15.27</v>
      </c>
      <c r="G40" s="264">
        <v>6.11</v>
      </c>
      <c r="H40" s="264"/>
      <c r="I40" s="264">
        <v>0</v>
      </c>
      <c r="J40" s="264"/>
      <c r="K40" s="264">
        <v>114.66</v>
      </c>
      <c r="L40" s="162">
        <f t="shared" si="4"/>
        <v>512.79</v>
      </c>
      <c r="N40" s="242">
        <f t="shared" si="1"/>
        <v>382.58</v>
      </c>
      <c r="O40" s="242">
        <f t="shared" si="5"/>
        <v>0.19</v>
      </c>
      <c r="P40" s="242">
        <f t="shared" si="6"/>
        <v>0.09</v>
      </c>
      <c r="Q40" s="242">
        <f t="shared" si="7"/>
        <v>15.27</v>
      </c>
      <c r="R40" s="242">
        <f t="shared" si="8"/>
        <v>6.11</v>
      </c>
      <c r="S40" s="242">
        <f t="shared" si="9"/>
        <v>0</v>
      </c>
      <c r="T40" s="242">
        <f t="shared" si="10"/>
        <v>0</v>
      </c>
      <c r="U40" s="242">
        <f t="shared" si="11"/>
        <v>0</v>
      </c>
      <c r="V40" s="242">
        <f t="shared" si="12"/>
        <v>114.66</v>
      </c>
      <c r="W40" s="242">
        <f t="shared" si="3"/>
        <v>512.79</v>
      </c>
    </row>
    <row r="41" spans="1:23" ht="15" customHeight="1">
      <c r="A41" s="120" t="str">
        <f ca="1">VLOOKUP(INDIRECT("B41"),elolap!$A$90:$B$3244,2,FALSE)</f>
        <v>0574</v>
      </c>
      <c r="B41" s="260" t="s">
        <v>2543</v>
      </c>
      <c r="C41" s="264">
        <v>6.83</v>
      </c>
      <c r="D41" s="264">
        <v>0.02</v>
      </c>
      <c r="E41" s="264">
        <v>0.09</v>
      </c>
      <c r="F41" s="264">
        <v>0</v>
      </c>
      <c r="G41" s="264">
        <v>0</v>
      </c>
      <c r="H41" s="264"/>
      <c r="I41" s="264">
        <v>0</v>
      </c>
      <c r="J41" s="264"/>
      <c r="K41" s="264">
        <v>2.15</v>
      </c>
      <c r="L41" s="162">
        <f t="shared" si="4"/>
        <v>9.09</v>
      </c>
      <c r="N41" s="242">
        <f t="shared" si="1"/>
        <v>6.83</v>
      </c>
      <c r="O41" s="242">
        <f t="shared" si="5"/>
        <v>0.02</v>
      </c>
      <c r="P41" s="242">
        <f t="shared" si="6"/>
        <v>0.09</v>
      </c>
      <c r="Q41" s="242">
        <f t="shared" si="7"/>
        <v>0</v>
      </c>
      <c r="R41" s="242">
        <f t="shared" si="8"/>
        <v>0</v>
      </c>
      <c r="S41" s="242">
        <f t="shared" si="9"/>
        <v>0</v>
      </c>
      <c r="T41" s="242">
        <f t="shared" si="10"/>
        <v>0</v>
      </c>
      <c r="U41" s="242">
        <f t="shared" si="11"/>
        <v>0</v>
      </c>
      <c r="V41" s="242">
        <f t="shared" si="12"/>
        <v>2.15</v>
      </c>
      <c r="W41" s="242">
        <f t="shared" si="3"/>
        <v>9.09</v>
      </c>
    </row>
    <row r="42" spans="1:23" ht="15" customHeight="1">
      <c r="A42" s="120" t="str">
        <f ca="1">VLOOKUP(INDIRECT("B42"),elolap!$A$90:$B$3244,2,FALSE)</f>
        <v>0827</v>
      </c>
      <c r="B42" s="260" t="s">
        <v>1350</v>
      </c>
      <c r="C42" s="264">
        <v>11.79</v>
      </c>
      <c r="D42" s="264">
        <v>0.02</v>
      </c>
      <c r="E42" s="264">
        <v>7.0000000000000007E-2</v>
      </c>
      <c r="F42" s="264">
        <v>0</v>
      </c>
      <c r="G42" s="264">
        <v>0</v>
      </c>
      <c r="H42" s="264"/>
      <c r="I42" s="264">
        <v>0</v>
      </c>
      <c r="J42" s="264"/>
      <c r="K42" s="264">
        <v>0.59</v>
      </c>
      <c r="L42" s="162">
        <f t="shared" si="4"/>
        <v>12.469999999999999</v>
      </c>
      <c r="N42" s="242">
        <f t="shared" si="1"/>
        <v>11.79</v>
      </c>
      <c r="O42" s="242">
        <f t="shared" si="5"/>
        <v>0.02</v>
      </c>
      <c r="P42" s="242">
        <f t="shared" si="6"/>
        <v>7.0000000000000007E-2</v>
      </c>
      <c r="Q42" s="242">
        <f t="shared" si="7"/>
        <v>0</v>
      </c>
      <c r="R42" s="242">
        <f t="shared" si="8"/>
        <v>0</v>
      </c>
      <c r="S42" s="242">
        <f t="shared" si="9"/>
        <v>0</v>
      </c>
      <c r="T42" s="242">
        <f t="shared" si="10"/>
        <v>0</v>
      </c>
      <c r="U42" s="242">
        <f t="shared" si="11"/>
        <v>0</v>
      </c>
      <c r="V42" s="242">
        <f t="shared" si="12"/>
        <v>0.59</v>
      </c>
      <c r="W42" s="242">
        <f t="shared" si="3"/>
        <v>12.47</v>
      </c>
    </row>
    <row r="43" spans="1:23" ht="15" customHeight="1">
      <c r="A43" s="120" t="str">
        <f ca="1">VLOOKUP(INDIRECT("B43"),elolap!$A$90:$B$3244,2,FALSE)</f>
        <v>2010</v>
      </c>
      <c r="B43" s="260" t="s">
        <v>2545</v>
      </c>
      <c r="C43" s="264">
        <v>15.72</v>
      </c>
      <c r="D43" s="264">
        <v>0.03</v>
      </c>
      <c r="E43" s="264">
        <v>0.03</v>
      </c>
      <c r="F43" s="264">
        <v>0.44</v>
      </c>
      <c r="G43" s="264">
        <v>0.31</v>
      </c>
      <c r="H43" s="264"/>
      <c r="I43" s="264">
        <v>0</v>
      </c>
      <c r="J43" s="264"/>
      <c r="K43" s="264">
        <v>0.82000000000000006</v>
      </c>
      <c r="L43" s="162">
        <f t="shared" si="4"/>
        <v>17.04</v>
      </c>
      <c r="N43" s="242">
        <f t="shared" si="1"/>
        <v>15.72</v>
      </c>
      <c r="O43" s="242">
        <f t="shared" si="5"/>
        <v>0.03</v>
      </c>
      <c r="P43" s="242">
        <f t="shared" si="6"/>
        <v>0.03</v>
      </c>
      <c r="Q43" s="242">
        <f t="shared" si="7"/>
        <v>0.44</v>
      </c>
      <c r="R43" s="242">
        <f t="shared" si="8"/>
        <v>0.31</v>
      </c>
      <c r="S43" s="242">
        <f t="shared" si="9"/>
        <v>0</v>
      </c>
      <c r="T43" s="242">
        <f t="shared" si="10"/>
        <v>0</v>
      </c>
      <c r="U43" s="242">
        <f t="shared" si="11"/>
        <v>0</v>
      </c>
      <c r="V43" s="242">
        <f t="shared" si="12"/>
        <v>0.82</v>
      </c>
      <c r="W43" s="242">
        <f t="shared" si="3"/>
        <v>17.04</v>
      </c>
    </row>
    <row r="44" spans="1:23" ht="15" customHeight="1">
      <c r="A44" s="120" t="str">
        <f ca="1">VLOOKUP(INDIRECT("B44"),elolap!$A$90:$B$3244,2,FALSE)</f>
        <v>1368</v>
      </c>
      <c r="B44" s="260" t="s">
        <v>3932</v>
      </c>
      <c r="C44" s="264">
        <v>24.73</v>
      </c>
      <c r="D44" s="264">
        <v>0</v>
      </c>
      <c r="E44" s="264">
        <v>0.16</v>
      </c>
      <c r="F44" s="264">
        <v>0</v>
      </c>
      <c r="G44" s="264">
        <v>0</v>
      </c>
      <c r="H44" s="264"/>
      <c r="I44" s="264">
        <v>0</v>
      </c>
      <c r="J44" s="264"/>
      <c r="K44" s="264">
        <v>1.86</v>
      </c>
      <c r="L44" s="162">
        <f t="shared" si="4"/>
        <v>26.75</v>
      </c>
      <c r="N44" s="242">
        <f t="shared" si="1"/>
        <v>24.73</v>
      </c>
      <c r="O44" s="242">
        <f t="shared" si="5"/>
        <v>0</v>
      </c>
      <c r="P44" s="242">
        <f t="shared" si="6"/>
        <v>0.16</v>
      </c>
      <c r="Q44" s="242">
        <f t="shared" si="7"/>
        <v>0</v>
      </c>
      <c r="R44" s="242">
        <f t="shared" si="8"/>
        <v>0</v>
      </c>
      <c r="S44" s="242">
        <f t="shared" si="9"/>
        <v>0</v>
      </c>
      <c r="T44" s="242">
        <f t="shared" si="10"/>
        <v>0</v>
      </c>
      <c r="U44" s="242">
        <f t="shared" si="11"/>
        <v>0</v>
      </c>
      <c r="V44" s="242">
        <f t="shared" si="12"/>
        <v>1.86</v>
      </c>
      <c r="W44" s="242">
        <f t="shared" si="3"/>
        <v>26.75</v>
      </c>
    </row>
    <row r="45" spans="1:23" ht="15" customHeight="1">
      <c r="A45" s="120" t="str">
        <f ca="1">VLOOKUP(INDIRECT("B45"),elolap!$A$90:$B$3244,2,FALSE)</f>
        <v>2418</v>
      </c>
      <c r="B45" s="260" t="s">
        <v>6623</v>
      </c>
      <c r="C45" s="264">
        <v>93.99</v>
      </c>
      <c r="D45" s="264">
        <v>0.04</v>
      </c>
      <c r="E45" s="264">
        <v>2.73</v>
      </c>
      <c r="F45" s="264">
        <v>0.45</v>
      </c>
      <c r="G45" s="264">
        <v>0.45</v>
      </c>
      <c r="H45" s="264"/>
      <c r="I45" s="264">
        <v>0</v>
      </c>
      <c r="J45" s="264"/>
      <c r="K45" s="264">
        <v>6.28</v>
      </c>
      <c r="L45" s="162">
        <f t="shared" si="4"/>
        <v>103.49000000000001</v>
      </c>
      <c r="N45" s="242">
        <f t="shared" si="1"/>
        <v>93.99</v>
      </c>
      <c r="O45" s="242">
        <f t="shared" si="5"/>
        <v>0.04</v>
      </c>
      <c r="P45" s="242">
        <f t="shared" si="6"/>
        <v>2.73</v>
      </c>
      <c r="Q45" s="242">
        <f t="shared" si="7"/>
        <v>0.45</v>
      </c>
      <c r="R45" s="242">
        <f t="shared" si="8"/>
        <v>0.45</v>
      </c>
      <c r="S45" s="242">
        <f t="shared" si="9"/>
        <v>0</v>
      </c>
      <c r="T45" s="242">
        <f t="shared" si="10"/>
        <v>0</v>
      </c>
      <c r="U45" s="242">
        <f t="shared" si="11"/>
        <v>0</v>
      </c>
      <c r="V45" s="242">
        <f t="shared" si="12"/>
        <v>6.28</v>
      </c>
      <c r="W45" s="242">
        <f t="shared" si="3"/>
        <v>103.49</v>
      </c>
    </row>
    <row r="46" spans="1:23" ht="15" customHeight="1">
      <c r="A46" s="120" t="str">
        <f ca="1">VLOOKUP(INDIRECT("B46"),elolap!$A$90:$B$3244,2,FALSE)</f>
        <v>1194</v>
      </c>
      <c r="B46" s="260" t="s">
        <v>4450</v>
      </c>
      <c r="C46" s="264">
        <v>39.61</v>
      </c>
      <c r="D46" s="264">
        <v>0.21</v>
      </c>
      <c r="E46" s="264">
        <v>0.08</v>
      </c>
      <c r="F46" s="264">
        <v>0.5</v>
      </c>
      <c r="G46" s="264">
        <v>0.5</v>
      </c>
      <c r="H46" s="264"/>
      <c r="I46" s="264">
        <v>0</v>
      </c>
      <c r="J46" s="264"/>
      <c r="K46" s="264">
        <v>3.03</v>
      </c>
      <c r="L46" s="162">
        <f t="shared" si="4"/>
        <v>43.43</v>
      </c>
      <c r="N46" s="242">
        <f t="shared" si="1"/>
        <v>39.61</v>
      </c>
      <c r="O46" s="242">
        <f t="shared" si="5"/>
        <v>0.21</v>
      </c>
      <c r="P46" s="242">
        <f t="shared" si="6"/>
        <v>0.08</v>
      </c>
      <c r="Q46" s="242">
        <f t="shared" si="7"/>
        <v>0.5</v>
      </c>
      <c r="R46" s="242">
        <f t="shared" si="8"/>
        <v>0.5</v>
      </c>
      <c r="S46" s="242">
        <f t="shared" si="9"/>
        <v>0</v>
      </c>
      <c r="T46" s="242">
        <f t="shared" si="10"/>
        <v>0</v>
      </c>
      <c r="U46" s="242">
        <f t="shared" si="11"/>
        <v>0</v>
      </c>
      <c r="V46" s="242">
        <f t="shared" si="12"/>
        <v>3.03</v>
      </c>
      <c r="W46" s="242">
        <f t="shared" si="3"/>
        <v>43.43</v>
      </c>
    </row>
    <row r="47" spans="1:23" ht="15" customHeight="1">
      <c r="A47" s="120" t="str">
        <f ca="1">VLOOKUP(INDIRECT("B47"),elolap!$A$90:$B$3244,2,FALSE)</f>
        <v>1402</v>
      </c>
      <c r="B47" s="260" t="s">
        <v>2603</v>
      </c>
      <c r="C47" s="264">
        <v>37.93</v>
      </c>
      <c r="D47" s="264">
        <v>0.05</v>
      </c>
      <c r="E47" s="264">
        <v>0</v>
      </c>
      <c r="F47" s="264">
        <v>7.78</v>
      </c>
      <c r="G47" s="264">
        <v>7.78</v>
      </c>
      <c r="H47" s="264"/>
      <c r="I47" s="264">
        <v>0</v>
      </c>
      <c r="J47" s="264"/>
      <c r="K47" s="264">
        <v>3.05</v>
      </c>
      <c r="L47" s="162">
        <f t="shared" si="4"/>
        <v>48.809999999999995</v>
      </c>
      <c r="N47" s="242">
        <f t="shared" si="1"/>
        <v>37.93</v>
      </c>
      <c r="O47" s="242">
        <f t="shared" si="5"/>
        <v>0.05</v>
      </c>
      <c r="P47" s="242">
        <f t="shared" si="6"/>
        <v>0</v>
      </c>
      <c r="Q47" s="242">
        <f t="shared" si="7"/>
        <v>7.78</v>
      </c>
      <c r="R47" s="242">
        <f t="shared" si="8"/>
        <v>7.78</v>
      </c>
      <c r="S47" s="242">
        <f t="shared" si="9"/>
        <v>0</v>
      </c>
      <c r="T47" s="242">
        <f t="shared" si="10"/>
        <v>0</v>
      </c>
      <c r="U47" s="242">
        <f t="shared" si="11"/>
        <v>0</v>
      </c>
      <c r="V47" s="242">
        <f t="shared" si="12"/>
        <v>3.05</v>
      </c>
      <c r="W47" s="242">
        <f t="shared" si="3"/>
        <v>48.81</v>
      </c>
    </row>
    <row r="48" spans="1:23" ht="15" customHeight="1">
      <c r="A48" s="120" t="str">
        <f ca="1">VLOOKUP(INDIRECT("B48"),elolap!$A$90:$B$3244,2,FALSE)</f>
        <v>2989</v>
      </c>
      <c r="B48" s="260" t="s">
        <v>6054</v>
      </c>
      <c r="C48" s="264">
        <v>4.45</v>
      </c>
      <c r="D48" s="264">
        <v>7.0000000000000007E-2</v>
      </c>
      <c r="E48" s="264">
        <v>0</v>
      </c>
      <c r="F48" s="264">
        <v>0</v>
      </c>
      <c r="G48" s="264">
        <v>0</v>
      </c>
      <c r="H48" s="264"/>
      <c r="I48" s="264">
        <v>0</v>
      </c>
      <c r="J48" s="264"/>
      <c r="K48" s="264">
        <v>0.32</v>
      </c>
      <c r="L48" s="162">
        <f t="shared" si="4"/>
        <v>4.8400000000000007</v>
      </c>
      <c r="N48" s="242">
        <f t="shared" si="1"/>
        <v>4.45</v>
      </c>
      <c r="O48" s="242">
        <f t="shared" si="5"/>
        <v>7.0000000000000007E-2</v>
      </c>
      <c r="P48" s="242">
        <f t="shared" si="6"/>
        <v>0</v>
      </c>
      <c r="Q48" s="242">
        <f t="shared" si="7"/>
        <v>0</v>
      </c>
      <c r="R48" s="242">
        <f t="shared" si="8"/>
        <v>0</v>
      </c>
      <c r="S48" s="242">
        <f t="shared" si="9"/>
        <v>0</v>
      </c>
      <c r="T48" s="242">
        <f t="shared" si="10"/>
        <v>0</v>
      </c>
      <c r="U48" s="242">
        <f t="shared" si="11"/>
        <v>0</v>
      </c>
      <c r="V48" s="242">
        <f t="shared" si="12"/>
        <v>0.32</v>
      </c>
      <c r="W48" s="242">
        <f t="shared" si="3"/>
        <v>4.84</v>
      </c>
    </row>
    <row r="49" spans="1:23" ht="15" customHeight="1">
      <c r="A49" s="120" t="str">
        <f ca="1">VLOOKUP(INDIRECT("B49"),elolap!$A$90:$B$3244,2,FALSE)</f>
        <v>1165</v>
      </c>
      <c r="B49" s="260" t="s">
        <v>3341</v>
      </c>
      <c r="C49" s="264">
        <v>12.17</v>
      </c>
      <c r="D49" s="264">
        <v>0</v>
      </c>
      <c r="E49" s="264">
        <v>0</v>
      </c>
      <c r="F49" s="264">
        <v>0</v>
      </c>
      <c r="G49" s="264">
        <v>0</v>
      </c>
      <c r="H49" s="264"/>
      <c r="I49" s="264">
        <v>0</v>
      </c>
      <c r="J49" s="264"/>
      <c r="K49" s="264">
        <v>0.76</v>
      </c>
      <c r="L49" s="162">
        <f t="shared" si="4"/>
        <v>12.93</v>
      </c>
      <c r="N49" s="242">
        <f t="shared" si="1"/>
        <v>12.17</v>
      </c>
      <c r="O49" s="242">
        <f t="shared" si="5"/>
        <v>0</v>
      </c>
      <c r="P49" s="242">
        <f t="shared" si="6"/>
        <v>0</v>
      </c>
      <c r="Q49" s="242">
        <f t="shared" si="7"/>
        <v>0</v>
      </c>
      <c r="R49" s="242">
        <f t="shared" si="8"/>
        <v>0</v>
      </c>
      <c r="S49" s="242">
        <f t="shared" si="9"/>
        <v>0</v>
      </c>
      <c r="T49" s="242">
        <f t="shared" si="10"/>
        <v>0</v>
      </c>
      <c r="U49" s="242">
        <f t="shared" si="11"/>
        <v>0</v>
      </c>
      <c r="V49" s="242">
        <f t="shared" si="12"/>
        <v>0.76</v>
      </c>
      <c r="W49" s="242">
        <f t="shared" si="3"/>
        <v>12.93</v>
      </c>
    </row>
    <row r="50" spans="1:23" ht="15" customHeight="1">
      <c r="A50" s="120" t="str">
        <f ca="1">VLOOKUP(INDIRECT("B50"),elolap!$A$90:$B$3244,2,FALSE)</f>
        <v>0224</v>
      </c>
      <c r="B50" s="260" t="s">
        <v>3660</v>
      </c>
      <c r="C50" s="264">
        <v>22.03</v>
      </c>
      <c r="D50" s="264">
        <v>0.14000000000000001</v>
      </c>
      <c r="E50" s="264">
        <v>4.47</v>
      </c>
      <c r="F50" s="264">
        <v>0.15</v>
      </c>
      <c r="G50" s="264">
        <v>0.15</v>
      </c>
      <c r="H50" s="264"/>
      <c r="I50" s="264">
        <v>0</v>
      </c>
      <c r="J50" s="264"/>
      <c r="K50" s="264">
        <v>0.96</v>
      </c>
      <c r="L50" s="162">
        <f t="shared" si="4"/>
        <v>27.75</v>
      </c>
      <c r="N50" s="242">
        <f t="shared" si="1"/>
        <v>22.03</v>
      </c>
      <c r="O50" s="242">
        <f t="shared" si="5"/>
        <v>0.14000000000000001</v>
      </c>
      <c r="P50" s="242">
        <f t="shared" si="6"/>
        <v>4.47</v>
      </c>
      <c r="Q50" s="242">
        <f t="shared" si="7"/>
        <v>0.15</v>
      </c>
      <c r="R50" s="242">
        <f t="shared" si="8"/>
        <v>0.15</v>
      </c>
      <c r="S50" s="242">
        <f t="shared" si="9"/>
        <v>0</v>
      </c>
      <c r="T50" s="242">
        <f t="shared" si="10"/>
        <v>0</v>
      </c>
      <c r="U50" s="242">
        <f t="shared" si="11"/>
        <v>0</v>
      </c>
      <c r="V50" s="242">
        <f t="shared" si="12"/>
        <v>0.96</v>
      </c>
      <c r="W50" s="242">
        <f t="shared" si="3"/>
        <v>27.75</v>
      </c>
    </row>
    <row r="51" spans="1:23" ht="15" customHeight="1">
      <c r="A51" s="120" t="str">
        <f ca="1">VLOOKUP(INDIRECT("B51"),elolap!$A$90:$B$3244,2,FALSE)</f>
        <v>2450</v>
      </c>
      <c r="B51" s="260" t="s">
        <v>6723</v>
      </c>
      <c r="C51" s="264">
        <v>19.649999999999999</v>
      </c>
      <c r="D51" s="264">
        <v>0.04</v>
      </c>
      <c r="E51" s="264">
        <v>0.27</v>
      </c>
      <c r="F51" s="264">
        <v>7.0000000000000007E-2</v>
      </c>
      <c r="G51" s="264">
        <v>7.0000000000000007E-2</v>
      </c>
      <c r="H51" s="264"/>
      <c r="I51" s="264">
        <v>0</v>
      </c>
      <c r="J51" s="264"/>
      <c r="K51" s="264">
        <v>2.2400000000000002</v>
      </c>
      <c r="L51" s="162">
        <f t="shared" si="4"/>
        <v>22.269999999999996</v>
      </c>
      <c r="N51" s="242">
        <f t="shared" si="1"/>
        <v>19.649999999999999</v>
      </c>
      <c r="O51" s="242">
        <f t="shared" si="5"/>
        <v>0.04</v>
      </c>
      <c r="P51" s="242">
        <f t="shared" si="6"/>
        <v>0.27</v>
      </c>
      <c r="Q51" s="242">
        <f t="shared" si="7"/>
        <v>7.0000000000000007E-2</v>
      </c>
      <c r="R51" s="242">
        <f t="shared" si="8"/>
        <v>7.0000000000000007E-2</v>
      </c>
      <c r="S51" s="242">
        <f t="shared" si="9"/>
        <v>0</v>
      </c>
      <c r="T51" s="242">
        <f t="shared" si="10"/>
        <v>0</v>
      </c>
      <c r="U51" s="242">
        <f t="shared" si="11"/>
        <v>0</v>
      </c>
      <c r="V51" s="242">
        <f t="shared" si="12"/>
        <v>2.2400000000000002</v>
      </c>
      <c r="W51" s="242">
        <f t="shared" si="3"/>
        <v>22.27</v>
      </c>
    </row>
    <row r="52" spans="1:23" ht="15" customHeight="1">
      <c r="A52" s="120" t="str">
        <f ca="1">VLOOKUP(INDIRECT("B52"),elolap!$A$90:$B$3244,2,FALSE)</f>
        <v>1138</v>
      </c>
      <c r="B52" s="260" t="s">
        <v>2242</v>
      </c>
      <c r="C52" s="264">
        <v>54.38</v>
      </c>
      <c r="D52" s="264">
        <v>0.15</v>
      </c>
      <c r="E52" s="264">
        <v>0</v>
      </c>
      <c r="F52" s="264">
        <v>0.55000000000000004</v>
      </c>
      <c r="G52" s="264">
        <v>0.55000000000000004</v>
      </c>
      <c r="H52" s="264"/>
      <c r="I52" s="264">
        <v>0</v>
      </c>
      <c r="J52" s="264"/>
      <c r="K52" s="264">
        <v>3.8</v>
      </c>
      <c r="L52" s="162">
        <f t="shared" si="4"/>
        <v>58.879999999999995</v>
      </c>
      <c r="N52" s="242">
        <f t="shared" si="1"/>
        <v>54.38</v>
      </c>
      <c r="O52" s="242">
        <f t="shared" si="5"/>
        <v>0.15</v>
      </c>
      <c r="P52" s="242">
        <f t="shared" si="6"/>
        <v>0</v>
      </c>
      <c r="Q52" s="242">
        <f t="shared" si="7"/>
        <v>0.55000000000000004</v>
      </c>
      <c r="R52" s="242">
        <f t="shared" si="8"/>
        <v>0.55000000000000004</v>
      </c>
      <c r="S52" s="242">
        <f t="shared" si="9"/>
        <v>0</v>
      </c>
      <c r="T52" s="242">
        <f t="shared" si="10"/>
        <v>0</v>
      </c>
      <c r="U52" s="242">
        <f t="shared" si="11"/>
        <v>0</v>
      </c>
      <c r="V52" s="242">
        <f t="shared" si="12"/>
        <v>3.8</v>
      </c>
      <c r="W52" s="242">
        <f t="shared" si="3"/>
        <v>58.88</v>
      </c>
    </row>
    <row r="53" spans="1:23" ht="15" customHeight="1">
      <c r="A53" s="120" t="str">
        <f ca="1">VLOOKUP(INDIRECT("B53"),elolap!$A$90:$B$3244,2,FALSE)</f>
        <v>3088</v>
      </c>
      <c r="B53" s="260" t="s">
        <v>4974</v>
      </c>
      <c r="C53" s="264">
        <v>87.6</v>
      </c>
      <c r="D53" s="264">
        <v>0.16</v>
      </c>
      <c r="E53" s="264">
        <v>0</v>
      </c>
      <c r="F53" s="264">
        <v>0.2</v>
      </c>
      <c r="G53" s="264">
        <v>0.2</v>
      </c>
      <c r="H53" s="264"/>
      <c r="I53" s="264">
        <v>0</v>
      </c>
      <c r="J53" s="264"/>
      <c r="K53" s="264">
        <v>12.42</v>
      </c>
      <c r="L53" s="162">
        <f t="shared" si="4"/>
        <v>100.38</v>
      </c>
      <c r="N53" s="242">
        <f t="shared" si="1"/>
        <v>87.6</v>
      </c>
      <c r="O53" s="242">
        <f t="shared" si="5"/>
        <v>0.16</v>
      </c>
      <c r="P53" s="242">
        <f t="shared" si="6"/>
        <v>0</v>
      </c>
      <c r="Q53" s="242">
        <f t="shared" si="7"/>
        <v>0.2</v>
      </c>
      <c r="R53" s="242">
        <f t="shared" si="8"/>
        <v>0.2</v>
      </c>
      <c r="S53" s="242">
        <f t="shared" si="9"/>
        <v>0</v>
      </c>
      <c r="T53" s="242">
        <f t="shared" si="10"/>
        <v>0</v>
      </c>
      <c r="U53" s="242">
        <f t="shared" si="11"/>
        <v>0</v>
      </c>
      <c r="V53" s="242">
        <f t="shared" si="12"/>
        <v>12.42</v>
      </c>
      <c r="W53" s="242">
        <f t="shared" si="3"/>
        <v>100.38</v>
      </c>
    </row>
    <row r="54" spans="1:23" ht="15" customHeight="1">
      <c r="A54" s="120" t="str">
        <f ca="1">VLOOKUP(INDIRECT("B54"),elolap!$A$90:$B$3244,2,FALSE)</f>
        <v>2677</v>
      </c>
      <c r="B54" s="260" t="s">
        <v>1378</v>
      </c>
      <c r="C54" s="264">
        <v>12.69</v>
      </c>
      <c r="D54" s="264">
        <v>0</v>
      </c>
      <c r="E54" s="264">
        <v>0</v>
      </c>
      <c r="F54" s="264">
        <v>0</v>
      </c>
      <c r="G54" s="264">
        <v>0</v>
      </c>
      <c r="H54" s="264"/>
      <c r="I54" s="264">
        <v>0</v>
      </c>
      <c r="J54" s="264"/>
      <c r="K54" s="264">
        <v>0.17</v>
      </c>
      <c r="L54" s="162">
        <f t="shared" si="4"/>
        <v>12.86</v>
      </c>
      <c r="N54" s="242">
        <f t="shared" si="1"/>
        <v>12.69</v>
      </c>
      <c r="O54" s="242">
        <f>ROUND(D54,2)</f>
        <v>0</v>
      </c>
      <c r="P54" s="242">
        <f>ROUND(E54,2)</f>
        <v>0</v>
      </c>
      <c r="Q54" s="242">
        <f>ROUND(F54,2)</f>
        <v>0</v>
      </c>
      <c r="R54" s="242">
        <f>ROUND(G54,2)</f>
        <v>0</v>
      </c>
      <c r="S54" s="242">
        <f>ROUND(H54,2)</f>
        <v>0</v>
      </c>
      <c r="T54" s="242">
        <f t="shared" ref="T54:V117" si="13">ROUND(I54,2)</f>
        <v>0</v>
      </c>
      <c r="U54" s="242">
        <f t="shared" si="13"/>
        <v>0</v>
      </c>
      <c r="V54" s="242">
        <f t="shared" si="13"/>
        <v>0.17</v>
      </c>
      <c r="W54" s="242">
        <f t="shared" si="3"/>
        <v>12.86</v>
      </c>
    </row>
    <row r="55" spans="1:23" ht="15" customHeight="1">
      <c r="A55" s="120" t="str">
        <f ca="1">VLOOKUP(INDIRECT("B55"),elolap!$A$90:$B$3244,2,FALSE)</f>
        <v>1084</v>
      </c>
      <c r="B55" s="260" t="s">
        <v>6756</v>
      </c>
      <c r="C55" s="264">
        <v>18.670000000000002</v>
      </c>
      <c r="D55" s="264">
        <v>0.01</v>
      </c>
      <c r="E55" s="264">
        <v>0</v>
      </c>
      <c r="F55" s="264">
        <v>0.69</v>
      </c>
      <c r="G55" s="264">
        <v>0</v>
      </c>
      <c r="H55" s="264"/>
      <c r="I55" s="264">
        <v>0</v>
      </c>
      <c r="J55" s="264"/>
      <c r="K55" s="264">
        <v>0.68</v>
      </c>
      <c r="L55" s="162">
        <f t="shared" si="4"/>
        <v>20.050000000000004</v>
      </c>
      <c r="N55" s="242">
        <f t="shared" ref="N55:S97" si="14">ROUND(C55,2)</f>
        <v>18.670000000000002</v>
      </c>
      <c r="O55" s="242">
        <f t="shared" si="14"/>
        <v>0.01</v>
      </c>
      <c r="P55" s="242">
        <f t="shared" si="14"/>
        <v>0</v>
      </c>
      <c r="Q55" s="242">
        <f t="shared" si="14"/>
        <v>0.69</v>
      </c>
      <c r="R55" s="242">
        <f t="shared" si="14"/>
        <v>0</v>
      </c>
      <c r="S55" s="242">
        <f t="shared" si="14"/>
        <v>0</v>
      </c>
      <c r="T55" s="242">
        <f t="shared" si="13"/>
        <v>0</v>
      </c>
      <c r="U55" s="242">
        <f t="shared" si="13"/>
        <v>0</v>
      </c>
      <c r="V55" s="242">
        <f t="shared" si="13"/>
        <v>0.68</v>
      </c>
      <c r="W55" s="242">
        <f t="shared" si="3"/>
        <v>20.05</v>
      </c>
    </row>
    <row r="56" spans="1:23" ht="15" customHeight="1">
      <c r="A56" s="120" t="str">
        <f ca="1">VLOOKUP(INDIRECT("B56"),elolap!$A$90:$B$3244,2,FALSE)</f>
        <v>3317</v>
      </c>
      <c r="B56" s="260" t="s">
        <v>1100</v>
      </c>
      <c r="C56" s="264">
        <v>22.33</v>
      </c>
      <c r="D56" s="264">
        <v>0.01</v>
      </c>
      <c r="E56" s="264">
        <v>10.52</v>
      </c>
      <c r="F56" s="264">
        <v>0</v>
      </c>
      <c r="G56" s="264">
        <v>0</v>
      </c>
      <c r="H56" s="264"/>
      <c r="I56" s="264">
        <v>0</v>
      </c>
      <c r="J56" s="264"/>
      <c r="K56" s="264">
        <v>11.7</v>
      </c>
      <c r="L56" s="162">
        <f t="shared" si="4"/>
        <v>44.56</v>
      </c>
      <c r="N56" s="242">
        <f t="shared" si="14"/>
        <v>22.33</v>
      </c>
      <c r="O56" s="242">
        <f t="shared" si="14"/>
        <v>0.01</v>
      </c>
      <c r="P56" s="242">
        <f t="shared" si="14"/>
        <v>10.52</v>
      </c>
      <c r="Q56" s="242">
        <f t="shared" si="14"/>
        <v>0</v>
      </c>
      <c r="R56" s="242">
        <f t="shared" si="14"/>
        <v>0</v>
      </c>
      <c r="S56" s="242">
        <f t="shared" si="14"/>
        <v>0</v>
      </c>
      <c r="T56" s="242">
        <f t="shared" si="13"/>
        <v>0</v>
      </c>
      <c r="U56" s="242">
        <f t="shared" si="13"/>
        <v>0</v>
      </c>
      <c r="V56" s="242">
        <f t="shared" si="13"/>
        <v>11.7</v>
      </c>
      <c r="W56" s="242">
        <f t="shared" si="3"/>
        <v>44.56</v>
      </c>
    </row>
    <row r="57" spans="1:23" ht="15" customHeight="1">
      <c r="A57" s="120" t="str">
        <f ca="1">VLOOKUP(INDIRECT("B57"),elolap!$A$90:$B$3244,2,FALSE)</f>
        <v>1204</v>
      </c>
      <c r="B57" s="260" t="s">
        <v>1500</v>
      </c>
      <c r="C57" s="264">
        <v>23.49</v>
      </c>
      <c r="D57" s="264">
        <v>0.17</v>
      </c>
      <c r="E57" s="264">
        <v>7.0000000000000007E-2</v>
      </c>
      <c r="F57" s="264">
        <v>0</v>
      </c>
      <c r="G57" s="264">
        <v>0</v>
      </c>
      <c r="H57" s="264"/>
      <c r="I57" s="264">
        <v>0</v>
      </c>
      <c r="J57" s="264"/>
      <c r="K57" s="264">
        <v>3.72</v>
      </c>
      <c r="L57" s="162">
        <f t="shared" si="4"/>
        <v>27.45</v>
      </c>
      <c r="N57" s="242">
        <f t="shared" si="14"/>
        <v>23.49</v>
      </c>
      <c r="O57" s="242">
        <f t="shared" si="14"/>
        <v>0.17</v>
      </c>
      <c r="P57" s="242">
        <f t="shared" si="14"/>
        <v>7.0000000000000007E-2</v>
      </c>
      <c r="Q57" s="242">
        <f t="shared" si="14"/>
        <v>0</v>
      </c>
      <c r="R57" s="242">
        <f t="shared" si="14"/>
        <v>0</v>
      </c>
      <c r="S57" s="242">
        <f t="shared" si="14"/>
        <v>0</v>
      </c>
      <c r="T57" s="242">
        <f t="shared" si="13"/>
        <v>0</v>
      </c>
      <c r="U57" s="242">
        <f t="shared" si="13"/>
        <v>0</v>
      </c>
      <c r="V57" s="242">
        <f t="shared" si="13"/>
        <v>3.72</v>
      </c>
      <c r="W57" s="242">
        <f t="shared" si="3"/>
        <v>27.45</v>
      </c>
    </row>
    <row r="58" spans="1:23" ht="15" customHeight="1">
      <c r="A58" s="120" t="str">
        <f ca="1">VLOOKUP(INDIRECT("B58"),elolap!$A$90:$B$3244,2,FALSE)</f>
        <v>1567</v>
      </c>
      <c r="B58" s="260" t="s">
        <v>6060</v>
      </c>
      <c r="C58" s="264">
        <v>8.1999999999999993</v>
      </c>
      <c r="D58" s="264">
        <v>0</v>
      </c>
      <c r="E58" s="264">
        <v>0</v>
      </c>
      <c r="F58" s="264">
        <v>0</v>
      </c>
      <c r="G58" s="264">
        <v>0</v>
      </c>
      <c r="H58" s="264"/>
      <c r="I58" s="264">
        <v>0</v>
      </c>
      <c r="J58" s="264"/>
      <c r="K58" s="264">
        <v>0.66</v>
      </c>
      <c r="L58" s="162">
        <f t="shared" si="4"/>
        <v>8.86</v>
      </c>
      <c r="N58" s="242">
        <f t="shared" si="14"/>
        <v>8.1999999999999993</v>
      </c>
      <c r="O58" s="242">
        <f t="shared" si="14"/>
        <v>0</v>
      </c>
      <c r="P58" s="242">
        <f t="shared" si="14"/>
        <v>0</v>
      </c>
      <c r="Q58" s="242">
        <f t="shared" si="14"/>
        <v>0</v>
      </c>
      <c r="R58" s="242">
        <f t="shared" si="14"/>
        <v>0</v>
      </c>
      <c r="S58" s="242">
        <f t="shared" si="14"/>
        <v>0</v>
      </c>
      <c r="T58" s="242">
        <f t="shared" si="13"/>
        <v>0</v>
      </c>
      <c r="U58" s="242">
        <f t="shared" si="13"/>
        <v>0</v>
      </c>
      <c r="V58" s="242">
        <f t="shared" si="13"/>
        <v>0.66</v>
      </c>
      <c r="W58" s="242">
        <f t="shared" si="3"/>
        <v>8.86</v>
      </c>
    </row>
    <row r="59" spans="1:23" ht="15" customHeight="1">
      <c r="A59" s="120" t="str">
        <f ca="1">VLOOKUP(INDIRECT("B59"),elolap!$A$90:$B$3244,2,FALSE)</f>
        <v>3218</v>
      </c>
      <c r="B59" s="260" t="s">
        <v>4593</v>
      </c>
      <c r="C59" s="264">
        <v>17.89</v>
      </c>
      <c r="D59" s="264">
        <v>0</v>
      </c>
      <c r="E59" s="264">
        <v>0</v>
      </c>
      <c r="F59" s="264">
        <v>0.24</v>
      </c>
      <c r="G59" s="264">
        <v>0</v>
      </c>
      <c r="H59" s="264"/>
      <c r="I59" s="264">
        <v>0</v>
      </c>
      <c r="J59" s="264"/>
      <c r="K59" s="264">
        <v>10.31</v>
      </c>
      <c r="L59" s="162">
        <f t="shared" si="4"/>
        <v>28.439999999999998</v>
      </c>
      <c r="N59" s="242">
        <f t="shared" si="14"/>
        <v>17.89</v>
      </c>
      <c r="O59" s="242">
        <f t="shared" si="14"/>
        <v>0</v>
      </c>
      <c r="P59" s="242">
        <f t="shared" si="14"/>
        <v>0</v>
      </c>
      <c r="Q59" s="242">
        <f t="shared" si="14"/>
        <v>0.24</v>
      </c>
      <c r="R59" s="242">
        <f t="shared" si="14"/>
        <v>0</v>
      </c>
      <c r="S59" s="242">
        <f t="shared" si="14"/>
        <v>0</v>
      </c>
      <c r="T59" s="242">
        <f t="shared" si="13"/>
        <v>0</v>
      </c>
      <c r="U59" s="242">
        <f t="shared" si="13"/>
        <v>0</v>
      </c>
      <c r="V59" s="242">
        <f t="shared" si="13"/>
        <v>10.31</v>
      </c>
      <c r="W59" s="242">
        <f t="shared" si="3"/>
        <v>28.44</v>
      </c>
    </row>
    <row r="60" spans="1:23" ht="15" customHeight="1">
      <c r="A60" s="120" t="str">
        <f ca="1">VLOOKUP(INDIRECT("B60"),elolap!$A$90:$B$3244,2,FALSE)</f>
        <v>2164</v>
      </c>
      <c r="B60" s="260" t="s">
        <v>258</v>
      </c>
      <c r="C60" s="264">
        <v>6.69</v>
      </c>
      <c r="D60" s="264">
        <v>0.06</v>
      </c>
      <c r="E60" s="264">
        <v>0</v>
      </c>
      <c r="F60" s="264">
        <v>0</v>
      </c>
      <c r="G60" s="264">
        <v>0</v>
      </c>
      <c r="H60" s="264"/>
      <c r="I60" s="264">
        <v>0</v>
      </c>
      <c r="J60" s="264"/>
      <c r="K60" s="264">
        <v>0.08</v>
      </c>
      <c r="L60" s="162">
        <f t="shared" si="4"/>
        <v>6.83</v>
      </c>
      <c r="N60" s="242">
        <f t="shared" si="14"/>
        <v>6.69</v>
      </c>
      <c r="O60" s="242">
        <f t="shared" si="14"/>
        <v>0.06</v>
      </c>
      <c r="P60" s="242">
        <f t="shared" si="14"/>
        <v>0</v>
      </c>
      <c r="Q60" s="242">
        <f t="shared" si="14"/>
        <v>0</v>
      </c>
      <c r="R60" s="242">
        <f t="shared" si="14"/>
        <v>0</v>
      </c>
      <c r="S60" s="242">
        <f t="shared" si="14"/>
        <v>0</v>
      </c>
      <c r="T60" s="242">
        <f t="shared" si="13"/>
        <v>0</v>
      </c>
      <c r="U60" s="242">
        <f t="shared" si="13"/>
        <v>0</v>
      </c>
      <c r="V60" s="242">
        <f t="shared" si="13"/>
        <v>0.08</v>
      </c>
      <c r="W60" s="242">
        <f t="shared" si="3"/>
        <v>6.83</v>
      </c>
    </row>
    <row r="61" spans="1:23" ht="15" customHeight="1">
      <c r="A61" s="120" t="str">
        <f ca="1">VLOOKUP(INDIRECT("B61"),elolap!$A$90:$B$3244,2,FALSE)</f>
        <v>1533</v>
      </c>
      <c r="B61" s="260" t="s">
        <v>3647</v>
      </c>
      <c r="C61" s="264">
        <v>9.61</v>
      </c>
      <c r="D61" s="264">
        <v>0</v>
      </c>
      <c r="E61" s="264">
        <v>0.02</v>
      </c>
      <c r="F61" s="264">
        <v>0</v>
      </c>
      <c r="G61" s="264">
        <v>0</v>
      </c>
      <c r="H61" s="264"/>
      <c r="I61" s="264">
        <v>0</v>
      </c>
      <c r="J61" s="264"/>
      <c r="K61" s="264">
        <v>2.46</v>
      </c>
      <c r="L61" s="162">
        <f t="shared" si="4"/>
        <v>12.09</v>
      </c>
      <c r="N61" s="242">
        <f t="shared" si="14"/>
        <v>9.61</v>
      </c>
      <c r="O61" s="242">
        <f t="shared" si="14"/>
        <v>0</v>
      </c>
      <c r="P61" s="242">
        <f t="shared" si="14"/>
        <v>0.02</v>
      </c>
      <c r="Q61" s="242">
        <f t="shared" si="14"/>
        <v>0</v>
      </c>
      <c r="R61" s="242">
        <f t="shared" si="14"/>
        <v>0</v>
      </c>
      <c r="S61" s="242">
        <f t="shared" si="14"/>
        <v>0</v>
      </c>
      <c r="T61" s="242">
        <f t="shared" si="13"/>
        <v>0</v>
      </c>
      <c r="U61" s="242">
        <f t="shared" si="13"/>
        <v>0</v>
      </c>
      <c r="V61" s="242">
        <f t="shared" si="13"/>
        <v>2.46</v>
      </c>
      <c r="W61" s="242">
        <f t="shared" si="3"/>
        <v>12.09</v>
      </c>
    </row>
    <row r="62" spans="1:23" ht="15" customHeight="1">
      <c r="A62" s="120" t="str">
        <f ca="1">VLOOKUP(INDIRECT("B62"),elolap!$A$90:$B$3244,2,FALSE)</f>
        <v>2153</v>
      </c>
      <c r="B62" s="260" t="s">
        <v>3577</v>
      </c>
      <c r="C62" s="264">
        <v>27.5</v>
      </c>
      <c r="D62" s="264">
        <v>0.11</v>
      </c>
      <c r="E62" s="264">
        <v>0.12</v>
      </c>
      <c r="F62" s="264">
        <v>0</v>
      </c>
      <c r="G62" s="264">
        <v>0</v>
      </c>
      <c r="H62" s="264"/>
      <c r="I62" s="264">
        <v>0</v>
      </c>
      <c r="J62" s="264"/>
      <c r="K62" s="264">
        <v>4.46</v>
      </c>
      <c r="L62" s="162">
        <f t="shared" si="4"/>
        <v>32.19</v>
      </c>
      <c r="N62" s="242">
        <f t="shared" si="14"/>
        <v>27.5</v>
      </c>
      <c r="O62" s="242">
        <f t="shared" si="14"/>
        <v>0.11</v>
      </c>
      <c r="P62" s="242">
        <f t="shared" si="14"/>
        <v>0.12</v>
      </c>
      <c r="Q62" s="242">
        <f t="shared" si="14"/>
        <v>0</v>
      </c>
      <c r="R62" s="242">
        <f t="shared" si="14"/>
        <v>0</v>
      </c>
      <c r="S62" s="242">
        <f t="shared" si="14"/>
        <v>0</v>
      </c>
      <c r="T62" s="242">
        <f t="shared" si="13"/>
        <v>0</v>
      </c>
      <c r="U62" s="242">
        <f t="shared" si="13"/>
        <v>0</v>
      </c>
      <c r="V62" s="242">
        <f t="shared" si="13"/>
        <v>4.46</v>
      </c>
      <c r="W62" s="242">
        <f t="shared" si="3"/>
        <v>32.19</v>
      </c>
    </row>
    <row r="63" spans="1:23" ht="15" customHeight="1">
      <c r="A63" s="120" t="str">
        <f ca="1">VLOOKUP(INDIRECT("B63"),elolap!$A$90:$B$3244,2,FALSE)</f>
        <v>3105</v>
      </c>
      <c r="B63" s="260" t="s">
        <v>3608</v>
      </c>
      <c r="C63" s="264">
        <v>11.12</v>
      </c>
      <c r="D63" s="264">
        <v>0</v>
      </c>
      <c r="E63" s="264">
        <v>0</v>
      </c>
      <c r="F63" s="264">
        <v>0</v>
      </c>
      <c r="G63" s="264">
        <v>0</v>
      </c>
      <c r="H63" s="264"/>
      <c r="I63" s="264">
        <v>0</v>
      </c>
      <c r="J63" s="264"/>
      <c r="K63" s="264">
        <v>0.67</v>
      </c>
      <c r="L63" s="162">
        <f t="shared" si="4"/>
        <v>11.79</v>
      </c>
      <c r="N63" s="242">
        <f t="shared" si="14"/>
        <v>11.12</v>
      </c>
      <c r="O63" s="242">
        <f t="shared" si="14"/>
        <v>0</v>
      </c>
      <c r="P63" s="242">
        <f t="shared" si="14"/>
        <v>0</v>
      </c>
      <c r="Q63" s="242">
        <f t="shared" si="14"/>
        <v>0</v>
      </c>
      <c r="R63" s="242">
        <f t="shared" si="14"/>
        <v>0</v>
      </c>
      <c r="S63" s="242">
        <f t="shared" si="14"/>
        <v>0</v>
      </c>
      <c r="T63" s="242">
        <f t="shared" si="13"/>
        <v>0</v>
      </c>
      <c r="U63" s="242">
        <f t="shared" si="13"/>
        <v>0</v>
      </c>
      <c r="V63" s="242">
        <f t="shared" si="13"/>
        <v>0.67</v>
      </c>
      <c r="W63" s="242">
        <f t="shared" si="3"/>
        <v>11.79</v>
      </c>
    </row>
    <row r="64" spans="1:23" ht="15" customHeight="1">
      <c r="A64" s="120" t="str">
        <f ca="1">VLOOKUP(INDIRECT("B64"),elolap!$A$90:$B$3244,2,FALSE)</f>
        <v>0928</v>
      </c>
      <c r="B64" s="260" t="s">
        <v>5517</v>
      </c>
      <c r="C64" s="264">
        <v>8.73</v>
      </c>
      <c r="D64" s="264">
        <v>0</v>
      </c>
      <c r="E64" s="264">
        <v>0</v>
      </c>
      <c r="F64" s="264">
        <v>0</v>
      </c>
      <c r="G64" s="264">
        <v>0</v>
      </c>
      <c r="H64" s="264"/>
      <c r="I64" s="264">
        <v>0</v>
      </c>
      <c r="J64" s="264"/>
      <c r="K64" s="264">
        <v>0.29000000000000004</v>
      </c>
      <c r="L64" s="162">
        <f t="shared" si="4"/>
        <v>9.02</v>
      </c>
      <c r="N64" s="242">
        <f t="shared" si="14"/>
        <v>8.73</v>
      </c>
      <c r="O64" s="242">
        <f t="shared" si="14"/>
        <v>0</v>
      </c>
      <c r="P64" s="242">
        <f t="shared" si="14"/>
        <v>0</v>
      </c>
      <c r="Q64" s="242">
        <f t="shared" si="14"/>
        <v>0</v>
      </c>
      <c r="R64" s="242">
        <f t="shared" si="14"/>
        <v>0</v>
      </c>
      <c r="S64" s="242">
        <f t="shared" si="14"/>
        <v>0</v>
      </c>
      <c r="T64" s="242">
        <f t="shared" si="13"/>
        <v>0</v>
      </c>
      <c r="U64" s="242">
        <f t="shared" si="13"/>
        <v>0</v>
      </c>
      <c r="V64" s="242">
        <f t="shared" si="13"/>
        <v>0.28999999999999998</v>
      </c>
      <c r="W64" s="242">
        <f t="shared" si="3"/>
        <v>9.02</v>
      </c>
    </row>
    <row r="65" spans="1:23" ht="15" customHeight="1">
      <c r="A65" s="120" t="str">
        <f ca="1">VLOOKUP(INDIRECT("B65"),elolap!$A$90:$B$3244,2,FALSE)</f>
        <v>2624</v>
      </c>
      <c r="B65" s="260" t="s">
        <v>6737</v>
      </c>
      <c r="C65" s="264">
        <v>5.56</v>
      </c>
      <c r="D65" s="264">
        <v>0.05</v>
      </c>
      <c r="E65" s="264">
        <v>0</v>
      </c>
      <c r="F65" s="264">
        <v>0</v>
      </c>
      <c r="G65" s="264">
        <v>0</v>
      </c>
      <c r="H65" s="264"/>
      <c r="I65" s="264">
        <v>0</v>
      </c>
      <c r="J65" s="264"/>
      <c r="K65" s="264">
        <v>1.22</v>
      </c>
      <c r="L65" s="162">
        <f t="shared" si="4"/>
        <v>6.8299999999999992</v>
      </c>
      <c r="N65" s="242">
        <f t="shared" si="14"/>
        <v>5.56</v>
      </c>
      <c r="O65" s="242">
        <f t="shared" si="14"/>
        <v>0.05</v>
      </c>
      <c r="P65" s="242">
        <f t="shared" si="14"/>
        <v>0</v>
      </c>
      <c r="Q65" s="242">
        <f t="shared" si="14"/>
        <v>0</v>
      </c>
      <c r="R65" s="242">
        <f t="shared" si="14"/>
        <v>0</v>
      </c>
      <c r="S65" s="242">
        <f t="shared" si="14"/>
        <v>0</v>
      </c>
      <c r="T65" s="242">
        <f t="shared" si="13"/>
        <v>0</v>
      </c>
      <c r="U65" s="242">
        <f t="shared" si="13"/>
        <v>0</v>
      </c>
      <c r="V65" s="242">
        <f t="shared" si="13"/>
        <v>1.22</v>
      </c>
      <c r="W65" s="242">
        <f t="shared" si="3"/>
        <v>6.83</v>
      </c>
    </row>
    <row r="66" spans="1:23" ht="15" customHeight="1">
      <c r="A66" s="120" t="str">
        <f ca="1">VLOOKUP(INDIRECT("B66"),elolap!$A$90:$B$3244,2,FALSE)</f>
        <v>1233</v>
      </c>
      <c r="B66" s="260" t="s">
        <v>3487</v>
      </c>
      <c r="C66" s="264">
        <v>11.06</v>
      </c>
      <c r="D66" s="264">
        <v>0</v>
      </c>
      <c r="E66" s="264">
        <v>0</v>
      </c>
      <c r="F66" s="264">
        <v>0</v>
      </c>
      <c r="G66" s="264">
        <v>0</v>
      </c>
      <c r="H66" s="264"/>
      <c r="I66" s="264">
        <v>0</v>
      </c>
      <c r="J66" s="264"/>
      <c r="K66" s="264">
        <v>0.25</v>
      </c>
      <c r="L66" s="162">
        <f t="shared" si="4"/>
        <v>11.31</v>
      </c>
      <c r="N66" s="242">
        <f t="shared" si="14"/>
        <v>11.06</v>
      </c>
      <c r="O66" s="242">
        <f t="shared" si="14"/>
        <v>0</v>
      </c>
      <c r="P66" s="242">
        <f t="shared" si="14"/>
        <v>0</v>
      </c>
      <c r="Q66" s="242">
        <f t="shared" si="14"/>
        <v>0</v>
      </c>
      <c r="R66" s="242">
        <f t="shared" si="14"/>
        <v>0</v>
      </c>
      <c r="S66" s="242">
        <f t="shared" si="14"/>
        <v>0</v>
      </c>
      <c r="T66" s="242">
        <f t="shared" si="13"/>
        <v>0</v>
      </c>
      <c r="U66" s="242">
        <f t="shared" si="13"/>
        <v>0</v>
      </c>
      <c r="V66" s="242">
        <f t="shared" si="13"/>
        <v>0.25</v>
      </c>
      <c r="W66" s="242">
        <f t="shared" si="3"/>
        <v>11.31</v>
      </c>
    </row>
    <row r="67" spans="1:23" ht="15" customHeight="1">
      <c r="A67" s="120" t="str">
        <f ca="1">VLOOKUP(INDIRECT("B67"),elolap!$A$90:$B$3244,2,FALSE)</f>
        <v>3187</v>
      </c>
      <c r="B67" s="260" t="s">
        <v>5390</v>
      </c>
      <c r="C67" s="264">
        <v>5.66</v>
      </c>
      <c r="D67" s="264">
        <v>0</v>
      </c>
      <c r="E67" s="264">
        <v>0</v>
      </c>
      <c r="F67" s="264">
        <v>0</v>
      </c>
      <c r="G67" s="264">
        <v>0</v>
      </c>
      <c r="H67" s="264"/>
      <c r="I67" s="264">
        <v>0</v>
      </c>
      <c r="J67" s="264"/>
      <c r="K67" s="264">
        <v>0.24</v>
      </c>
      <c r="L67" s="162">
        <f t="shared" si="4"/>
        <v>5.9</v>
      </c>
      <c r="N67" s="242">
        <f t="shared" si="14"/>
        <v>5.66</v>
      </c>
      <c r="O67" s="242">
        <f t="shared" si="14"/>
        <v>0</v>
      </c>
      <c r="P67" s="242">
        <f t="shared" si="14"/>
        <v>0</v>
      </c>
      <c r="Q67" s="242">
        <f t="shared" si="14"/>
        <v>0</v>
      </c>
      <c r="R67" s="242">
        <f t="shared" si="14"/>
        <v>0</v>
      </c>
      <c r="S67" s="242">
        <f t="shared" si="14"/>
        <v>0</v>
      </c>
      <c r="T67" s="242">
        <f t="shared" si="13"/>
        <v>0</v>
      </c>
      <c r="U67" s="242">
        <f t="shared" si="13"/>
        <v>0</v>
      </c>
      <c r="V67" s="242">
        <f t="shared" si="13"/>
        <v>0.24</v>
      </c>
      <c r="W67" s="242">
        <f t="shared" si="3"/>
        <v>5.9</v>
      </c>
    </row>
    <row r="68" spans="1:23" ht="15" customHeight="1">
      <c r="A68" s="120" t="str">
        <f ca="1">VLOOKUP(INDIRECT("B68"),elolap!$A$90:$B$3244,2,FALSE)</f>
        <v>2614</v>
      </c>
      <c r="B68" s="260" t="s">
        <v>5569</v>
      </c>
      <c r="C68" s="264">
        <v>27.98</v>
      </c>
      <c r="D68" s="264">
        <v>0</v>
      </c>
      <c r="E68" s="264">
        <v>0</v>
      </c>
      <c r="F68" s="264">
        <v>0</v>
      </c>
      <c r="G68" s="264">
        <v>0</v>
      </c>
      <c r="H68" s="264"/>
      <c r="I68" s="264">
        <v>0</v>
      </c>
      <c r="J68" s="264"/>
      <c r="K68" s="264">
        <v>2.94</v>
      </c>
      <c r="L68" s="162">
        <f t="shared" si="4"/>
        <v>30.92</v>
      </c>
      <c r="N68" s="242">
        <f t="shared" si="14"/>
        <v>27.98</v>
      </c>
      <c r="O68" s="242">
        <f t="shared" si="14"/>
        <v>0</v>
      </c>
      <c r="P68" s="242">
        <f t="shared" si="14"/>
        <v>0</v>
      </c>
      <c r="Q68" s="242">
        <f t="shared" si="14"/>
        <v>0</v>
      </c>
      <c r="R68" s="242">
        <f t="shared" si="14"/>
        <v>0</v>
      </c>
      <c r="S68" s="242">
        <f t="shared" si="14"/>
        <v>0</v>
      </c>
      <c r="T68" s="242">
        <f t="shared" si="13"/>
        <v>0</v>
      </c>
      <c r="U68" s="242">
        <f t="shared" si="13"/>
        <v>0</v>
      </c>
      <c r="V68" s="242">
        <f t="shared" si="13"/>
        <v>2.94</v>
      </c>
      <c r="W68" s="242">
        <f t="shared" si="3"/>
        <v>30.92</v>
      </c>
    </row>
    <row r="69" spans="1:23" ht="15" customHeight="1">
      <c r="A69" s="120" t="str">
        <f ca="1">VLOOKUP(INDIRECT("B69"),elolap!$A$90:$B$3244,2,FALSE)</f>
        <v>3074</v>
      </c>
      <c r="B69" s="260" t="s">
        <v>5340</v>
      </c>
      <c r="C69" s="264">
        <v>26.61</v>
      </c>
      <c r="D69" s="264">
        <v>0.03</v>
      </c>
      <c r="E69" s="264">
        <v>0</v>
      </c>
      <c r="F69" s="264">
        <v>0</v>
      </c>
      <c r="G69" s="264">
        <v>0</v>
      </c>
      <c r="H69" s="264"/>
      <c r="I69" s="264">
        <v>0</v>
      </c>
      <c r="J69" s="264"/>
      <c r="K69" s="264">
        <v>1.1299999999999999</v>
      </c>
      <c r="L69" s="162">
        <f t="shared" si="4"/>
        <v>27.77</v>
      </c>
      <c r="N69" s="242">
        <f t="shared" si="14"/>
        <v>26.61</v>
      </c>
      <c r="O69" s="242">
        <f t="shared" si="14"/>
        <v>0.03</v>
      </c>
      <c r="P69" s="242">
        <f t="shared" si="14"/>
        <v>0</v>
      </c>
      <c r="Q69" s="242">
        <f t="shared" si="14"/>
        <v>0</v>
      </c>
      <c r="R69" s="242">
        <f t="shared" si="14"/>
        <v>0</v>
      </c>
      <c r="S69" s="242">
        <f t="shared" si="14"/>
        <v>0</v>
      </c>
      <c r="T69" s="242">
        <f t="shared" si="13"/>
        <v>0</v>
      </c>
      <c r="U69" s="242">
        <f t="shared" si="13"/>
        <v>0</v>
      </c>
      <c r="V69" s="242">
        <f t="shared" si="13"/>
        <v>1.1299999999999999</v>
      </c>
      <c r="W69" s="242">
        <f t="shared" si="3"/>
        <v>27.77</v>
      </c>
    </row>
    <row r="70" spans="1:23" ht="15" customHeight="1">
      <c r="A70" s="120" t="str">
        <f ca="1">VLOOKUP(INDIRECT("B70"),elolap!$A$90:$B$3244,2,FALSE)</f>
        <v>1480</v>
      </c>
      <c r="B70" s="260" t="s">
        <v>5389</v>
      </c>
      <c r="C70" s="264">
        <v>20.67</v>
      </c>
      <c r="D70" s="264">
        <v>0.02</v>
      </c>
      <c r="E70" s="264">
        <v>0</v>
      </c>
      <c r="F70" s="264">
        <v>0</v>
      </c>
      <c r="G70" s="264">
        <v>0</v>
      </c>
      <c r="H70" s="264"/>
      <c r="I70" s="264">
        <v>0</v>
      </c>
      <c r="J70" s="264"/>
      <c r="K70" s="264">
        <v>1.65</v>
      </c>
      <c r="L70" s="162">
        <f t="shared" si="4"/>
        <v>22.34</v>
      </c>
      <c r="N70" s="242">
        <f t="shared" si="14"/>
        <v>20.67</v>
      </c>
      <c r="O70" s="242">
        <f t="shared" si="14"/>
        <v>0.02</v>
      </c>
      <c r="P70" s="242">
        <f t="shared" si="14"/>
        <v>0</v>
      </c>
      <c r="Q70" s="242">
        <f t="shared" si="14"/>
        <v>0</v>
      </c>
      <c r="R70" s="242">
        <f t="shared" si="14"/>
        <v>0</v>
      </c>
      <c r="S70" s="242">
        <f t="shared" si="14"/>
        <v>0</v>
      </c>
      <c r="T70" s="242">
        <f t="shared" si="13"/>
        <v>0</v>
      </c>
      <c r="U70" s="242">
        <f t="shared" si="13"/>
        <v>0</v>
      </c>
      <c r="V70" s="242">
        <f t="shared" si="13"/>
        <v>1.65</v>
      </c>
      <c r="W70" s="242">
        <f t="shared" si="3"/>
        <v>22.34</v>
      </c>
    </row>
    <row r="71" spans="1:23" ht="15" customHeight="1">
      <c r="A71" s="120" t="str">
        <f ca="1">VLOOKUP(INDIRECT("B71"),elolap!$A$90:$B$3244,2,FALSE)</f>
        <v>1614</v>
      </c>
      <c r="B71" s="260" t="s">
        <v>2578</v>
      </c>
      <c r="C71" s="264">
        <v>16.22</v>
      </c>
      <c r="D71" s="264">
        <v>0</v>
      </c>
      <c r="E71" s="264">
        <v>0</v>
      </c>
      <c r="F71" s="264">
        <v>0</v>
      </c>
      <c r="G71" s="264">
        <v>0</v>
      </c>
      <c r="H71" s="264"/>
      <c r="I71" s="264">
        <v>0</v>
      </c>
      <c r="J71" s="264"/>
      <c r="K71" s="264">
        <v>8.32</v>
      </c>
      <c r="L71" s="162">
        <f t="shared" si="4"/>
        <v>24.54</v>
      </c>
      <c r="N71" s="242">
        <f t="shared" si="14"/>
        <v>16.22</v>
      </c>
      <c r="O71" s="242">
        <f t="shared" si="14"/>
        <v>0</v>
      </c>
      <c r="P71" s="242">
        <f t="shared" si="14"/>
        <v>0</v>
      </c>
      <c r="Q71" s="242">
        <f t="shared" si="14"/>
        <v>0</v>
      </c>
      <c r="R71" s="242">
        <f t="shared" si="14"/>
        <v>0</v>
      </c>
      <c r="S71" s="242">
        <f t="shared" si="14"/>
        <v>0</v>
      </c>
      <c r="T71" s="242">
        <f t="shared" si="13"/>
        <v>0</v>
      </c>
      <c r="U71" s="242">
        <f t="shared" si="13"/>
        <v>0</v>
      </c>
      <c r="V71" s="242">
        <f t="shared" si="13"/>
        <v>8.32</v>
      </c>
      <c r="W71" s="242">
        <f t="shared" si="3"/>
        <v>24.54</v>
      </c>
    </row>
    <row r="72" spans="1:23" ht="15" customHeight="1">
      <c r="A72" s="120" t="str">
        <f ca="1">VLOOKUP(INDIRECT("B72"),elolap!$A$90:$B$3244,2,FALSE)</f>
        <v>0993</v>
      </c>
      <c r="B72" s="260" t="s">
        <v>2650</v>
      </c>
      <c r="C72" s="264">
        <v>31.39</v>
      </c>
      <c r="D72" s="264">
        <v>0.01</v>
      </c>
      <c r="E72" s="264">
        <v>5.99</v>
      </c>
      <c r="F72" s="264">
        <v>0</v>
      </c>
      <c r="G72" s="264">
        <v>0</v>
      </c>
      <c r="H72" s="264"/>
      <c r="I72" s="264">
        <v>0</v>
      </c>
      <c r="J72" s="264"/>
      <c r="K72" s="264">
        <v>1.36</v>
      </c>
      <c r="L72" s="162">
        <f t="shared" si="4"/>
        <v>38.75</v>
      </c>
      <c r="N72" s="242">
        <f t="shared" si="14"/>
        <v>31.39</v>
      </c>
      <c r="O72" s="242">
        <f t="shared" si="14"/>
        <v>0.01</v>
      </c>
      <c r="P72" s="242">
        <f t="shared" si="14"/>
        <v>5.99</v>
      </c>
      <c r="Q72" s="242">
        <f t="shared" si="14"/>
        <v>0</v>
      </c>
      <c r="R72" s="242">
        <f t="shared" si="14"/>
        <v>0</v>
      </c>
      <c r="S72" s="242">
        <f t="shared" si="14"/>
        <v>0</v>
      </c>
      <c r="T72" s="242">
        <f t="shared" si="13"/>
        <v>0</v>
      </c>
      <c r="U72" s="242">
        <f t="shared" si="13"/>
        <v>0</v>
      </c>
      <c r="V72" s="242">
        <f t="shared" si="13"/>
        <v>1.36</v>
      </c>
      <c r="W72" s="242">
        <f t="shared" si="3"/>
        <v>38.75</v>
      </c>
    </row>
    <row r="73" spans="1:23" ht="15" customHeight="1">
      <c r="A73" s="120" t="str">
        <f ca="1">VLOOKUP(INDIRECT("B73"),elolap!$A$90:$B$3244,2,FALSE)</f>
        <v>1572</v>
      </c>
      <c r="B73" s="260" t="s">
        <v>5391</v>
      </c>
      <c r="C73" s="264">
        <v>7.57</v>
      </c>
      <c r="D73" s="264">
        <v>0.02</v>
      </c>
      <c r="E73" s="264">
        <v>0</v>
      </c>
      <c r="F73" s="264">
        <v>0</v>
      </c>
      <c r="G73" s="264">
        <v>0</v>
      </c>
      <c r="H73" s="264"/>
      <c r="I73" s="264">
        <v>0</v>
      </c>
      <c r="J73" s="264"/>
      <c r="K73" s="264">
        <v>8.11</v>
      </c>
      <c r="L73" s="162">
        <f t="shared" si="4"/>
        <v>15.7</v>
      </c>
      <c r="N73" s="242">
        <f t="shared" si="14"/>
        <v>7.57</v>
      </c>
      <c r="O73" s="242">
        <f t="shared" si="14"/>
        <v>0.02</v>
      </c>
      <c r="P73" s="242">
        <f t="shared" si="14"/>
        <v>0</v>
      </c>
      <c r="Q73" s="242">
        <f t="shared" si="14"/>
        <v>0</v>
      </c>
      <c r="R73" s="242">
        <f t="shared" si="14"/>
        <v>0</v>
      </c>
      <c r="S73" s="242">
        <f t="shared" si="14"/>
        <v>0</v>
      </c>
      <c r="T73" s="242">
        <f t="shared" si="13"/>
        <v>0</v>
      </c>
      <c r="U73" s="242">
        <f t="shared" si="13"/>
        <v>0</v>
      </c>
      <c r="V73" s="242">
        <f t="shared" si="13"/>
        <v>8.11</v>
      </c>
      <c r="W73" s="242">
        <f t="shared" si="3"/>
        <v>15.7</v>
      </c>
    </row>
    <row r="74" spans="1:23" ht="15" customHeight="1">
      <c r="A74" s="120" t="str">
        <f ca="1">VLOOKUP(INDIRECT("B74"),elolap!$A$90:$B$3244,2,FALSE)</f>
        <v>1691</v>
      </c>
      <c r="B74" s="260" t="s">
        <v>2635</v>
      </c>
      <c r="C74" s="264">
        <v>2.64</v>
      </c>
      <c r="D74" s="264">
        <v>0</v>
      </c>
      <c r="E74" s="264">
        <v>0</v>
      </c>
      <c r="F74" s="264">
        <v>0</v>
      </c>
      <c r="G74" s="264">
        <v>0</v>
      </c>
      <c r="H74" s="264"/>
      <c r="I74" s="264">
        <v>0</v>
      </c>
      <c r="J74" s="264"/>
      <c r="K74" s="264">
        <v>0.06</v>
      </c>
      <c r="L74" s="162">
        <f t="shared" si="4"/>
        <v>2.7</v>
      </c>
      <c r="N74" s="242">
        <f t="shared" si="14"/>
        <v>2.64</v>
      </c>
      <c r="O74" s="242">
        <f t="shared" si="14"/>
        <v>0</v>
      </c>
      <c r="P74" s="242">
        <f t="shared" si="14"/>
        <v>0</v>
      </c>
      <c r="Q74" s="242">
        <f t="shared" si="14"/>
        <v>0</v>
      </c>
      <c r="R74" s="242">
        <f t="shared" si="14"/>
        <v>0</v>
      </c>
      <c r="S74" s="242">
        <f t="shared" si="14"/>
        <v>0</v>
      </c>
      <c r="T74" s="242">
        <f t="shared" si="13"/>
        <v>0</v>
      </c>
      <c r="U74" s="242">
        <f t="shared" si="13"/>
        <v>0</v>
      </c>
      <c r="V74" s="242">
        <f t="shared" si="13"/>
        <v>0.06</v>
      </c>
      <c r="W74" s="242">
        <f t="shared" si="3"/>
        <v>2.7</v>
      </c>
    </row>
    <row r="75" spans="1:23" ht="15" customHeight="1">
      <c r="A75" s="120" t="str">
        <f ca="1">VLOOKUP(INDIRECT("B75"),elolap!$A$90:$B$3244,2,FALSE)</f>
        <v>0419</v>
      </c>
      <c r="B75" s="260" t="s">
        <v>2520</v>
      </c>
      <c r="C75" s="264">
        <v>8.6999999999999993</v>
      </c>
      <c r="D75" s="264">
        <v>0.06</v>
      </c>
      <c r="E75" s="264">
        <v>0</v>
      </c>
      <c r="F75" s="264">
        <v>0</v>
      </c>
      <c r="G75" s="264">
        <v>0</v>
      </c>
      <c r="H75" s="264"/>
      <c r="I75" s="264">
        <v>0</v>
      </c>
      <c r="J75" s="264"/>
      <c r="K75" s="264">
        <v>0.12</v>
      </c>
      <c r="L75" s="162">
        <f t="shared" si="4"/>
        <v>8.879999999999999</v>
      </c>
      <c r="N75" s="242">
        <f t="shared" si="14"/>
        <v>8.6999999999999993</v>
      </c>
      <c r="O75" s="242">
        <f t="shared" si="14"/>
        <v>0.06</v>
      </c>
      <c r="P75" s="242">
        <f t="shared" si="14"/>
        <v>0</v>
      </c>
      <c r="Q75" s="242">
        <f t="shared" si="14"/>
        <v>0</v>
      </c>
      <c r="R75" s="242">
        <f t="shared" si="14"/>
        <v>0</v>
      </c>
      <c r="S75" s="242">
        <f t="shared" si="14"/>
        <v>0</v>
      </c>
      <c r="T75" s="242">
        <f t="shared" si="13"/>
        <v>0</v>
      </c>
      <c r="U75" s="242">
        <f t="shared" si="13"/>
        <v>0</v>
      </c>
      <c r="V75" s="242">
        <f t="shared" si="13"/>
        <v>0.12</v>
      </c>
      <c r="W75" s="242">
        <f t="shared" si="3"/>
        <v>8.8800000000000008</v>
      </c>
    </row>
    <row r="76" spans="1:23" ht="15" customHeight="1">
      <c r="A76" s="120" t="str">
        <f ca="1">VLOOKUP(INDIRECT("B76"),elolap!$A$90:$B$3244,2,FALSE)</f>
        <v>3262</v>
      </c>
      <c r="B76" s="260" t="s">
        <v>1487</v>
      </c>
      <c r="C76" s="264">
        <v>26.74</v>
      </c>
      <c r="D76" s="264">
        <v>0</v>
      </c>
      <c r="E76" s="264">
        <v>4.4000000000000004</v>
      </c>
      <c r="F76" s="264">
        <v>0</v>
      </c>
      <c r="G76" s="264">
        <v>0</v>
      </c>
      <c r="H76" s="264"/>
      <c r="I76" s="264">
        <v>0</v>
      </c>
      <c r="J76" s="264"/>
      <c r="K76" s="264">
        <v>2.84</v>
      </c>
      <c r="L76" s="162">
        <f t="shared" si="4"/>
        <v>33.980000000000004</v>
      </c>
      <c r="N76" s="242">
        <f t="shared" si="14"/>
        <v>26.74</v>
      </c>
      <c r="O76" s="242">
        <f t="shared" si="14"/>
        <v>0</v>
      </c>
      <c r="P76" s="242">
        <f t="shared" si="14"/>
        <v>4.4000000000000004</v>
      </c>
      <c r="Q76" s="242">
        <f t="shared" si="14"/>
        <v>0</v>
      </c>
      <c r="R76" s="242">
        <f t="shared" si="14"/>
        <v>0</v>
      </c>
      <c r="S76" s="242">
        <f t="shared" si="14"/>
        <v>0</v>
      </c>
      <c r="T76" s="242">
        <f t="shared" si="13"/>
        <v>0</v>
      </c>
      <c r="U76" s="242">
        <f t="shared" si="13"/>
        <v>0</v>
      </c>
      <c r="V76" s="242">
        <f t="shared" si="13"/>
        <v>2.84</v>
      </c>
      <c r="W76" s="242">
        <f t="shared" si="3"/>
        <v>33.979999999999997</v>
      </c>
    </row>
    <row r="77" spans="1:23" ht="15" customHeight="1">
      <c r="A77" s="120" t="str">
        <f ca="1">VLOOKUP(INDIRECT("B77"),elolap!$A$90:$B$3244,2,FALSE)</f>
        <v>2239</v>
      </c>
      <c r="B77" s="260" t="s">
        <v>107</v>
      </c>
      <c r="C77" s="264">
        <v>12.3</v>
      </c>
      <c r="D77" s="264">
        <v>0</v>
      </c>
      <c r="E77" s="264">
        <v>0.19</v>
      </c>
      <c r="F77" s="264">
        <v>0</v>
      </c>
      <c r="G77" s="264">
        <v>0</v>
      </c>
      <c r="H77" s="264"/>
      <c r="I77" s="264">
        <v>0</v>
      </c>
      <c r="J77" s="264"/>
      <c r="K77" s="264">
        <v>1.1100000000000001</v>
      </c>
      <c r="L77" s="162">
        <f t="shared" si="4"/>
        <v>13.6</v>
      </c>
      <c r="N77" s="242">
        <f t="shared" si="14"/>
        <v>12.3</v>
      </c>
      <c r="O77" s="242">
        <f t="shared" si="14"/>
        <v>0</v>
      </c>
      <c r="P77" s="242">
        <f t="shared" si="14"/>
        <v>0.19</v>
      </c>
      <c r="Q77" s="242">
        <f t="shared" si="14"/>
        <v>0</v>
      </c>
      <c r="R77" s="242">
        <f t="shared" si="14"/>
        <v>0</v>
      </c>
      <c r="S77" s="242">
        <f t="shared" si="14"/>
        <v>0</v>
      </c>
      <c r="T77" s="242">
        <f t="shared" si="13"/>
        <v>0</v>
      </c>
      <c r="U77" s="242">
        <f t="shared" si="13"/>
        <v>0</v>
      </c>
      <c r="V77" s="242">
        <f t="shared" si="13"/>
        <v>1.1100000000000001</v>
      </c>
      <c r="W77" s="242">
        <f t="shared" ref="W77:W140" si="15">ROUND(N77+O77+P77+Q77+V77,2)</f>
        <v>13.6</v>
      </c>
    </row>
    <row r="78" spans="1:23" ht="15" customHeight="1">
      <c r="A78" s="120" t="str">
        <f ca="1">VLOOKUP(INDIRECT("B78"),elolap!$A$90:$B$3244,2,FALSE)</f>
        <v>0314</v>
      </c>
      <c r="B78" s="260" t="s">
        <v>3146</v>
      </c>
      <c r="C78" s="264">
        <v>22.85</v>
      </c>
      <c r="D78" s="264">
        <v>0</v>
      </c>
      <c r="E78" s="264">
        <v>7.0000000000000007E-2</v>
      </c>
      <c r="F78" s="264">
        <v>0.38</v>
      </c>
      <c r="G78" s="264">
        <v>0.38</v>
      </c>
      <c r="H78" s="264"/>
      <c r="I78" s="264">
        <v>0</v>
      </c>
      <c r="J78" s="264"/>
      <c r="K78" s="264">
        <v>4.88</v>
      </c>
      <c r="L78" s="162">
        <f t="shared" si="4"/>
        <v>28.18</v>
      </c>
      <c r="N78" s="242">
        <f t="shared" si="14"/>
        <v>22.85</v>
      </c>
      <c r="O78" s="242">
        <f t="shared" si="14"/>
        <v>0</v>
      </c>
      <c r="P78" s="242">
        <f t="shared" si="14"/>
        <v>7.0000000000000007E-2</v>
      </c>
      <c r="Q78" s="242">
        <f t="shared" si="14"/>
        <v>0.38</v>
      </c>
      <c r="R78" s="242">
        <f t="shared" si="14"/>
        <v>0.38</v>
      </c>
      <c r="S78" s="242">
        <f t="shared" si="14"/>
        <v>0</v>
      </c>
      <c r="T78" s="242">
        <f t="shared" si="13"/>
        <v>0</v>
      </c>
      <c r="U78" s="242">
        <f t="shared" si="13"/>
        <v>0</v>
      </c>
      <c r="V78" s="242">
        <f t="shared" si="13"/>
        <v>4.88</v>
      </c>
      <c r="W78" s="242">
        <f t="shared" si="15"/>
        <v>28.18</v>
      </c>
    </row>
    <row r="79" spans="1:23" ht="15" customHeight="1">
      <c r="A79" s="120" t="str">
        <f ca="1">VLOOKUP(INDIRECT("B79"),elolap!$A$90:$B$3244,2,FALSE)</f>
        <v>1224</v>
      </c>
      <c r="B79" s="260" t="s">
        <v>2636</v>
      </c>
      <c r="C79" s="264">
        <v>27.89</v>
      </c>
      <c r="D79" s="264">
        <v>0.15</v>
      </c>
      <c r="E79" s="264">
        <v>0.41</v>
      </c>
      <c r="F79" s="264">
        <v>0.01</v>
      </c>
      <c r="G79" s="264">
        <v>0.01</v>
      </c>
      <c r="H79" s="264"/>
      <c r="I79" s="264">
        <v>0</v>
      </c>
      <c r="J79" s="264"/>
      <c r="K79" s="264">
        <v>4.79</v>
      </c>
      <c r="L79" s="162">
        <f t="shared" si="4"/>
        <v>33.25</v>
      </c>
      <c r="N79" s="242">
        <f t="shared" si="14"/>
        <v>27.89</v>
      </c>
      <c r="O79" s="242">
        <f t="shared" si="14"/>
        <v>0.15</v>
      </c>
      <c r="P79" s="242">
        <f t="shared" si="14"/>
        <v>0.41</v>
      </c>
      <c r="Q79" s="242">
        <f t="shared" si="14"/>
        <v>0.01</v>
      </c>
      <c r="R79" s="242">
        <f t="shared" si="14"/>
        <v>0.01</v>
      </c>
      <c r="S79" s="242">
        <f t="shared" si="14"/>
        <v>0</v>
      </c>
      <c r="T79" s="242">
        <f t="shared" si="13"/>
        <v>0</v>
      </c>
      <c r="U79" s="242">
        <f t="shared" si="13"/>
        <v>0</v>
      </c>
      <c r="V79" s="242">
        <f t="shared" si="13"/>
        <v>4.79</v>
      </c>
      <c r="W79" s="242">
        <f t="shared" si="15"/>
        <v>33.25</v>
      </c>
    </row>
    <row r="80" spans="1:23" ht="15" customHeight="1">
      <c r="A80" s="120" t="str">
        <f ca="1">VLOOKUP(INDIRECT("B80"),elolap!$A$90:$B$3244,2,FALSE)</f>
        <v>2008</v>
      </c>
      <c r="B80" s="260" t="s">
        <v>2640</v>
      </c>
      <c r="C80" s="264">
        <v>6.19</v>
      </c>
      <c r="D80" s="264">
        <v>0</v>
      </c>
      <c r="E80" s="264">
        <v>0</v>
      </c>
      <c r="F80" s="264">
        <v>0</v>
      </c>
      <c r="G80" s="264">
        <v>0</v>
      </c>
      <c r="H80" s="264"/>
      <c r="I80" s="264">
        <v>0</v>
      </c>
      <c r="J80" s="264"/>
      <c r="K80" s="264">
        <v>0.22999999999999998</v>
      </c>
      <c r="L80" s="162">
        <f t="shared" si="4"/>
        <v>6.42</v>
      </c>
      <c r="N80" s="242">
        <f t="shared" si="14"/>
        <v>6.19</v>
      </c>
      <c r="O80" s="242">
        <f t="shared" si="14"/>
        <v>0</v>
      </c>
      <c r="P80" s="242">
        <f t="shared" si="14"/>
        <v>0</v>
      </c>
      <c r="Q80" s="242">
        <f t="shared" si="14"/>
        <v>0</v>
      </c>
      <c r="R80" s="242">
        <f t="shared" si="14"/>
        <v>0</v>
      </c>
      <c r="S80" s="242">
        <f t="shared" si="14"/>
        <v>0</v>
      </c>
      <c r="T80" s="242">
        <f t="shared" si="13"/>
        <v>0</v>
      </c>
      <c r="U80" s="242">
        <f t="shared" si="13"/>
        <v>0</v>
      </c>
      <c r="V80" s="242">
        <f t="shared" si="13"/>
        <v>0.23</v>
      </c>
      <c r="W80" s="242">
        <f t="shared" si="15"/>
        <v>6.42</v>
      </c>
    </row>
    <row r="81" spans="1:23" ht="15" customHeight="1">
      <c r="A81" s="120" t="str">
        <f ca="1">VLOOKUP(INDIRECT("B81"),elolap!$A$90:$B$3244,2,FALSE)</f>
        <v>2448</v>
      </c>
      <c r="B81" s="260" t="s">
        <v>2639</v>
      </c>
      <c r="C81" s="264">
        <v>17.57</v>
      </c>
      <c r="D81" s="264">
        <v>0.05</v>
      </c>
      <c r="E81" s="264">
        <v>0</v>
      </c>
      <c r="F81" s="264">
        <v>0</v>
      </c>
      <c r="G81" s="264">
        <v>0</v>
      </c>
      <c r="H81" s="264"/>
      <c r="I81" s="264">
        <v>0</v>
      </c>
      <c r="J81" s="264"/>
      <c r="K81" s="264">
        <v>0.14000000000000001</v>
      </c>
      <c r="L81" s="162">
        <f t="shared" si="4"/>
        <v>17.760000000000002</v>
      </c>
      <c r="N81" s="242">
        <f t="shared" si="14"/>
        <v>17.57</v>
      </c>
      <c r="O81" s="242">
        <f t="shared" si="14"/>
        <v>0.05</v>
      </c>
      <c r="P81" s="242">
        <f t="shared" si="14"/>
        <v>0</v>
      </c>
      <c r="Q81" s="242">
        <f t="shared" si="14"/>
        <v>0</v>
      </c>
      <c r="R81" s="242">
        <f t="shared" si="14"/>
        <v>0</v>
      </c>
      <c r="S81" s="242">
        <f t="shared" si="14"/>
        <v>0</v>
      </c>
      <c r="T81" s="242">
        <f t="shared" si="13"/>
        <v>0</v>
      </c>
      <c r="U81" s="242">
        <f t="shared" si="13"/>
        <v>0</v>
      </c>
      <c r="V81" s="242">
        <f t="shared" si="13"/>
        <v>0.14000000000000001</v>
      </c>
      <c r="W81" s="242">
        <f t="shared" si="15"/>
        <v>17.760000000000002</v>
      </c>
    </row>
    <row r="82" spans="1:23" ht="15" customHeight="1">
      <c r="A82" s="120" t="str">
        <f ca="1">VLOOKUP(INDIRECT("B82"),elolap!$A$90:$B$3244,2,FALSE)</f>
        <v>1342</v>
      </c>
      <c r="B82" s="260" t="s">
        <v>2637</v>
      </c>
      <c r="C82" s="264">
        <v>15.91</v>
      </c>
      <c r="D82" s="264">
        <v>0.03</v>
      </c>
      <c r="E82" s="264">
        <v>0</v>
      </c>
      <c r="F82" s="264">
        <v>0</v>
      </c>
      <c r="G82" s="264">
        <v>0</v>
      </c>
      <c r="H82" s="264"/>
      <c r="I82" s="264">
        <v>0</v>
      </c>
      <c r="J82" s="264"/>
      <c r="K82" s="264">
        <v>1.65</v>
      </c>
      <c r="L82" s="162">
        <f t="shared" si="4"/>
        <v>17.59</v>
      </c>
      <c r="N82" s="242">
        <f t="shared" si="14"/>
        <v>15.91</v>
      </c>
      <c r="O82" s="242">
        <f t="shared" si="14"/>
        <v>0.03</v>
      </c>
      <c r="P82" s="242">
        <f t="shared" si="14"/>
        <v>0</v>
      </c>
      <c r="Q82" s="242">
        <f t="shared" si="14"/>
        <v>0</v>
      </c>
      <c r="R82" s="242">
        <f t="shared" si="14"/>
        <v>0</v>
      </c>
      <c r="S82" s="242">
        <f t="shared" si="14"/>
        <v>0</v>
      </c>
      <c r="T82" s="242">
        <f t="shared" si="13"/>
        <v>0</v>
      </c>
      <c r="U82" s="242">
        <f t="shared" si="13"/>
        <v>0</v>
      </c>
      <c r="V82" s="242">
        <f t="shared" si="13"/>
        <v>1.65</v>
      </c>
      <c r="W82" s="242">
        <f t="shared" si="15"/>
        <v>17.59</v>
      </c>
    </row>
    <row r="83" spans="1:23" ht="15" customHeight="1">
      <c r="A83" s="120" t="str">
        <f ca="1">VLOOKUP(INDIRECT("B83"),elolap!$A$90:$B$3244,2,FALSE)</f>
        <v>0922</v>
      </c>
      <c r="B83" s="260" t="s">
        <v>3478</v>
      </c>
      <c r="C83" s="264">
        <v>12.49</v>
      </c>
      <c r="D83" s="264">
        <v>0.04</v>
      </c>
      <c r="E83" s="264">
        <v>0</v>
      </c>
      <c r="F83" s="264">
        <v>0</v>
      </c>
      <c r="G83" s="264">
        <v>0</v>
      </c>
      <c r="H83" s="264"/>
      <c r="I83" s="264">
        <v>0</v>
      </c>
      <c r="J83" s="264"/>
      <c r="K83" s="264">
        <v>1.9</v>
      </c>
      <c r="L83" s="162">
        <f t="shared" ref="L83:L146" si="16">SUM(C83:F83,K83)</f>
        <v>14.43</v>
      </c>
      <c r="N83" s="242">
        <f t="shared" si="14"/>
        <v>12.49</v>
      </c>
      <c r="O83" s="242">
        <f t="shared" si="14"/>
        <v>0.04</v>
      </c>
      <c r="P83" s="242">
        <f t="shared" si="14"/>
        <v>0</v>
      </c>
      <c r="Q83" s="242">
        <f t="shared" si="14"/>
        <v>0</v>
      </c>
      <c r="R83" s="242">
        <f t="shared" si="14"/>
        <v>0</v>
      </c>
      <c r="S83" s="242">
        <f t="shared" si="14"/>
        <v>0</v>
      </c>
      <c r="T83" s="242">
        <f t="shared" si="13"/>
        <v>0</v>
      </c>
      <c r="U83" s="242">
        <f t="shared" si="13"/>
        <v>0</v>
      </c>
      <c r="V83" s="242">
        <f t="shared" si="13"/>
        <v>1.9</v>
      </c>
      <c r="W83" s="242">
        <f t="shared" si="15"/>
        <v>14.43</v>
      </c>
    </row>
    <row r="84" spans="1:23" ht="15" customHeight="1">
      <c r="A84" s="120" t="str">
        <f ca="1">VLOOKUP(INDIRECT("B84"),elolap!$A$90:$B$3244,2,FALSE)</f>
        <v>2615</v>
      </c>
      <c r="B84" s="260" t="s">
        <v>6624</v>
      </c>
      <c r="C84" s="264">
        <v>39.700000000000003</v>
      </c>
      <c r="D84" s="264">
        <v>0</v>
      </c>
      <c r="E84" s="264">
        <v>0.65</v>
      </c>
      <c r="F84" s="264">
        <v>1.03</v>
      </c>
      <c r="G84" s="264">
        <v>0.12</v>
      </c>
      <c r="H84" s="264"/>
      <c r="I84" s="264">
        <v>0</v>
      </c>
      <c r="J84" s="264"/>
      <c r="K84" s="264">
        <v>2.38</v>
      </c>
      <c r="L84" s="162">
        <f t="shared" si="16"/>
        <v>43.760000000000005</v>
      </c>
      <c r="N84" s="242">
        <f t="shared" si="14"/>
        <v>39.700000000000003</v>
      </c>
      <c r="O84" s="242">
        <f t="shared" si="14"/>
        <v>0</v>
      </c>
      <c r="P84" s="242">
        <f t="shared" si="14"/>
        <v>0.65</v>
      </c>
      <c r="Q84" s="242">
        <f t="shared" si="14"/>
        <v>1.03</v>
      </c>
      <c r="R84" s="242">
        <f t="shared" si="14"/>
        <v>0.12</v>
      </c>
      <c r="S84" s="242">
        <f t="shared" si="14"/>
        <v>0</v>
      </c>
      <c r="T84" s="242">
        <f t="shared" si="13"/>
        <v>0</v>
      </c>
      <c r="U84" s="242">
        <f t="shared" si="13"/>
        <v>0</v>
      </c>
      <c r="V84" s="242">
        <f t="shared" si="13"/>
        <v>2.38</v>
      </c>
      <c r="W84" s="242">
        <f t="shared" si="15"/>
        <v>43.76</v>
      </c>
    </row>
    <row r="85" spans="1:23" ht="15" customHeight="1">
      <c r="A85" s="120" t="str">
        <f ca="1">VLOOKUP(INDIRECT("B85"),elolap!$A$90:$B$3244,2,FALSE)</f>
        <v>0919</v>
      </c>
      <c r="B85" s="260" t="s">
        <v>3643</v>
      </c>
      <c r="C85" s="264">
        <v>13.01</v>
      </c>
      <c r="D85" s="264">
        <v>0.05</v>
      </c>
      <c r="E85" s="264">
        <v>0</v>
      </c>
      <c r="F85" s="264">
        <v>0</v>
      </c>
      <c r="G85" s="264">
        <v>0</v>
      </c>
      <c r="H85" s="264"/>
      <c r="I85" s="264">
        <v>0</v>
      </c>
      <c r="J85" s="264"/>
      <c r="K85" s="264">
        <v>0.43</v>
      </c>
      <c r="L85" s="162">
        <f t="shared" si="16"/>
        <v>13.49</v>
      </c>
      <c r="N85" s="242">
        <f t="shared" si="14"/>
        <v>13.01</v>
      </c>
      <c r="O85" s="242">
        <f t="shared" si="14"/>
        <v>0.05</v>
      </c>
      <c r="P85" s="242">
        <f t="shared" si="14"/>
        <v>0</v>
      </c>
      <c r="Q85" s="242">
        <f t="shared" si="14"/>
        <v>0</v>
      </c>
      <c r="R85" s="242">
        <f t="shared" si="14"/>
        <v>0</v>
      </c>
      <c r="S85" s="242">
        <f t="shared" si="14"/>
        <v>0</v>
      </c>
      <c r="T85" s="242">
        <f t="shared" si="13"/>
        <v>0</v>
      </c>
      <c r="U85" s="242">
        <f t="shared" si="13"/>
        <v>0</v>
      </c>
      <c r="V85" s="242">
        <f t="shared" si="13"/>
        <v>0.43</v>
      </c>
      <c r="W85" s="242">
        <f t="shared" si="15"/>
        <v>13.49</v>
      </c>
    </row>
    <row r="86" spans="1:23" ht="15" customHeight="1">
      <c r="A86" s="120" t="str">
        <f ca="1">VLOOKUP(INDIRECT("B86"),elolap!$A$90:$B$3244,2,FALSE)</f>
        <v>1406</v>
      </c>
      <c r="B86" s="260" t="s">
        <v>6033</v>
      </c>
      <c r="C86" s="264">
        <v>11.28</v>
      </c>
      <c r="D86" s="264">
        <v>0</v>
      </c>
      <c r="E86" s="264">
        <v>0.22</v>
      </c>
      <c r="F86" s="264">
        <v>0.08</v>
      </c>
      <c r="G86" s="264">
        <v>0</v>
      </c>
      <c r="H86" s="264"/>
      <c r="I86" s="264">
        <v>0</v>
      </c>
      <c r="J86" s="264"/>
      <c r="K86" s="264">
        <v>0.82</v>
      </c>
      <c r="L86" s="162">
        <f t="shared" si="16"/>
        <v>12.4</v>
      </c>
      <c r="N86" s="242">
        <f t="shared" si="14"/>
        <v>11.28</v>
      </c>
      <c r="O86" s="242">
        <f t="shared" si="14"/>
        <v>0</v>
      </c>
      <c r="P86" s="242">
        <f t="shared" si="14"/>
        <v>0.22</v>
      </c>
      <c r="Q86" s="242">
        <f t="shared" si="14"/>
        <v>0.08</v>
      </c>
      <c r="R86" s="242">
        <f t="shared" si="14"/>
        <v>0</v>
      </c>
      <c r="S86" s="242">
        <f t="shared" si="14"/>
        <v>0</v>
      </c>
      <c r="T86" s="242">
        <f t="shared" si="13"/>
        <v>0</v>
      </c>
      <c r="U86" s="242">
        <f t="shared" si="13"/>
        <v>0</v>
      </c>
      <c r="V86" s="242">
        <f t="shared" si="13"/>
        <v>0.82</v>
      </c>
      <c r="W86" s="242">
        <f t="shared" si="15"/>
        <v>12.4</v>
      </c>
    </row>
    <row r="87" spans="1:23" ht="15" customHeight="1">
      <c r="A87" s="120" t="str">
        <f ca="1">VLOOKUP(INDIRECT("B87"),elolap!$A$90:$B$3244,2,FALSE)</f>
        <v>2600</v>
      </c>
      <c r="B87" s="260" t="s">
        <v>3669</v>
      </c>
      <c r="C87" s="264">
        <v>15.21</v>
      </c>
      <c r="D87" s="264">
        <v>0</v>
      </c>
      <c r="E87" s="264">
        <v>0</v>
      </c>
      <c r="F87" s="264">
        <v>0.53</v>
      </c>
      <c r="G87" s="264">
        <v>0.5</v>
      </c>
      <c r="H87" s="264"/>
      <c r="I87" s="264">
        <v>0</v>
      </c>
      <c r="J87" s="264"/>
      <c r="K87" s="264">
        <v>2.69</v>
      </c>
      <c r="L87" s="162">
        <f t="shared" si="16"/>
        <v>18.43</v>
      </c>
      <c r="N87" s="242">
        <f t="shared" si="14"/>
        <v>15.21</v>
      </c>
      <c r="O87" s="242">
        <f t="shared" si="14"/>
        <v>0</v>
      </c>
      <c r="P87" s="242">
        <f t="shared" si="14"/>
        <v>0</v>
      </c>
      <c r="Q87" s="242">
        <f t="shared" si="14"/>
        <v>0.53</v>
      </c>
      <c r="R87" s="242">
        <f t="shared" si="14"/>
        <v>0.5</v>
      </c>
      <c r="S87" s="242">
        <f t="shared" si="14"/>
        <v>0</v>
      </c>
      <c r="T87" s="242">
        <f t="shared" si="13"/>
        <v>0</v>
      </c>
      <c r="U87" s="242">
        <f t="shared" si="13"/>
        <v>0</v>
      </c>
      <c r="V87" s="242">
        <f t="shared" si="13"/>
        <v>2.69</v>
      </c>
      <c r="W87" s="242">
        <f t="shared" si="15"/>
        <v>18.43</v>
      </c>
    </row>
    <row r="88" spans="1:23" ht="15" customHeight="1">
      <c r="A88" s="120" t="str">
        <f ca="1">VLOOKUP(INDIRECT("B88"),elolap!$A$90:$B$3244,2,FALSE)</f>
        <v>0502</v>
      </c>
      <c r="B88" s="260" t="s">
        <v>3335</v>
      </c>
      <c r="C88" s="264">
        <v>12.71</v>
      </c>
      <c r="D88" s="264">
        <v>0.01</v>
      </c>
      <c r="E88" s="264">
        <v>4.84</v>
      </c>
      <c r="F88" s="264">
        <v>0</v>
      </c>
      <c r="G88" s="264">
        <v>0</v>
      </c>
      <c r="H88" s="264"/>
      <c r="I88" s="264">
        <v>0</v>
      </c>
      <c r="J88" s="264"/>
      <c r="K88" s="264">
        <v>2.1800000000000002</v>
      </c>
      <c r="L88" s="162">
        <f t="shared" si="16"/>
        <v>19.740000000000002</v>
      </c>
      <c r="N88" s="242">
        <f t="shared" si="14"/>
        <v>12.71</v>
      </c>
      <c r="O88" s="242">
        <f t="shared" si="14"/>
        <v>0.01</v>
      </c>
      <c r="P88" s="242">
        <f t="shared" si="14"/>
        <v>4.84</v>
      </c>
      <c r="Q88" s="242">
        <f t="shared" si="14"/>
        <v>0</v>
      </c>
      <c r="R88" s="242">
        <f t="shared" si="14"/>
        <v>0</v>
      </c>
      <c r="S88" s="242">
        <f t="shared" si="14"/>
        <v>0</v>
      </c>
      <c r="T88" s="242">
        <f t="shared" si="13"/>
        <v>0</v>
      </c>
      <c r="U88" s="242">
        <f t="shared" si="13"/>
        <v>0</v>
      </c>
      <c r="V88" s="242">
        <f t="shared" si="13"/>
        <v>2.1800000000000002</v>
      </c>
      <c r="W88" s="242">
        <f t="shared" si="15"/>
        <v>19.739999999999998</v>
      </c>
    </row>
    <row r="89" spans="1:23" ht="15" customHeight="1">
      <c r="A89" s="120" t="str">
        <f ca="1">VLOOKUP(INDIRECT("B89"),elolap!$A$90:$B$3244,2,FALSE)</f>
        <v>1214</v>
      </c>
      <c r="B89" s="260" t="s">
        <v>54</v>
      </c>
      <c r="C89" s="264">
        <v>98.36</v>
      </c>
      <c r="D89" s="264">
        <v>0</v>
      </c>
      <c r="E89" s="264">
        <v>0.05</v>
      </c>
      <c r="F89" s="264">
        <v>1.32</v>
      </c>
      <c r="G89" s="264">
        <v>1.25</v>
      </c>
      <c r="H89" s="264"/>
      <c r="I89" s="264">
        <v>0</v>
      </c>
      <c r="J89" s="264"/>
      <c r="K89" s="264">
        <v>18.920000000000002</v>
      </c>
      <c r="L89" s="162">
        <f t="shared" si="16"/>
        <v>118.64999999999999</v>
      </c>
      <c r="N89" s="242">
        <f t="shared" si="14"/>
        <v>98.36</v>
      </c>
      <c r="O89" s="242">
        <f t="shared" si="14"/>
        <v>0</v>
      </c>
      <c r="P89" s="242">
        <f t="shared" si="14"/>
        <v>0.05</v>
      </c>
      <c r="Q89" s="242">
        <f t="shared" si="14"/>
        <v>1.32</v>
      </c>
      <c r="R89" s="242">
        <f t="shared" si="14"/>
        <v>1.25</v>
      </c>
      <c r="S89" s="242">
        <f t="shared" si="14"/>
        <v>0</v>
      </c>
      <c r="T89" s="242">
        <f t="shared" si="13"/>
        <v>0</v>
      </c>
      <c r="U89" s="242">
        <f t="shared" si="13"/>
        <v>0</v>
      </c>
      <c r="V89" s="242">
        <f t="shared" si="13"/>
        <v>18.920000000000002</v>
      </c>
      <c r="W89" s="242">
        <f t="shared" si="15"/>
        <v>118.65</v>
      </c>
    </row>
    <row r="90" spans="1:23" ht="15" customHeight="1">
      <c r="A90" s="120" t="str">
        <f ca="1">VLOOKUP(INDIRECT("B90"),elolap!$A$90:$B$3244,2,FALSE)</f>
        <v>1688</v>
      </c>
      <c r="B90" s="260" t="s">
        <v>2220</v>
      </c>
      <c r="C90" s="264">
        <v>27.21</v>
      </c>
      <c r="D90" s="264">
        <v>0.11</v>
      </c>
      <c r="E90" s="264">
        <v>0.01</v>
      </c>
      <c r="F90" s="264">
        <v>0</v>
      </c>
      <c r="G90" s="264">
        <v>0</v>
      </c>
      <c r="H90" s="264"/>
      <c r="I90" s="264">
        <v>0</v>
      </c>
      <c r="J90" s="264"/>
      <c r="K90" s="264">
        <v>1.17</v>
      </c>
      <c r="L90" s="162">
        <f t="shared" si="16"/>
        <v>28.5</v>
      </c>
      <c r="N90" s="242">
        <f t="shared" si="14"/>
        <v>27.21</v>
      </c>
      <c r="O90" s="242">
        <f t="shared" si="14"/>
        <v>0.11</v>
      </c>
      <c r="P90" s="242">
        <f t="shared" si="14"/>
        <v>0.01</v>
      </c>
      <c r="Q90" s="242">
        <f t="shared" si="14"/>
        <v>0</v>
      </c>
      <c r="R90" s="242">
        <f t="shared" si="14"/>
        <v>0</v>
      </c>
      <c r="S90" s="242">
        <f t="shared" si="14"/>
        <v>0</v>
      </c>
      <c r="T90" s="242">
        <f t="shared" si="13"/>
        <v>0</v>
      </c>
      <c r="U90" s="242">
        <f t="shared" si="13"/>
        <v>0</v>
      </c>
      <c r="V90" s="242">
        <f t="shared" si="13"/>
        <v>1.17</v>
      </c>
      <c r="W90" s="242">
        <f t="shared" si="15"/>
        <v>28.5</v>
      </c>
    </row>
    <row r="91" spans="1:23" ht="15" customHeight="1">
      <c r="A91" s="120" t="str">
        <f ca="1">VLOOKUP(INDIRECT("B91"),elolap!$A$90:$B$3244,2,FALSE)</f>
        <v>0888</v>
      </c>
      <c r="B91" s="260" t="s">
        <v>3933</v>
      </c>
      <c r="C91" s="264">
        <v>15.17</v>
      </c>
      <c r="D91" s="264">
        <v>0.01</v>
      </c>
      <c r="E91" s="264">
        <v>0</v>
      </c>
      <c r="F91" s="264">
        <v>0</v>
      </c>
      <c r="G91" s="264">
        <v>0</v>
      </c>
      <c r="H91" s="264"/>
      <c r="I91" s="264">
        <v>0</v>
      </c>
      <c r="J91" s="264"/>
      <c r="K91" s="264">
        <v>9.26</v>
      </c>
      <c r="L91" s="162">
        <f t="shared" si="16"/>
        <v>24.439999999999998</v>
      </c>
      <c r="N91" s="242">
        <f t="shared" si="14"/>
        <v>15.17</v>
      </c>
      <c r="O91" s="242">
        <f t="shared" si="14"/>
        <v>0.01</v>
      </c>
      <c r="P91" s="242">
        <f t="shared" si="14"/>
        <v>0</v>
      </c>
      <c r="Q91" s="242">
        <f t="shared" si="14"/>
        <v>0</v>
      </c>
      <c r="R91" s="242">
        <f t="shared" si="14"/>
        <v>0</v>
      </c>
      <c r="S91" s="242">
        <f t="shared" si="14"/>
        <v>0</v>
      </c>
      <c r="T91" s="242">
        <f t="shared" si="13"/>
        <v>0</v>
      </c>
      <c r="U91" s="242">
        <f t="shared" si="13"/>
        <v>0</v>
      </c>
      <c r="V91" s="242">
        <f t="shared" si="13"/>
        <v>9.26</v>
      </c>
      <c r="W91" s="242">
        <f t="shared" si="15"/>
        <v>24.44</v>
      </c>
    </row>
    <row r="92" spans="1:23" ht="15" customHeight="1">
      <c r="A92" s="120" t="str">
        <f ca="1">VLOOKUP(INDIRECT("B92"),elolap!$A$90:$B$3244,2,FALSE)</f>
        <v>2204</v>
      </c>
      <c r="B92" s="260" t="s">
        <v>1465</v>
      </c>
      <c r="C92" s="264">
        <v>3.79</v>
      </c>
      <c r="D92" s="264">
        <v>0.04</v>
      </c>
      <c r="E92" s="264">
        <v>0</v>
      </c>
      <c r="F92" s="264">
        <v>0</v>
      </c>
      <c r="G92" s="264">
        <v>0</v>
      </c>
      <c r="H92" s="264"/>
      <c r="I92" s="264">
        <v>0</v>
      </c>
      <c r="J92" s="264"/>
      <c r="K92" s="264">
        <v>0.05</v>
      </c>
      <c r="L92" s="162">
        <f t="shared" si="16"/>
        <v>3.88</v>
      </c>
      <c r="N92" s="242">
        <f t="shared" si="14"/>
        <v>3.79</v>
      </c>
      <c r="O92" s="242">
        <f t="shared" si="14"/>
        <v>0.04</v>
      </c>
      <c r="P92" s="242">
        <f t="shared" si="14"/>
        <v>0</v>
      </c>
      <c r="Q92" s="242">
        <f t="shared" si="14"/>
        <v>0</v>
      </c>
      <c r="R92" s="242">
        <f t="shared" si="14"/>
        <v>0</v>
      </c>
      <c r="S92" s="242">
        <f t="shared" si="14"/>
        <v>0</v>
      </c>
      <c r="T92" s="242">
        <f t="shared" si="13"/>
        <v>0</v>
      </c>
      <c r="U92" s="242">
        <f t="shared" si="13"/>
        <v>0</v>
      </c>
      <c r="V92" s="242">
        <f t="shared" si="13"/>
        <v>0.05</v>
      </c>
      <c r="W92" s="242">
        <f t="shared" si="15"/>
        <v>3.88</v>
      </c>
    </row>
    <row r="93" spans="1:23" ht="15" customHeight="1">
      <c r="A93" s="120" t="str">
        <f ca="1">VLOOKUP(INDIRECT("B93"),elolap!$A$90:$B$3244,2,FALSE)</f>
        <v>1548</v>
      </c>
      <c r="B93" s="260" t="s">
        <v>2476</v>
      </c>
      <c r="C93" s="264">
        <v>2.29</v>
      </c>
      <c r="D93" s="264">
        <v>0.01</v>
      </c>
      <c r="E93" s="264">
        <v>0</v>
      </c>
      <c r="F93" s="264">
        <v>0</v>
      </c>
      <c r="G93" s="264">
        <v>0</v>
      </c>
      <c r="H93" s="264"/>
      <c r="I93" s="264">
        <v>0</v>
      </c>
      <c r="J93" s="264"/>
      <c r="K93" s="264">
        <v>0</v>
      </c>
      <c r="L93" s="162">
        <f t="shared" si="16"/>
        <v>2.2999999999999998</v>
      </c>
      <c r="N93" s="242">
        <f t="shared" si="14"/>
        <v>2.29</v>
      </c>
      <c r="O93" s="242">
        <f t="shared" si="14"/>
        <v>0.01</v>
      </c>
      <c r="P93" s="242">
        <f t="shared" si="14"/>
        <v>0</v>
      </c>
      <c r="Q93" s="242">
        <f t="shared" si="14"/>
        <v>0</v>
      </c>
      <c r="R93" s="242">
        <f t="shared" si="14"/>
        <v>0</v>
      </c>
      <c r="S93" s="242">
        <f t="shared" si="14"/>
        <v>0</v>
      </c>
      <c r="T93" s="242">
        <f t="shared" si="13"/>
        <v>0</v>
      </c>
      <c r="U93" s="242">
        <f t="shared" si="13"/>
        <v>0</v>
      </c>
      <c r="V93" s="242">
        <f t="shared" si="13"/>
        <v>0</v>
      </c>
      <c r="W93" s="242">
        <f t="shared" si="15"/>
        <v>2.2999999999999998</v>
      </c>
    </row>
    <row r="94" spans="1:23" ht="15" customHeight="1">
      <c r="A94" s="120" t="str">
        <f ca="1">VLOOKUP(INDIRECT("B94"),elolap!$A$90:$B$3244,2,FALSE)</f>
        <v>3408</v>
      </c>
      <c r="B94" s="260" t="s">
        <v>3491</v>
      </c>
      <c r="C94" s="264">
        <v>9.02</v>
      </c>
      <c r="D94" s="264">
        <v>0</v>
      </c>
      <c r="E94" s="264">
        <v>0</v>
      </c>
      <c r="F94" s="264">
        <v>0.23</v>
      </c>
      <c r="G94" s="264">
        <v>0.23</v>
      </c>
      <c r="H94" s="264"/>
      <c r="I94" s="264">
        <v>0</v>
      </c>
      <c r="J94" s="264"/>
      <c r="K94" s="264">
        <v>0.42</v>
      </c>
      <c r="L94" s="162">
        <f t="shared" si="16"/>
        <v>9.67</v>
      </c>
      <c r="N94" s="242">
        <f t="shared" si="14"/>
        <v>9.02</v>
      </c>
      <c r="O94" s="242">
        <f t="shared" si="14"/>
        <v>0</v>
      </c>
      <c r="P94" s="242">
        <f t="shared" si="14"/>
        <v>0</v>
      </c>
      <c r="Q94" s="242">
        <f t="shared" si="14"/>
        <v>0.23</v>
      </c>
      <c r="R94" s="242">
        <f t="shared" si="14"/>
        <v>0.23</v>
      </c>
      <c r="S94" s="242">
        <f t="shared" si="14"/>
        <v>0</v>
      </c>
      <c r="T94" s="242">
        <f t="shared" si="13"/>
        <v>0</v>
      </c>
      <c r="U94" s="242">
        <f t="shared" si="13"/>
        <v>0</v>
      </c>
      <c r="V94" s="242">
        <f t="shared" si="13"/>
        <v>0.42</v>
      </c>
      <c r="W94" s="242">
        <f t="shared" si="15"/>
        <v>9.67</v>
      </c>
    </row>
    <row r="95" spans="1:23" ht="15" customHeight="1">
      <c r="A95" s="120" t="str">
        <f ca="1">VLOOKUP(INDIRECT("B95"),elolap!$A$90:$B$3244,2,FALSE)</f>
        <v>2908</v>
      </c>
      <c r="B95" s="260" t="s">
        <v>518</v>
      </c>
      <c r="C95" s="264">
        <v>6.13</v>
      </c>
      <c r="D95" s="264">
        <v>0.01</v>
      </c>
      <c r="E95" s="264">
        <v>0</v>
      </c>
      <c r="F95" s="264">
        <v>0</v>
      </c>
      <c r="G95" s="264">
        <v>0</v>
      </c>
      <c r="H95" s="264"/>
      <c r="I95" s="264">
        <v>0</v>
      </c>
      <c r="J95" s="264"/>
      <c r="K95" s="264">
        <v>0.45</v>
      </c>
      <c r="L95" s="162">
        <f t="shared" si="16"/>
        <v>6.59</v>
      </c>
      <c r="N95" s="242">
        <f t="shared" si="14"/>
        <v>6.13</v>
      </c>
      <c r="O95" s="242">
        <f t="shared" si="14"/>
        <v>0.01</v>
      </c>
      <c r="P95" s="242">
        <f t="shared" si="14"/>
        <v>0</v>
      </c>
      <c r="Q95" s="242">
        <f t="shared" si="14"/>
        <v>0</v>
      </c>
      <c r="R95" s="242">
        <f t="shared" si="14"/>
        <v>0</v>
      </c>
      <c r="S95" s="242">
        <f t="shared" si="14"/>
        <v>0</v>
      </c>
      <c r="T95" s="242">
        <f t="shared" si="13"/>
        <v>0</v>
      </c>
      <c r="U95" s="242">
        <f t="shared" si="13"/>
        <v>0</v>
      </c>
      <c r="V95" s="242">
        <f t="shared" si="13"/>
        <v>0.45</v>
      </c>
      <c r="W95" s="242">
        <f t="shared" si="15"/>
        <v>6.59</v>
      </c>
    </row>
    <row r="96" spans="1:23" ht="15" customHeight="1">
      <c r="A96" s="120" t="str">
        <f ca="1">VLOOKUP(INDIRECT("B96"),elolap!$A$90:$B$3244,2,FALSE)</f>
        <v>2950</v>
      </c>
      <c r="B96" s="260" t="s">
        <v>2244</v>
      </c>
      <c r="C96" s="264">
        <v>3.31</v>
      </c>
      <c r="D96" s="264">
        <v>0.03</v>
      </c>
      <c r="E96" s="264">
        <v>0</v>
      </c>
      <c r="F96" s="264">
        <v>0</v>
      </c>
      <c r="G96" s="264">
        <v>0</v>
      </c>
      <c r="H96" s="264"/>
      <c r="I96" s="264">
        <v>0</v>
      </c>
      <c r="J96" s="264"/>
      <c r="K96" s="264">
        <v>0.03</v>
      </c>
      <c r="L96" s="162">
        <f t="shared" si="16"/>
        <v>3.3699999999999997</v>
      </c>
      <c r="N96" s="242">
        <f t="shared" si="14"/>
        <v>3.31</v>
      </c>
      <c r="O96" s="242">
        <f t="shared" si="14"/>
        <v>0.03</v>
      </c>
      <c r="P96" s="242">
        <f t="shared" si="14"/>
        <v>0</v>
      </c>
      <c r="Q96" s="242">
        <f t="shared" si="14"/>
        <v>0</v>
      </c>
      <c r="R96" s="242">
        <f t="shared" si="14"/>
        <v>0</v>
      </c>
      <c r="S96" s="242">
        <f t="shared" si="14"/>
        <v>0</v>
      </c>
      <c r="T96" s="242">
        <f t="shared" si="13"/>
        <v>0</v>
      </c>
      <c r="U96" s="242">
        <f t="shared" si="13"/>
        <v>0</v>
      </c>
      <c r="V96" s="242">
        <f t="shared" si="13"/>
        <v>0.03</v>
      </c>
      <c r="W96" s="242">
        <f t="shared" si="15"/>
        <v>3.37</v>
      </c>
    </row>
    <row r="97" spans="1:23" ht="15" customHeight="1">
      <c r="A97" s="120" t="str">
        <f ca="1">VLOOKUP(INDIRECT("B97"),elolap!$A$90:$B$3244,2,FALSE)</f>
        <v>1888</v>
      </c>
      <c r="B97" s="260" t="s">
        <v>338</v>
      </c>
      <c r="C97" s="264">
        <v>14.84</v>
      </c>
      <c r="D97" s="264">
        <v>0.04</v>
      </c>
      <c r="E97" s="264">
        <v>3.02</v>
      </c>
      <c r="F97" s="264">
        <v>0</v>
      </c>
      <c r="G97" s="264">
        <v>0</v>
      </c>
      <c r="H97" s="264"/>
      <c r="I97" s="264">
        <v>0</v>
      </c>
      <c r="J97" s="264"/>
      <c r="K97" s="264">
        <v>0.33</v>
      </c>
      <c r="L97" s="162">
        <f t="shared" si="16"/>
        <v>18.229999999999997</v>
      </c>
      <c r="N97" s="242">
        <f t="shared" si="14"/>
        <v>14.84</v>
      </c>
      <c r="O97" s="242">
        <f t="shared" si="14"/>
        <v>0.04</v>
      </c>
      <c r="P97" s="242">
        <f t="shared" si="14"/>
        <v>3.02</v>
      </c>
      <c r="Q97" s="242">
        <f t="shared" ref="Q97:V149" si="17">ROUND(F97,2)</f>
        <v>0</v>
      </c>
      <c r="R97" s="242">
        <f t="shared" si="17"/>
        <v>0</v>
      </c>
      <c r="S97" s="242">
        <f t="shared" si="17"/>
        <v>0</v>
      </c>
      <c r="T97" s="242">
        <f t="shared" si="13"/>
        <v>0</v>
      </c>
      <c r="U97" s="242">
        <f t="shared" si="13"/>
        <v>0</v>
      </c>
      <c r="V97" s="242">
        <f t="shared" si="13"/>
        <v>0.33</v>
      </c>
      <c r="W97" s="242">
        <f t="shared" si="15"/>
        <v>18.23</v>
      </c>
    </row>
    <row r="98" spans="1:23" ht="15" customHeight="1">
      <c r="A98" s="120" t="str">
        <f ca="1">VLOOKUP(INDIRECT("B98"),elolap!$A$90:$B$3244,2,FALSE)</f>
        <v>2598</v>
      </c>
      <c r="B98" s="260" t="s">
        <v>3653</v>
      </c>
      <c r="C98" s="264">
        <v>21.89</v>
      </c>
      <c r="D98" s="264">
        <v>7.0000000000000007E-2</v>
      </c>
      <c r="E98" s="264">
        <v>1.95</v>
      </c>
      <c r="F98" s="264">
        <v>0</v>
      </c>
      <c r="G98" s="264">
        <v>0</v>
      </c>
      <c r="H98" s="264"/>
      <c r="I98" s="264">
        <v>0</v>
      </c>
      <c r="J98" s="264"/>
      <c r="K98" s="264">
        <v>0.28999999999999998</v>
      </c>
      <c r="L98" s="162">
        <f t="shared" si="16"/>
        <v>24.2</v>
      </c>
      <c r="N98" s="242">
        <f t="shared" ref="N98:N129" si="18">ROUND(C98,2)</f>
        <v>21.89</v>
      </c>
      <c r="O98" s="242">
        <f t="shared" ref="O98:O129" si="19">ROUND(D98,2)</f>
        <v>7.0000000000000007E-2</v>
      </c>
      <c r="P98" s="242">
        <f t="shared" ref="P98:P129" si="20">ROUND(E98,2)</f>
        <v>1.95</v>
      </c>
      <c r="Q98" s="242">
        <f t="shared" si="17"/>
        <v>0</v>
      </c>
      <c r="R98" s="242">
        <f t="shared" si="17"/>
        <v>0</v>
      </c>
      <c r="S98" s="242">
        <f t="shared" si="17"/>
        <v>0</v>
      </c>
      <c r="T98" s="242">
        <f t="shared" si="13"/>
        <v>0</v>
      </c>
      <c r="U98" s="242">
        <f t="shared" si="13"/>
        <v>0</v>
      </c>
      <c r="V98" s="242">
        <f t="shared" si="13"/>
        <v>0.28999999999999998</v>
      </c>
      <c r="W98" s="242">
        <f t="shared" si="15"/>
        <v>24.2</v>
      </c>
    </row>
    <row r="99" spans="1:23" ht="15" customHeight="1">
      <c r="A99" s="120" t="str">
        <f ca="1">VLOOKUP(INDIRECT("B99"),elolap!$A$90:$B$3244,2,FALSE)</f>
        <v>2480</v>
      </c>
      <c r="B99" s="260" t="s">
        <v>1003</v>
      </c>
      <c r="C99" s="264">
        <v>25.91</v>
      </c>
      <c r="D99" s="264">
        <v>0.02</v>
      </c>
      <c r="E99" s="264">
        <v>0.06</v>
      </c>
      <c r="F99" s="264">
        <v>0</v>
      </c>
      <c r="G99" s="264">
        <v>0</v>
      </c>
      <c r="H99" s="264"/>
      <c r="I99" s="264">
        <v>0</v>
      </c>
      <c r="J99" s="264"/>
      <c r="K99" s="264">
        <v>0.78</v>
      </c>
      <c r="L99" s="162">
        <f t="shared" si="16"/>
        <v>26.77</v>
      </c>
      <c r="N99" s="242">
        <f t="shared" si="18"/>
        <v>25.91</v>
      </c>
      <c r="O99" s="242">
        <f t="shared" si="19"/>
        <v>0.02</v>
      </c>
      <c r="P99" s="242">
        <f t="shared" si="20"/>
        <v>0.06</v>
      </c>
      <c r="Q99" s="242">
        <f t="shared" si="17"/>
        <v>0</v>
      </c>
      <c r="R99" s="242">
        <f t="shared" si="17"/>
        <v>0</v>
      </c>
      <c r="S99" s="242">
        <f t="shared" si="17"/>
        <v>0</v>
      </c>
      <c r="T99" s="242">
        <f t="shared" si="13"/>
        <v>0</v>
      </c>
      <c r="U99" s="242">
        <f t="shared" si="13"/>
        <v>0</v>
      </c>
      <c r="V99" s="242">
        <f t="shared" si="13"/>
        <v>0.78</v>
      </c>
      <c r="W99" s="242">
        <f t="shared" si="15"/>
        <v>26.77</v>
      </c>
    </row>
    <row r="100" spans="1:23" ht="15" customHeight="1">
      <c r="A100" s="120" t="str">
        <f ca="1">VLOOKUP(INDIRECT("B100"),elolap!$A$90:$B$3244,2,FALSE)</f>
        <v>2039</v>
      </c>
      <c r="B100" s="260" t="s">
        <v>3645</v>
      </c>
      <c r="C100" s="264">
        <v>11.53</v>
      </c>
      <c r="D100" s="264">
        <v>0</v>
      </c>
      <c r="E100" s="264">
        <v>0.64</v>
      </c>
      <c r="F100" s="264">
        <v>0.01</v>
      </c>
      <c r="G100" s="264">
        <v>0.01</v>
      </c>
      <c r="H100" s="264"/>
      <c r="I100" s="264">
        <v>0</v>
      </c>
      <c r="J100" s="264"/>
      <c r="K100" s="264">
        <v>6.0000000000000005E-2</v>
      </c>
      <c r="L100" s="162">
        <f t="shared" si="16"/>
        <v>12.24</v>
      </c>
      <c r="N100" s="242">
        <f t="shared" si="18"/>
        <v>11.53</v>
      </c>
      <c r="O100" s="242">
        <f t="shared" si="19"/>
        <v>0</v>
      </c>
      <c r="P100" s="242">
        <f t="shared" si="20"/>
        <v>0.64</v>
      </c>
      <c r="Q100" s="242">
        <f t="shared" si="17"/>
        <v>0.01</v>
      </c>
      <c r="R100" s="242">
        <f t="shared" si="17"/>
        <v>0.01</v>
      </c>
      <c r="S100" s="242">
        <f t="shared" si="17"/>
        <v>0</v>
      </c>
      <c r="T100" s="242">
        <f t="shared" si="13"/>
        <v>0</v>
      </c>
      <c r="U100" s="242">
        <f t="shared" si="13"/>
        <v>0</v>
      </c>
      <c r="V100" s="242">
        <f t="shared" si="13"/>
        <v>0.06</v>
      </c>
      <c r="W100" s="242">
        <f t="shared" si="15"/>
        <v>12.24</v>
      </c>
    </row>
    <row r="101" spans="1:23" ht="15" customHeight="1">
      <c r="A101" s="120" t="str">
        <f ca="1">VLOOKUP(INDIRECT("B101"),elolap!$A$90:$B$3244,2,FALSE)</f>
        <v>2604</v>
      </c>
      <c r="B101" s="260" t="s">
        <v>2544</v>
      </c>
      <c r="C101" s="264">
        <v>4.87</v>
      </c>
      <c r="D101" s="264">
        <v>0.06</v>
      </c>
      <c r="E101" s="264">
        <v>7.0000000000000007E-2</v>
      </c>
      <c r="F101" s="264">
        <v>0</v>
      </c>
      <c r="G101" s="264">
        <v>0</v>
      </c>
      <c r="H101" s="264"/>
      <c r="I101" s="264">
        <v>0</v>
      </c>
      <c r="J101" s="264"/>
      <c r="K101" s="264">
        <v>1.0900000000000001</v>
      </c>
      <c r="L101" s="162">
        <f t="shared" si="16"/>
        <v>6.09</v>
      </c>
      <c r="N101" s="242">
        <f t="shared" si="18"/>
        <v>4.87</v>
      </c>
      <c r="O101" s="242">
        <f t="shared" si="19"/>
        <v>0.06</v>
      </c>
      <c r="P101" s="242">
        <f t="shared" si="20"/>
        <v>7.0000000000000007E-2</v>
      </c>
      <c r="Q101" s="242">
        <f t="shared" si="17"/>
        <v>0</v>
      </c>
      <c r="R101" s="242">
        <f t="shared" si="17"/>
        <v>0</v>
      </c>
      <c r="S101" s="242">
        <f t="shared" si="17"/>
        <v>0</v>
      </c>
      <c r="T101" s="242">
        <f t="shared" si="13"/>
        <v>0</v>
      </c>
      <c r="U101" s="242">
        <f t="shared" si="13"/>
        <v>0</v>
      </c>
      <c r="V101" s="242">
        <f t="shared" si="13"/>
        <v>1.0900000000000001</v>
      </c>
      <c r="W101" s="242">
        <f t="shared" si="15"/>
        <v>6.09</v>
      </c>
    </row>
    <row r="102" spans="1:23" ht="15" customHeight="1">
      <c r="A102" s="120" t="str">
        <f ca="1">VLOOKUP(INDIRECT("B102"),elolap!$A$90:$B$3244,2,FALSE)</f>
        <v>1031</v>
      </c>
      <c r="B102" s="260" t="s">
        <v>6073</v>
      </c>
      <c r="C102" s="264">
        <v>3.67</v>
      </c>
      <c r="D102" s="264">
        <v>7.0000000000000007E-2</v>
      </c>
      <c r="E102" s="264">
        <v>1.27</v>
      </c>
      <c r="F102" s="264">
        <v>0</v>
      </c>
      <c r="G102" s="264">
        <v>0</v>
      </c>
      <c r="H102" s="264"/>
      <c r="I102" s="264">
        <v>0</v>
      </c>
      <c r="J102" s="264"/>
      <c r="K102" s="264">
        <v>0.56999999999999995</v>
      </c>
      <c r="L102" s="162">
        <f t="shared" si="16"/>
        <v>5.58</v>
      </c>
      <c r="N102" s="242">
        <f t="shared" si="18"/>
        <v>3.67</v>
      </c>
      <c r="O102" s="242">
        <f t="shared" si="19"/>
        <v>7.0000000000000007E-2</v>
      </c>
      <c r="P102" s="242">
        <f t="shared" si="20"/>
        <v>1.27</v>
      </c>
      <c r="Q102" s="242">
        <f t="shared" si="17"/>
        <v>0</v>
      </c>
      <c r="R102" s="242">
        <f t="shared" si="17"/>
        <v>0</v>
      </c>
      <c r="S102" s="242">
        <f t="shared" si="17"/>
        <v>0</v>
      </c>
      <c r="T102" s="242">
        <f t="shared" si="13"/>
        <v>0</v>
      </c>
      <c r="U102" s="242">
        <f t="shared" si="13"/>
        <v>0</v>
      </c>
      <c r="V102" s="242">
        <f t="shared" si="13"/>
        <v>0.56999999999999995</v>
      </c>
      <c r="W102" s="242">
        <f t="shared" si="15"/>
        <v>5.58</v>
      </c>
    </row>
    <row r="103" spans="1:23" ht="15" customHeight="1">
      <c r="A103" s="120" t="str">
        <f ca="1">VLOOKUP(INDIRECT("B103"),elolap!$A$90:$B$3244,2,FALSE)</f>
        <v>2332</v>
      </c>
      <c r="B103" s="260" t="s">
        <v>6725</v>
      </c>
      <c r="C103" s="264">
        <v>8.82</v>
      </c>
      <c r="D103" s="264">
        <v>0</v>
      </c>
      <c r="E103" s="264">
        <v>0.09</v>
      </c>
      <c r="F103" s="264">
        <v>0</v>
      </c>
      <c r="G103" s="264">
        <v>0</v>
      </c>
      <c r="H103" s="264"/>
      <c r="I103" s="264">
        <v>0</v>
      </c>
      <c r="J103" s="264"/>
      <c r="K103" s="264">
        <v>0.44</v>
      </c>
      <c r="L103" s="162">
        <f t="shared" si="16"/>
        <v>9.35</v>
      </c>
      <c r="N103" s="242">
        <f t="shared" si="18"/>
        <v>8.82</v>
      </c>
      <c r="O103" s="242">
        <f t="shared" si="19"/>
        <v>0</v>
      </c>
      <c r="P103" s="242">
        <f t="shared" si="20"/>
        <v>0.09</v>
      </c>
      <c r="Q103" s="242">
        <f t="shared" si="17"/>
        <v>0</v>
      </c>
      <c r="R103" s="242">
        <f t="shared" si="17"/>
        <v>0</v>
      </c>
      <c r="S103" s="242">
        <f t="shared" si="17"/>
        <v>0</v>
      </c>
      <c r="T103" s="242">
        <f t="shared" si="13"/>
        <v>0</v>
      </c>
      <c r="U103" s="242">
        <f t="shared" si="13"/>
        <v>0</v>
      </c>
      <c r="V103" s="242">
        <f t="shared" si="13"/>
        <v>0.44</v>
      </c>
      <c r="W103" s="242">
        <f t="shared" si="15"/>
        <v>9.35</v>
      </c>
    </row>
    <row r="104" spans="1:23" ht="15" customHeight="1">
      <c r="A104" s="120" t="str">
        <f ca="1">VLOOKUP(INDIRECT("B104"),elolap!$A$90:$B$3244,2,FALSE)</f>
        <v>0516</v>
      </c>
      <c r="B104" s="260" t="s">
        <v>5818</v>
      </c>
      <c r="C104" s="264">
        <v>11.27</v>
      </c>
      <c r="D104" s="264">
        <v>0</v>
      </c>
      <c r="E104" s="264">
        <v>0.6</v>
      </c>
      <c r="F104" s="264">
        <v>0</v>
      </c>
      <c r="G104" s="264">
        <v>0</v>
      </c>
      <c r="H104" s="264"/>
      <c r="I104" s="264">
        <v>0</v>
      </c>
      <c r="J104" s="264"/>
      <c r="K104" s="264">
        <v>0.39</v>
      </c>
      <c r="L104" s="162">
        <f t="shared" si="16"/>
        <v>12.26</v>
      </c>
      <c r="N104" s="242">
        <f t="shared" si="18"/>
        <v>11.27</v>
      </c>
      <c r="O104" s="242">
        <f t="shared" si="19"/>
        <v>0</v>
      </c>
      <c r="P104" s="242">
        <f t="shared" si="20"/>
        <v>0.6</v>
      </c>
      <c r="Q104" s="242">
        <f t="shared" si="17"/>
        <v>0</v>
      </c>
      <c r="R104" s="242">
        <f t="shared" si="17"/>
        <v>0</v>
      </c>
      <c r="S104" s="242">
        <f t="shared" si="17"/>
        <v>0</v>
      </c>
      <c r="T104" s="242">
        <f t="shared" si="13"/>
        <v>0</v>
      </c>
      <c r="U104" s="242">
        <f t="shared" si="13"/>
        <v>0</v>
      </c>
      <c r="V104" s="242">
        <f t="shared" si="13"/>
        <v>0.39</v>
      </c>
      <c r="W104" s="242">
        <f t="shared" si="15"/>
        <v>12.26</v>
      </c>
    </row>
    <row r="105" spans="1:23" ht="15" customHeight="1">
      <c r="A105" s="120" t="str">
        <f ca="1">VLOOKUP(INDIRECT("B105"),elolap!$A$90:$B$3244,2,FALSE)</f>
        <v>0469</v>
      </c>
      <c r="B105" s="260" t="s">
        <v>3654</v>
      </c>
      <c r="C105" s="264">
        <v>142.66999999999999</v>
      </c>
      <c r="D105" s="264">
        <v>0.94</v>
      </c>
      <c r="E105" s="264">
        <v>0.66</v>
      </c>
      <c r="F105" s="264">
        <v>5.47</v>
      </c>
      <c r="G105" s="264">
        <v>3.4</v>
      </c>
      <c r="H105" s="264"/>
      <c r="I105" s="264">
        <v>0</v>
      </c>
      <c r="J105" s="264"/>
      <c r="K105" s="264">
        <v>27.54</v>
      </c>
      <c r="L105" s="162">
        <f t="shared" si="16"/>
        <v>177.27999999999997</v>
      </c>
      <c r="N105" s="242">
        <f t="shared" si="18"/>
        <v>142.66999999999999</v>
      </c>
      <c r="O105" s="242">
        <f t="shared" si="19"/>
        <v>0.94</v>
      </c>
      <c r="P105" s="242">
        <f t="shared" si="20"/>
        <v>0.66</v>
      </c>
      <c r="Q105" s="242">
        <f t="shared" si="17"/>
        <v>5.47</v>
      </c>
      <c r="R105" s="242">
        <f t="shared" si="17"/>
        <v>3.4</v>
      </c>
      <c r="S105" s="242">
        <f t="shared" si="17"/>
        <v>0</v>
      </c>
      <c r="T105" s="242">
        <f t="shared" si="13"/>
        <v>0</v>
      </c>
      <c r="U105" s="242">
        <f t="shared" si="13"/>
        <v>0</v>
      </c>
      <c r="V105" s="242">
        <f t="shared" si="13"/>
        <v>27.54</v>
      </c>
      <c r="W105" s="242">
        <f t="shared" si="15"/>
        <v>177.28</v>
      </c>
    </row>
    <row r="106" spans="1:23" ht="15" customHeight="1">
      <c r="A106" s="120" t="str">
        <f ca="1">VLOOKUP(INDIRECT("B106"),elolap!$A$90:$B$3244,2,FALSE)</f>
        <v>2272</v>
      </c>
      <c r="B106" s="260" t="s">
        <v>6362</v>
      </c>
      <c r="C106" s="264">
        <v>18.82</v>
      </c>
      <c r="D106" s="264">
        <v>7.0000000000000007E-2</v>
      </c>
      <c r="E106" s="264">
        <v>0</v>
      </c>
      <c r="F106" s="264">
        <v>0</v>
      </c>
      <c r="G106" s="264">
        <v>0</v>
      </c>
      <c r="H106" s="264"/>
      <c r="I106" s="264">
        <v>0</v>
      </c>
      <c r="J106" s="264"/>
      <c r="K106" s="264">
        <v>1.34</v>
      </c>
      <c r="L106" s="162">
        <f t="shared" si="16"/>
        <v>20.23</v>
      </c>
      <c r="N106" s="242">
        <f t="shared" si="18"/>
        <v>18.82</v>
      </c>
      <c r="O106" s="242">
        <f t="shared" si="19"/>
        <v>7.0000000000000007E-2</v>
      </c>
      <c r="P106" s="242">
        <f t="shared" si="20"/>
        <v>0</v>
      </c>
      <c r="Q106" s="242">
        <f t="shared" si="17"/>
        <v>0</v>
      </c>
      <c r="R106" s="242">
        <f t="shared" si="17"/>
        <v>0</v>
      </c>
      <c r="S106" s="242">
        <f t="shared" si="17"/>
        <v>0</v>
      </c>
      <c r="T106" s="242">
        <f t="shared" si="13"/>
        <v>0</v>
      </c>
      <c r="U106" s="242">
        <f t="shared" si="13"/>
        <v>0</v>
      </c>
      <c r="V106" s="242">
        <f t="shared" si="13"/>
        <v>1.34</v>
      </c>
      <c r="W106" s="242">
        <f t="shared" si="15"/>
        <v>20.23</v>
      </c>
    </row>
    <row r="107" spans="1:23" ht="15" customHeight="1">
      <c r="A107" s="120" t="str">
        <f ca="1">VLOOKUP(INDIRECT("B107"),elolap!$A$90:$B$3244,2,FALSE)</f>
        <v>0972</v>
      </c>
      <c r="B107" s="260" t="s">
        <v>6211</v>
      </c>
      <c r="C107" s="264">
        <v>21.17</v>
      </c>
      <c r="D107" s="264">
        <v>0.03</v>
      </c>
      <c r="E107" s="264">
        <v>0</v>
      </c>
      <c r="F107" s="264">
        <v>0</v>
      </c>
      <c r="G107" s="264">
        <v>0</v>
      </c>
      <c r="H107" s="264"/>
      <c r="I107" s="264">
        <v>0</v>
      </c>
      <c r="J107" s="264"/>
      <c r="K107" s="264">
        <v>2.69</v>
      </c>
      <c r="L107" s="162">
        <f t="shared" si="16"/>
        <v>23.890000000000004</v>
      </c>
      <c r="N107" s="242">
        <f t="shared" si="18"/>
        <v>21.17</v>
      </c>
      <c r="O107" s="242">
        <f t="shared" si="19"/>
        <v>0.03</v>
      </c>
      <c r="P107" s="242">
        <f t="shared" si="20"/>
        <v>0</v>
      </c>
      <c r="Q107" s="242">
        <f t="shared" si="17"/>
        <v>0</v>
      </c>
      <c r="R107" s="242">
        <f t="shared" si="17"/>
        <v>0</v>
      </c>
      <c r="S107" s="242">
        <f t="shared" si="17"/>
        <v>0</v>
      </c>
      <c r="T107" s="242">
        <f t="shared" si="13"/>
        <v>0</v>
      </c>
      <c r="U107" s="242">
        <f t="shared" si="13"/>
        <v>0</v>
      </c>
      <c r="V107" s="242">
        <f t="shared" si="13"/>
        <v>2.69</v>
      </c>
      <c r="W107" s="242">
        <f t="shared" si="15"/>
        <v>23.89</v>
      </c>
    </row>
    <row r="108" spans="1:23" ht="15" customHeight="1">
      <c r="A108" s="120" t="str">
        <f ca="1">VLOOKUP(INDIRECT("B108"),elolap!$A$90:$B$3244,2,FALSE)</f>
        <v>0822</v>
      </c>
      <c r="B108" s="260" t="s">
        <v>4599</v>
      </c>
      <c r="C108" s="264">
        <v>5.26</v>
      </c>
      <c r="D108" s="264">
        <v>0.02</v>
      </c>
      <c r="E108" s="264">
        <v>0</v>
      </c>
      <c r="F108" s="264">
        <v>0</v>
      </c>
      <c r="G108" s="264">
        <v>0</v>
      </c>
      <c r="H108" s="264"/>
      <c r="I108" s="264">
        <v>0</v>
      </c>
      <c r="J108" s="264"/>
      <c r="K108" s="264">
        <v>5.14</v>
      </c>
      <c r="L108" s="162">
        <f t="shared" si="16"/>
        <v>10.419999999999998</v>
      </c>
      <c r="N108" s="242">
        <f t="shared" si="18"/>
        <v>5.26</v>
      </c>
      <c r="O108" s="242">
        <f t="shared" si="19"/>
        <v>0.02</v>
      </c>
      <c r="P108" s="242">
        <f t="shared" si="20"/>
        <v>0</v>
      </c>
      <c r="Q108" s="242">
        <f t="shared" si="17"/>
        <v>0</v>
      </c>
      <c r="R108" s="242">
        <f t="shared" si="17"/>
        <v>0</v>
      </c>
      <c r="S108" s="242">
        <f t="shared" si="17"/>
        <v>0</v>
      </c>
      <c r="T108" s="242">
        <f t="shared" si="13"/>
        <v>0</v>
      </c>
      <c r="U108" s="242">
        <f t="shared" si="13"/>
        <v>0</v>
      </c>
      <c r="V108" s="242">
        <f t="shared" si="13"/>
        <v>5.14</v>
      </c>
      <c r="W108" s="242">
        <f t="shared" si="15"/>
        <v>10.42</v>
      </c>
    </row>
    <row r="109" spans="1:23" ht="15" customHeight="1">
      <c r="A109" s="120" t="str">
        <f ca="1">VLOOKUP(INDIRECT("B109"),elolap!$A$90:$B$3244,2,FALSE)</f>
        <v>1157</v>
      </c>
      <c r="B109" s="260" t="s">
        <v>3948</v>
      </c>
      <c r="C109" s="264">
        <v>6.86</v>
      </c>
      <c r="D109" s="264">
        <v>7.0000000000000007E-2</v>
      </c>
      <c r="E109" s="264">
        <v>0</v>
      </c>
      <c r="F109" s="264">
        <v>0</v>
      </c>
      <c r="G109" s="264">
        <v>0</v>
      </c>
      <c r="H109" s="264"/>
      <c r="I109" s="264">
        <v>0</v>
      </c>
      <c r="J109" s="264"/>
      <c r="K109" s="264">
        <v>0.41</v>
      </c>
      <c r="L109" s="162">
        <f t="shared" si="16"/>
        <v>7.3400000000000007</v>
      </c>
      <c r="N109" s="242">
        <f t="shared" si="18"/>
        <v>6.86</v>
      </c>
      <c r="O109" s="242">
        <f t="shared" si="19"/>
        <v>7.0000000000000007E-2</v>
      </c>
      <c r="P109" s="242">
        <f t="shared" si="20"/>
        <v>0</v>
      </c>
      <c r="Q109" s="242">
        <f t="shared" si="17"/>
        <v>0</v>
      </c>
      <c r="R109" s="242">
        <f t="shared" si="17"/>
        <v>0</v>
      </c>
      <c r="S109" s="242">
        <f t="shared" si="17"/>
        <v>0</v>
      </c>
      <c r="T109" s="242">
        <f t="shared" si="13"/>
        <v>0</v>
      </c>
      <c r="U109" s="242">
        <f t="shared" si="13"/>
        <v>0</v>
      </c>
      <c r="V109" s="242">
        <f t="shared" si="13"/>
        <v>0.41</v>
      </c>
      <c r="W109" s="242">
        <f t="shared" si="15"/>
        <v>7.34</v>
      </c>
    </row>
    <row r="110" spans="1:23" ht="15" customHeight="1">
      <c r="A110" s="120" t="str">
        <f ca="1">VLOOKUP(INDIRECT("B110"),elolap!$A$90:$B$3244,2,FALSE)</f>
        <v>1231</v>
      </c>
      <c r="B110" s="260" t="s">
        <v>6369</v>
      </c>
      <c r="C110" s="264">
        <v>6.87</v>
      </c>
      <c r="D110" s="264">
        <v>0.05</v>
      </c>
      <c r="E110" s="264">
        <v>0</v>
      </c>
      <c r="F110" s="264">
        <v>0</v>
      </c>
      <c r="G110" s="264">
        <v>0</v>
      </c>
      <c r="H110" s="264"/>
      <c r="I110" s="264">
        <v>0</v>
      </c>
      <c r="J110" s="264"/>
      <c r="K110" s="264">
        <v>0.19</v>
      </c>
      <c r="L110" s="162">
        <f t="shared" si="16"/>
        <v>7.11</v>
      </c>
      <c r="N110" s="242">
        <f t="shared" si="18"/>
        <v>6.87</v>
      </c>
      <c r="O110" s="242">
        <f t="shared" si="19"/>
        <v>0.05</v>
      </c>
      <c r="P110" s="242">
        <f t="shared" si="20"/>
        <v>0</v>
      </c>
      <c r="Q110" s="242">
        <f t="shared" si="17"/>
        <v>0</v>
      </c>
      <c r="R110" s="242">
        <f t="shared" si="17"/>
        <v>0</v>
      </c>
      <c r="S110" s="242">
        <f t="shared" si="17"/>
        <v>0</v>
      </c>
      <c r="T110" s="242">
        <f t="shared" si="13"/>
        <v>0</v>
      </c>
      <c r="U110" s="242">
        <f t="shared" si="13"/>
        <v>0</v>
      </c>
      <c r="V110" s="242">
        <f t="shared" si="13"/>
        <v>0.19</v>
      </c>
      <c r="W110" s="242">
        <f t="shared" si="15"/>
        <v>7.11</v>
      </c>
    </row>
    <row r="111" spans="1:23" ht="15" customHeight="1">
      <c r="A111" s="120" t="str">
        <f ca="1">VLOOKUP(INDIRECT("B111"),elolap!$A$90:$B$3244,2,FALSE)</f>
        <v>2956</v>
      </c>
      <c r="B111" s="260" t="s">
        <v>1690</v>
      </c>
      <c r="C111" s="264">
        <v>12.28</v>
      </c>
      <c r="D111" s="264">
        <v>0.08</v>
      </c>
      <c r="E111" s="264">
        <v>0</v>
      </c>
      <c r="F111" s="264">
        <v>0</v>
      </c>
      <c r="G111" s="264">
        <v>0</v>
      </c>
      <c r="H111" s="264"/>
      <c r="I111" s="264">
        <v>0</v>
      </c>
      <c r="J111" s="264"/>
      <c r="K111" s="264">
        <v>0.54</v>
      </c>
      <c r="L111" s="162">
        <f t="shared" si="16"/>
        <v>12.899999999999999</v>
      </c>
      <c r="N111" s="242">
        <f t="shared" si="18"/>
        <v>12.28</v>
      </c>
      <c r="O111" s="242">
        <f t="shared" si="19"/>
        <v>0.08</v>
      </c>
      <c r="P111" s="242">
        <f t="shared" si="20"/>
        <v>0</v>
      </c>
      <c r="Q111" s="242">
        <f t="shared" si="17"/>
        <v>0</v>
      </c>
      <c r="R111" s="242">
        <f t="shared" si="17"/>
        <v>0</v>
      </c>
      <c r="S111" s="242">
        <f t="shared" si="17"/>
        <v>0</v>
      </c>
      <c r="T111" s="242">
        <f t="shared" si="13"/>
        <v>0</v>
      </c>
      <c r="U111" s="242">
        <f t="shared" si="13"/>
        <v>0</v>
      </c>
      <c r="V111" s="242">
        <f t="shared" si="13"/>
        <v>0.54</v>
      </c>
      <c r="W111" s="242">
        <f t="shared" si="15"/>
        <v>12.9</v>
      </c>
    </row>
    <row r="112" spans="1:23" ht="15" customHeight="1">
      <c r="A112" s="120" t="str">
        <f ca="1">VLOOKUP(INDIRECT("B112"),elolap!$A$90:$B$3244,2,FALSE)</f>
        <v>0319</v>
      </c>
      <c r="B112" s="260" t="s">
        <v>6102</v>
      </c>
      <c r="C112" s="264">
        <v>26.14</v>
      </c>
      <c r="D112" s="264">
        <v>0.13</v>
      </c>
      <c r="E112" s="264">
        <v>0.43</v>
      </c>
      <c r="F112" s="264">
        <v>0.03</v>
      </c>
      <c r="G112" s="264">
        <v>0.03</v>
      </c>
      <c r="H112" s="264"/>
      <c r="I112" s="264">
        <v>0</v>
      </c>
      <c r="J112" s="264"/>
      <c r="K112" s="264">
        <v>4.41</v>
      </c>
      <c r="L112" s="162">
        <f t="shared" si="16"/>
        <v>31.14</v>
      </c>
      <c r="N112" s="242">
        <f t="shared" si="18"/>
        <v>26.14</v>
      </c>
      <c r="O112" s="242">
        <f t="shared" si="19"/>
        <v>0.13</v>
      </c>
      <c r="P112" s="242">
        <f t="shared" si="20"/>
        <v>0.43</v>
      </c>
      <c r="Q112" s="242">
        <f t="shared" si="17"/>
        <v>0.03</v>
      </c>
      <c r="R112" s="242">
        <f t="shared" si="17"/>
        <v>0.03</v>
      </c>
      <c r="S112" s="242">
        <f t="shared" si="17"/>
        <v>0</v>
      </c>
      <c r="T112" s="242">
        <f t="shared" si="13"/>
        <v>0</v>
      </c>
      <c r="U112" s="242">
        <f t="shared" si="13"/>
        <v>0</v>
      </c>
      <c r="V112" s="242">
        <f t="shared" si="13"/>
        <v>4.41</v>
      </c>
      <c r="W112" s="242">
        <f t="shared" si="15"/>
        <v>31.14</v>
      </c>
    </row>
    <row r="113" spans="1:23" ht="15" customHeight="1">
      <c r="A113" s="120" t="str">
        <f ca="1">VLOOKUP(INDIRECT("B113"),elolap!$A$90:$B$3244,2,FALSE)</f>
        <v>0727</v>
      </c>
      <c r="B113" s="260" t="s">
        <v>6097</v>
      </c>
      <c r="C113" s="264">
        <v>25.9</v>
      </c>
      <c r="D113" s="264">
        <v>0.15</v>
      </c>
      <c r="E113" s="264">
        <v>0</v>
      </c>
      <c r="F113" s="264">
        <v>0</v>
      </c>
      <c r="G113" s="264">
        <v>0</v>
      </c>
      <c r="H113" s="264"/>
      <c r="I113" s="264">
        <v>0</v>
      </c>
      <c r="J113" s="264"/>
      <c r="K113" s="264">
        <v>2.9600000000000004</v>
      </c>
      <c r="L113" s="162">
        <f t="shared" si="16"/>
        <v>29.009999999999998</v>
      </c>
      <c r="N113" s="242">
        <f t="shared" si="18"/>
        <v>25.9</v>
      </c>
      <c r="O113" s="242">
        <f t="shared" si="19"/>
        <v>0.15</v>
      </c>
      <c r="P113" s="242">
        <f t="shared" si="20"/>
        <v>0</v>
      </c>
      <c r="Q113" s="242">
        <f t="shared" si="17"/>
        <v>0</v>
      </c>
      <c r="R113" s="242">
        <f t="shared" si="17"/>
        <v>0</v>
      </c>
      <c r="S113" s="242">
        <f t="shared" si="17"/>
        <v>0</v>
      </c>
      <c r="T113" s="242">
        <f t="shared" si="13"/>
        <v>0</v>
      </c>
      <c r="U113" s="242">
        <f t="shared" si="13"/>
        <v>0</v>
      </c>
      <c r="V113" s="242">
        <f t="shared" si="13"/>
        <v>2.96</v>
      </c>
      <c r="W113" s="242">
        <f t="shared" si="15"/>
        <v>29.01</v>
      </c>
    </row>
    <row r="114" spans="1:23" ht="15" customHeight="1">
      <c r="A114" s="120" t="str">
        <f ca="1">VLOOKUP(INDIRECT("B114"),elolap!$A$90:$B$3244,2,FALSE)</f>
        <v>1059</v>
      </c>
      <c r="B114" s="260" t="s">
        <v>5006</v>
      </c>
      <c r="C114" s="264">
        <v>35.11</v>
      </c>
      <c r="D114" s="264">
        <v>0.49</v>
      </c>
      <c r="E114" s="264">
        <v>2.56</v>
      </c>
      <c r="F114" s="264">
        <v>0</v>
      </c>
      <c r="G114" s="264">
        <v>0</v>
      </c>
      <c r="H114" s="264"/>
      <c r="I114" s="264">
        <v>0</v>
      </c>
      <c r="J114" s="264"/>
      <c r="K114" s="264">
        <v>4.34</v>
      </c>
      <c r="L114" s="162">
        <f t="shared" si="16"/>
        <v>42.5</v>
      </c>
      <c r="N114" s="242">
        <f t="shared" si="18"/>
        <v>35.11</v>
      </c>
      <c r="O114" s="242">
        <f t="shared" si="19"/>
        <v>0.49</v>
      </c>
      <c r="P114" s="242">
        <f t="shared" si="20"/>
        <v>2.56</v>
      </c>
      <c r="Q114" s="242">
        <f t="shared" si="17"/>
        <v>0</v>
      </c>
      <c r="R114" s="242">
        <f t="shared" si="17"/>
        <v>0</v>
      </c>
      <c r="S114" s="242">
        <f t="shared" si="17"/>
        <v>0</v>
      </c>
      <c r="T114" s="242">
        <f t="shared" si="13"/>
        <v>0</v>
      </c>
      <c r="U114" s="242">
        <f t="shared" si="13"/>
        <v>0</v>
      </c>
      <c r="V114" s="242">
        <f t="shared" si="13"/>
        <v>4.34</v>
      </c>
      <c r="W114" s="242">
        <f t="shared" si="15"/>
        <v>42.5</v>
      </c>
    </row>
    <row r="115" spans="1:23" ht="15" customHeight="1">
      <c r="A115" s="120" t="str">
        <f ca="1">VLOOKUP(INDIRECT("B115"),elolap!$A$90:$B$3244,2,FALSE)</f>
        <v>1229</v>
      </c>
      <c r="B115" s="260" t="s">
        <v>262</v>
      </c>
      <c r="C115" s="264">
        <v>4.2699999999999996</v>
      </c>
      <c r="D115" s="264">
        <v>0.01</v>
      </c>
      <c r="E115" s="264">
        <v>0</v>
      </c>
      <c r="F115" s="264">
        <v>0.97</v>
      </c>
      <c r="G115" s="264">
        <v>0.97</v>
      </c>
      <c r="H115" s="264"/>
      <c r="I115" s="264">
        <v>0</v>
      </c>
      <c r="J115" s="264"/>
      <c r="K115" s="264">
        <v>1.57</v>
      </c>
      <c r="L115" s="162">
        <f t="shared" si="16"/>
        <v>6.8199999999999994</v>
      </c>
      <c r="N115" s="242">
        <f t="shared" si="18"/>
        <v>4.2699999999999996</v>
      </c>
      <c r="O115" s="242">
        <f t="shared" si="19"/>
        <v>0.01</v>
      </c>
      <c r="P115" s="242">
        <f t="shared" si="20"/>
        <v>0</v>
      </c>
      <c r="Q115" s="242">
        <f t="shared" si="17"/>
        <v>0.97</v>
      </c>
      <c r="R115" s="242">
        <f t="shared" si="17"/>
        <v>0.97</v>
      </c>
      <c r="S115" s="242">
        <f t="shared" si="17"/>
        <v>0</v>
      </c>
      <c r="T115" s="242">
        <f t="shared" si="13"/>
        <v>0</v>
      </c>
      <c r="U115" s="242">
        <f t="shared" si="13"/>
        <v>0</v>
      </c>
      <c r="V115" s="242">
        <f t="shared" si="13"/>
        <v>1.57</v>
      </c>
      <c r="W115" s="242">
        <f t="shared" si="15"/>
        <v>6.82</v>
      </c>
    </row>
    <row r="116" spans="1:23" ht="15" customHeight="1">
      <c r="A116" s="120" t="str">
        <f ca="1">VLOOKUP(INDIRECT("B116"),elolap!$A$90:$B$3244,2,FALSE)</f>
        <v>2576</v>
      </c>
      <c r="B116" s="260" t="s">
        <v>5377</v>
      </c>
      <c r="C116" s="264">
        <v>20.02</v>
      </c>
      <c r="D116" s="264">
        <v>0</v>
      </c>
      <c r="E116" s="264">
        <v>0.11</v>
      </c>
      <c r="F116" s="264">
        <v>0</v>
      </c>
      <c r="G116" s="264">
        <v>0</v>
      </c>
      <c r="H116" s="264"/>
      <c r="I116" s="264">
        <v>0</v>
      </c>
      <c r="J116" s="264"/>
      <c r="K116" s="264">
        <v>0.77</v>
      </c>
      <c r="L116" s="162">
        <f t="shared" si="16"/>
        <v>20.9</v>
      </c>
      <c r="N116" s="242">
        <f t="shared" si="18"/>
        <v>20.02</v>
      </c>
      <c r="O116" s="242">
        <f t="shared" si="19"/>
        <v>0</v>
      </c>
      <c r="P116" s="242">
        <f t="shared" si="20"/>
        <v>0.11</v>
      </c>
      <c r="Q116" s="242">
        <f t="shared" si="17"/>
        <v>0</v>
      </c>
      <c r="R116" s="242">
        <f t="shared" si="17"/>
        <v>0</v>
      </c>
      <c r="S116" s="242">
        <f t="shared" si="17"/>
        <v>0</v>
      </c>
      <c r="T116" s="242">
        <f t="shared" si="13"/>
        <v>0</v>
      </c>
      <c r="U116" s="242">
        <f t="shared" si="13"/>
        <v>0</v>
      </c>
      <c r="V116" s="242">
        <f t="shared" si="13"/>
        <v>0.77</v>
      </c>
      <c r="W116" s="242">
        <f t="shared" si="15"/>
        <v>20.9</v>
      </c>
    </row>
    <row r="117" spans="1:23" ht="15" customHeight="1">
      <c r="A117" s="120" t="str">
        <f ca="1">VLOOKUP(INDIRECT("B117"),elolap!$A$90:$B$3244,2,FALSE)</f>
        <v>1799</v>
      </c>
      <c r="B117" s="260" t="s">
        <v>6112</v>
      </c>
      <c r="C117" s="264">
        <v>7.36</v>
      </c>
      <c r="D117" s="264">
        <v>0.13</v>
      </c>
      <c r="E117" s="264">
        <v>0</v>
      </c>
      <c r="F117" s="264">
        <v>0</v>
      </c>
      <c r="G117" s="264">
        <v>0</v>
      </c>
      <c r="H117" s="264"/>
      <c r="I117" s="264">
        <v>0</v>
      </c>
      <c r="J117" s="264"/>
      <c r="K117" s="264">
        <v>0.45</v>
      </c>
      <c r="L117" s="162">
        <f t="shared" si="16"/>
        <v>7.94</v>
      </c>
      <c r="N117" s="242">
        <f t="shared" si="18"/>
        <v>7.36</v>
      </c>
      <c r="O117" s="242">
        <f t="shared" si="19"/>
        <v>0.13</v>
      </c>
      <c r="P117" s="242">
        <f t="shared" si="20"/>
        <v>0</v>
      </c>
      <c r="Q117" s="242">
        <f t="shared" si="17"/>
        <v>0</v>
      </c>
      <c r="R117" s="242">
        <f t="shared" si="17"/>
        <v>0</v>
      </c>
      <c r="S117" s="242">
        <f t="shared" si="17"/>
        <v>0</v>
      </c>
      <c r="T117" s="242">
        <f t="shared" si="13"/>
        <v>0</v>
      </c>
      <c r="U117" s="242">
        <f t="shared" si="13"/>
        <v>0</v>
      </c>
      <c r="V117" s="242">
        <f t="shared" si="13"/>
        <v>0.45</v>
      </c>
      <c r="W117" s="242">
        <f t="shared" si="15"/>
        <v>7.94</v>
      </c>
    </row>
    <row r="118" spans="1:23" ht="15" customHeight="1">
      <c r="A118" s="120" t="str">
        <f ca="1">VLOOKUP(INDIRECT("B118"),elolap!$A$90:$B$3244,2,FALSE)</f>
        <v>0464</v>
      </c>
      <c r="B118" s="260" t="s">
        <v>2339</v>
      </c>
      <c r="C118" s="264">
        <v>13.4</v>
      </c>
      <c r="D118" s="264">
        <v>0.1</v>
      </c>
      <c r="E118" s="264">
        <v>0.45</v>
      </c>
      <c r="F118" s="264">
        <v>0.01</v>
      </c>
      <c r="G118" s="264">
        <v>0</v>
      </c>
      <c r="H118" s="264"/>
      <c r="I118" s="264">
        <v>0</v>
      </c>
      <c r="J118" s="264"/>
      <c r="K118" s="264">
        <v>0.63</v>
      </c>
      <c r="L118" s="162">
        <f t="shared" si="16"/>
        <v>14.59</v>
      </c>
      <c r="N118" s="242">
        <f t="shared" si="18"/>
        <v>13.4</v>
      </c>
      <c r="O118" s="242">
        <f t="shared" si="19"/>
        <v>0.1</v>
      </c>
      <c r="P118" s="242">
        <f t="shared" si="20"/>
        <v>0.45</v>
      </c>
      <c r="Q118" s="242">
        <f t="shared" si="17"/>
        <v>0.01</v>
      </c>
      <c r="R118" s="242">
        <f t="shared" si="17"/>
        <v>0</v>
      </c>
      <c r="S118" s="242">
        <f t="shared" si="17"/>
        <v>0</v>
      </c>
      <c r="T118" s="242">
        <f t="shared" si="17"/>
        <v>0</v>
      </c>
      <c r="U118" s="242">
        <f t="shared" si="17"/>
        <v>0</v>
      </c>
      <c r="V118" s="242">
        <f t="shared" si="17"/>
        <v>0.63</v>
      </c>
      <c r="W118" s="242">
        <f t="shared" si="15"/>
        <v>14.59</v>
      </c>
    </row>
    <row r="119" spans="1:23" ht="15" customHeight="1">
      <c r="A119" s="120" t="str">
        <f ca="1">VLOOKUP(INDIRECT("B119"),elolap!$A$90:$B$3244,2,FALSE)</f>
        <v>2799</v>
      </c>
      <c r="B119" s="260" t="s">
        <v>1104</v>
      </c>
      <c r="C119" s="264">
        <v>10.08</v>
      </c>
      <c r="D119" s="264">
        <v>0.06</v>
      </c>
      <c r="E119" s="264">
        <v>0</v>
      </c>
      <c r="F119" s="264">
        <v>0</v>
      </c>
      <c r="G119" s="264">
        <v>0</v>
      </c>
      <c r="H119" s="264"/>
      <c r="I119" s="264">
        <v>0</v>
      </c>
      <c r="J119" s="264"/>
      <c r="K119" s="264">
        <v>1.02</v>
      </c>
      <c r="L119" s="162">
        <f t="shared" si="16"/>
        <v>11.16</v>
      </c>
      <c r="N119" s="242">
        <f t="shared" si="18"/>
        <v>10.08</v>
      </c>
      <c r="O119" s="242">
        <f t="shared" si="19"/>
        <v>0.06</v>
      </c>
      <c r="P119" s="242">
        <f t="shared" si="20"/>
        <v>0</v>
      </c>
      <c r="Q119" s="242">
        <f t="shared" si="17"/>
        <v>0</v>
      </c>
      <c r="R119" s="242">
        <f t="shared" si="17"/>
        <v>0</v>
      </c>
      <c r="S119" s="242">
        <f t="shared" si="17"/>
        <v>0</v>
      </c>
      <c r="T119" s="242">
        <f t="shared" si="17"/>
        <v>0</v>
      </c>
      <c r="U119" s="242">
        <f t="shared" si="17"/>
        <v>0</v>
      </c>
      <c r="V119" s="242">
        <f t="shared" si="17"/>
        <v>1.02</v>
      </c>
      <c r="W119" s="242">
        <f t="shared" si="15"/>
        <v>11.16</v>
      </c>
    </row>
    <row r="120" spans="1:23" ht="15" customHeight="1">
      <c r="A120" s="120" t="str">
        <f ca="1">VLOOKUP(INDIRECT("B120"),elolap!$A$90:$B$3244,2,FALSE)</f>
        <v>2879</v>
      </c>
      <c r="B120" s="260" t="s">
        <v>6524</v>
      </c>
      <c r="C120" s="264">
        <v>9.34</v>
      </c>
      <c r="D120" s="264">
        <v>7.0000000000000007E-2</v>
      </c>
      <c r="E120" s="264">
        <v>2.08</v>
      </c>
      <c r="F120" s="264">
        <v>0</v>
      </c>
      <c r="G120" s="264">
        <v>0</v>
      </c>
      <c r="H120" s="264"/>
      <c r="I120" s="264">
        <v>0</v>
      </c>
      <c r="J120" s="264"/>
      <c r="K120" s="264">
        <v>0.73</v>
      </c>
      <c r="L120" s="162">
        <f t="shared" si="16"/>
        <v>12.22</v>
      </c>
      <c r="N120" s="242">
        <f t="shared" si="18"/>
        <v>9.34</v>
      </c>
      <c r="O120" s="242">
        <f t="shared" si="19"/>
        <v>7.0000000000000007E-2</v>
      </c>
      <c r="P120" s="242">
        <f t="shared" si="20"/>
        <v>2.08</v>
      </c>
      <c r="Q120" s="242">
        <f t="shared" si="17"/>
        <v>0</v>
      </c>
      <c r="R120" s="242">
        <f t="shared" si="17"/>
        <v>0</v>
      </c>
      <c r="S120" s="242">
        <f t="shared" si="17"/>
        <v>0</v>
      </c>
      <c r="T120" s="242">
        <f t="shared" si="17"/>
        <v>0</v>
      </c>
      <c r="U120" s="242">
        <f t="shared" si="17"/>
        <v>0</v>
      </c>
      <c r="V120" s="242">
        <f t="shared" si="17"/>
        <v>0.73</v>
      </c>
      <c r="W120" s="242">
        <f t="shared" si="15"/>
        <v>12.22</v>
      </c>
    </row>
    <row r="121" spans="1:23" ht="15" customHeight="1">
      <c r="A121" s="120" t="str">
        <f ca="1">VLOOKUP(INDIRECT("B121"),elolap!$A$90:$B$3244,2,FALSE)</f>
        <v>1272</v>
      </c>
      <c r="B121" s="260" t="s">
        <v>41</v>
      </c>
      <c r="C121" s="264">
        <v>9.9700000000000006</v>
      </c>
      <c r="D121" s="264">
        <v>0.06</v>
      </c>
      <c r="E121" s="264">
        <v>1.18</v>
      </c>
      <c r="F121" s="264">
        <v>4.0199999999999996</v>
      </c>
      <c r="G121" s="264">
        <v>4.0199999999999996</v>
      </c>
      <c r="H121" s="264"/>
      <c r="I121" s="264">
        <v>0</v>
      </c>
      <c r="J121" s="264"/>
      <c r="K121" s="264">
        <v>2.09</v>
      </c>
      <c r="L121" s="162">
        <f t="shared" si="16"/>
        <v>17.32</v>
      </c>
      <c r="N121" s="242">
        <f t="shared" si="18"/>
        <v>9.9700000000000006</v>
      </c>
      <c r="O121" s="242">
        <f t="shared" si="19"/>
        <v>0.06</v>
      </c>
      <c r="P121" s="242">
        <f t="shared" si="20"/>
        <v>1.18</v>
      </c>
      <c r="Q121" s="242">
        <f t="shared" si="17"/>
        <v>4.0199999999999996</v>
      </c>
      <c r="R121" s="242">
        <f t="shared" si="17"/>
        <v>4.0199999999999996</v>
      </c>
      <c r="S121" s="242">
        <f t="shared" si="17"/>
        <v>0</v>
      </c>
      <c r="T121" s="242">
        <f t="shared" si="17"/>
        <v>0</v>
      </c>
      <c r="U121" s="242">
        <f t="shared" si="17"/>
        <v>0</v>
      </c>
      <c r="V121" s="242">
        <f t="shared" si="17"/>
        <v>2.09</v>
      </c>
      <c r="W121" s="242">
        <f t="shared" si="15"/>
        <v>17.32</v>
      </c>
    </row>
    <row r="122" spans="1:23" ht="15" customHeight="1">
      <c r="A122" s="120" t="str">
        <f ca="1">VLOOKUP(INDIRECT("B122"),elolap!$A$90:$B$3244,2,FALSE)</f>
        <v>1948</v>
      </c>
      <c r="B122" s="260" t="s">
        <v>40</v>
      </c>
      <c r="C122" s="264">
        <v>8.57</v>
      </c>
      <c r="D122" s="264">
        <v>7.0000000000000007E-2</v>
      </c>
      <c r="E122" s="264">
        <v>0</v>
      </c>
      <c r="F122" s="264">
        <v>0</v>
      </c>
      <c r="G122" s="264">
        <v>0</v>
      </c>
      <c r="H122" s="264"/>
      <c r="I122" s="264">
        <v>0</v>
      </c>
      <c r="J122" s="264"/>
      <c r="K122" s="264">
        <v>0.15000000000000002</v>
      </c>
      <c r="L122" s="162">
        <f t="shared" si="16"/>
        <v>8.7900000000000009</v>
      </c>
      <c r="N122" s="242">
        <f t="shared" si="18"/>
        <v>8.57</v>
      </c>
      <c r="O122" s="242">
        <f t="shared" si="19"/>
        <v>7.0000000000000007E-2</v>
      </c>
      <c r="P122" s="242">
        <f t="shared" si="20"/>
        <v>0</v>
      </c>
      <c r="Q122" s="242">
        <f t="shared" si="17"/>
        <v>0</v>
      </c>
      <c r="R122" s="242">
        <f t="shared" si="17"/>
        <v>0</v>
      </c>
      <c r="S122" s="242">
        <f t="shared" si="17"/>
        <v>0</v>
      </c>
      <c r="T122" s="242">
        <f t="shared" si="17"/>
        <v>0</v>
      </c>
      <c r="U122" s="242">
        <f t="shared" si="17"/>
        <v>0</v>
      </c>
      <c r="V122" s="242">
        <f t="shared" si="17"/>
        <v>0.15</v>
      </c>
      <c r="W122" s="242">
        <f t="shared" si="15"/>
        <v>8.7899999999999991</v>
      </c>
    </row>
    <row r="123" spans="1:23" ht="15" customHeight="1">
      <c r="A123" s="120" t="str">
        <f ca="1">VLOOKUP(INDIRECT("B123"),elolap!$A$90:$B$3244,2,FALSE)</f>
        <v>3212</v>
      </c>
      <c r="B123" s="260" t="s">
        <v>3209</v>
      </c>
      <c r="C123" s="264">
        <v>13.88</v>
      </c>
      <c r="D123" s="264">
        <v>0.11</v>
      </c>
      <c r="E123" s="264">
        <v>2.13</v>
      </c>
      <c r="F123" s="264">
        <v>0</v>
      </c>
      <c r="G123" s="264">
        <v>0</v>
      </c>
      <c r="H123" s="264"/>
      <c r="I123" s="264">
        <v>0</v>
      </c>
      <c r="J123" s="264"/>
      <c r="K123" s="264">
        <v>1.64</v>
      </c>
      <c r="L123" s="162">
        <f t="shared" si="16"/>
        <v>17.760000000000002</v>
      </c>
      <c r="N123" s="242">
        <f t="shared" si="18"/>
        <v>13.88</v>
      </c>
      <c r="O123" s="242">
        <f t="shared" si="19"/>
        <v>0.11</v>
      </c>
      <c r="P123" s="242">
        <f t="shared" si="20"/>
        <v>2.13</v>
      </c>
      <c r="Q123" s="242">
        <f t="shared" si="17"/>
        <v>0</v>
      </c>
      <c r="R123" s="242">
        <f t="shared" si="17"/>
        <v>0</v>
      </c>
      <c r="S123" s="242">
        <f t="shared" si="17"/>
        <v>0</v>
      </c>
      <c r="T123" s="242">
        <f t="shared" si="17"/>
        <v>0</v>
      </c>
      <c r="U123" s="242">
        <f t="shared" si="17"/>
        <v>0</v>
      </c>
      <c r="V123" s="242">
        <f t="shared" si="17"/>
        <v>1.64</v>
      </c>
      <c r="W123" s="242">
        <f t="shared" si="15"/>
        <v>17.760000000000002</v>
      </c>
    </row>
    <row r="124" spans="1:23" ht="15" customHeight="1">
      <c r="A124" s="120" t="str">
        <f ca="1">VLOOKUP(INDIRECT("B124"),elolap!$A$90:$B$3244,2,FALSE)</f>
        <v>3059</v>
      </c>
      <c r="B124" s="260" t="s">
        <v>5433</v>
      </c>
      <c r="C124" s="264">
        <v>10.199999999999999</v>
      </c>
      <c r="D124" s="264">
        <v>7.0000000000000007E-2</v>
      </c>
      <c r="E124" s="264">
        <v>0</v>
      </c>
      <c r="F124" s="264">
        <v>0</v>
      </c>
      <c r="G124" s="264">
        <v>0</v>
      </c>
      <c r="H124" s="264"/>
      <c r="I124" s="264">
        <v>0</v>
      </c>
      <c r="J124" s="264"/>
      <c r="K124" s="264">
        <v>0.54</v>
      </c>
      <c r="L124" s="162">
        <f t="shared" si="16"/>
        <v>10.809999999999999</v>
      </c>
      <c r="N124" s="242">
        <f t="shared" si="18"/>
        <v>10.199999999999999</v>
      </c>
      <c r="O124" s="242">
        <f t="shared" si="19"/>
        <v>7.0000000000000007E-2</v>
      </c>
      <c r="P124" s="242">
        <f t="shared" si="20"/>
        <v>0</v>
      </c>
      <c r="Q124" s="242">
        <f t="shared" si="17"/>
        <v>0</v>
      </c>
      <c r="R124" s="242">
        <f t="shared" si="17"/>
        <v>0</v>
      </c>
      <c r="S124" s="242">
        <f t="shared" si="17"/>
        <v>0</v>
      </c>
      <c r="T124" s="242">
        <f t="shared" si="17"/>
        <v>0</v>
      </c>
      <c r="U124" s="242">
        <f t="shared" si="17"/>
        <v>0</v>
      </c>
      <c r="V124" s="242">
        <f t="shared" si="17"/>
        <v>0.54</v>
      </c>
      <c r="W124" s="242">
        <f t="shared" si="15"/>
        <v>10.81</v>
      </c>
    </row>
    <row r="125" spans="1:23" ht="15" customHeight="1">
      <c r="A125" s="120" t="str">
        <f ca="1">VLOOKUP(INDIRECT("B125"),elolap!$A$90:$B$3244,2,FALSE)</f>
        <v>2606</v>
      </c>
      <c r="B125" s="260" t="s">
        <v>79</v>
      </c>
      <c r="C125" s="264">
        <v>10.79</v>
      </c>
      <c r="D125" s="264">
        <v>0.09</v>
      </c>
      <c r="E125" s="264">
        <v>0.15</v>
      </c>
      <c r="F125" s="264">
        <v>0</v>
      </c>
      <c r="G125" s="264">
        <v>0</v>
      </c>
      <c r="H125" s="264"/>
      <c r="I125" s="264">
        <v>0</v>
      </c>
      <c r="J125" s="264"/>
      <c r="K125" s="264">
        <v>0.57999999999999996</v>
      </c>
      <c r="L125" s="162">
        <f t="shared" si="16"/>
        <v>11.61</v>
      </c>
      <c r="N125" s="242">
        <f t="shared" si="18"/>
        <v>10.79</v>
      </c>
      <c r="O125" s="242">
        <f t="shared" si="19"/>
        <v>0.09</v>
      </c>
      <c r="P125" s="242">
        <f t="shared" si="20"/>
        <v>0.15</v>
      </c>
      <c r="Q125" s="242">
        <f t="shared" si="17"/>
        <v>0</v>
      </c>
      <c r="R125" s="242">
        <f t="shared" si="17"/>
        <v>0</v>
      </c>
      <c r="S125" s="242">
        <f t="shared" si="17"/>
        <v>0</v>
      </c>
      <c r="T125" s="242">
        <f t="shared" si="17"/>
        <v>0</v>
      </c>
      <c r="U125" s="242">
        <f t="shared" si="17"/>
        <v>0</v>
      </c>
      <c r="V125" s="242">
        <f t="shared" si="17"/>
        <v>0.57999999999999996</v>
      </c>
      <c r="W125" s="242">
        <f t="shared" si="15"/>
        <v>11.61</v>
      </c>
    </row>
    <row r="126" spans="1:23" ht="15" customHeight="1">
      <c r="A126" s="120" t="str">
        <f ca="1">VLOOKUP(INDIRECT("B126"),elolap!$A$90:$B$3244,2,FALSE)</f>
        <v>2483</v>
      </c>
      <c r="B126" s="260" t="s">
        <v>6702</v>
      </c>
      <c r="C126" s="264">
        <v>3.83</v>
      </c>
      <c r="D126" s="264">
        <v>0.03</v>
      </c>
      <c r="E126" s="264">
        <v>0.06</v>
      </c>
      <c r="F126" s="264">
        <v>0</v>
      </c>
      <c r="G126" s="264">
        <v>0</v>
      </c>
      <c r="H126" s="264"/>
      <c r="I126" s="264">
        <v>0</v>
      </c>
      <c r="J126" s="264"/>
      <c r="K126" s="264">
        <v>0.37</v>
      </c>
      <c r="L126" s="162">
        <f t="shared" si="16"/>
        <v>4.29</v>
      </c>
      <c r="N126" s="242">
        <f t="shared" si="18"/>
        <v>3.83</v>
      </c>
      <c r="O126" s="242">
        <f t="shared" si="19"/>
        <v>0.03</v>
      </c>
      <c r="P126" s="242">
        <f t="shared" si="20"/>
        <v>0.06</v>
      </c>
      <c r="Q126" s="242">
        <f t="shared" si="17"/>
        <v>0</v>
      </c>
      <c r="R126" s="242">
        <f t="shared" si="17"/>
        <v>0</v>
      </c>
      <c r="S126" s="242">
        <f t="shared" si="17"/>
        <v>0</v>
      </c>
      <c r="T126" s="242">
        <f t="shared" si="17"/>
        <v>0</v>
      </c>
      <c r="U126" s="242">
        <f t="shared" si="17"/>
        <v>0</v>
      </c>
      <c r="V126" s="242">
        <f t="shared" si="17"/>
        <v>0.37</v>
      </c>
      <c r="W126" s="242">
        <f t="shared" si="15"/>
        <v>4.29</v>
      </c>
    </row>
    <row r="127" spans="1:23" ht="15" customHeight="1">
      <c r="A127" s="120" t="str">
        <f ca="1">VLOOKUP(INDIRECT("B127"),elolap!$A$90:$B$3244,2,FALSE)</f>
        <v>0716</v>
      </c>
      <c r="B127" s="260" t="s">
        <v>6000</v>
      </c>
      <c r="C127" s="264">
        <v>8.9700000000000006</v>
      </c>
      <c r="D127" s="264">
        <v>0.11</v>
      </c>
      <c r="E127" s="264">
        <v>0</v>
      </c>
      <c r="F127" s="264">
        <v>2.23</v>
      </c>
      <c r="G127" s="264">
        <v>2.23</v>
      </c>
      <c r="H127" s="264"/>
      <c r="I127" s="264">
        <v>0</v>
      </c>
      <c r="J127" s="264"/>
      <c r="K127" s="264">
        <v>8.83</v>
      </c>
      <c r="L127" s="162">
        <f t="shared" si="16"/>
        <v>20.14</v>
      </c>
      <c r="N127" s="242">
        <f t="shared" si="18"/>
        <v>8.9700000000000006</v>
      </c>
      <c r="O127" s="242">
        <f t="shared" si="19"/>
        <v>0.11</v>
      </c>
      <c r="P127" s="242">
        <f t="shared" si="20"/>
        <v>0</v>
      </c>
      <c r="Q127" s="242">
        <f t="shared" si="17"/>
        <v>2.23</v>
      </c>
      <c r="R127" s="242">
        <f t="shared" si="17"/>
        <v>2.23</v>
      </c>
      <c r="S127" s="242">
        <f t="shared" si="17"/>
        <v>0</v>
      </c>
      <c r="T127" s="242">
        <f t="shared" si="17"/>
        <v>0</v>
      </c>
      <c r="U127" s="242">
        <f t="shared" si="17"/>
        <v>0</v>
      </c>
      <c r="V127" s="242">
        <f t="shared" si="17"/>
        <v>8.83</v>
      </c>
      <c r="W127" s="242">
        <f t="shared" si="15"/>
        <v>20.14</v>
      </c>
    </row>
    <row r="128" spans="1:23" ht="15" customHeight="1">
      <c r="A128" s="120" t="str">
        <f ca="1">VLOOKUP(INDIRECT("B128"),elolap!$A$90:$B$3244,2,FALSE)</f>
        <v>0766</v>
      </c>
      <c r="B128" s="260" t="s">
        <v>1489</v>
      </c>
      <c r="C128" s="264">
        <v>20.39</v>
      </c>
      <c r="D128" s="264">
        <v>7.0000000000000007E-2</v>
      </c>
      <c r="E128" s="264">
        <v>0.92</v>
      </c>
      <c r="F128" s="264">
        <v>7.0000000000000007E-2</v>
      </c>
      <c r="G128" s="264">
        <v>7.0000000000000007E-2</v>
      </c>
      <c r="H128" s="264"/>
      <c r="I128" s="264">
        <v>0</v>
      </c>
      <c r="J128" s="264"/>
      <c r="K128" s="264">
        <v>3.0599999999999996</v>
      </c>
      <c r="L128" s="162">
        <f t="shared" si="16"/>
        <v>24.51</v>
      </c>
      <c r="N128" s="242">
        <f t="shared" si="18"/>
        <v>20.39</v>
      </c>
      <c r="O128" s="242">
        <f t="shared" si="19"/>
        <v>7.0000000000000007E-2</v>
      </c>
      <c r="P128" s="242">
        <f t="shared" si="20"/>
        <v>0.92</v>
      </c>
      <c r="Q128" s="242">
        <f t="shared" si="17"/>
        <v>7.0000000000000007E-2</v>
      </c>
      <c r="R128" s="242">
        <f t="shared" si="17"/>
        <v>7.0000000000000007E-2</v>
      </c>
      <c r="S128" s="242">
        <f t="shared" si="17"/>
        <v>0</v>
      </c>
      <c r="T128" s="242">
        <f t="shared" si="17"/>
        <v>0</v>
      </c>
      <c r="U128" s="242">
        <f t="shared" si="17"/>
        <v>0</v>
      </c>
      <c r="V128" s="242">
        <f t="shared" si="17"/>
        <v>3.06</v>
      </c>
      <c r="W128" s="242">
        <f t="shared" si="15"/>
        <v>24.51</v>
      </c>
    </row>
    <row r="129" spans="1:23" ht="15" customHeight="1">
      <c r="A129" s="120" t="str">
        <f ca="1">VLOOKUP(INDIRECT("B129"),elolap!$A$90:$B$3244,2,FALSE)</f>
        <v>1974</v>
      </c>
      <c r="B129" s="260" t="s">
        <v>5084</v>
      </c>
      <c r="C129" s="264">
        <v>11.81</v>
      </c>
      <c r="D129" s="264">
        <v>0.11</v>
      </c>
      <c r="E129" s="264">
        <v>0</v>
      </c>
      <c r="F129" s="264">
        <v>0</v>
      </c>
      <c r="G129" s="264">
        <v>0</v>
      </c>
      <c r="H129" s="264"/>
      <c r="I129" s="264">
        <v>0</v>
      </c>
      <c r="J129" s="264"/>
      <c r="K129" s="264">
        <v>1.79</v>
      </c>
      <c r="L129" s="162">
        <f t="shared" si="16"/>
        <v>13.71</v>
      </c>
      <c r="N129" s="242">
        <f t="shared" si="18"/>
        <v>11.81</v>
      </c>
      <c r="O129" s="242">
        <f t="shared" si="19"/>
        <v>0.11</v>
      </c>
      <c r="P129" s="242">
        <f t="shared" si="20"/>
        <v>0</v>
      </c>
      <c r="Q129" s="242">
        <f t="shared" si="17"/>
        <v>0</v>
      </c>
      <c r="R129" s="242">
        <f t="shared" si="17"/>
        <v>0</v>
      </c>
      <c r="S129" s="242">
        <f t="shared" si="17"/>
        <v>0</v>
      </c>
      <c r="T129" s="242">
        <f t="shared" si="17"/>
        <v>0</v>
      </c>
      <c r="U129" s="242">
        <f t="shared" si="17"/>
        <v>0</v>
      </c>
      <c r="V129" s="242">
        <f t="shared" si="17"/>
        <v>1.79</v>
      </c>
      <c r="W129" s="242">
        <f t="shared" si="15"/>
        <v>13.71</v>
      </c>
    </row>
    <row r="130" spans="1:23" ht="15" customHeight="1">
      <c r="A130" s="120" t="str">
        <f ca="1">VLOOKUP(INDIRECT("B130"),elolap!$A$90:$B$3244,2,FALSE)</f>
        <v>1038</v>
      </c>
      <c r="B130" s="260" t="s">
        <v>810</v>
      </c>
      <c r="C130" s="264">
        <v>13.24</v>
      </c>
      <c r="D130" s="264">
        <v>0.09</v>
      </c>
      <c r="E130" s="264">
        <v>3.09</v>
      </c>
      <c r="F130" s="264">
        <v>0</v>
      </c>
      <c r="G130" s="264">
        <v>0</v>
      </c>
      <c r="H130" s="264"/>
      <c r="I130" s="264">
        <v>0</v>
      </c>
      <c r="J130" s="264"/>
      <c r="K130" s="264">
        <v>0.67</v>
      </c>
      <c r="L130" s="162">
        <f t="shared" si="16"/>
        <v>17.090000000000003</v>
      </c>
      <c r="N130" s="242">
        <f t="shared" ref="N130:N161" si="21">ROUND(C130,2)</f>
        <v>13.24</v>
      </c>
      <c r="O130" s="242">
        <f t="shared" ref="O130:O161" si="22">ROUND(D130,2)</f>
        <v>0.09</v>
      </c>
      <c r="P130" s="242">
        <f t="shared" ref="P130:P161" si="23">ROUND(E130,2)</f>
        <v>3.09</v>
      </c>
      <c r="Q130" s="242">
        <f t="shared" si="17"/>
        <v>0</v>
      </c>
      <c r="R130" s="242">
        <f t="shared" si="17"/>
        <v>0</v>
      </c>
      <c r="S130" s="242">
        <f t="shared" si="17"/>
        <v>0</v>
      </c>
      <c r="T130" s="242">
        <f t="shared" si="17"/>
        <v>0</v>
      </c>
      <c r="U130" s="242">
        <f t="shared" si="17"/>
        <v>0</v>
      </c>
      <c r="V130" s="242">
        <f t="shared" si="17"/>
        <v>0.67</v>
      </c>
      <c r="W130" s="242">
        <f t="shared" si="15"/>
        <v>17.09</v>
      </c>
    </row>
    <row r="131" spans="1:23" ht="15" customHeight="1">
      <c r="A131" s="120" t="str">
        <f ca="1">VLOOKUP(INDIRECT("B131"),elolap!$A$90:$B$3244,2,FALSE)</f>
        <v>2231</v>
      </c>
      <c r="B131" s="260" t="s">
        <v>5068</v>
      </c>
      <c r="C131" s="264">
        <v>12.22</v>
      </c>
      <c r="D131" s="264">
        <v>0</v>
      </c>
      <c r="E131" s="264">
        <v>2.12</v>
      </c>
      <c r="F131" s="264">
        <v>0</v>
      </c>
      <c r="G131" s="264">
        <v>0</v>
      </c>
      <c r="H131" s="264"/>
      <c r="I131" s="264">
        <v>0</v>
      </c>
      <c r="J131" s="264"/>
      <c r="K131" s="264">
        <v>0.65</v>
      </c>
      <c r="L131" s="162">
        <f t="shared" si="16"/>
        <v>14.99</v>
      </c>
      <c r="N131" s="242">
        <f t="shared" si="21"/>
        <v>12.22</v>
      </c>
      <c r="O131" s="242">
        <f t="shared" si="22"/>
        <v>0</v>
      </c>
      <c r="P131" s="242">
        <f t="shared" si="23"/>
        <v>2.12</v>
      </c>
      <c r="Q131" s="242">
        <f t="shared" si="17"/>
        <v>0</v>
      </c>
      <c r="R131" s="242">
        <f t="shared" si="17"/>
        <v>0</v>
      </c>
      <c r="S131" s="242">
        <f t="shared" si="17"/>
        <v>0</v>
      </c>
      <c r="T131" s="242">
        <f t="shared" si="17"/>
        <v>0</v>
      </c>
      <c r="U131" s="242">
        <f t="shared" si="17"/>
        <v>0</v>
      </c>
      <c r="V131" s="242">
        <f t="shared" si="17"/>
        <v>0.65</v>
      </c>
      <c r="W131" s="242">
        <f t="shared" si="15"/>
        <v>14.99</v>
      </c>
    </row>
    <row r="132" spans="1:23" ht="15" customHeight="1">
      <c r="A132" s="120" t="str">
        <f ca="1">VLOOKUP(INDIRECT("B132"),elolap!$A$90:$B$3244,2,FALSE)</f>
        <v>2298</v>
      </c>
      <c r="B132" s="260" t="s">
        <v>1001</v>
      </c>
      <c r="C132" s="264">
        <v>19.43</v>
      </c>
      <c r="D132" s="264">
        <v>0</v>
      </c>
      <c r="E132" s="264">
        <v>1.1299999999999999</v>
      </c>
      <c r="F132" s="264">
        <v>0</v>
      </c>
      <c r="G132" s="264">
        <v>0</v>
      </c>
      <c r="H132" s="264"/>
      <c r="I132" s="264">
        <v>0</v>
      </c>
      <c r="J132" s="264"/>
      <c r="K132" s="264">
        <v>0.6</v>
      </c>
      <c r="L132" s="162">
        <f t="shared" si="16"/>
        <v>21.16</v>
      </c>
      <c r="N132" s="242">
        <f t="shared" si="21"/>
        <v>19.43</v>
      </c>
      <c r="O132" s="242">
        <f t="shared" si="22"/>
        <v>0</v>
      </c>
      <c r="P132" s="242">
        <f t="shared" si="23"/>
        <v>1.1299999999999999</v>
      </c>
      <c r="Q132" s="242">
        <f t="shared" si="17"/>
        <v>0</v>
      </c>
      <c r="R132" s="242">
        <f t="shared" si="17"/>
        <v>0</v>
      </c>
      <c r="S132" s="242">
        <f t="shared" si="17"/>
        <v>0</v>
      </c>
      <c r="T132" s="242">
        <f t="shared" si="17"/>
        <v>0</v>
      </c>
      <c r="U132" s="242">
        <f t="shared" si="17"/>
        <v>0</v>
      </c>
      <c r="V132" s="242">
        <f t="shared" si="17"/>
        <v>0.6</v>
      </c>
      <c r="W132" s="242">
        <f t="shared" si="15"/>
        <v>21.16</v>
      </c>
    </row>
    <row r="133" spans="1:23" ht="15" customHeight="1">
      <c r="A133" s="120" t="str">
        <f ca="1">VLOOKUP(INDIRECT("B133"),elolap!$A$90:$B$3244,2,FALSE)</f>
        <v>1167</v>
      </c>
      <c r="B133" s="260" t="s">
        <v>2288</v>
      </c>
      <c r="C133" s="264">
        <v>66.14</v>
      </c>
      <c r="D133" s="264">
        <v>0.79</v>
      </c>
      <c r="E133" s="264">
        <v>0.17</v>
      </c>
      <c r="F133" s="264">
        <v>0.82</v>
      </c>
      <c r="G133" s="264">
        <v>0.78</v>
      </c>
      <c r="H133" s="264"/>
      <c r="I133" s="264">
        <v>0</v>
      </c>
      <c r="J133" s="264"/>
      <c r="K133" s="264">
        <v>13.12</v>
      </c>
      <c r="L133" s="162">
        <f t="shared" si="16"/>
        <v>81.040000000000006</v>
      </c>
      <c r="N133" s="242">
        <f t="shared" si="21"/>
        <v>66.14</v>
      </c>
      <c r="O133" s="242">
        <f t="shared" si="22"/>
        <v>0.79</v>
      </c>
      <c r="P133" s="242">
        <f t="shared" si="23"/>
        <v>0.17</v>
      </c>
      <c r="Q133" s="242">
        <f t="shared" si="17"/>
        <v>0.82</v>
      </c>
      <c r="R133" s="242">
        <f t="shared" si="17"/>
        <v>0.78</v>
      </c>
      <c r="S133" s="242">
        <f t="shared" si="17"/>
        <v>0</v>
      </c>
      <c r="T133" s="242">
        <f t="shared" si="17"/>
        <v>0</v>
      </c>
      <c r="U133" s="242">
        <f t="shared" si="17"/>
        <v>0</v>
      </c>
      <c r="V133" s="242">
        <f t="shared" si="17"/>
        <v>13.12</v>
      </c>
      <c r="W133" s="242">
        <f t="shared" si="15"/>
        <v>81.040000000000006</v>
      </c>
    </row>
    <row r="134" spans="1:23" ht="15" customHeight="1">
      <c r="A134" s="120" t="str">
        <f ca="1">VLOOKUP(INDIRECT("B134"),elolap!$A$90:$B$3244,2,FALSE)</f>
        <v>2099</v>
      </c>
      <c r="B134" s="260" t="s">
        <v>2638</v>
      </c>
      <c r="C134" s="264">
        <v>11.96</v>
      </c>
      <c r="D134" s="264">
        <v>0.04</v>
      </c>
      <c r="E134" s="264">
        <v>0</v>
      </c>
      <c r="F134" s="264">
        <v>0</v>
      </c>
      <c r="G134" s="264">
        <v>0</v>
      </c>
      <c r="H134" s="264"/>
      <c r="I134" s="264">
        <v>0</v>
      </c>
      <c r="J134" s="264"/>
      <c r="K134" s="264">
        <v>0.21</v>
      </c>
      <c r="L134" s="162">
        <f t="shared" si="16"/>
        <v>12.21</v>
      </c>
      <c r="N134" s="242">
        <f t="shared" si="21"/>
        <v>11.96</v>
      </c>
      <c r="O134" s="242">
        <f t="shared" si="22"/>
        <v>0.04</v>
      </c>
      <c r="P134" s="242">
        <f t="shared" si="23"/>
        <v>0</v>
      </c>
      <c r="Q134" s="242">
        <f t="shared" si="17"/>
        <v>0</v>
      </c>
      <c r="R134" s="242">
        <f t="shared" si="17"/>
        <v>0</v>
      </c>
      <c r="S134" s="242">
        <f t="shared" si="17"/>
        <v>0</v>
      </c>
      <c r="T134" s="242">
        <f t="shared" si="17"/>
        <v>0</v>
      </c>
      <c r="U134" s="242">
        <f t="shared" si="17"/>
        <v>0</v>
      </c>
      <c r="V134" s="242">
        <f t="shared" si="17"/>
        <v>0.21</v>
      </c>
      <c r="W134" s="242">
        <f t="shared" si="15"/>
        <v>12.21</v>
      </c>
    </row>
    <row r="135" spans="1:23" ht="15" customHeight="1">
      <c r="A135" s="120" t="str">
        <f ca="1">VLOOKUP(INDIRECT("B135"),elolap!$A$90:$B$3244,2,FALSE)</f>
        <v>0367</v>
      </c>
      <c r="B135" s="260" t="s">
        <v>6733</v>
      </c>
      <c r="C135" s="264">
        <v>7.65</v>
      </c>
      <c r="D135" s="264">
        <v>0.01</v>
      </c>
      <c r="E135" s="264">
        <v>0</v>
      </c>
      <c r="F135" s="264">
        <v>0</v>
      </c>
      <c r="G135" s="264">
        <v>0</v>
      </c>
      <c r="H135" s="264"/>
      <c r="I135" s="264">
        <v>0</v>
      </c>
      <c r="J135" s="264"/>
      <c r="K135" s="264">
        <v>0.3</v>
      </c>
      <c r="L135" s="162">
        <f t="shared" si="16"/>
        <v>7.96</v>
      </c>
      <c r="N135" s="242">
        <f t="shared" si="21"/>
        <v>7.65</v>
      </c>
      <c r="O135" s="242">
        <f t="shared" si="22"/>
        <v>0.01</v>
      </c>
      <c r="P135" s="242">
        <f t="shared" si="23"/>
        <v>0</v>
      </c>
      <c r="Q135" s="242">
        <f t="shared" si="17"/>
        <v>0</v>
      </c>
      <c r="R135" s="242">
        <f t="shared" si="17"/>
        <v>0</v>
      </c>
      <c r="S135" s="242">
        <f t="shared" si="17"/>
        <v>0</v>
      </c>
      <c r="T135" s="242">
        <f t="shared" si="17"/>
        <v>0</v>
      </c>
      <c r="U135" s="242">
        <f t="shared" si="17"/>
        <v>0</v>
      </c>
      <c r="V135" s="242">
        <f t="shared" si="17"/>
        <v>0.3</v>
      </c>
      <c r="W135" s="242">
        <f t="shared" si="15"/>
        <v>7.96</v>
      </c>
    </row>
    <row r="136" spans="1:23" ht="15" customHeight="1">
      <c r="A136" s="120" t="str">
        <f ca="1">VLOOKUP(INDIRECT("B136"),elolap!$A$90:$B$3244,2,FALSE)</f>
        <v>2920</v>
      </c>
      <c r="B136" s="260" t="s">
        <v>5629</v>
      </c>
      <c r="C136" s="264">
        <v>22.63</v>
      </c>
      <c r="D136" s="264">
        <v>0.1</v>
      </c>
      <c r="E136" s="264">
        <v>0</v>
      </c>
      <c r="F136" s="264">
        <v>0</v>
      </c>
      <c r="G136" s="264">
        <v>0</v>
      </c>
      <c r="H136" s="264"/>
      <c r="I136" s="264">
        <v>0</v>
      </c>
      <c r="J136" s="264"/>
      <c r="K136" s="264">
        <v>2.4</v>
      </c>
      <c r="L136" s="162">
        <f t="shared" si="16"/>
        <v>25.13</v>
      </c>
      <c r="N136" s="242">
        <f t="shared" si="21"/>
        <v>22.63</v>
      </c>
      <c r="O136" s="242">
        <f t="shared" si="22"/>
        <v>0.1</v>
      </c>
      <c r="P136" s="242">
        <f t="shared" si="23"/>
        <v>0</v>
      </c>
      <c r="Q136" s="242">
        <f t="shared" si="17"/>
        <v>0</v>
      </c>
      <c r="R136" s="242">
        <f t="shared" si="17"/>
        <v>0</v>
      </c>
      <c r="S136" s="242">
        <f t="shared" si="17"/>
        <v>0</v>
      </c>
      <c r="T136" s="242">
        <f t="shared" si="17"/>
        <v>0</v>
      </c>
      <c r="U136" s="242">
        <f t="shared" si="17"/>
        <v>0</v>
      </c>
      <c r="V136" s="242">
        <f t="shared" si="17"/>
        <v>2.4</v>
      </c>
      <c r="W136" s="242">
        <f t="shared" si="15"/>
        <v>25.13</v>
      </c>
    </row>
    <row r="137" spans="1:23" ht="15" customHeight="1">
      <c r="A137" s="120" t="str">
        <f ca="1">VLOOKUP(INDIRECT("B137"),elolap!$A$90:$B$3244,2,FALSE)</f>
        <v>0283</v>
      </c>
      <c r="B137" s="260" t="s">
        <v>6735</v>
      </c>
      <c r="C137" s="264">
        <v>10.25</v>
      </c>
      <c r="D137" s="264">
        <v>0.04</v>
      </c>
      <c r="E137" s="264">
        <v>0</v>
      </c>
      <c r="F137" s="264">
        <v>0</v>
      </c>
      <c r="G137" s="264">
        <v>0</v>
      </c>
      <c r="H137" s="264"/>
      <c r="I137" s="264">
        <v>0</v>
      </c>
      <c r="J137" s="264"/>
      <c r="K137" s="264">
        <v>0.09</v>
      </c>
      <c r="L137" s="162">
        <f t="shared" si="16"/>
        <v>10.379999999999999</v>
      </c>
      <c r="N137" s="242">
        <f t="shared" si="21"/>
        <v>10.25</v>
      </c>
      <c r="O137" s="242">
        <f t="shared" si="22"/>
        <v>0.04</v>
      </c>
      <c r="P137" s="242">
        <f t="shared" si="23"/>
        <v>0</v>
      </c>
      <c r="Q137" s="242">
        <f t="shared" si="17"/>
        <v>0</v>
      </c>
      <c r="R137" s="242">
        <f t="shared" si="17"/>
        <v>0</v>
      </c>
      <c r="S137" s="242">
        <f t="shared" si="17"/>
        <v>0</v>
      </c>
      <c r="T137" s="242">
        <f t="shared" si="17"/>
        <v>0</v>
      </c>
      <c r="U137" s="242">
        <f t="shared" si="17"/>
        <v>0</v>
      </c>
      <c r="V137" s="242">
        <f t="shared" si="17"/>
        <v>0.09</v>
      </c>
      <c r="W137" s="242">
        <f t="shared" si="15"/>
        <v>10.38</v>
      </c>
    </row>
    <row r="138" spans="1:23" ht="15" customHeight="1">
      <c r="A138" s="120" t="str">
        <f ca="1">VLOOKUP(INDIRECT("B138"),elolap!$A$90:$B$3244,2,FALSE)</f>
        <v>1091</v>
      </c>
      <c r="B138" s="260" t="s">
        <v>4785</v>
      </c>
      <c r="C138" s="264">
        <v>6.19</v>
      </c>
      <c r="D138" s="264">
        <v>0.02</v>
      </c>
      <c r="E138" s="264">
        <v>0</v>
      </c>
      <c r="F138" s="264">
        <v>0</v>
      </c>
      <c r="G138" s="264">
        <v>0</v>
      </c>
      <c r="H138" s="264"/>
      <c r="I138" s="264">
        <v>0</v>
      </c>
      <c r="J138" s="264"/>
      <c r="K138" s="264">
        <v>5.49</v>
      </c>
      <c r="L138" s="162">
        <f t="shared" si="16"/>
        <v>11.7</v>
      </c>
      <c r="N138" s="242">
        <f t="shared" si="21"/>
        <v>6.19</v>
      </c>
      <c r="O138" s="242">
        <f t="shared" si="22"/>
        <v>0.02</v>
      </c>
      <c r="P138" s="242">
        <f t="shared" si="23"/>
        <v>0</v>
      </c>
      <c r="Q138" s="242">
        <f t="shared" si="17"/>
        <v>0</v>
      </c>
      <c r="R138" s="242">
        <f t="shared" si="17"/>
        <v>0</v>
      </c>
      <c r="S138" s="242">
        <f t="shared" si="17"/>
        <v>0</v>
      </c>
      <c r="T138" s="242">
        <f t="shared" si="17"/>
        <v>0</v>
      </c>
      <c r="U138" s="242">
        <f t="shared" si="17"/>
        <v>0</v>
      </c>
      <c r="V138" s="242">
        <f t="shared" si="17"/>
        <v>5.49</v>
      </c>
      <c r="W138" s="242">
        <f t="shared" si="15"/>
        <v>11.7</v>
      </c>
    </row>
    <row r="139" spans="1:23" ht="15" customHeight="1">
      <c r="A139" s="120" t="str">
        <f ca="1">VLOOKUP(INDIRECT("B139"),elolap!$A$90:$B$3244,2,FALSE)</f>
        <v>2995</v>
      </c>
      <c r="B139" s="260" t="s">
        <v>2330</v>
      </c>
      <c r="C139" s="264">
        <v>29.37</v>
      </c>
      <c r="D139" s="264">
        <v>0</v>
      </c>
      <c r="E139" s="264">
        <v>0</v>
      </c>
      <c r="F139" s="264">
        <v>0</v>
      </c>
      <c r="G139" s="264">
        <v>0</v>
      </c>
      <c r="H139" s="264"/>
      <c r="I139" s="264">
        <v>0</v>
      </c>
      <c r="J139" s="264"/>
      <c r="K139" s="264">
        <v>1.39</v>
      </c>
      <c r="L139" s="162">
        <f t="shared" si="16"/>
        <v>30.76</v>
      </c>
      <c r="N139" s="242">
        <f t="shared" si="21"/>
        <v>29.37</v>
      </c>
      <c r="O139" s="242">
        <f t="shared" si="22"/>
        <v>0</v>
      </c>
      <c r="P139" s="242">
        <f t="shared" si="23"/>
        <v>0</v>
      </c>
      <c r="Q139" s="242">
        <f t="shared" si="17"/>
        <v>0</v>
      </c>
      <c r="R139" s="242">
        <f t="shared" si="17"/>
        <v>0</v>
      </c>
      <c r="S139" s="242">
        <f t="shared" si="17"/>
        <v>0</v>
      </c>
      <c r="T139" s="242">
        <f t="shared" si="17"/>
        <v>0</v>
      </c>
      <c r="U139" s="242">
        <f t="shared" si="17"/>
        <v>0</v>
      </c>
      <c r="V139" s="242">
        <f t="shared" si="17"/>
        <v>1.39</v>
      </c>
      <c r="W139" s="242">
        <f t="shared" si="15"/>
        <v>30.76</v>
      </c>
    </row>
    <row r="140" spans="1:23" ht="15" customHeight="1">
      <c r="A140" s="120" t="str">
        <f ca="1">VLOOKUP(INDIRECT("B140"),elolap!$A$90:$B$3244,2,FALSE)</f>
        <v>0309</v>
      </c>
      <c r="B140" s="260" t="s">
        <v>5673</v>
      </c>
      <c r="C140" s="264">
        <v>8.3800000000000008</v>
      </c>
      <c r="D140" s="264">
        <v>0</v>
      </c>
      <c r="E140" s="264">
        <v>0</v>
      </c>
      <c r="F140" s="264">
        <v>0</v>
      </c>
      <c r="G140" s="264">
        <v>0</v>
      </c>
      <c r="H140" s="264"/>
      <c r="I140" s="264">
        <v>0</v>
      </c>
      <c r="J140" s="264"/>
      <c r="K140" s="264">
        <v>1.51</v>
      </c>
      <c r="L140" s="162">
        <f t="shared" si="16"/>
        <v>9.89</v>
      </c>
      <c r="N140" s="242">
        <f t="shared" si="21"/>
        <v>8.3800000000000008</v>
      </c>
      <c r="O140" s="242">
        <f t="shared" si="22"/>
        <v>0</v>
      </c>
      <c r="P140" s="242">
        <f t="shared" si="23"/>
        <v>0</v>
      </c>
      <c r="Q140" s="242">
        <f t="shared" si="17"/>
        <v>0</v>
      </c>
      <c r="R140" s="242">
        <f t="shared" si="17"/>
        <v>0</v>
      </c>
      <c r="S140" s="242">
        <f t="shared" si="17"/>
        <v>0</v>
      </c>
      <c r="T140" s="242">
        <f t="shared" si="17"/>
        <v>0</v>
      </c>
      <c r="U140" s="242">
        <f t="shared" si="17"/>
        <v>0</v>
      </c>
      <c r="V140" s="242">
        <f t="shared" si="17"/>
        <v>1.51</v>
      </c>
      <c r="W140" s="242">
        <f t="shared" si="15"/>
        <v>9.89</v>
      </c>
    </row>
    <row r="141" spans="1:23" ht="15" customHeight="1">
      <c r="A141" s="120" t="str">
        <f ca="1">VLOOKUP(INDIRECT("B141"),elolap!$A$90:$B$3244,2,FALSE)</f>
        <v>1023</v>
      </c>
      <c r="B141" s="260" t="s">
        <v>6531</v>
      </c>
      <c r="C141" s="264">
        <v>9.43</v>
      </c>
      <c r="D141" s="264">
        <v>0</v>
      </c>
      <c r="E141" s="264">
        <v>0.06</v>
      </c>
      <c r="F141" s="264">
        <v>0</v>
      </c>
      <c r="G141" s="264">
        <v>0</v>
      </c>
      <c r="H141" s="264"/>
      <c r="I141" s="264">
        <v>0</v>
      </c>
      <c r="J141" s="264"/>
      <c r="K141" s="264">
        <v>0.26</v>
      </c>
      <c r="L141" s="162">
        <f t="shared" si="16"/>
        <v>9.75</v>
      </c>
      <c r="N141" s="242">
        <f t="shared" si="21"/>
        <v>9.43</v>
      </c>
      <c r="O141" s="242">
        <f t="shared" si="22"/>
        <v>0</v>
      </c>
      <c r="P141" s="242">
        <f t="shared" si="23"/>
        <v>0.06</v>
      </c>
      <c r="Q141" s="242">
        <f t="shared" si="17"/>
        <v>0</v>
      </c>
      <c r="R141" s="242">
        <f t="shared" si="17"/>
        <v>0</v>
      </c>
      <c r="S141" s="242">
        <f t="shared" si="17"/>
        <v>0</v>
      </c>
      <c r="T141" s="242">
        <f t="shared" si="17"/>
        <v>0</v>
      </c>
      <c r="U141" s="242">
        <f t="shared" si="17"/>
        <v>0</v>
      </c>
      <c r="V141" s="242">
        <f t="shared" si="17"/>
        <v>0.26</v>
      </c>
      <c r="W141" s="242">
        <f t="shared" ref="W141:W204" si="24">ROUND(N141+O141+P141+Q141+V141,2)</f>
        <v>9.75</v>
      </c>
    </row>
    <row r="142" spans="1:23" ht="15" customHeight="1">
      <c r="A142" s="120" t="str">
        <f ca="1">VLOOKUP(INDIRECT("B142"),elolap!$A$90:$B$3244,2,FALSE)</f>
        <v>0292</v>
      </c>
      <c r="B142" s="260" t="s">
        <v>4757</v>
      </c>
      <c r="C142" s="264">
        <v>9.31</v>
      </c>
      <c r="D142" s="264">
        <v>0.02</v>
      </c>
      <c r="E142" s="264">
        <v>0</v>
      </c>
      <c r="F142" s="264">
        <v>0.24</v>
      </c>
      <c r="G142" s="264">
        <v>0.24</v>
      </c>
      <c r="H142" s="264"/>
      <c r="I142" s="264">
        <v>0</v>
      </c>
      <c r="J142" s="264"/>
      <c r="K142" s="264">
        <v>1.37</v>
      </c>
      <c r="L142" s="162">
        <f t="shared" si="16"/>
        <v>10.940000000000001</v>
      </c>
      <c r="N142" s="242">
        <f t="shared" si="21"/>
        <v>9.31</v>
      </c>
      <c r="O142" s="242">
        <f t="shared" si="22"/>
        <v>0.02</v>
      </c>
      <c r="P142" s="242">
        <f t="shared" si="23"/>
        <v>0</v>
      </c>
      <c r="Q142" s="242">
        <f t="shared" si="17"/>
        <v>0.24</v>
      </c>
      <c r="R142" s="242">
        <f t="shared" si="17"/>
        <v>0.24</v>
      </c>
      <c r="S142" s="242">
        <f t="shared" si="17"/>
        <v>0</v>
      </c>
      <c r="T142" s="242">
        <f t="shared" si="17"/>
        <v>0</v>
      </c>
      <c r="U142" s="242">
        <f t="shared" si="17"/>
        <v>0</v>
      </c>
      <c r="V142" s="242">
        <f t="shared" si="17"/>
        <v>1.37</v>
      </c>
      <c r="W142" s="242">
        <f t="shared" si="24"/>
        <v>10.94</v>
      </c>
    </row>
    <row r="143" spans="1:23" ht="15" customHeight="1">
      <c r="A143" s="120" t="str">
        <f ca="1">VLOOKUP(INDIRECT("B143"),elolap!$A$90:$B$3244,2,FALSE)</f>
        <v>0595</v>
      </c>
      <c r="B143" s="260" t="s">
        <v>2459</v>
      </c>
      <c r="C143" s="264">
        <v>7.06</v>
      </c>
      <c r="D143" s="264">
        <v>0.11</v>
      </c>
      <c r="E143" s="264">
        <v>0</v>
      </c>
      <c r="F143" s="264">
        <v>0</v>
      </c>
      <c r="G143" s="264">
        <v>0</v>
      </c>
      <c r="H143" s="264"/>
      <c r="I143" s="264">
        <v>0</v>
      </c>
      <c r="J143" s="264"/>
      <c r="K143" s="264">
        <v>0.23</v>
      </c>
      <c r="L143" s="162">
        <f t="shared" si="16"/>
        <v>7.4</v>
      </c>
      <c r="N143" s="242">
        <f t="shared" si="21"/>
        <v>7.06</v>
      </c>
      <c r="O143" s="242">
        <f t="shared" si="22"/>
        <v>0.11</v>
      </c>
      <c r="P143" s="242">
        <f t="shared" si="23"/>
        <v>0</v>
      </c>
      <c r="Q143" s="242">
        <f t="shared" si="17"/>
        <v>0</v>
      </c>
      <c r="R143" s="242">
        <f t="shared" si="17"/>
        <v>0</v>
      </c>
      <c r="S143" s="242">
        <f t="shared" si="17"/>
        <v>0</v>
      </c>
      <c r="T143" s="242">
        <f t="shared" si="17"/>
        <v>0</v>
      </c>
      <c r="U143" s="242">
        <f t="shared" si="17"/>
        <v>0</v>
      </c>
      <c r="V143" s="242">
        <f t="shared" si="17"/>
        <v>0.23</v>
      </c>
      <c r="W143" s="242">
        <f t="shared" si="24"/>
        <v>7.4</v>
      </c>
    </row>
    <row r="144" spans="1:23" ht="15" customHeight="1">
      <c r="A144" s="120" t="str">
        <f ca="1">VLOOKUP(INDIRECT("B144"),elolap!$A$90:$B$3244,2,FALSE)</f>
        <v>2088</v>
      </c>
      <c r="B144" s="260" t="s">
        <v>2223</v>
      </c>
      <c r="C144" s="264">
        <v>21.25</v>
      </c>
      <c r="D144" s="264">
        <v>0.13</v>
      </c>
      <c r="E144" s="264">
        <v>0.16</v>
      </c>
      <c r="F144" s="264">
        <v>0.01</v>
      </c>
      <c r="G144" s="264">
        <v>0.01</v>
      </c>
      <c r="H144" s="264"/>
      <c r="I144" s="264">
        <v>0</v>
      </c>
      <c r="J144" s="264"/>
      <c r="K144" s="264">
        <v>1.53</v>
      </c>
      <c r="L144" s="162">
        <f t="shared" si="16"/>
        <v>23.080000000000002</v>
      </c>
      <c r="N144" s="242">
        <f t="shared" si="21"/>
        <v>21.25</v>
      </c>
      <c r="O144" s="242">
        <f t="shared" si="22"/>
        <v>0.13</v>
      </c>
      <c r="P144" s="242">
        <f t="shared" si="23"/>
        <v>0.16</v>
      </c>
      <c r="Q144" s="242">
        <f t="shared" si="17"/>
        <v>0.01</v>
      </c>
      <c r="R144" s="242">
        <f t="shared" si="17"/>
        <v>0.01</v>
      </c>
      <c r="S144" s="242">
        <f t="shared" si="17"/>
        <v>0</v>
      </c>
      <c r="T144" s="242">
        <f t="shared" si="17"/>
        <v>0</v>
      </c>
      <c r="U144" s="242">
        <f t="shared" si="17"/>
        <v>0</v>
      </c>
      <c r="V144" s="242">
        <f t="shared" si="17"/>
        <v>1.53</v>
      </c>
      <c r="W144" s="242">
        <f t="shared" si="24"/>
        <v>23.08</v>
      </c>
    </row>
    <row r="145" spans="1:23" ht="15" customHeight="1">
      <c r="A145" s="120" t="str">
        <f ca="1">VLOOKUP(INDIRECT("B145"),elolap!$A$90:$B$3244,2,FALSE)</f>
        <v>0729</v>
      </c>
      <c r="B145" s="260" t="s">
        <v>3342</v>
      </c>
      <c r="C145" s="264">
        <v>10.19</v>
      </c>
      <c r="D145" s="264">
        <v>0.03</v>
      </c>
      <c r="E145" s="264">
        <v>2.35</v>
      </c>
      <c r="F145" s="264">
        <v>0.15</v>
      </c>
      <c r="G145" s="264">
        <v>0.15</v>
      </c>
      <c r="H145" s="264"/>
      <c r="I145" s="264">
        <v>0</v>
      </c>
      <c r="J145" s="264"/>
      <c r="K145" s="264">
        <v>0.49</v>
      </c>
      <c r="L145" s="162">
        <f t="shared" si="16"/>
        <v>13.209999999999999</v>
      </c>
      <c r="N145" s="242">
        <f t="shared" si="21"/>
        <v>10.19</v>
      </c>
      <c r="O145" s="242">
        <f t="shared" si="22"/>
        <v>0.03</v>
      </c>
      <c r="P145" s="242">
        <f t="shared" si="23"/>
        <v>2.35</v>
      </c>
      <c r="Q145" s="242">
        <f t="shared" si="17"/>
        <v>0.15</v>
      </c>
      <c r="R145" s="242">
        <f t="shared" si="17"/>
        <v>0.15</v>
      </c>
      <c r="S145" s="242">
        <f t="shared" si="17"/>
        <v>0</v>
      </c>
      <c r="T145" s="242">
        <f t="shared" si="17"/>
        <v>0</v>
      </c>
      <c r="U145" s="242">
        <f t="shared" si="17"/>
        <v>0</v>
      </c>
      <c r="V145" s="242">
        <f t="shared" si="17"/>
        <v>0.49</v>
      </c>
      <c r="W145" s="242">
        <f t="shared" si="24"/>
        <v>13.21</v>
      </c>
    </row>
    <row r="146" spans="1:23" ht="15" customHeight="1">
      <c r="A146" s="120" t="str">
        <f ca="1">VLOOKUP(INDIRECT("B146"),elolap!$A$90:$B$3244,2,FALSE)</f>
        <v>2034</v>
      </c>
      <c r="B146" s="260" t="s">
        <v>3648</v>
      </c>
      <c r="C146" s="264">
        <v>10.7</v>
      </c>
      <c r="D146" s="264">
        <v>0.16</v>
      </c>
      <c r="E146" s="264">
        <v>0</v>
      </c>
      <c r="F146" s="264">
        <v>0</v>
      </c>
      <c r="G146" s="264">
        <v>0</v>
      </c>
      <c r="H146" s="264"/>
      <c r="I146" s="264">
        <v>0</v>
      </c>
      <c r="J146" s="264"/>
      <c r="K146" s="264">
        <v>0.21</v>
      </c>
      <c r="L146" s="162">
        <f t="shared" si="16"/>
        <v>11.07</v>
      </c>
      <c r="N146" s="242">
        <f t="shared" si="21"/>
        <v>10.7</v>
      </c>
      <c r="O146" s="242">
        <f t="shared" si="22"/>
        <v>0.16</v>
      </c>
      <c r="P146" s="242">
        <f t="shared" si="23"/>
        <v>0</v>
      </c>
      <c r="Q146" s="242">
        <f t="shared" si="17"/>
        <v>0</v>
      </c>
      <c r="R146" s="242">
        <f t="shared" si="17"/>
        <v>0</v>
      </c>
      <c r="S146" s="242">
        <f t="shared" si="17"/>
        <v>0</v>
      </c>
      <c r="T146" s="242">
        <f t="shared" si="17"/>
        <v>0</v>
      </c>
      <c r="U146" s="242">
        <f t="shared" si="17"/>
        <v>0</v>
      </c>
      <c r="V146" s="242">
        <f t="shared" si="17"/>
        <v>0.21</v>
      </c>
      <c r="W146" s="242">
        <f t="shared" si="24"/>
        <v>11.07</v>
      </c>
    </row>
    <row r="147" spans="1:23" ht="15" customHeight="1">
      <c r="A147" s="120" t="str">
        <f ca="1">VLOOKUP(INDIRECT("B147"),elolap!$A$90:$B$3244,2,FALSE)</f>
        <v>1353</v>
      </c>
      <c r="B147" s="260" t="s">
        <v>2530</v>
      </c>
      <c r="C147" s="264">
        <v>374.77</v>
      </c>
      <c r="D147" s="264">
        <v>0.4</v>
      </c>
      <c r="E147" s="264">
        <v>0.17</v>
      </c>
      <c r="F147" s="264">
        <v>13.18</v>
      </c>
      <c r="G147" s="264">
        <v>11.27</v>
      </c>
      <c r="H147" s="264"/>
      <c r="I147" s="264">
        <v>0</v>
      </c>
      <c r="J147" s="264"/>
      <c r="K147" s="264">
        <v>162.22999999999999</v>
      </c>
      <c r="L147" s="162">
        <f t="shared" ref="L147:L210" si="25">SUM(C147:F147,K147)</f>
        <v>550.75</v>
      </c>
      <c r="N147" s="242">
        <f t="shared" si="21"/>
        <v>374.77</v>
      </c>
      <c r="O147" s="242">
        <f t="shared" si="22"/>
        <v>0.4</v>
      </c>
      <c r="P147" s="242">
        <f t="shared" si="23"/>
        <v>0.17</v>
      </c>
      <c r="Q147" s="242">
        <f t="shared" si="17"/>
        <v>13.18</v>
      </c>
      <c r="R147" s="242">
        <f t="shared" si="17"/>
        <v>11.27</v>
      </c>
      <c r="S147" s="242">
        <f t="shared" si="17"/>
        <v>0</v>
      </c>
      <c r="T147" s="242">
        <f t="shared" si="17"/>
        <v>0</v>
      </c>
      <c r="U147" s="242">
        <f t="shared" si="17"/>
        <v>0</v>
      </c>
      <c r="V147" s="242">
        <f t="shared" si="17"/>
        <v>162.22999999999999</v>
      </c>
      <c r="W147" s="242">
        <f t="shared" si="24"/>
        <v>550.75</v>
      </c>
    </row>
    <row r="148" spans="1:23" ht="15" customHeight="1">
      <c r="A148" s="120" t="str">
        <f ca="1">VLOOKUP(INDIRECT("B148"),elolap!$A$90:$B$3244,2,FALSE)</f>
        <v>2728</v>
      </c>
      <c r="B148" s="260" t="s">
        <v>4297</v>
      </c>
      <c r="C148" s="264">
        <v>8.31</v>
      </c>
      <c r="D148" s="264">
        <v>0</v>
      </c>
      <c r="E148" s="264">
        <v>0</v>
      </c>
      <c r="F148" s="264">
        <v>0</v>
      </c>
      <c r="G148" s="264">
        <v>0</v>
      </c>
      <c r="H148" s="264"/>
      <c r="I148" s="264">
        <v>0</v>
      </c>
      <c r="J148" s="264"/>
      <c r="K148" s="264">
        <v>0.04</v>
      </c>
      <c r="L148" s="162">
        <f t="shared" si="25"/>
        <v>8.35</v>
      </c>
      <c r="N148" s="242">
        <f t="shared" si="21"/>
        <v>8.31</v>
      </c>
      <c r="O148" s="242">
        <f t="shared" si="22"/>
        <v>0</v>
      </c>
      <c r="P148" s="242">
        <f t="shared" si="23"/>
        <v>0</v>
      </c>
      <c r="Q148" s="242">
        <f t="shared" si="17"/>
        <v>0</v>
      </c>
      <c r="R148" s="242">
        <f t="shared" si="17"/>
        <v>0</v>
      </c>
      <c r="S148" s="242">
        <f t="shared" si="17"/>
        <v>0</v>
      </c>
      <c r="T148" s="242">
        <f t="shared" si="17"/>
        <v>0</v>
      </c>
      <c r="U148" s="242">
        <f t="shared" si="17"/>
        <v>0</v>
      </c>
      <c r="V148" s="242">
        <f t="shared" si="17"/>
        <v>0.04</v>
      </c>
      <c r="W148" s="242">
        <f t="shared" si="24"/>
        <v>8.35</v>
      </c>
    </row>
    <row r="149" spans="1:23" ht="15" customHeight="1">
      <c r="A149" s="120" t="str">
        <f ca="1">VLOOKUP(INDIRECT("B149"),elolap!$A$90:$B$3244,2,FALSE)</f>
        <v>0288</v>
      </c>
      <c r="B149" s="260" t="s">
        <v>3639</v>
      </c>
      <c r="C149" s="264">
        <v>10.8</v>
      </c>
      <c r="D149" s="264">
        <v>7.0000000000000007E-2</v>
      </c>
      <c r="E149" s="264">
        <v>0</v>
      </c>
      <c r="F149" s="264">
        <v>0</v>
      </c>
      <c r="G149" s="264">
        <v>0</v>
      </c>
      <c r="H149" s="264"/>
      <c r="I149" s="264">
        <v>0</v>
      </c>
      <c r="J149" s="264"/>
      <c r="K149" s="264">
        <v>0.71</v>
      </c>
      <c r="L149" s="162">
        <f t="shared" si="25"/>
        <v>11.580000000000002</v>
      </c>
      <c r="N149" s="242">
        <f t="shared" si="21"/>
        <v>10.8</v>
      </c>
      <c r="O149" s="242">
        <f t="shared" si="22"/>
        <v>7.0000000000000007E-2</v>
      </c>
      <c r="P149" s="242">
        <f t="shared" si="23"/>
        <v>0</v>
      </c>
      <c r="Q149" s="242">
        <f t="shared" si="17"/>
        <v>0</v>
      </c>
      <c r="R149" s="242">
        <f t="shared" si="17"/>
        <v>0</v>
      </c>
      <c r="S149" s="242">
        <f t="shared" si="17"/>
        <v>0</v>
      </c>
      <c r="T149" s="242">
        <f t="shared" si="17"/>
        <v>0</v>
      </c>
      <c r="U149" s="242">
        <f t="shared" si="17"/>
        <v>0</v>
      </c>
      <c r="V149" s="242">
        <f t="shared" si="17"/>
        <v>0.71</v>
      </c>
      <c r="W149" s="242">
        <f t="shared" si="24"/>
        <v>11.58</v>
      </c>
    </row>
    <row r="150" spans="1:23" ht="15" customHeight="1">
      <c r="A150" s="120" t="str">
        <f ca="1">VLOOKUP(INDIRECT("B150"),elolap!$A$90:$B$3244,2,FALSE)</f>
        <v>1772</v>
      </c>
      <c r="B150" s="260" t="s">
        <v>1071</v>
      </c>
      <c r="C150" s="264">
        <v>8.41</v>
      </c>
      <c r="D150" s="264">
        <v>0</v>
      </c>
      <c r="E150" s="264">
        <v>8.86</v>
      </c>
      <c r="F150" s="264">
        <v>0</v>
      </c>
      <c r="G150" s="264">
        <v>0</v>
      </c>
      <c r="H150" s="264"/>
      <c r="I150" s="264">
        <v>0</v>
      </c>
      <c r="J150" s="264"/>
      <c r="K150" s="264">
        <v>1.56</v>
      </c>
      <c r="L150" s="162">
        <f t="shared" si="25"/>
        <v>18.829999999999998</v>
      </c>
      <c r="N150" s="242">
        <f t="shared" si="21"/>
        <v>8.41</v>
      </c>
      <c r="O150" s="242">
        <f t="shared" si="22"/>
        <v>0</v>
      </c>
      <c r="P150" s="242">
        <f t="shared" si="23"/>
        <v>8.86</v>
      </c>
      <c r="Q150" s="242">
        <f t="shared" ref="Q150:Q188" si="26">ROUND(F150,2)</f>
        <v>0</v>
      </c>
      <c r="R150" s="242">
        <f t="shared" ref="R150:R188" si="27">ROUND(G150,2)</f>
        <v>0</v>
      </c>
      <c r="S150" s="242">
        <f t="shared" ref="S150:S188" si="28">ROUND(H150,2)</f>
        <v>0</v>
      </c>
      <c r="T150" s="242">
        <f t="shared" ref="T150:T188" si="29">ROUND(I150,2)</f>
        <v>0</v>
      </c>
      <c r="U150" s="242">
        <f t="shared" ref="U150:U188" si="30">ROUND(J150,2)</f>
        <v>0</v>
      </c>
      <c r="V150" s="242">
        <f t="shared" ref="V150:V188" si="31">ROUND(K150,2)</f>
        <v>1.56</v>
      </c>
      <c r="W150" s="242">
        <f t="shared" si="24"/>
        <v>18.829999999999998</v>
      </c>
    </row>
    <row r="151" spans="1:23" ht="15" customHeight="1">
      <c r="A151" s="120" t="str">
        <f ca="1">VLOOKUP(INDIRECT("B151"),elolap!$A$90:$B$3244,2,FALSE)</f>
        <v>0303</v>
      </c>
      <c r="B151" s="260" t="s">
        <v>3077</v>
      </c>
      <c r="C151" s="264">
        <v>4.1100000000000003</v>
      </c>
      <c r="D151" s="264">
        <v>0</v>
      </c>
      <c r="E151" s="264">
        <v>0</v>
      </c>
      <c r="F151" s="264">
        <v>0</v>
      </c>
      <c r="G151" s="264">
        <v>0</v>
      </c>
      <c r="H151" s="264"/>
      <c r="I151" s="264">
        <v>0</v>
      </c>
      <c r="J151" s="264"/>
      <c r="K151" s="264">
        <v>0.08</v>
      </c>
      <c r="L151" s="162">
        <f t="shared" si="25"/>
        <v>4.1900000000000004</v>
      </c>
      <c r="N151" s="242">
        <f t="shared" si="21"/>
        <v>4.1100000000000003</v>
      </c>
      <c r="O151" s="242">
        <f t="shared" si="22"/>
        <v>0</v>
      </c>
      <c r="P151" s="242">
        <f t="shared" si="23"/>
        <v>0</v>
      </c>
      <c r="Q151" s="242">
        <f t="shared" si="26"/>
        <v>0</v>
      </c>
      <c r="R151" s="242">
        <f t="shared" si="27"/>
        <v>0</v>
      </c>
      <c r="S151" s="242">
        <f t="shared" si="28"/>
        <v>0</v>
      </c>
      <c r="T151" s="242">
        <f t="shared" si="29"/>
        <v>0</v>
      </c>
      <c r="U151" s="242">
        <f t="shared" si="30"/>
        <v>0</v>
      </c>
      <c r="V151" s="242">
        <f t="shared" si="31"/>
        <v>0.08</v>
      </c>
      <c r="W151" s="242">
        <f t="shared" si="24"/>
        <v>4.1900000000000004</v>
      </c>
    </row>
    <row r="152" spans="1:23" ht="15" customHeight="1">
      <c r="A152" s="120" t="str">
        <f ca="1">VLOOKUP(INDIRECT("B152"),elolap!$A$90:$B$3244,2,FALSE)</f>
        <v>2069</v>
      </c>
      <c r="B152" s="260" t="s">
        <v>3068</v>
      </c>
      <c r="C152" s="264">
        <v>3.78</v>
      </c>
      <c r="D152" s="264">
        <v>0</v>
      </c>
      <c r="E152" s="264">
        <v>0</v>
      </c>
      <c r="F152" s="264">
        <v>0</v>
      </c>
      <c r="G152" s="264">
        <v>0</v>
      </c>
      <c r="H152" s="264"/>
      <c r="I152" s="264">
        <v>0</v>
      </c>
      <c r="J152" s="264"/>
      <c r="K152" s="264">
        <v>0.24</v>
      </c>
      <c r="L152" s="162">
        <f t="shared" si="25"/>
        <v>4.0199999999999996</v>
      </c>
      <c r="N152" s="242">
        <f t="shared" si="21"/>
        <v>3.78</v>
      </c>
      <c r="O152" s="242">
        <f t="shared" si="22"/>
        <v>0</v>
      </c>
      <c r="P152" s="242">
        <f t="shared" si="23"/>
        <v>0</v>
      </c>
      <c r="Q152" s="242">
        <f t="shared" si="26"/>
        <v>0</v>
      </c>
      <c r="R152" s="242">
        <f t="shared" si="27"/>
        <v>0</v>
      </c>
      <c r="S152" s="242">
        <f t="shared" si="28"/>
        <v>0</v>
      </c>
      <c r="T152" s="242">
        <f t="shared" si="29"/>
        <v>0</v>
      </c>
      <c r="U152" s="242">
        <f t="shared" si="30"/>
        <v>0</v>
      </c>
      <c r="V152" s="242">
        <f t="shared" si="31"/>
        <v>0.24</v>
      </c>
      <c r="W152" s="242">
        <f t="shared" si="24"/>
        <v>4.0199999999999996</v>
      </c>
    </row>
    <row r="153" spans="1:23" ht="15" customHeight="1">
      <c r="A153" s="120" t="str">
        <f ca="1">VLOOKUP(INDIRECT("B153"),elolap!$A$90:$B$3244,2,FALSE)</f>
        <v>1506</v>
      </c>
      <c r="B153" s="260" t="s">
        <v>5554</v>
      </c>
      <c r="C153" s="264">
        <v>4.47</v>
      </c>
      <c r="D153" s="264">
        <v>0</v>
      </c>
      <c r="E153" s="264">
        <v>0</v>
      </c>
      <c r="F153" s="264">
        <v>0</v>
      </c>
      <c r="G153" s="264">
        <v>0</v>
      </c>
      <c r="H153" s="264"/>
      <c r="I153" s="264">
        <v>0</v>
      </c>
      <c r="J153" s="264"/>
      <c r="K153" s="264">
        <v>0.05</v>
      </c>
      <c r="L153" s="162">
        <f t="shared" si="25"/>
        <v>4.5199999999999996</v>
      </c>
      <c r="N153" s="242">
        <f t="shared" si="21"/>
        <v>4.47</v>
      </c>
      <c r="O153" s="242">
        <f t="shared" si="22"/>
        <v>0</v>
      </c>
      <c r="P153" s="242">
        <f t="shared" si="23"/>
        <v>0</v>
      </c>
      <c r="Q153" s="242">
        <f t="shared" si="26"/>
        <v>0</v>
      </c>
      <c r="R153" s="242">
        <f t="shared" si="27"/>
        <v>0</v>
      </c>
      <c r="S153" s="242">
        <f t="shared" si="28"/>
        <v>0</v>
      </c>
      <c r="T153" s="242">
        <f t="shared" si="29"/>
        <v>0</v>
      </c>
      <c r="U153" s="242">
        <f t="shared" si="30"/>
        <v>0</v>
      </c>
      <c r="V153" s="242">
        <f t="shared" si="31"/>
        <v>0.05</v>
      </c>
      <c r="W153" s="242">
        <f t="shared" si="24"/>
        <v>4.5199999999999996</v>
      </c>
    </row>
    <row r="154" spans="1:23" ht="15" customHeight="1">
      <c r="A154" s="120" t="str">
        <f ca="1">VLOOKUP(INDIRECT("B154"),elolap!$A$90:$B$3244,2,FALSE)</f>
        <v>2662</v>
      </c>
      <c r="B154" s="260" t="s">
        <v>4807</v>
      </c>
      <c r="C154" s="264">
        <v>12.42</v>
      </c>
      <c r="D154" s="264">
        <v>0</v>
      </c>
      <c r="E154" s="264">
        <v>0</v>
      </c>
      <c r="F154" s="264">
        <v>0</v>
      </c>
      <c r="G154" s="264">
        <v>0</v>
      </c>
      <c r="H154" s="264"/>
      <c r="I154" s="264">
        <v>0</v>
      </c>
      <c r="J154" s="264"/>
      <c r="K154" s="264">
        <v>0.15</v>
      </c>
      <c r="L154" s="162">
        <f t="shared" si="25"/>
        <v>12.57</v>
      </c>
      <c r="N154" s="242">
        <f t="shared" si="21"/>
        <v>12.42</v>
      </c>
      <c r="O154" s="242">
        <f t="shared" si="22"/>
        <v>0</v>
      </c>
      <c r="P154" s="242">
        <f t="shared" si="23"/>
        <v>0</v>
      </c>
      <c r="Q154" s="242">
        <f t="shared" si="26"/>
        <v>0</v>
      </c>
      <c r="R154" s="242">
        <f t="shared" si="27"/>
        <v>0</v>
      </c>
      <c r="S154" s="242">
        <f t="shared" si="28"/>
        <v>0</v>
      </c>
      <c r="T154" s="242">
        <f t="shared" si="29"/>
        <v>0</v>
      </c>
      <c r="U154" s="242">
        <f t="shared" si="30"/>
        <v>0</v>
      </c>
      <c r="V154" s="242">
        <f t="shared" si="31"/>
        <v>0.15</v>
      </c>
      <c r="W154" s="242">
        <f t="shared" si="24"/>
        <v>12.57</v>
      </c>
    </row>
    <row r="155" spans="1:23" ht="15" customHeight="1">
      <c r="A155" s="120" t="str">
        <f ca="1">VLOOKUP(INDIRECT("B155"),elolap!$A$90:$B$3244,2,FALSE)</f>
        <v>0671</v>
      </c>
      <c r="B155" s="260" t="s">
        <v>5485</v>
      </c>
      <c r="C155" s="264">
        <v>44</v>
      </c>
      <c r="D155" s="264">
        <v>0</v>
      </c>
      <c r="E155" s="264">
        <v>0.18</v>
      </c>
      <c r="F155" s="264">
        <v>0.01</v>
      </c>
      <c r="G155" s="264">
        <v>0.01</v>
      </c>
      <c r="H155" s="264"/>
      <c r="I155" s="264">
        <v>0</v>
      </c>
      <c r="J155" s="264"/>
      <c r="K155" s="264">
        <v>3.09</v>
      </c>
      <c r="L155" s="162">
        <f t="shared" si="25"/>
        <v>47.28</v>
      </c>
      <c r="N155" s="242">
        <f t="shared" si="21"/>
        <v>44</v>
      </c>
      <c r="O155" s="242">
        <f t="shared" si="22"/>
        <v>0</v>
      </c>
      <c r="P155" s="242">
        <f t="shared" si="23"/>
        <v>0.18</v>
      </c>
      <c r="Q155" s="242">
        <f t="shared" si="26"/>
        <v>0.01</v>
      </c>
      <c r="R155" s="242">
        <f t="shared" si="27"/>
        <v>0.01</v>
      </c>
      <c r="S155" s="242">
        <f t="shared" si="28"/>
        <v>0</v>
      </c>
      <c r="T155" s="242">
        <f t="shared" si="29"/>
        <v>0</v>
      </c>
      <c r="U155" s="242">
        <f t="shared" si="30"/>
        <v>0</v>
      </c>
      <c r="V155" s="242">
        <f t="shared" si="31"/>
        <v>3.09</v>
      </c>
      <c r="W155" s="242">
        <f t="shared" si="24"/>
        <v>47.28</v>
      </c>
    </row>
    <row r="156" spans="1:23" ht="15" customHeight="1">
      <c r="A156" s="120" t="str">
        <f ca="1">VLOOKUP(INDIRECT("B156"),elolap!$A$90:$B$3244,2,FALSE)</f>
        <v>3021</v>
      </c>
      <c r="B156" s="260" t="s">
        <v>4596</v>
      </c>
      <c r="C156" s="264">
        <v>5.38</v>
      </c>
      <c r="D156" s="264">
        <v>0</v>
      </c>
      <c r="E156" s="264">
        <v>0</v>
      </c>
      <c r="F156" s="264">
        <v>0.06</v>
      </c>
      <c r="G156" s="264">
        <v>0.06</v>
      </c>
      <c r="H156" s="264"/>
      <c r="I156" s="264">
        <v>0</v>
      </c>
      <c r="J156" s="264"/>
      <c r="K156" s="264">
        <v>3.6599999999999997</v>
      </c>
      <c r="L156" s="162">
        <f t="shared" si="25"/>
        <v>9.1</v>
      </c>
      <c r="N156" s="242">
        <f t="shared" si="21"/>
        <v>5.38</v>
      </c>
      <c r="O156" s="242">
        <f t="shared" si="22"/>
        <v>0</v>
      </c>
      <c r="P156" s="242">
        <f t="shared" si="23"/>
        <v>0</v>
      </c>
      <c r="Q156" s="242">
        <f t="shared" si="26"/>
        <v>0.06</v>
      </c>
      <c r="R156" s="242">
        <f t="shared" si="27"/>
        <v>0.06</v>
      </c>
      <c r="S156" s="242">
        <f t="shared" si="28"/>
        <v>0</v>
      </c>
      <c r="T156" s="242">
        <f t="shared" si="29"/>
        <v>0</v>
      </c>
      <c r="U156" s="242">
        <f t="shared" si="30"/>
        <v>0</v>
      </c>
      <c r="V156" s="242">
        <f t="shared" si="31"/>
        <v>3.66</v>
      </c>
      <c r="W156" s="242">
        <f t="shared" si="24"/>
        <v>9.1</v>
      </c>
    </row>
    <row r="157" spans="1:23" ht="15" customHeight="1">
      <c r="A157" s="120" t="str">
        <f ca="1">VLOOKUP(INDIRECT("B157"),elolap!$A$90:$B$3244,2,FALSE)</f>
        <v>1499</v>
      </c>
      <c r="B157" s="260" t="s">
        <v>4594</v>
      </c>
      <c r="C157" s="264">
        <v>4.5199999999999996</v>
      </c>
      <c r="D157" s="264">
        <v>0.05</v>
      </c>
      <c r="E157" s="264">
        <v>0</v>
      </c>
      <c r="F157" s="264">
        <v>0</v>
      </c>
      <c r="G157" s="264">
        <v>0</v>
      </c>
      <c r="H157" s="264"/>
      <c r="I157" s="264">
        <v>0</v>
      </c>
      <c r="J157" s="264"/>
      <c r="K157" s="264">
        <v>0.92</v>
      </c>
      <c r="L157" s="162">
        <f t="shared" si="25"/>
        <v>5.4899999999999993</v>
      </c>
      <c r="N157" s="242">
        <f t="shared" si="21"/>
        <v>4.5199999999999996</v>
      </c>
      <c r="O157" s="242">
        <f t="shared" si="22"/>
        <v>0.05</v>
      </c>
      <c r="P157" s="242">
        <f t="shared" si="23"/>
        <v>0</v>
      </c>
      <c r="Q157" s="242">
        <f t="shared" si="26"/>
        <v>0</v>
      </c>
      <c r="R157" s="242">
        <f t="shared" si="27"/>
        <v>0</v>
      </c>
      <c r="S157" s="242">
        <f t="shared" si="28"/>
        <v>0</v>
      </c>
      <c r="T157" s="242">
        <f t="shared" si="29"/>
        <v>0</v>
      </c>
      <c r="U157" s="242">
        <f t="shared" si="30"/>
        <v>0</v>
      </c>
      <c r="V157" s="242">
        <f t="shared" si="31"/>
        <v>0.92</v>
      </c>
      <c r="W157" s="242">
        <f t="shared" si="24"/>
        <v>5.49</v>
      </c>
    </row>
    <row r="158" spans="1:23" ht="15" customHeight="1">
      <c r="A158" s="120" t="str">
        <f ca="1">VLOOKUP(INDIRECT("B158"),elolap!$A$90:$B$3244,2,FALSE)</f>
        <v>0978</v>
      </c>
      <c r="B158" s="260" t="s">
        <v>351</v>
      </c>
      <c r="C158" s="264">
        <v>2.77</v>
      </c>
      <c r="D158" s="264">
        <v>0</v>
      </c>
      <c r="E158" s="264">
        <v>0</v>
      </c>
      <c r="F158" s="264">
        <v>0</v>
      </c>
      <c r="G158" s="264">
        <v>0</v>
      </c>
      <c r="H158" s="264"/>
      <c r="I158" s="264">
        <v>0</v>
      </c>
      <c r="J158" s="264"/>
      <c r="K158" s="264">
        <v>0.05</v>
      </c>
      <c r="L158" s="162">
        <f t="shared" si="25"/>
        <v>2.82</v>
      </c>
      <c r="N158" s="242">
        <f t="shared" si="21"/>
        <v>2.77</v>
      </c>
      <c r="O158" s="242">
        <f t="shared" si="22"/>
        <v>0</v>
      </c>
      <c r="P158" s="242">
        <f t="shared" si="23"/>
        <v>0</v>
      </c>
      <c r="Q158" s="242">
        <f t="shared" si="26"/>
        <v>0</v>
      </c>
      <c r="R158" s="242">
        <f t="shared" si="27"/>
        <v>0</v>
      </c>
      <c r="S158" s="242">
        <f t="shared" si="28"/>
        <v>0</v>
      </c>
      <c r="T158" s="242">
        <f t="shared" si="29"/>
        <v>0</v>
      </c>
      <c r="U158" s="242">
        <f t="shared" si="30"/>
        <v>0</v>
      </c>
      <c r="V158" s="242">
        <f t="shared" si="31"/>
        <v>0.05</v>
      </c>
      <c r="W158" s="242">
        <f t="shared" si="24"/>
        <v>2.82</v>
      </c>
    </row>
    <row r="159" spans="1:23" ht="15" customHeight="1">
      <c r="A159" s="120" t="str">
        <f ca="1">VLOOKUP(INDIRECT("B159"),elolap!$A$90:$B$3244,2,FALSE)</f>
        <v>2945</v>
      </c>
      <c r="B159" s="260" t="s">
        <v>5906</v>
      </c>
      <c r="C159" s="264">
        <v>3.09</v>
      </c>
      <c r="D159" s="264">
        <v>0</v>
      </c>
      <c r="E159" s="264">
        <v>0</v>
      </c>
      <c r="F159" s="264">
        <v>0.36</v>
      </c>
      <c r="G159" s="264">
        <v>0.36</v>
      </c>
      <c r="H159" s="264"/>
      <c r="I159" s="264">
        <v>0</v>
      </c>
      <c r="J159" s="264"/>
      <c r="K159" s="264">
        <v>0.24</v>
      </c>
      <c r="L159" s="162">
        <f t="shared" si="25"/>
        <v>3.6899999999999995</v>
      </c>
      <c r="N159" s="242">
        <f t="shared" si="21"/>
        <v>3.09</v>
      </c>
      <c r="O159" s="242">
        <f t="shared" si="22"/>
        <v>0</v>
      </c>
      <c r="P159" s="242">
        <f t="shared" si="23"/>
        <v>0</v>
      </c>
      <c r="Q159" s="242">
        <f t="shared" si="26"/>
        <v>0.36</v>
      </c>
      <c r="R159" s="242">
        <f t="shared" si="27"/>
        <v>0.36</v>
      </c>
      <c r="S159" s="242">
        <f t="shared" si="28"/>
        <v>0</v>
      </c>
      <c r="T159" s="242">
        <f t="shared" si="29"/>
        <v>0</v>
      </c>
      <c r="U159" s="242">
        <f t="shared" si="30"/>
        <v>0</v>
      </c>
      <c r="V159" s="242">
        <f t="shared" si="31"/>
        <v>0.24</v>
      </c>
      <c r="W159" s="242">
        <f t="shared" si="24"/>
        <v>3.69</v>
      </c>
    </row>
    <row r="160" spans="1:23" ht="15" customHeight="1">
      <c r="A160" s="120" t="str">
        <f ca="1">VLOOKUP(INDIRECT("B160"),elolap!$A$90:$B$3244,2,FALSE)</f>
        <v>1895</v>
      </c>
      <c r="B160" s="260" t="s">
        <v>1494</v>
      </c>
      <c r="C160" s="264">
        <v>0.61</v>
      </c>
      <c r="D160" s="264">
        <v>0</v>
      </c>
      <c r="E160" s="264">
        <v>0</v>
      </c>
      <c r="F160" s="264">
        <v>0</v>
      </c>
      <c r="G160" s="264">
        <v>0</v>
      </c>
      <c r="H160" s="264"/>
      <c r="I160" s="264">
        <v>0</v>
      </c>
      <c r="J160" s="264"/>
      <c r="K160" s="264">
        <v>0</v>
      </c>
      <c r="L160" s="162">
        <f t="shared" si="25"/>
        <v>0.61</v>
      </c>
      <c r="N160" s="242">
        <f t="shared" si="21"/>
        <v>0.61</v>
      </c>
      <c r="O160" s="242">
        <f t="shared" si="22"/>
        <v>0</v>
      </c>
      <c r="P160" s="242">
        <f t="shared" si="23"/>
        <v>0</v>
      </c>
      <c r="Q160" s="242">
        <f t="shared" si="26"/>
        <v>0</v>
      </c>
      <c r="R160" s="242">
        <f t="shared" si="27"/>
        <v>0</v>
      </c>
      <c r="S160" s="242">
        <f t="shared" si="28"/>
        <v>0</v>
      </c>
      <c r="T160" s="242">
        <f t="shared" si="29"/>
        <v>0</v>
      </c>
      <c r="U160" s="242">
        <f t="shared" si="30"/>
        <v>0</v>
      </c>
      <c r="V160" s="242">
        <f t="shared" si="31"/>
        <v>0</v>
      </c>
      <c r="W160" s="242">
        <f t="shared" si="24"/>
        <v>0.61</v>
      </c>
    </row>
    <row r="161" spans="1:23" ht="15" customHeight="1">
      <c r="A161" s="120" t="str">
        <f ca="1">VLOOKUP(INDIRECT("B161"),elolap!$A$90:$B$3244,2,FALSE)</f>
        <v>0967</v>
      </c>
      <c r="B161" s="260" t="s">
        <v>6743</v>
      </c>
      <c r="C161" s="264">
        <v>7.34</v>
      </c>
      <c r="D161" s="264">
        <v>0</v>
      </c>
      <c r="E161" s="264">
        <v>0</v>
      </c>
      <c r="F161" s="264">
        <v>0</v>
      </c>
      <c r="G161" s="264">
        <v>0</v>
      </c>
      <c r="H161" s="264"/>
      <c r="I161" s="264">
        <v>0</v>
      </c>
      <c r="J161" s="264"/>
      <c r="K161" s="264">
        <v>0.05</v>
      </c>
      <c r="L161" s="162">
        <f t="shared" si="25"/>
        <v>7.39</v>
      </c>
      <c r="N161" s="242">
        <f t="shared" si="21"/>
        <v>7.34</v>
      </c>
      <c r="O161" s="242">
        <f t="shared" si="22"/>
        <v>0</v>
      </c>
      <c r="P161" s="242">
        <f t="shared" si="23"/>
        <v>0</v>
      </c>
      <c r="Q161" s="242">
        <f t="shared" si="26"/>
        <v>0</v>
      </c>
      <c r="R161" s="242">
        <f t="shared" si="27"/>
        <v>0</v>
      </c>
      <c r="S161" s="242">
        <f t="shared" si="28"/>
        <v>0</v>
      </c>
      <c r="T161" s="242">
        <f t="shared" si="29"/>
        <v>0</v>
      </c>
      <c r="U161" s="242">
        <f t="shared" si="30"/>
        <v>0</v>
      </c>
      <c r="V161" s="242">
        <f t="shared" si="31"/>
        <v>0.05</v>
      </c>
      <c r="W161" s="242">
        <f t="shared" si="24"/>
        <v>7.39</v>
      </c>
    </row>
    <row r="162" spans="1:23" ht="15" customHeight="1">
      <c r="A162" s="120" t="str">
        <f ca="1">VLOOKUP(INDIRECT("B162"),elolap!$A$90:$B$3244,2,FALSE)</f>
        <v>2594</v>
      </c>
      <c r="B162" s="260" t="s">
        <v>6535</v>
      </c>
      <c r="C162" s="264">
        <v>36.479999999999997</v>
      </c>
      <c r="D162" s="264">
        <v>0</v>
      </c>
      <c r="E162" s="264">
        <v>0</v>
      </c>
      <c r="F162" s="264">
        <v>2.0299999999999998</v>
      </c>
      <c r="G162" s="264">
        <v>2.0299999999999998</v>
      </c>
      <c r="H162" s="264"/>
      <c r="I162" s="264">
        <v>0</v>
      </c>
      <c r="J162" s="264"/>
      <c r="K162" s="264">
        <v>2.42</v>
      </c>
      <c r="L162" s="162">
        <f t="shared" si="25"/>
        <v>40.93</v>
      </c>
      <c r="N162" s="242">
        <f t="shared" ref="N162:N189" si="32">ROUND(C162,2)</f>
        <v>36.479999999999997</v>
      </c>
      <c r="O162" s="242">
        <f t="shared" ref="O162:O189" si="33">ROUND(D162,2)</f>
        <v>0</v>
      </c>
      <c r="P162" s="242">
        <f t="shared" ref="P162:P189" si="34">ROUND(E162,2)</f>
        <v>0</v>
      </c>
      <c r="Q162" s="242">
        <f t="shared" si="26"/>
        <v>2.0299999999999998</v>
      </c>
      <c r="R162" s="242">
        <f t="shared" si="27"/>
        <v>2.0299999999999998</v>
      </c>
      <c r="S162" s="242">
        <f t="shared" si="28"/>
        <v>0</v>
      </c>
      <c r="T162" s="242">
        <f t="shared" si="29"/>
        <v>0</v>
      </c>
      <c r="U162" s="242">
        <f t="shared" si="30"/>
        <v>0</v>
      </c>
      <c r="V162" s="242">
        <f t="shared" si="31"/>
        <v>2.42</v>
      </c>
      <c r="W162" s="242">
        <f t="shared" si="24"/>
        <v>40.93</v>
      </c>
    </row>
    <row r="163" spans="1:23" ht="15" customHeight="1">
      <c r="A163" s="120" t="str">
        <f ca="1">VLOOKUP(INDIRECT("B163"),elolap!$A$90:$B$3244,2,FALSE)</f>
        <v>0755</v>
      </c>
      <c r="B163" s="260" t="s">
        <v>6119</v>
      </c>
      <c r="C163" s="264">
        <v>9.8000000000000007</v>
      </c>
      <c r="D163" s="264">
        <v>0</v>
      </c>
      <c r="E163" s="264">
        <v>0</v>
      </c>
      <c r="F163" s="264">
        <v>0</v>
      </c>
      <c r="G163" s="264">
        <v>0</v>
      </c>
      <c r="H163" s="264"/>
      <c r="I163" s="264">
        <v>0</v>
      </c>
      <c r="J163" s="264"/>
      <c r="K163" s="264">
        <v>1.41</v>
      </c>
      <c r="L163" s="162">
        <f t="shared" si="25"/>
        <v>11.21</v>
      </c>
      <c r="N163" s="242">
        <f t="shared" si="32"/>
        <v>9.8000000000000007</v>
      </c>
      <c r="O163" s="242">
        <f t="shared" si="33"/>
        <v>0</v>
      </c>
      <c r="P163" s="242">
        <f t="shared" si="34"/>
        <v>0</v>
      </c>
      <c r="Q163" s="242">
        <f t="shared" si="26"/>
        <v>0</v>
      </c>
      <c r="R163" s="242">
        <f t="shared" si="27"/>
        <v>0</v>
      </c>
      <c r="S163" s="242">
        <f t="shared" si="28"/>
        <v>0</v>
      </c>
      <c r="T163" s="242">
        <f t="shared" si="29"/>
        <v>0</v>
      </c>
      <c r="U163" s="242">
        <f t="shared" si="30"/>
        <v>0</v>
      </c>
      <c r="V163" s="242">
        <f t="shared" si="31"/>
        <v>1.41</v>
      </c>
      <c r="W163" s="242">
        <f t="shared" si="24"/>
        <v>11.21</v>
      </c>
    </row>
    <row r="164" spans="1:23" ht="15" customHeight="1">
      <c r="A164" s="120" t="str">
        <f ca="1">VLOOKUP(INDIRECT("B164"),elolap!$A$90:$B$3244,2,FALSE)</f>
        <v>0571</v>
      </c>
      <c r="B164" s="260" t="s">
        <v>5916</v>
      </c>
      <c r="C164" s="264">
        <v>4.28</v>
      </c>
      <c r="D164" s="264">
        <v>0</v>
      </c>
      <c r="E164" s="264">
        <v>0</v>
      </c>
      <c r="F164" s="264">
        <v>0</v>
      </c>
      <c r="G164" s="264">
        <v>0</v>
      </c>
      <c r="H164" s="264"/>
      <c r="I164" s="264">
        <v>0</v>
      </c>
      <c r="J164" s="264"/>
      <c r="K164" s="264">
        <v>0.18</v>
      </c>
      <c r="L164" s="162">
        <f t="shared" si="25"/>
        <v>4.46</v>
      </c>
      <c r="N164" s="242">
        <f t="shared" si="32"/>
        <v>4.28</v>
      </c>
      <c r="O164" s="242">
        <f t="shared" si="33"/>
        <v>0</v>
      </c>
      <c r="P164" s="242">
        <f t="shared" si="34"/>
        <v>0</v>
      </c>
      <c r="Q164" s="242">
        <f t="shared" si="26"/>
        <v>0</v>
      </c>
      <c r="R164" s="242">
        <f t="shared" si="27"/>
        <v>0</v>
      </c>
      <c r="S164" s="242">
        <f t="shared" si="28"/>
        <v>0</v>
      </c>
      <c r="T164" s="242">
        <f t="shared" si="29"/>
        <v>0</v>
      </c>
      <c r="U164" s="242">
        <f t="shared" si="30"/>
        <v>0</v>
      </c>
      <c r="V164" s="242">
        <f t="shared" si="31"/>
        <v>0.18</v>
      </c>
      <c r="W164" s="242">
        <f t="shared" si="24"/>
        <v>4.46</v>
      </c>
    </row>
    <row r="165" spans="1:23" ht="15" customHeight="1">
      <c r="A165" s="120" t="str">
        <f ca="1">VLOOKUP(INDIRECT("B165"),elolap!$A$90:$B$3244,2,FALSE)</f>
        <v>3292</v>
      </c>
      <c r="B165" s="260" t="s">
        <v>5542</v>
      </c>
      <c r="C165" s="264">
        <v>3.94</v>
      </c>
      <c r="D165" s="264">
        <v>0</v>
      </c>
      <c r="E165" s="264">
        <v>0</v>
      </c>
      <c r="F165" s="264">
        <v>0</v>
      </c>
      <c r="G165" s="264">
        <v>0</v>
      </c>
      <c r="H165" s="264"/>
      <c r="I165" s="264">
        <v>0</v>
      </c>
      <c r="J165" s="264"/>
      <c r="K165" s="264">
        <v>0.29000000000000004</v>
      </c>
      <c r="L165" s="162">
        <f t="shared" si="25"/>
        <v>4.2300000000000004</v>
      </c>
      <c r="N165" s="242">
        <f t="shared" si="32"/>
        <v>3.94</v>
      </c>
      <c r="O165" s="242">
        <f t="shared" si="33"/>
        <v>0</v>
      </c>
      <c r="P165" s="242">
        <f t="shared" si="34"/>
        <v>0</v>
      </c>
      <c r="Q165" s="242">
        <f t="shared" si="26"/>
        <v>0</v>
      </c>
      <c r="R165" s="242">
        <f t="shared" si="27"/>
        <v>0</v>
      </c>
      <c r="S165" s="242">
        <f t="shared" si="28"/>
        <v>0</v>
      </c>
      <c r="T165" s="242">
        <f t="shared" si="29"/>
        <v>0</v>
      </c>
      <c r="U165" s="242">
        <f t="shared" si="30"/>
        <v>0</v>
      </c>
      <c r="V165" s="242">
        <f t="shared" si="31"/>
        <v>0.28999999999999998</v>
      </c>
      <c r="W165" s="242">
        <f t="shared" si="24"/>
        <v>4.2300000000000004</v>
      </c>
    </row>
    <row r="166" spans="1:23" ht="15" customHeight="1">
      <c r="A166" s="120" t="str">
        <f ca="1">VLOOKUP(INDIRECT("B166"),elolap!$A$90:$B$3244,2,FALSE)</f>
        <v>1067</v>
      </c>
      <c r="B166" s="260" t="s">
        <v>5912</v>
      </c>
      <c r="C166" s="264">
        <v>10.42</v>
      </c>
      <c r="D166" s="264">
        <v>0.05</v>
      </c>
      <c r="E166" s="264">
        <v>0</v>
      </c>
      <c r="F166" s="264">
        <v>0</v>
      </c>
      <c r="G166" s="264">
        <v>0</v>
      </c>
      <c r="H166" s="264"/>
      <c r="I166" s="264">
        <v>0</v>
      </c>
      <c r="J166" s="264"/>
      <c r="K166" s="264">
        <v>0.14000000000000001</v>
      </c>
      <c r="L166" s="162">
        <f t="shared" si="25"/>
        <v>10.610000000000001</v>
      </c>
      <c r="N166" s="242">
        <f t="shared" si="32"/>
        <v>10.42</v>
      </c>
      <c r="O166" s="242">
        <f t="shared" si="33"/>
        <v>0.05</v>
      </c>
      <c r="P166" s="242">
        <f t="shared" si="34"/>
        <v>0</v>
      </c>
      <c r="Q166" s="242">
        <f t="shared" si="26"/>
        <v>0</v>
      </c>
      <c r="R166" s="242">
        <f t="shared" si="27"/>
        <v>0</v>
      </c>
      <c r="S166" s="242">
        <f t="shared" si="28"/>
        <v>0</v>
      </c>
      <c r="T166" s="242">
        <f t="shared" si="29"/>
        <v>0</v>
      </c>
      <c r="U166" s="242">
        <f t="shared" si="30"/>
        <v>0</v>
      </c>
      <c r="V166" s="242">
        <f t="shared" si="31"/>
        <v>0.14000000000000001</v>
      </c>
      <c r="W166" s="242">
        <f t="shared" si="24"/>
        <v>10.61</v>
      </c>
    </row>
    <row r="167" spans="1:23" ht="15" customHeight="1">
      <c r="A167" s="120" t="str">
        <f ca="1">VLOOKUP(INDIRECT("B167"),elolap!$A$90:$B$3244,2,FALSE)</f>
        <v>1599</v>
      </c>
      <c r="B167" s="260" t="s">
        <v>1400</v>
      </c>
      <c r="C167" s="264">
        <v>3.04</v>
      </c>
      <c r="D167" s="264">
        <v>0</v>
      </c>
      <c r="E167" s="264">
        <v>0</v>
      </c>
      <c r="F167" s="264">
        <v>0</v>
      </c>
      <c r="G167" s="264">
        <v>0</v>
      </c>
      <c r="H167" s="264"/>
      <c r="I167" s="264">
        <v>0</v>
      </c>
      <c r="J167" s="264"/>
      <c r="K167" s="264">
        <v>0.11</v>
      </c>
      <c r="L167" s="162">
        <f t="shared" si="25"/>
        <v>3.15</v>
      </c>
      <c r="N167" s="242">
        <f t="shared" si="32"/>
        <v>3.04</v>
      </c>
      <c r="O167" s="242">
        <f t="shared" si="33"/>
        <v>0</v>
      </c>
      <c r="P167" s="242">
        <f t="shared" si="34"/>
        <v>0</v>
      </c>
      <c r="Q167" s="242">
        <f t="shared" si="26"/>
        <v>0</v>
      </c>
      <c r="R167" s="242">
        <f t="shared" si="27"/>
        <v>0</v>
      </c>
      <c r="S167" s="242">
        <f t="shared" si="28"/>
        <v>0</v>
      </c>
      <c r="T167" s="242">
        <f t="shared" si="29"/>
        <v>0</v>
      </c>
      <c r="U167" s="242">
        <f t="shared" si="30"/>
        <v>0</v>
      </c>
      <c r="V167" s="242">
        <f t="shared" si="31"/>
        <v>0.11</v>
      </c>
      <c r="W167" s="242">
        <f t="shared" si="24"/>
        <v>3.15</v>
      </c>
    </row>
    <row r="168" spans="1:23" ht="15" customHeight="1">
      <c r="A168" s="120" t="str">
        <f ca="1">VLOOKUP(INDIRECT("B168"),elolap!$A$90:$B$3244,2,FALSE)</f>
        <v>1803</v>
      </c>
      <c r="B168" s="260" t="s">
        <v>4597</v>
      </c>
      <c r="C168" s="264">
        <v>9.5299999999999994</v>
      </c>
      <c r="D168" s="264">
        <v>0</v>
      </c>
      <c r="E168" s="264">
        <v>0</v>
      </c>
      <c r="F168" s="264">
        <v>0.02</v>
      </c>
      <c r="G168" s="264">
        <v>0.02</v>
      </c>
      <c r="H168" s="264"/>
      <c r="I168" s="264">
        <v>0</v>
      </c>
      <c r="J168" s="264"/>
      <c r="K168" s="264">
        <v>1.46</v>
      </c>
      <c r="L168" s="162">
        <f t="shared" si="25"/>
        <v>11.009999999999998</v>
      </c>
      <c r="N168" s="242">
        <f t="shared" si="32"/>
        <v>9.5299999999999994</v>
      </c>
      <c r="O168" s="242">
        <f t="shared" si="33"/>
        <v>0</v>
      </c>
      <c r="P168" s="242">
        <f t="shared" si="34"/>
        <v>0</v>
      </c>
      <c r="Q168" s="242">
        <f t="shared" si="26"/>
        <v>0.02</v>
      </c>
      <c r="R168" s="242">
        <f t="shared" si="27"/>
        <v>0.02</v>
      </c>
      <c r="S168" s="242">
        <f t="shared" si="28"/>
        <v>0</v>
      </c>
      <c r="T168" s="242">
        <f t="shared" si="29"/>
        <v>0</v>
      </c>
      <c r="U168" s="242">
        <f t="shared" si="30"/>
        <v>0</v>
      </c>
      <c r="V168" s="242">
        <f t="shared" si="31"/>
        <v>1.46</v>
      </c>
      <c r="W168" s="242">
        <f t="shared" si="24"/>
        <v>11.01</v>
      </c>
    </row>
    <row r="169" spans="1:23" ht="15" customHeight="1">
      <c r="A169" s="120" t="str">
        <f ca="1">VLOOKUP(INDIRECT("B169"),elolap!$A$90:$B$3244,2,FALSE)</f>
        <v>1952</v>
      </c>
      <c r="B169" s="260" t="s">
        <v>617</v>
      </c>
      <c r="C169" s="264">
        <v>13.89</v>
      </c>
      <c r="D169" s="264">
        <v>0</v>
      </c>
      <c r="E169" s="264">
        <v>0</v>
      </c>
      <c r="F169" s="264">
        <v>0</v>
      </c>
      <c r="G169" s="264">
        <v>0</v>
      </c>
      <c r="H169" s="264"/>
      <c r="I169" s="264">
        <v>0</v>
      </c>
      <c r="J169" s="264"/>
      <c r="K169" s="264">
        <v>0.36</v>
      </c>
      <c r="L169" s="162">
        <f t="shared" si="25"/>
        <v>14.25</v>
      </c>
      <c r="N169" s="242">
        <f t="shared" si="32"/>
        <v>13.89</v>
      </c>
      <c r="O169" s="242">
        <f t="shared" si="33"/>
        <v>0</v>
      </c>
      <c r="P169" s="242">
        <f t="shared" si="34"/>
        <v>0</v>
      </c>
      <c r="Q169" s="242">
        <f t="shared" si="26"/>
        <v>0</v>
      </c>
      <c r="R169" s="242">
        <f t="shared" si="27"/>
        <v>0</v>
      </c>
      <c r="S169" s="242">
        <f t="shared" si="28"/>
        <v>0</v>
      </c>
      <c r="T169" s="242">
        <f t="shared" si="29"/>
        <v>0</v>
      </c>
      <c r="U169" s="242">
        <f t="shared" si="30"/>
        <v>0</v>
      </c>
      <c r="V169" s="242">
        <f t="shared" si="31"/>
        <v>0.36</v>
      </c>
      <c r="W169" s="242">
        <f t="shared" si="24"/>
        <v>14.25</v>
      </c>
    </row>
    <row r="170" spans="1:23" ht="15" customHeight="1">
      <c r="A170" s="120" t="str">
        <f ca="1">VLOOKUP(INDIRECT("B170"),elolap!$A$90:$B$3244,2,FALSE)</f>
        <v>1345</v>
      </c>
      <c r="B170" s="260" t="s">
        <v>1507</v>
      </c>
      <c r="C170" s="264">
        <v>12.96</v>
      </c>
      <c r="D170" s="264">
        <v>0</v>
      </c>
      <c r="E170" s="264">
        <v>0</v>
      </c>
      <c r="F170" s="264">
        <v>0</v>
      </c>
      <c r="G170" s="264">
        <v>0</v>
      </c>
      <c r="H170" s="264"/>
      <c r="I170" s="264">
        <v>0</v>
      </c>
      <c r="J170" s="264"/>
      <c r="K170" s="264">
        <v>1.3</v>
      </c>
      <c r="L170" s="162">
        <f t="shared" si="25"/>
        <v>14.260000000000002</v>
      </c>
      <c r="N170" s="242">
        <f t="shared" si="32"/>
        <v>12.96</v>
      </c>
      <c r="O170" s="242">
        <f t="shared" si="33"/>
        <v>0</v>
      </c>
      <c r="P170" s="242">
        <f t="shared" si="34"/>
        <v>0</v>
      </c>
      <c r="Q170" s="242">
        <f t="shared" si="26"/>
        <v>0</v>
      </c>
      <c r="R170" s="242">
        <f t="shared" si="27"/>
        <v>0</v>
      </c>
      <c r="S170" s="242">
        <f t="shared" si="28"/>
        <v>0</v>
      </c>
      <c r="T170" s="242">
        <f t="shared" si="29"/>
        <v>0</v>
      </c>
      <c r="U170" s="242">
        <f t="shared" si="30"/>
        <v>0</v>
      </c>
      <c r="V170" s="242">
        <f t="shared" si="31"/>
        <v>1.3</v>
      </c>
      <c r="W170" s="242">
        <f t="shared" si="24"/>
        <v>14.26</v>
      </c>
    </row>
    <row r="171" spans="1:23" ht="15" customHeight="1">
      <c r="A171" s="120" t="str">
        <f ca="1">VLOOKUP(INDIRECT("B171"),elolap!$A$90:$B$3244,2,FALSE)</f>
        <v>1650</v>
      </c>
      <c r="B171" s="260" t="s">
        <v>1037</v>
      </c>
      <c r="C171" s="264">
        <v>3.17</v>
      </c>
      <c r="D171" s="264">
        <v>0</v>
      </c>
      <c r="E171" s="264">
        <v>0</v>
      </c>
      <c r="F171" s="264">
        <v>0</v>
      </c>
      <c r="G171" s="264">
        <v>0</v>
      </c>
      <c r="H171" s="264"/>
      <c r="I171" s="264">
        <v>0</v>
      </c>
      <c r="J171" s="264"/>
      <c r="K171" s="264">
        <v>0.08</v>
      </c>
      <c r="L171" s="162">
        <f t="shared" si="25"/>
        <v>3.25</v>
      </c>
      <c r="N171" s="242">
        <f t="shared" si="32"/>
        <v>3.17</v>
      </c>
      <c r="O171" s="242">
        <f t="shared" si="33"/>
        <v>0</v>
      </c>
      <c r="P171" s="242">
        <f t="shared" si="34"/>
        <v>0</v>
      </c>
      <c r="Q171" s="242">
        <f t="shared" si="26"/>
        <v>0</v>
      </c>
      <c r="R171" s="242">
        <f t="shared" si="27"/>
        <v>0</v>
      </c>
      <c r="S171" s="242">
        <f t="shared" si="28"/>
        <v>0</v>
      </c>
      <c r="T171" s="242">
        <f t="shared" si="29"/>
        <v>0</v>
      </c>
      <c r="U171" s="242">
        <f t="shared" si="30"/>
        <v>0</v>
      </c>
      <c r="V171" s="242">
        <f t="shared" si="31"/>
        <v>0.08</v>
      </c>
      <c r="W171" s="242">
        <f t="shared" si="24"/>
        <v>3.25</v>
      </c>
    </row>
    <row r="172" spans="1:23" ht="15" customHeight="1">
      <c r="A172" s="120" t="str">
        <f ca="1">VLOOKUP(INDIRECT("B172"),elolap!$A$90:$B$3244,2,FALSE)</f>
        <v>3168</v>
      </c>
      <c r="B172" s="260" t="s">
        <v>2273</v>
      </c>
      <c r="C172" s="264">
        <v>15.1</v>
      </c>
      <c r="D172" s="264">
        <v>0</v>
      </c>
      <c r="E172" s="264">
        <v>0</v>
      </c>
      <c r="F172" s="264">
        <v>0</v>
      </c>
      <c r="G172" s="264">
        <v>0</v>
      </c>
      <c r="H172" s="264"/>
      <c r="I172" s="264">
        <v>0</v>
      </c>
      <c r="J172" s="264"/>
      <c r="K172" s="264">
        <v>13.79</v>
      </c>
      <c r="L172" s="162">
        <f t="shared" si="25"/>
        <v>28.89</v>
      </c>
      <c r="N172" s="242">
        <f t="shared" si="32"/>
        <v>15.1</v>
      </c>
      <c r="O172" s="242">
        <f t="shared" si="33"/>
        <v>0</v>
      </c>
      <c r="P172" s="242">
        <f t="shared" si="34"/>
        <v>0</v>
      </c>
      <c r="Q172" s="242">
        <f t="shared" si="26"/>
        <v>0</v>
      </c>
      <c r="R172" s="242">
        <f t="shared" si="27"/>
        <v>0</v>
      </c>
      <c r="S172" s="242">
        <f t="shared" si="28"/>
        <v>0</v>
      </c>
      <c r="T172" s="242">
        <f t="shared" si="29"/>
        <v>0</v>
      </c>
      <c r="U172" s="242">
        <f t="shared" si="30"/>
        <v>0</v>
      </c>
      <c r="V172" s="242">
        <f t="shared" si="31"/>
        <v>13.79</v>
      </c>
      <c r="W172" s="242">
        <f t="shared" si="24"/>
        <v>28.89</v>
      </c>
    </row>
    <row r="173" spans="1:23" ht="15" customHeight="1">
      <c r="A173" s="120" t="str">
        <f ca="1">VLOOKUP(INDIRECT("B173"),elolap!$A$90:$B$3244,2,FALSE)</f>
        <v>2984</v>
      </c>
      <c r="B173" s="260" t="s">
        <v>4878</v>
      </c>
      <c r="C173" s="264">
        <v>9.1999999999999993</v>
      </c>
      <c r="D173" s="264">
        <v>0</v>
      </c>
      <c r="E173" s="264">
        <v>0</v>
      </c>
      <c r="F173" s="264">
        <v>0.16</v>
      </c>
      <c r="G173" s="264">
        <v>0.16</v>
      </c>
      <c r="H173" s="264"/>
      <c r="I173" s="264">
        <v>0</v>
      </c>
      <c r="J173" s="264"/>
      <c r="K173" s="264">
        <v>3.07</v>
      </c>
      <c r="L173" s="162">
        <f t="shared" si="25"/>
        <v>12.43</v>
      </c>
      <c r="N173" s="242">
        <f t="shared" si="32"/>
        <v>9.1999999999999993</v>
      </c>
      <c r="O173" s="242">
        <f t="shared" si="33"/>
        <v>0</v>
      </c>
      <c r="P173" s="242">
        <f t="shared" si="34"/>
        <v>0</v>
      </c>
      <c r="Q173" s="242">
        <f t="shared" si="26"/>
        <v>0.16</v>
      </c>
      <c r="R173" s="242">
        <f t="shared" si="27"/>
        <v>0.16</v>
      </c>
      <c r="S173" s="242">
        <f t="shared" si="28"/>
        <v>0</v>
      </c>
      <c r="T173" s="242">
        <f t="shared" si="29"/>
        <v>0</v>
      </c>
      <c r="U173" s="242">
        <f t="shared" si="30"/>
        <v>0</v>
      </c>
      <c r="V173" s="242">
        <f t="shared" si="31"/>
        <v>3.07</v>
      </c>
      <c r="W173" s="242">
        <f t="shared" si="24"/>
        <v>12.43</v>
      </c>
    </row>
    <row r="174" spans="1:23" ht="15" customHeight="1">
      <c r="A174" s="120" t="str">
        <f ca="1">VLOOKUP(INDIRECT("B174"),elolap!$A$90:$B$3244,2,FALSE)</f>
        <v>2183</v>
      </c>
      <c r="B174" s="260" t="s">
        <v>4598</v>
      </c>
      <c r="C174" s="264">
        <v>2.4500000000000002</v>
      </c>
      <c r="D174" s="264">
        <v>0</v>
      </c>
      <c r="E174" s="264">
        <v>0</v>
      </c>
      <c r="F174" s="264">
        <v>0</v>
      </c>
      <c r="G174" s="264">
        <v>0</v>
      </c>
      <c r="H174" s="264"/>
      <c r="I174" s="264">
        <v>0</v>
      </c>
      <c r="J174" s="264"/>
      <c r="K174" s="264">
        <v>0.04</v>
      </c>
      <c r="L174" s="162">
        <f t="shared" si="25"/>
        <v>2.4900000000000002</v>
      </c>
      <c r="N174" s="242">
        <f t="shared" si="32"/>
        <v>2.4500000000000002</v>
      </c>
      <c r="O174" s="242">
        <f t="shared" si="33"/>
        <v>0</v>
      </c>
      <c r="P174" s="242">
        <f t="shared" si="34"/>
        <v>0</v>
      </c>
      <c r="Q174" s="242">
        <f t="shared" si="26"/>
        <v>0</v>
      </c>
      <c r="R174" s="242">
        <f t="shared" si="27"/>
        <v>0</v>
      </c>
      <c r="S174" s="242">
        <f t="shared" si="28"/>
        <v>0</v>
      </c>
      <c r="T174" s="242">
        <f t="shared" si="29"/>
        <v>0</v>
      </c>
      <c r="U174" s="242">
        <f t="shared" si="30"/>
        <v>0</v>
      </c>
      <c r="V174" s="242">
        <f t="shared" si="31"/>
        <v>0.04</v>
      </c>
      <c r="W174" s="242">
        <f t="shared" si="24"/>
        <v>2.4900000000000002</v>
      </c>
    </row>
    <row r="175" spans="1:23" ht="15" customHeight="1">
      <c r="A175" s="120" t="str">
        <f ca="1">VLOOKUP(INDIRECT("B175"),elolap!$A$90:$B$3244,2,FALSE)</f>
        <v>0329</v>
      </c>
      <c r="B175" s="260" t="s">
        <v>5451</v>
      </c>
      <c r="C175" s="264">
        <v>13.64</v>
      </c>
      <c r="D175" s="264">
        <v>0.01</v>
      </c>
      <c r="E175" s="264">
        <v>0.04</v>
      </c>
      <c r="F175" s="264">
        <v>0</v>
      </c>
      <c r="G175" s="264">
        <v>0</v>
      </c>
      <c r="H175" s="264"/>
      <c r="I175" s="264">
        <v>0</v>
      </c>
      <c r="J175" s="264"/>
      <c r="K175" s="264">
        <v>0.65</v>
      </c>
      <c r="L175" s="162">
        <f t="shared" si="25"/>
        <v>14.34</v>
      </c>
      <c r="N175" s="242">
        <f t="shared" si="32"/>
        <v>13.64</v>
      </c>
      <c r="O175" s="242">
        <f t="shared" si="33"/>
        <v>0.01</v>
      </c>
      <c r="P175" s="242">
        <f t="shared" si="34"/>
        <v>0.04</v>
      </c>
      <c r="Q175" s="242">
        <f t="shared" si="26"/>
        <v>0</v>
      </c>
      <c r="R175" s="242">
        <f t="shared" si="27"/>
        <v>0</v>
      </c>
      <c r="S175" s="242">
        <f t="shared" si="28"/>
        <v>0</v>
      </c>
      <c r="T175" s="242">
        <f t="shared" si="29"/>
        <v>0</v>
      </c>
      <c r="U175" s="242">
        <f t="shared" si="30"/>
        <v>0</v>
      </c>
      <c r="V175" s="242">
        <f t="shared" si="31"/>
        <v>0.65</v>
      </c>
      <c r="W175" s="242">
        <f t="shared" si="24"/>
        <v>14.34</v>
      </c>
    </row>
    <row r="176" spans="1:23" ht="15" customHeight="1">
      <c r="A176" s="120" t="str">
        <f ca="1">VLOOKUP(INDIRECT("B176"),elolap!$A$90:$B$3244,2,FALSE)</f>
        <v>1728</v>
      </c>
      <c r="B176" s="260" t="s">
        <v>4301</v>
      </c>
      <c r="C176" s="264">
        <v>13.58</v>
      </c>
      <c r="D176" s="264">
        <v>0.02</v>
      </c>
      <c r="E176" s="264">
        <v>0</v>
      </c>
      <c r="F176" s="264">
        <v>0.09</v>
      </c>
      <c r="G176" s="264">
        <v>0</v>
      </c>
      <c r="H176" s="264"/>
      <c r="I176" s="264">
        <v>0</v>
      </c>
      <c r="J176" s="264"/>
      <c r="K176" s="264">
        <v>4.92</v>
      </c>
      <c r="L176" s="162">
        <f t="shared" si="25"/>
        <v>18.61</v>
      </c>
      <c r="N176" s="242">
        <f t="shared" si="32"/>
        <v>13.58</v>
      </c>
      <c r="O176" s="242">
        <f t="shared" si="33"/>
        <v>0.02</v>
      </c>
      <c r="P176" s="242">
        <f t="shared" si="34"/>
        <v>0</v>
      </c>
      <c r="Q176" s="242">
        <f t="shared" si="26"/>
        <v>0.09</v>
      </c>
      <c r="R176" s="242">
        <f t="shared" si="27"/>
        <v>0</v>
      </c>
      <c r="S176" s="242">
        <f t="shared" si="28"/>
        <v>0</v>
      </c>
      <c r="T176" s="242">
        <f t="shared" si="29"/>
        <v>0</v>
      </c>
      <c r="U176" s="242">
        <f t="shared" si="30"/>
        <v>0</v>
      </c>
      <c r="V176" s="242">
        <f t="shared" si="31"/>
        <v>4.92</v>
      </c>
      <c r="W176" s="242">
        <f t="shared" si="24"/>
        <v>18.61</v>
      </c>
    </row>
    <row r="177" spans="1:23" ht="15" customHeight="1">
      <c r="A177" s="120" t="str">
        <f ca="1">VLOOKUP(INDIRECT("B177"),elolap!$A$90:$B$3244,2,FALSE)</f>
        <v>3042</v>
      </c>
      <c r="B177" s="260" t="s">
        <v>6532</v>
      </c>
      <c r="C177" s="264">
        <v>17.91</v>
      </c>
      <c r="D177" s="264">
        <v>0.05</v>
      </c>
      <c r="E177" s="264">
        <v>0</v>
      </c>
      <c r="F177" s="264">
        <v>0.02</v>
      </c>
      <c r="G177" s="264">
        <v>0.02</v>
      </c>
      <c r="H177" s="264"/>
      <c r="I177" s="264">
        <v>0</v>
      </c>
      <c r="J177" s="264"/>
      <c r="K177" s="264">
        <v>1.04</v>
      </c>
      <c r="L177" s="162">
        <f t="shared" si="25"/>
        <v>19.02</v>
      </c>
      <c r="N177" s="242">
        <f t="shared" si="32"/>
        <v>17.91</v>
      </c>
      <c r="O177" s="242">
        <f t="shared" si="33"/>
        <v>0.05</v>
      </c>
      <c r="P177" s="242">
        <f t="shared" si="34"/>
        <v>0</v>
      </c>
      <c r="Q177" s="242">
        <f t="shared" si="26"/>
        <v>0.02</v>
      </c>
      <c r="R177" s="242">
        <f t="shared" si="27"/>
        <v>0.02</v>
      </c>
      <c r="S177" s="242">
        <f t="shared" si="28"/>
        <v>0</v>
      </c>
      <c r="T177" s="242">
        <f t="shared" si="29"/>
        <v>0</v>
      </c>
      <c r="U177" s="242">
        <f t="shared" si="30"/>
        <v>0</v>
      </c>
      <c r="V177" s="242">
        <f t="shared" si="31"/>
        <v>1.04</v>
      </c>
      <c r="W177" s="242">
        <f t="shared" si="24"/>
        <v>19.02</v>
      </c>
    </row>
    <row r="178" spans="1:23" ht="15" customHeight="1">
      <c r="A178" s="120" t="str">
        <f ca="1">VLOOKUP(INDIRECT("B178"),elolap!$A$90:$B$3244,2,FALSE)</f>
        <v>2125</v>
      </c>
      <c r="B178" s="260" t="s">
        <v>3095</v>
      </c>
      <c r="C178" s="264">
        <v>33.409999999999997</v>
      </c>
      <c r="D178" s="264">
        <v>0.03</v>
      </c>
      <c r="E178" s="264">
        <v>0</v>
      </c>
      <c r="F178" s="264">
        <v>0</v>
      </c>
      <c r="G178" s="264">
        <v>0</v>
      </c>
      <c r="H178" s="264"/>
      <c r="I178" s="264">
        <v>0</v>
      </c>
      <c r="J178" s="264"/>
      <c r="K178" s="264">
        <v>5.92</v>
      </c>
      <c r="L178" s="162">
        <f t="shared" si="25"/>
        <v>39.36</v>
      </c>
      <c r="N178" s="242">
        <f t="shared" si="32"/>
        <v>33.409999999999997</v>
      </c>
      <c r="O178" s="242">
        <f t="shared" si="33"/>
        <v>0.03</v>
      </c>
      <c r="P178" s="242">
        <f t="shared" si="34"/>
        <v>0</v>
      </c>
      <c r="Q178" s="242">
        <f t="shared" si="26"/>
        <v>0</v>
      </c>
      <c r="R178" s="242">
        <f t="shared" si="27"/>
        <v>0</v>
      </c>
      <c r="S178" s="242">
        <f t="shared" si="28"/>
        <v>0</v>
      </c>
      <c r="T178" s="242">
        <f t="shared" si="29"/>
        <v>0</v>
      </c>
      <c r="U178" s="242">
        <f t="shared" si="30"/>
        <v>0</v>
      </c>
      <c r="V178" s="242">
        <f t="shared" si="31"/>
        <v>5.92</v>
      </c>
      <c r="W178" s="242">
        <f t="shared" si="24"/>
        <v>39.36</v>
      </c>
    </row>
    <row r="179" spans="1:23" ht="15" customHeight="1">
      <c r="A179" s="120" t="str">
        <f ca="1">VLOOKUP(INDIRECT("B179"),elolap!$A$90:$B$3244,2,FALSE)</f>
        <v>2271</v>
      </c>
      <c r="B179" s="260" t="s">
        <v>2644</v>
      </c>
      <c r="C179" s="264">
        <v>7.33</v>
      </c>
      <c r="D179" s="264">
        <v>0</v>
      </c>
      <c r="E179" s="264">
        <v>0</v>
      </c>
      <c r="F179" s="264">
        <v>0.01</v>
      </c>
      <c r="G179" s="264">
        <v>0.01</v>
      </c>
      <c r="H179" s="264"/>
      <c r="I179" s="264">
        <v>0</v>
      </c>
      <c r="J179" s="264"/>
      <c r="K179" s="264">
        <v>4.59</v>
      </c>
      <c r="L179" s="162">
        <f t="shared" si="25"/>
        <v>11.93</v>
      </c>
      <c r="N179" s="242">
        <f t="shared" si="32"/>
        <v>7.33</v>
      </c>
      <c r="O179" s="242">
        <f t="shared" si="33"/>
        <v>0</v>
      </c>
      <c r="P179" s="242">
        <f t="shared" si="34"/>
        <v>0</v>
      </c>
      <c r="Q179" s="242">
        <f t="shared" si="26"/>
        <v>0.01</v>
      </c>
      <c r="R179" s="242">
        <f t="shared" si="27"/>
        <v>0.01</v>
      </c>
      <c r="S179" s="242">
        <f t="shared" si="28"/>
        <v>0</v>
      </c>
      <c r="T179" s="242">
        <f t="shared" si="29"/>
        <v>0</v>
      </c>
      <c r="U179" s="242">
        <f t="shared" si="30"/>
        <v>0</v>
      </c>
      <c r="V179" s="242">
        <f t="shared" si="31"/>
        <v>4.59</v>
      </c>
      <c r="W179" s="242">
        <f t="shared" si="24"/>
        <v>11.93</v>
      </c>
    </row>
    <row r="180" spans="1:23" ht="15" customHeight="1">
      <c r="A180" s="120" t="str">
        <f ca="1">VLOOKUP(INDIRECT("B180"),elolap!$A$90:$B$3244,2,FALSE)</f>
        <v>0624</v>
      </c>
      <c r="B180" s="260" t="s">
        <v>3965</v>
      </c>
      <c r="C180" s="264">
        <v>6.34</v>
      </c>
      <c r="D180" s="264">
        <v>0</v>
      </c>
      <c r="E180" s="264">
        <v>0</v>
      </c>
      <c r="F180" s="264">
        <v>0</v>
      </c>
      <c r="G180" s="264">
        <v>0</v>
      </c>
      <c r="H180" s="264"/>
      <c r="I180" s="264">
        <v>0</v>
      </c>
      <c r="J180" s="264"/>
      <c r="K180" s="264">
        <v>0.53</v>
      </c>
      <c r="L180" s="162">
        <f t="shared" si="25"/>
        <v>6.87</v>
      </c>
      <c r="N180" s="242">
        <f t="shared" si="32"/>
        <v>6.34</v>
      </c>
      <c r="O180" s="242">
        <f t="shared" si="33"/>
        <v>0</v>
      </c>
      <c r="P180" s="242">
        <f t="shared" si="34"/>
        <v>0</v>
      </c>
      <c r="Q180" s="242">
        <f t="shared" si="26"/>
        <v>0</v>
      </c>
      <c r="R180" s="242">
        <f t="shared" si="27"/>
        <v>0</v>
      </c>
      <c r="S180" s="242">
        <f t="shared" si="28"/>
        <v>0</v>
      </c>
      <c r="T180" s="242">
        <f t="shared" si="29"/>
        <v>0</v>
      </c>
      <c r="U180" s="242">
        <f t="shared" si="30"/>
        <v>0</v>
      </c>
      <c r="V180" s="242">
        <f t="shared" si="31"/>
        <v>0.53</v>
      </c>
      <c r="W180" s="242">
        <f t="shared" si="24"/>
        <v>6.87</v>
      </c>
    </row>
    <row r="181" spans="1:23" ht="15" customHeight="1">
      <c r="A181" s="120" t="str">
        <f ca="1">VLOOKUP(INDIRECT("B181"),elolap!$A$90:$B$3244,2,FALSE)</f>
        <v>3094</v>
      </c>
      <c r="B181" s="260" t="s">
        <v>6630</v>
      </c>
      <c r="C181" s="264">
        <v>18.91</v>
      </c>
      <c r="D181" s="264">
        <v>0.03</v>
      </c>
      <c r="E181" s="264">
        <v>3.8</v>
      </c>
      <c r="F181" s="264">
        <v>0.06</v>
      </c>
      <c r="G181" s="264">
        <v>0.06</v>
      </c>
      <c r="H181" s="264"/>
      <c r="I181" s="264">
        <v>0</v>
      </c>
      <c r="J181" s="264"/>
      <c r="K181" s="264">
        <v>3.61</v>
      </c>
      <c r="L181" s="162">
        <f t="shared" si="25"/>
        <v>26.41</v>
      </c>
      <c r="N181" s="242">
        <f t="shared" si="32"/>
        <v>18.91</v>
      </c>
      <c r="O181" s="242">
        <f t="shared" si="33"/>
        <v>0.03</v>
      </c>
      <c r="P181" s="242">
        <f t="shared" si="34"/>
        <v>3.8</v>
      </c>
      <c r="Q181" s="242">
        <f t="shared" si="26"/>
        <v>0.06</v>
      </c>
      <c r="R181" s="242">
        <f t="shared" si="27"/>
        <v>0.06</v>
      </c>
      <c r="S181" s="242">
        <f t="shared" si="28"/>
        <v>0</v>
      </c>
      <c r="T181" s="242">
        <f t="shared" si="29"/>
        <v>0</v>
      </c>
      <c r="U181" s="242">
        <f t="shared" si="30"/>
        <v>0</v>
      </c>
      <c r="V181" s="242">
        <f t="shared" si="31"/>
        <v>3.61</v>
      </c>
      <c r="W181" s="242">
        <f t="shared" si="24"/>
        <v>26.41</v>
      </c>
    </row>
    <row r="182" spans="1:23" ht="15" customHeight="1">
      <c r="A182" s="120" t="str">
        <f ca="1">VLOOKUP(INDIRECT("B182"),elolap!$A$90:$B$3244,2,FALSE)</f>
        <v>3158</v>
      </c>
      <c r="B182" s="260" t="s">
        <v>1123</v>
      </c>
      <c r="C182" s="264">
        <v>287.55</v>
      </c>
      <c r="D182" s="264">
        <v>2.34</v>
      </c>
      <c r="E182" s="264">
        <v>0.3</v>
      </c>
      <c r="F182" s="264">
        <v>21.85</v>
      </c>
      <c r="G182" s="264">
        <v>21.17</v>
      </c>
      <c r="H182" s="264"/>
      <c r="I182" s="264">
        <v>0</v>
      </c>
      <c r="J182" s="264"/>
      <c r="K182" s="264">
        <v>123.45</v>
      </c>
      <c r="L182" s="162">
        <f t="shared" si="25"/>
        <v>435.49</v>
      </c>
      <c r="N182" s="242">
        <f t="shared" si="32"/>
        <v>287.55</v>
      </c>
      <c r="O182" s="242">
        <f t="shared" si="33"/>
        <v>2.34</v>
      </c>
      <c r="P182" s="242">
        <f t="shared" si="34"/>
        <v>0.3</v>
      </c>
      <c r="Q182" s="242">
        <f t="shared" si="26"/>
        <v>21.85</v>
      </c>
      <c r="R182" s="242">
        <f t="shared" si="27"/>
        <v>21.17</v>
      </c>
      <c r="S182" s="242">
        <f t="shared" si="28"/>
        <v>0</v>
      </c>
      <c r="T182" s="242">
        <f t="shared" si="29"/>
        <v>0</v>
      </c>
      <c r="U182" s="242">
        <f t="shared" si="30"/>
        <v>0</v>
      </c>
      <c r="V182" s="242">
        <f t="shared" si="31"/>
        <v>123.45</v>
      </c>
      <c r="W182" s="242">
        <f t="shared" si="24"/>
        <v>435.49</v>
      </c>
    </row>
    <row r="183" spans="1:23" ht="15" customHeight="1">
      <c r="A183" s="120" t="str">
        <f ca="1">VLOOKUP(INDIRECT("B183"),elolap!$A$90:$B$3244,2,FALSE)</f>
        <v>0322</v>
      </c>
      <c r="B183" s="260" t="s">
        <v>4713</v>
      </c>
      <c r="C183" s="264">
        <v>24.51</v>
      </c>
      <c r="D183" s="264">
        <v>0</v>
      </c>
      <c r="E183" s="264">
        <v>0.96</v>
      </c>
      <c r="F183" s="264">
        <v>0</v>
      </c>
      <c r="G183" s="264">
        <v>0</v>
      </c>
      <c r="H183" s="264"/>
      <c r="I183" s="264">
        <v>0</v>
      </c>
      <c r="J183" s="264"/>
      <c r="K183" s="264">
        <v>1.53</v>
      </c>
      <c r="L183" s="162">
        <f t="shared" si="25"/>
        <v>27.000000000000004</v>
      </c>
      <c r="N183" s="242">
        <f t="shared" si="32"/>
        <v>24.51</v>
      </c>
      <c r="O183" s="242">
        <f t="shared" si="33"/>
        <v>0</v>
      </c>
      <c r="P183" s="242">
        <f t="shared" si="34"/>
        <v>0.96</v>
      </c>
      <c r="Q183" s="242">
        <f t="shared" si="26"/>
        <v>0</v>
      </c>
      <c r="R183" s="242">
        <f t="shared" si="27"/>
        <v>0</v>
      </c>
      <c r="S183" s="242">
        <f t="shared" si="28"/>
        <v>0</v>
      </c>
      <c r="T183" s="242">
        <f t="shared" si="29"/>
        <v>0</v>
      </c>
      <c r="U183" s="242">
        <f t="shared" si="30"/>
        <v>0</v>
      </c>
      <c r="V183" s="242">
        <f t="shared" si="31"/>
        <v>1.53</v>
      </c>
      <c r="W183" s="242">
        <f t="shared" si="24"/>
        <v>27</v>
      </c>
    </row>
    <row r="184" spans="1:23" ht="15" customHeight="1">
      <c r="A184" s="120" t="str">
        <f ca="1">VLOOKUP(INDIRECT("B184"),elolap!$A$90:$B$3244,2,FALSE)</f>
        <v>0422</v>
      </c>
      <c r="B184" s="260" t="s">
        <v>110</v>
      </c>
      <c r="C184" s="264">
        <v>24.36</v>
      </c>
      <c r="D184" s="264">
        <v>0</v>
      </c>
      <c r="E184" s="264">
        <v>0</v>
      </c>
      <c r="F184" s="264">
        <v>0.74</v>
      </c>
      <c r="G184" s="264">
        <v>0.73</v>
      </c>
      <c r="H184" s="264"/>
      <c r="I184" s="264">
        <v>0.01</v>
      </c>
      <c r="J184" s="264"/>
      <c r="K184" s="264">
        <v>0.48</v>
      </c>
      <c r="L184" s="162">
        <f t="shared" si="25"/>
        <v>25.58</v>
      </c>
      <c r="N184" s="242">
        <f t="shared" si="32"/>
        <v>24.36</v>
      </c>
      <c r="O184" s="242">
        <f t="shared" si="33"/>
        <v>0</v>
      </c>
      <c r="P184" s="242">
        <f t="shared" si="34"/>
        <v>0</v>
      </c>
      <c r="Q184" s="242">
        <f t="shared" si="26"/>
        <v>0.74</v>
      </c>
      <c r="R184" s="242">
        <f t="shared" si="27"/>
        <v>0.73</v>
      </c>
      <c r="S184" s="242">
        <f t="shared" si="28"/>
        <v>0</v>
      </c>
      <c r="T184" s="242">
        <f t="shared" si="29"/>
        <v>0.01</v>
      </c>
      <c r="U184" s="242">
        <f t="shared" si="30"/>
        <v>0</v>
      </c>
      <c r="V184" s="242">
        <f t="shared" si="31"/>
        <v>0.48</v>
      </c>
      <c r="W184" s="242">
        <f t="shared" si="24"/>
        <v>25.58</v>
      </c>
    </row>
    <row r="185" spans="1:23" ht="15" customHeight="1">
      <c r="A185" s="120" t="str">
        <f ca="1">VLOOKUP(INDIRECT("B185"),elolap!$A$90:$B$3244,2,FALSE)</f>
        <v>2673</v>
      </c>
      <c r="B185" s="260" t="s">
        <v>6101</v>
      </c>
      <c r="C185" s="264">
        <v>23.29</v>
      </c>
      <c r="D185" s="264">
        <v>0</v>
      </c>
      <c r="E185" s="264">
        <v>0</v>
      </c>
      <c r="F185" s="264">
        <v>0.01</v>
      </c>
      <c r="G185" s="264">
        <v>0.01</v>
      </c>
      <c r="H185" s="264"/>
      <c r="I185" s="264">
        <v>0</v>
      </c>
      <c r="J185" s="264"/>
      <c r="K185" s="264">
        <v>0.52</v>
      </c>
      <c r="L185" s="162">
        <f t="shared" si="25"/>
        <v>23.82</v>
      </c>
      <c r="N185" s="242">
        <f t="shared" si="32"/>
        <v>23.29</v>
      </c>
      <c r="O185" s="242">
        <f t="shared" si="33"/>
        <v>0</v>
      </c>
      <c r="P185" s="242">
        <f t="shared" si="34"/>
        <v>0</v>
      </c>
      <c r="Q185" s="242">
        <f t="shared" si="26"/>
        <v>0.01</v>
      </c>
      <c r="R185" s="242">
        <f t="shared" si="27"/>
        <v>0.01</v>
      </c>
      <c r="S185" s="242">
        <f t="shared" si="28"/>
        <v>0</v>
      </c>
      <c r="T185" s="242">
        <f t="shared" si="29"/>
        <v>0</v>
      </c>
      <c r="U185" s="242">
        <f t="shared" si="30"/>
        <v>0</v>
      </c>
      <c r="V185" s="242">
        <f t="shared" si="31"/>
        <v>0.52</v>
      </c>
      <c r="W185" s="242">
        <f t="shared" si="24"/>
        <v>23.82</v>
      </c>
    </row>
    <row r="186" spans="1:23" ht="15" customHeight="1">
      <c r="A186" s="120" t="str">
        <f ca="1">VLOOKUP(INDIRECT("B186"),elolap!$A$90:$B$3244,2,FALSE)</f>
        <v>0391</v>
      </c>
      <c r="B186" s="260" t="s">
        <v>1372</v>
      </c>
      <c r="C186" s="264">
        <v>51.76</v>
      </c>
      <c r="D186" s="264">
        <v>0.16</v>
      </c>
      <c r="E186" s="264">
        <v>0.13</v>
      </c>
      <c r="F186" s="264">
        <v>0.3</v>
      </c>
      <c r="G186" s="264">
        <v>0.3</v>
      </c>
      <c r="H186" s="264"/>
      <c r="I186" s="264">
        <v>0</v>
      </c>
      <c r="J186" s="264"/>
      <c r="K186" s="264">
        <v>18.09</v>
      </c>
      <c r="L186" s="162">
        <f t="shared" si="25"/>
        <v>70.44</v>
      </c>
      <c r="N186" s="242">
        <f t="shared" si="32"/>
        <v>51.76</v>
      </c>
      <c r="O186" s="242">
        <f t="shared" si="33"/>
        <v>0.16</v>
      </c>
      <c r="P186" s="242">
        <f t="shared" si="34"/>
        <v>0.13</v>
      </c>
      <c r="Q186" s="242">
        <f t="shared" si="26"/>
        <v>0.3</v>
      </c>
      <c r="R186" s="242">
        <f t="shared" si="27"/>
        <v>0.3</v>
      </c>
      <c r="S186" s="242">
        <f t="shared" si="28"/>
        <v>0</v>
      </c>
      <c r="T186" s="242">
        <f t="shared" si="29"/>
        <v>0</v>
      </c>
      <c r="U186" s="242">
        <f t="shared" si="30"/>
        <v>0</v>
      </c>
      <c r="V186" s="242">
        <f t="shared" si="31"/>
        <v>18.09</v>
      </c>
      <c r="W186" s="242">
        <f t="shared" si="24"/>
        <v>70.44</v>
      </c>
    </row>
    <row r="187" spans="1:23" ht="15" customHeight="1">
      <c r="A187" s="120" t="str">
        <f ca="1">VLOOKUP(INDIRECT("B187"),elolap!$A$90:$B$3244,2,FALSE)</f>
        <v>3090</v>
      </c>
      <c r="B187" s="260" t="s">
        <v>6610</v>
      </c>
      <c r="C187" s="264">
        <v>12.16</v>
      </c>
      <c r="D187" s="264">
        <v>0.08</v>
      </c>
      <c r="E187" s="264">
        <v>0</v>
      </c>
      <c r="F187" s="264">
        <v>0.04</v>
      </c>
      <c r="G187" s="264">
        <v>0</v>
      </c>
      <c r="H187" s="264"/>
      <c r="I187" s="264">
        <v>0</v>
      </c>
      <c r="J187" s="264"/>
      <c r="K187" s="264">
        <v>1.02</v>
      </c>
      <c r="L187" s="162">
        <f t="shared" si="25"/>
        <v>13.299999999999999</v>
      </c>
      <c r="N187" s="242">
        <f t="shared" si="32"/>
        <v>12.16</v>
      </c>
      <c r="O187" s="242">
        <f t="shared" si="33"/>
        <v>0.08</v>
      </c>
      <c r="P187" s="242">
        <f t="shared" si="34"/>
        <v>0</v>
      </c>
      <c r="Q187" s="242">
        <f t="shared" si="26"/>
        <v>0.04</v>
      </c>
      <c r="R187" s="242">
        <f t="shared" si="27"/>
        <v>0</v>
      </c>
      <c r="S187" s="242">
        <f t="shared" si="28"/>
        <v>0</v>
      </c>
      <c r="T187" s="242">
        <f t="shared" si="29"/>
        <v>0</v>
      </c>
      <c r="U187" s="242">
        <f t="shared" si="30"/>
        <v>0</v>
      </c>
      <c r="V187" s="242">
        <f t="shared" si="31"/>
        <v>1.02</v>
      </c>
      <c r="W187" s="242">
        <f t="shared" si="24"/>
        <v>13.3</v>
      </c>
    </row>
    <row r="188" spans="1:23" ht="15" customHeight="1">
      <c r="A188" s="120" t="str">
        <f ca="1">VLOOKUP(INDIRECT("B188"),elolap!$A$90:$B$3244,2,FALSE)</f>
        <v>2386</v>
      </c>
      <c r="B188" s="260" t="s">
        <v>4963</v>
      </c>
      <c r="C188" s="264">
        <v>6.42</v>
      </c>
      <c r="D188" s="264">
        <v>0</v>
      </c>
      <c r="E188" s="264">
        <v>0.08</v>
      </c>
      <c r="F188" s="264">
        <v>0</v>
      </c>
      <c r="G188" s="264">
        <v>0</v>
      </c>
      <c r="H188" s="264"/>
      <c r="I188" s="264">
        <v>0</v>
      </c>
      <c r="J188" s="264"/>
      <c r="K188" s="264">
        <v>1.8699999999999999</v>
      </c>
      <c r="L188" s="162">
        <f t="shared" si="25"/>
        <v>8.3699999999999992</v>
      </c>
      <c r="N188" s="242">
        <f t="shared" si="32"/>
        <v>6.42</v>
      </c>
      <c r="O188" s="242">
        <f t="shared" si="33"/>
        <v>0</v>
      </c>
      <c r="P188" s="242">
        <f t="shared" si="34"/>
        <v>0.08</v>
      </c>
      <c r="Q188" s="242">
        <f t="shared" si="26"/>
        <v>0</v>
      </c>
      <c r="R188" s="242">
        <f t="shared" si="27"/>
        <v>0</v>
      </c>
      <c r="S188" s="242">
        <f t="shared" si="28"/>
        <v>0</v>
      </c>
      <c r="T188" s="242">
        <f t="shared" si="29"/>
        <v>0</v>
      </c>
      <c r="U188" s="242">
        <f t="shared" si="30"/>
        <v>0</v>
      </c>
      <c r="V188" s="242">
        <f t="shared" si="31"/>
        <v>1.87</v>
      </c>
      <c r="W188" s="242">
        <f t="shared" si="24"/>
        <v>8.3699999999999992</v>
      </c>
    </row>
    <row r="189" spans="1:23" ht="15" customHeight="1">
      <c r="A189" s="120" t="str">
        <f ca="1">VLOOKUP(INDIRECT("B189"),elolap!$A$90:$B$3244,2,FALSE)</f>
        <v>1163</v>
      </c>
      <c r="B189" s="260" t="s">
        <v>3658</v>
      </c>
      <c r="C189" s="264">
        <v>10.61</v>
      </c>
      <c r="D189" s="264">
        <v>0.05</v>
      </c>
      <c r="E189" s="264">
        <v>0</v>
      </c>
      <c r="F189" s="264">
        <v>0</v>
      </c>
      <c r="G189" s="264">
        <v>0</v>
      </c>
      <c r="H189" s="264"/>
      <c r="I189" s="264">
        <v>0</v>
      </c>
      <c r="J189" s="264"/>
      <c r="K189" s="264">
        <v>0.23</v>
      </c>
      <c r="L189" s="162">
        <f t="shared" si="25"/>
        <v>10.89</v>
      </c>
      <c r="N189" s="242">
        <f t="shared" si="32"/>
        <v>10.61</v>
      </c>
      <c r="O189" s="242">
        <f t="shared" si="33"/>
        <v>0.05</v>
      </c>
      <c r="P189" s="242">
        <f t="shared" si="34"/>
        <v>0</v>
      </c>
      <c r="Q189" s="242">
        <f t="shared" ref="Q189:V231" si="35">ROUND(F189,2)</f>
        <v>0</v>
      </c>
      <c r="R189" s="242">
        <f t="shared" si="35"/>
        <v>0</v>
      </c>
      <c r="S189" s="242">
        <f t="shared" si="35"/>
        <v>0</v>
      </c>
      <c r="T189" s="242">
        <f t="shared" si="35"/>
        <v>0</v>
      </c>
      <c r="U189" s="242">
        <f t="shared" si="35"/>
        <v>0</v>
      </c>
      <c r="V189" s="242">
        <f t="shared" si="35"/>
        <v>0.23</v>
      </c>
      <c r="W189" s="242">
        <f t="shared" si="24"/>
        <v>10.89</v>
      </c>
    </row>
    <row r="190" spans="1:23" ht="15" customHeight="1">
      <c r="A190" s="120" t="str">
        <f ca="1">VLOOKUP(INDIRECT("B190"),elolap!$A$90:$B$3244,2,FALSE)</f>
        <v>2680</v>
      </c>
      <c r="B190" s="260" t="s">
        <v>5002</v>
      </c>
      <c r="C190" s="264">
        <v>10.49</v>
      </c>
      <c r="D190" s="264">
        <v>0.11</v>
      </c>
      <c r="E190" s="264">
        <v>0</v>
      </c>
      <c r="F190" s="264">
        <v>4.91</v>
      </c>
      <c r="G190" s="264">
        <v>4.91</v>
      </c>
      <c r="H190" s="264"/>
      <c r="I190" s="264">
        <v>0</v>
      </c>
      <c r="J190" s="264"/>
      <c r="K190" s="264">
        <v>5.42</v>
      </c>
      <c r="L190" s="162">
        <f t="shared" si="25"/>
        <v>20.93</v>
      </c>
      <c r="N190" s="242">
        <f t="shared" ref="N190:S253" si="36">ROUND(C190,2)</f>
        <v>10.49</v>
      </c>
      <c r="O190" s="242">
        <f t="shared" si="36"/>
        <v>0.11</v>
      </c>
      <c r="P190" s="242">
        <f t="shared" si="36"/>
        <v>0</v>
      </c>
      <c r="Q190" s="242">
        <f t="shared" si="35"/>
        <v>4.91</v>
      </c>
      <c r="R190" s="242">
        <f t="shared" si="35"/>
        <v>4.91</v>
      </c>
      <c r="S190" s="242">
        <f t="shared" si="35"/>
        <v>0</v>
      </c>
      <c r="T190" s="242">
        <f t="shared" si="35"/>
        <v>0</v>
      </c>
      <c r="U190" s="242">
        <f t="shared" si="35"/>
        <v>0</v>
      </c>
      <c r="V190" s="242">
        <f t="shared" si="35"/>
        <v>5.42</v>
      </c>
      <c r="W190" s="242">
        <f t="shared" si="24"/>
        <v>20.93</v>
      </c>
    </row>
    <row r="191" spans="1:23" ht="15" customHeight="1">
      <c r="A191" s="120" t="str">
        <f ca="1">VLOOKUP(INDIRECT("B191"),elolap!$A$90:$B$3244,2,FALSE)</f>
        <v>3155</v>
      </c>
      <c r="B191" s="260" t="s">
        <v>6738</v>
      </c>
      <c r="C191" s="264">
        <v>0.62</v>
      </c>
      <c r="D191" s="264">
        <v>0</v>
      </c>
      <c r="E191" s="264">
        <v>0</v>
      </c>
      <c r="F191" s="264">
        <v>0</v>
      </c>
      <c r="G191" s="264">
        <v>0</v>
      </c>
      <c r="H191" s="264"/>
      <c r="I191" s="264">
        <v>0</v>
      </c>
      <c r="J191" s="264"/>
      <c r="K191" s="264">
        <v>0.1</v>
      </c>
      <c r="L191" s="162">
        <f t="shared" si="25"/>
        <v>0.72</v>
      </c>
      <c r="N191" s="242">
        <f t="shared" si="36"/>
        <v>0.62</v>
      </c>
      <c r="O191" s="242">
        <f t="shared" si="36"/>
        <v>0</v>
      </c>
      <c r="P191" s="242">
        <f t="shared" si="36"/>
        <v>0</v>
      </c>
      <c r="Q191" s="242">
        <f t="shared" si="35"/>
        <v>0</v>
      </c>
      <c r="R191" s="242">
        <f t="shared" si="35"/>
        <v>0</v>
      </c>
      <c r="S191" s="242">
        <f t="shared" si="35"/>
        <v>0</v>
      </c>
      <c r="T191" s="242">
        <f t="shared" si="35"/>
        <v>0</v>
      </c>
      <c r="U191" s="242">
        <f t="shared" si="35"/>
        <v>0</v>
      </c>
      <c r="V191" s="242">
        <f t="shared" si="35"/>
        <v>0.1</v>
      </c>
      <c r="W191" s="242">
        <f t="shared" si="24"/>
        <v>0.72</v>
      </c>
    </row>
    <row r="192" spans="1:23" ht="15" customHeight="1">
      <c r="A192" s="120" t="str">
        <f ca="1">VLOOKUP(INDIRECT("B192"),elolap!$A$90:$B$3244,2,FALSE)</f>
        <v>2328</v>
      </c>
      <c r="B192" s="260" t="s">
        <v>4892</v>
      </c>
      <c r="C192" s="264">
        <v>16.2</v>
      </c>
      <c r="D192" s="264">
        <v>0</v>
      </c>
      <c r="E192" s="264">
        <v>0</v>
      </c>
      <c r="F192" s="264">
        <v>0</v>
      </c>
      <c r="G192" s="264">
        <v>0</v>
      </c>
      <c r="H192" s="264"/>
      <c r="I192" s="264">
        <v>0</v>
      </c>
      <c r="J192" s="264"/>
      <c r="K192" s="264">
        <v>2.42</v>
      </c>
      <c r="L192" s="162">
        <f t="shared" si="25"/>
        <v>18.619999999999997</v>
      </c>
      <c r="N192" s="242">
        <f t="shared" si="36"/>
        <v>16.2</v>
      </c>
      <c r="O192" s="242">
        <f t="shared" si="36"/>
        <v>0</v>
      </c>
      <c r="P192" s="242">
        <f t="shared" si="36"/>
        <v>0</v>
      </c>
      <c r="Q192" s="242">
        <f t="shared" si="35"/>
        <v>0</v>
      </c>
      <c r="R192" s="242">
        <f t="shared" si="35"/>
        <v>0</v>
      </c>
      <c r="S192" s="242">
        <f t="shared" si="35"/>
        <v>0</v>
      </c>
      <c r="T192" s="242">
        <f t="shared" si="35"/>
        <v>0</v>
      </c>
      <c r="U192" s="242">
        <f t="shared" si="35"/>
        <v>0</v>
      </c>
      <c r="V192" s="242">
        <f t="shared" si="35"/>
        <v>2.42</v>
      </c>
      <c r="W192" s="242">
        <f t="shared" si="24"/>
        <v>18.62</v>
      </c>
    </row>
    <row r="193" spans="1:23" ht="15" customHeight="1">
      <c r="A193" s="120" t="str">
        <f ca="1">VLOOKUP(INDIRECT("B193"),elolap!$A$90:$B$3244,2,FALSE)</f>
        <v>2254</v>
      </c>
      <c r="B193" s="260" t="s">
        <v>6358</v>
      </c>
      <c r="C193" s="264">
        <v>10.45</v>
      </c>
      <c r="D193" s="264">
        <v>0</v>
      </c>
      <c r="E193" s="264">
        <v>0</v>
      </c>
      <c r="F193" s="264">
        <v>0</v>
      </c>
      <c r="G193" s="264">
        <v>0</v>
      </c>
      <c r="H193" s="264"/>
      <c r="I193" s="264">
        <v>0</v>
      </c>
      <c r="J193" s="264"/>
      <c r="K193" s="264">
        <v>1.4</v>
      </c>
      <c r="L193" s="162">
        <f t="shared" si="25"/>
        <v>11.85</v>
      </c>
      <c r="N193" s="242">
        <f t="shared" si="36"/>
        <v>10.45</v>
      </c>
      <c r="O193" s="242">
        <f t="shared" si="36"/>
        <v>0</v>
      </c>
      <c r="P193" s="242">
        <f t="shared" si="36"/>
        <v>0</v>
      </c>
      <c r="Q193" s="242">
        <f t="shared" si="35"/>
        <v>0</v>
      </c>
      <c r="R193" s="242">
        <f t="shared" si="35"/>
        <v>0</v>
      </c>
      <c r="S193" s="242">
        <f t="shared" si="35"/>
        <v>0</v>
      </c>
      <c r="T193" s="242">
        <f t="shared" si="35"/>
        <v>0</v>
      </c>
      <c r="U193" s="242">
        <f t="shared" si="35"/>
        <v>0</v>
      </c>
      <c r="V193" s="242">
        <f t="shared" si="35"/>
        <v>1.4</v>
      </c>
      <c r="W193" s="242">
        <f t="shared" si="24"/>
        <v>11.85</v>
      </c>
    </row>
    <row r="194" spans="1:23" ht="15" customHeight="1">
      <c r="A194" s="120" t="str">
        <f ca="1">VLOOKUP(INDIRECT("B194"),elolap!$A$90:$B$3244,2,FALSE)</f>
        <v>2093</v>
      </c>
      <c r="B194" s="260" t="s">
        <v>1040</v>
      </c>
      <c r="C194" s="264">
        <v>10.59</v>
      </c>
      <c r="D194" s="264">
        <v>0</v>
      </c>
      <c r="E194" s="264">
        <v>0.04</v>
      </c>
      <c r="F194" s="264">
        <v>0</v>
      </c>
      <c r="G194" s="264">
        <v>0</v>
      </c>
      <c r="H194" s="264"/>
      <c r="I194" s="264">
        <v>0</v>
      </c>
      <c r="J194" s="264"/>
      <c r="K194" s="264">
        <v>1.64</v>
      </c>
      <c r="L194" s="162">
        <f t="shared" si="25"/>
        <v>12.27</v>
      </c>
      <c r="N194" s="242">
        <f t="shared" si="36"/>
        <v>10.59</v>
      </c>
      <c r="O194" s="242">
        <f t="shared" si="36"/>
        <v>0</v>
      </c>
      <c r="P194" s="242">
        <f t="shared" si="36"/>
        <v>0.04</v>
      </c>
      <c r="Q194" s="242">
        <f t="shared" si="35"/>
        <v>0</v>
      </c>
      <c r="R194" s="242">
        <f t="shared" si="35"/>
        <v>0</v>
      </c>
      <c r="S194" s="242">
        <f t="shared" si="35"/>
        <v>0</v>
      </c>
      <c r="T194" s="242">
        <f t="shared" si="35"/>
        <v>0</v>
      </c>
      <c r="U194" s="242">
        <f t="shared" si="35"/>
        <v>0</v>
      </c>
      <c r="V194" s="242">
        <f t="shared" si="35"/>
        <v>1.64</v>
      </c>
      <c r="W194" s="242">
        <f t="shared" si="24"/>
        <v>12.27</v>
      </c>
    </row>
    <row r="195" spans="1:23" ht="15" customHeight="1">
      <c r="A195" s="120" t="str">
        <f ca="1">VLOOKUP(INDIRECT("B195"),elolap!$A$90:$B$3244,2,FALSE)</f>
        <v>0887</v>
      </c>
      <c r="B195" s="260" t="s">
        <v>6376</v>
      </c>
      <c r="C195" s="264">
        <v>13.08</v>
      </c>
      <c r="D195" s="264">
        <v>0</v>
      </c>
      <c r="E195" s="264">
        <v>0</v>
      </c>
      <c r="F195" s="264">
        <v>0.23</v>
      </c>
      <c r="G195" s="264">
        <v>0.23</v>
      </c>
      <c r="H195" s="264"/>
      <c r="I195" s="264">
        <v>0</v>
      </c>
      <c r="J195" s="264"/>
      <c r="K195" s="264">
        <v>1.42</v>
      </c>
      <c r="L195" s="162">
        <f t="shared" si="25"/>
        <v>14.73</v>
      </c>
      <c r="N195" s="242">
        <f t="shared" si="36"/>
        <v>13.08</v>
      </c>
      <c r="O195" s="242">
        <f t="shared" si="36"/>
        <v>0</v>
      </c>
      <c r="P195" s="242">
        <f t="shared" si="36"/>
        <v>0</v>
      </c>
      <c r="Q195" s="242">
        <f t="shared" si="35"/>
        <v>0.23</v>
      </c>
      <c r="R195" s="242">
        <f t="shared" si="35"/>
        <v>0.23</v>
      </c>
      <c r="S195" s="242">
        <f t="shared" si="35"/>
        <v>0</v>
      </c>
      <c r="T195" s="242">
        <f t="shared" si="35"/>
        <v>0</v>
      </c>
      <c r="U195" s="242">
        <f t="shared" si="35"/>
        <v>0</v>
      </c>
      <c r="V195" s="242">
        <f t="shared" si="35"/>
        <v>1.42</v>
      </c>
      <c r="W195" s="242">
        <f t="shared" si="24"/>
        <v>14.73</v>
      </c>
    </row>
    <row r="196" spans="1:23" ht="15" customHeight="1">
      <c r="A196" s="120" t="str">
        <f ca="1">VLOOKUP(INDIRECT("B196"),elolap!$A$90:$B$3244,2,FALSE)</f>
        <v>1709</v>
      </c>
      <c r="B196" s="260" t="s">
        <v>1475</v>
      </c>
      <c r="C196" s="264">
        <v>5.41</v>
      </c>
      <c r="D196" s="264">
        <v>0.02</v>
      </c>
      <c r="E196" s="264">
        <v>0</v>
      </c>
      <c r="F196" s="264">
        <v>0</v>
      </c>
      <c r="G196" s="264">
        <v>0</v>
      </c>
      <c r="H196" s="264"/>
      <c r="I196" s="264">
        <v>0</v>
      </c>
      <c r="J196" s="264"/>
      <c r="K196" s="264">
        <v>0.06</v>
      </c>
      <c r="L196" s="162">
        <f t="shared" si="25"/>
        <v>5.4899999999999993</v>
      </c>
      <c r="N196" s="242">
        <f t="shared" si="36"/>
        <v>5.41</v>
      </c>
      <c r="O196" s="242">
        <f t="shared" si="36"/>
        <v>0.02</v>
      </c>
      <c r="P196" s="242">
        <f t="shared" si="36"/>
        <v>0</v>
      </c>
      <c r="Q196" s="242">
        <f t="shared" si="35"/>
        <v>0</v>
      </c>
      <c r="R196" s="242">
        <f t="shared" si="35"/>
        <v>0</v>
      </c>
      <c r="S196" s="242">
        <f t="shared" si="35"/>
        <v>0</v>
      </c>
      <c r="T196" s="242">
        <f t="shared" si="35"/>
        <v>0</v>
      </c>
      <c r="U196" s="242">
        <f t="shared" si="35"/>
        <v>0</v>
      </c>
      <c r="V196" s="242">
        <f t="shared" si="35"/>
        <v>0.06</v>
      </c>
      <c r="W196" s="242">
        <f t="shared" si="24"/>
        <v>5.49</v>
      </c>
    </row>
    <row r="197" spans="1:23" ht="15" customHeight="1">
      <c r="A197" s="120" t="str">
        <f ca="1">VLOOKUP(INDIRECT("B197"),elolap!$A$90:$B$3244,2,FALSE)</f>
        <v>1934</v>
      </c>
      <c r="B197" s="260" t="s">
        <v>398</v>
      </c>
      <c r="C197" s="264">
        <v>4.2300000000000004</v>
      </c>
      <c r="D197" s="264">
        <v>0.05</v>
      </c>
      <c r="E197" s="264">
        <v>0</v>
      </c>
      <c r="F197" s="264">
        <v>0</v>
      </c>
      <c r="G197" s="264">
        <v>0</v>
      </c>
      <c r="H197" s="264"/>
      <c r="I197" s="264">
        <v>0</v>
      </c>
      <c r="J197" s="264"/>
      <c r="K197" s="264">
        <v>0.06</v>
      </c>
      <c r="L197" s="162">
        <f t="shared" si="25"/>
        <v>4.34</v>
      </c>
      <c r="N197" s="242">
        <f t="shared" si="36"/>
        <v>4.2300000000000004</v>
      </c>
      <c r="O197" s="242">
        <f t="shared" si="36"/>
        <v>0.05</v>
      </c>
      <c r="P197" s="242">
        <f t="shared" si="36"/>
        <v>0</v>
      </c>
      <c r="Q197" s="242">
        <f t="shared" si="35"/>
        <v>0</v>
      </c>
      <c r="R197" s="242">
        <f t="shared" si="35"/>
        <v>0</v>
      </c>
      <c r="S197" s="242">
        <f t="shared" si="35"/>
        <v>0</v>
      </c>
      <c r="T197" s="242">
        <f t="shared" si="35"/>
        <v>0</v>
      </c>
      <c r="U197" s="242">
        <f t="shared" si="35"/>
        <v>0</v>
      </c>
      <c r="V197" s="242">
        <f t="shared" si="35"/>
        <v>0.06</v>
      </c>
      <c r="W197" s="242">
        <f t="shared" si="24"/>
        <v>4.34</v>
      </c>
    </row>
    <row r="198" spans="1:23" ht="15" customHeight="1">
      <c r="A198" s="120" t="str">
        <f ca="1">VLOOKUP(INDIRECT("B198"),elolap!$A$90:$B$3244,2,FALSE)</f>
        <v>1063</v>
      </c>
      <c r="B198" s="260" t="s">
        <v>5986</v>
      </c>
      <c r="C198" s="264">
        <v>39.53</v>
      </c>
      <c r="D198" s="264">
        <v>0</v>
      </c>
      <c r="E198" s="264">
        <v>0.28999999999999998</v>
      </c>
      <c r="F198" s="264">
        <v>8.2100000000000009</v>
      </c>
      <c r="G198" s="264">
        <v>7.61</v>
      </c>
      <c r="H198" s="264"/>
      <c r="I198" s="264">
        <v>0</v>
      </c>
      <c r="J198" s="264"/>
      <c r="K198" s="264">
        <v>9.4700000000000006</v>
      </c>
      <c r="L198" s="162">
        <f t="shared" si="25"/>
        <v>57.5</v>
      </c>
      <c r="N198" s="242">
        <f t="shared" si="36"/>
        <v>39.53</v>
      </c>
      <c r="O198" s="242">
        <f t="shared" si="36"/>
        <v>0</v>
      </c>
      <c r="P198" s="242">
        <f t="shared" si="36"/>
        <v>0.28999999999999998</v>
      </c>
      <c r="Q198" s="242">
        <f t="shared" si="35"/>
        <v>8.2100000000000009</v>
      </c>
      <c r="R198" s="242">
        <f t="shared" si="35"/>
        <v>7.61</v>
      </c>
      <c r="S198" s="242">
        <f t="shared" si="35"/>
        <v>0</v>
      </c>
      <c r="T198" s="242">
        <f t="shared" si="35"/>
        <v>0</v>
      </c>
      <c r="U198" s="242">
        <f t="shared" si="35"/>
        <v>0</v>
      </c>
      <c r="V198" s="242">
        <f t="shared" si="35"/>
        <v>9.4700000000000006</v>
      </c>
      <c r="W198" s="242">
        <f t="shared" si="24"/>
        <v>57.5</v>
      </c>
    </row>
    <row r="199" spans="1:23" ht="15" customHeight="1">
      <c r="A199" s="120" t="str">
        <f ca="1">VLOOKUP(INDIRECT("B199"),elolap!$A$90:$B$3244,2,FALSE)</f>
        <v>2986</v>
      </c>
      <c r="B199" s="260" t="s">
        <v>5563</v>
      </c>
      <c r="C199" s="264">
        <v>9.11</v>
      </c>
      <c r="D199" s="264">
        <v>0</v>
      </c>
      <c r="E199" s="264">
        <v>0</v>
      </c>
      <c r="F199" s="264">
        <v>0</v>
      </c>
      <c r="G199" s="264">
        <v>0</v>
      </c>
      <c r="H199" s="264"/>
      <c r="I199" s="264">
        <v>0</v>
      </c>
      <c r="J199" s="264"/>
      <c r="K199" s="264">
        <v>0.27</v>
      </c>
      <c r="L199" s="162">
        <f t="shared" si="25"/>
        <v>9.379999999999999</v>
      </c>
      <c r="N199" s="242">
        <f t="shared" si="36"/>
        <v>9.11</v>
      </c>
      <c r="O199" s="242">
        <f t="shared" si="36"/>
        <v>0</v>
      </c>
      <c r="P199" s="242">
        <f t="shared" si="36"/>
        <v>0</v>
      </c>
      <c r="Q199" s="242">
        <f t="shared" si="35"/>
        <v>0</v>
      </c>
      <c r="R199" s="242">
        <f t="shared" si="35"/>
        <v>0</v>
      </c>
      <c r="S199" s="242">
        <f t="shared" si="35"/>
        <v>0</v>
      </c>
      <c r="T199" s="242">
        <f t="shared" si="35"/>
        <v>0</v>
      </c>
      <c r="U199" s="242">
        <f t="shared" si="35"/>
        <v>0</v>
      </c>
      <c r="V199" s="242">
        <f t="shared" si="35"/>
        <v>0.27</v>
      </c>
      <c r="W199" s="242">
        <f t="shared" si="24"/>
        <v>9.3800000000000008</v>
      </c>
    </row>
    <row r="200" spans="1:23" ht="15" customHeight="1">
      <c r="A200" s="120" t="str">
        <f ca="1">VLOOKUP(INDIRECT("B200"),elolap!$A$90:$B$3244,2,FALSE)</f>
        <v>0244</v>
      </c>
      <c r="B200" s="260" t="s">
        <v>1078</v>
      </c>
      <c r="C200" s="264">
        <v>2.98</v>
      </c>
      <c r="D200" s="264">
        <v>0</v>
      </c>
      <c r="E200" s="264">
        <v>0</v>
      </c>
      <c r="F200" s="264">
        <v>0</v>
      </c>
      <c r="G200" s="264">
        <v>0</v>
      </c>
      <c r="H200" s="264"/>
      <c r="I200" s="264">
        <v>0</v>
      </c>
      <c r="J200" s="264"/>
      <c r="K200" s="264">
        <v>0.14000000000000001</v>
      </c>
      <c r="L200" s="162">
        <f t="shared" si="25"/>
        <v>3.12</v>
      </c>
      <c r="N200" s="242">
        <f t="shared" si="36"/>
        <v>2.98</v>
      </c>
      <c r="O200" s="242">
        <f t="shared" si="36"/>
        <v>0</v>
      </c>
      <c r="P200" s="242">
        <f t="shared" si="36"/>
        <v>0</v>
      </c>
      <c r="Q200" s="242">
        <f t="shared" si="35"/>
        <v>0</v>
      </c>
      <c r="R200" s="242">
        <f t="shared" si="35"/>
        <v>0</v>
      </c>
      <c r="S200" s="242">
        <f t="shared" si="35"/>
        <v>0</v>
      </c>
      <c r="T200" s="242">
        <f t="shared" si="35"/>
        <v>0</v>
      </c>
      <c r="U200" s="242">
        <f t="shared" si="35"/>
        <v>0</v>
      </c>
      <c r="V200" s="242">
        <f t="shared" si="35"/>
        <v>0.14000000000000001</v>
      </c>
      <c r="W200" s="242">
        <f t="shared" si="24"/>
        <v>3.12</v>
      </c>
    </row>
    <row r="201" spans="1:23" ht="15" customHeight="1">
      <c r="A201" s="120" t="str">
        <f ca="1">VLOOKUP(INDIRECT("B201"),elolap!$A$90:$B$3244,2,FALSE)</f>
        <v>1302</v>
      </c>
      <c r="B201" s="260" t="s">
        <v>2501</v>
      </c>
      <c r="C201" s="264">
        <v>14.2</v>
      </c>
      <c r="D201" s="264">
        <v>0.09</v>
      </c>
      <c r="E201" s="264">
        <v>0</v>
      </c>
      <c r="F201" s="264">
        <v>0</v>
      </c>
      <c r="G201" s="264">
        <v>0</v>
      </c>
      <c r="H201" s="264"/>
      <c r="I201" s="264">
        <v>0</v>
      </c>
      <c r="J201" s="264"/>
      <c r="K201" s="264">
        <v>1.57</v>
      </c>
      <c r="L201" s="162">
        <f t="shared" si="25"/>
        <v>15.86</v>
      </c>
      <c r="N201" s="242">
        <f t="shared" si="36"/>
        <v>14.2</v>
      </c>
      <c r="O201" s="242">
        <f t="shared" si="36"/>
        <v>0.09</v>
      </c>
      <c r="P201" s="242">
        <f t="shared" si="36"/>
        <v>0</v>
      </c>
      <c r="Q201" s="242">
        <f t="shared" si="35"/>
        <v>0</v>
      </c>
      <c r="R201" s="242">
        <f t="shared" si="35"/>
        <v>0</v>
      </c>
      <c r="S201" s="242">
        <f t="shared" si="35"/>
        <v>0</v>
      </c>
      <c r="T201" s="242">
        <f t="shared" si="35"/>
        <v>0</v>
      </c>
      <c r="U201" s="242">
        <f t="shared" si="35"/>
        <v>0</v>
      </c>
      <c r="V201" s="242">
        <f t="shared" si="35"/>
        <v>1.57</v>
      </c>
      <c r="W201" s="242">
        <f t="shared" si="24"/>
        <v>15.86</v>
      </c>
    </row>
    <row r="202" spans="1:23" ht="15" customHeight="1">
      <c r="A202" s="120" t="str">
        <f ca="1">VLOOKUP(INDIRECT("B202"),elolap!$A$90:$B$3244,2,FALSE)</f>
        <v>1702</v>
      </c>
      <c r="B202" s="260" t="s">
        <v>4681</v>
      </c>
      <c r="C202" s="264">
        <v>16.05</v>
      </c>
      <c r="D202" s="264">
        <v>0</v>
      </c>
      <c r="E202" s="264">
        <v>0</v>
      </c>
      <c r="F202" s="264">
        <v>0</v>
      </c>
      <c r="G202" s="264">
        <v>0</v>
      </c>
      <c r="H202" s="264"/>
      <c r="I202" s="264">
        <v>0</v>
      </c>
      <c r="J202" s="264"/>
      <c r="K202" s="264">
        <v>7.13</v>
      </c>
      <c r="L202" s="162">
        <f t="shared" si="25"/>
        <v>23.18</v>
      </c>
      <c r="N202" s="242">
        <f t="shared" si="36"/>
        <v>16.05</v>
      </c>
      <c r="O202" s="242">
        <f t="shared" si="36"/>
        <v>0</v>
      </c>
      <c r="P202" s="242">
        <f t="shared" si="36"/>
        <v>0</v>
      </c>
      <c r="Q202" s="242">
        <f t="shared" si="35"/>
        <v>0</v>
      </c>
      <c r="R202" s="242">
        <f t="shared" si="35"/>
        <v>0</v>
      </c>
      <c r="S202" s="242">
        <f t="shared" si="35"/>
        <v>0</v>
      </c>
      <c r="T202" s="242">
        <f t="shared" si="35"/>
        <v>0</v>
      </c>
      <c r="U202" s="242">
        <f t="shared" si="35"/>
        <v>0</v>
      </c>
      <c r="V202" s="242">
        <f t="shared" si="35"/>
        <v>7.13</v>
      </c>
      <c r="W202" s="242">
        <f t="shared" si="24"/>
        <v>23.18</v>
      </c>
    </row>
    <row r="203" spans="1:23" ht="15" customHeight="1">
      <c r="A203" s="120" t="str">
        <f ca="1">VLOOKUP(INDIRECT("B203"),elolap!$A$90:$B$3244,2,FALSE)</f>
        <v>1976</v>
      </c>
      <c r="B203" s="260" t="s">
        <v>2664</v>
      </c>
      <c r="C203" s="264">
        <v>2.12</v>
      </c>
      <c r="D203" s="264">
        <v>0</v>
      </c>
      <c r="E203" s="264">
        <v>0</v>
      </c>
      <c r="F203" s="264">
        <v>0</v>
      </c>
      <c r="G203" s="264">
        <v>0</v>
      </c>
      <c r="H203" s="264"/>
      <c r="I203" s="264">
        <v>0</v>
      </c>
      <c r="J203" s="264"/>
      <c r="K203" s="264">
        <v>0.4</v>
      </c>
      <c r="L203" s="162">
        <f t="shared" si="25"/>
        <v>2.52</v>
      </c>
      <c r="N203" s="242">
        <f t="shared" si="36"/>
        <v>2.12</v>
      </c>
      <c r="O203" s="242">
        <f t="shared" si="36"/>
        <v>0</v>
      </c>
      <c r="P203" s="242">
        <f t="shared" si="36"/>
        <v>0</v>
      </c>
      <c r="Q203" s="242">
        <f t="shared" si="35"/>
        <v>0</v>
      </c>
      <c r="R203" s="242">
        <f t="shared" si="35"/>
        <v>0</v>
      </c>
      <c r="S203" s="242">
        <f t="shared" si="35"/>
        <v>0</v>
      </c>
      <c r="T203" s="242">
        <f t="shared" si="35"/>
        <v>0</v>
      </c>
      <c r="U203" s="242">
        <f t="shared" si="35"/>
        <v>0</v>
      </c>
      <c r="V203" s="242">
        <f t="shared" si="35"/>
        <v>0.4</v>
      </c>
      <c r="W203" s="242">
        <f t="shared" si="24"/>
        <v>2.52</v>
      </c>
    </row>
    <row r="204" spans="1:23" ht="15" customHeight="1">
      <c r="A204" s="120" t="str">
        <f ca="1">VLOOKUP(INDIRECT("B204"),elolap!$A$90:$B$3244,2,FALSE)</f>
        <v>2659</v>
      </c>
      <c r="B204" s="260" t="s">
        <v>2651</v>
      </c>
      <c r="C204" s="264">
        <v>7.06</v>
      </c>
      <c r="D204" s="264">
        <v>0</v>
      </c>
      <c r="E204" s="264">
        <v>0</v>
      </c>
      <c r="F204" s="264">
        <v>0</v>
      </c>
      <c r="G204" s="264">
        <v>0</v>
      </c>
      <c r="H204" s="264"/>
      <c r="I204" s="264">
        <v>0</v>
      </c>
      <c r="J204" s="264"/>
      <c r="K204" s="264">
        <v>1.19</v>
      </c>
      <c r="L204" s="162">
        <f t="shared" si="25"/>
        <v>8.25</v>
      </c>
      <c r="N204" s="242">
        <f t="shared" si="36"/>
        <v>7.06</v>
      </c>
      <c r="O204" s="242">
        <f t="shared" si="36"/>
        <v>0</v>
      </c>
      <c r="P204" s="242">
        <f t="shared" si="36"/>
        <v>0</v>
      </c>
      <c r="Q204" s="242">
        <f t="shared" si="35"/>
        <v>0</v>
      </c>
      <c r="R204" s="242">
        <f t="shared" si="35"/>
        <v>0</v>
      </c>
      <c r="S204" s="242">
        <f t="shared" si="35"/>
        <v>0</v>
      </c>
      <c r="T204" s="242">
        <f t="shared" si="35"/>
        <v>0</v>
      </c>
      <c r="U204" s="242">
        <f t="shared" si="35"/>
        <v>0</v>
      </c>
      <c r="V204" s="242">
        <f t="shared" si="35"/>
        <v>1.19</v>
      </c>
      <c r="W204" s="242">
        <f t="shared" si="24"/>
        <v>8.25</v>
      </c>
    </row>
    <row r="205" spans="1:23" ht="15" customHeight="1">
      <c r="A205" s="120" t="str">
        <f ca="1">VLOOKUP(INDIRECT("B205"),elolap!$A$90:$B$3244,2,FALSE)</f>
        <v>1429</v>
      </c>
      <c r="B205" s="260" t="s">
        <v>4957</v>
      </c>
      <c r="C205" s="264">
        <v>1.3</v>
      </c>
      <c r="D205" s="264">
        <v>0</v>
      </c>
      <c r="E205" s="264">
        <v>0</v>
      </c>
      <c r="F205" s="264">
        <v>0</v>
      </c>
      <c r="G205" s="264">
        <v>0</v>
      </c>
      <c r="H205" s="264"/>
      <c r="I205" s="264">
        <v>0</v>
      </c>
      <c r="J205" s="264"/>
      <c r="K205" s="264">
        <v>0.01</v>
      </c>
      <c r="L205" s="162">
        <f t="shared" si="25"/>
        <v>1.31</v>
      </c>
      <c r="N205" s="242">
        <f t="shared" si="36"/>
        <v>1.3</v>
      </c>
      <c r="O205" s="242">
        <f t="shared" si="36"/>
        <v>0</v>
      </c>
      <c r="P205" s="242">
        <f t="shared" si="36"/>
        <v>0</v>
      </c>
      <c r="Q205" s="242">
        <f t="shared" si="35"/>
        <v>0</v>
      </c>
      <c r="R205" s="242">
        <f t="shared" si="35"/>
        <v>0</v>
      </c>
      <c r="S205" s="242">
        <f t="shared" si="35"/>
        <v>0</v>
      </c>
      <c r="T205" s="242">
        <f t="shared" si="35"/>
        <v>0</v>
      </c>
      <c r="U205" s="242">
        <f t="shared" si="35"/>
        <v>0</v>
      </c>
      <c r="V205" s="242">
        <f t="shared" si="35"/>
        <v>0.01</v>
      </c>
      <c r="W205" s="242">
        <f t="shared" ref="W205:W268" si="37">ROUND(N205+O205+P205+Q205+V205,2)</f>
        <v>1.31</v>
      </c>
    </row>
    <row r="206" spans="1:23" ht="15" customHeight="1">
      <c r="A206" s="120" t="str">
        <f ca="1">VLOOKUP(INDIRECT("B206"),elolap!$A$90:$B$3244,2,FALSE)</f>
        <v>0891</v>
      </c>
      <c r="B206" s="260" t="s">
        <v>2594</v>
      </c>
      <c r="C206" s="264">
        <v>1.1299999999999999</v>
      </c>
      <c r="D206" s="264">
        <v>0</v>
      </c>
      <c r="E206" s="264">
        <v>0</v>
      </c>
      <c r="F206" s="264">
        <v>0</v>
      </c>
      <c r="G206" s="264">
        <v>0</v>
      </c>
      <c r="H206" s="264"/>
      <c r="I206" s="264">
        <v>0</v>
      </c>
      <c r="J206" s="264"/>
      <c r="K206" s="264">
        <v>0.15</v>
      </c>
      <c r="L206" s="162">
        <f t="shared" si="25"/>
        <v>1.2799999999999998</v>
      </c>
      <c r="N206" s="242">
        <f t="shared" si="36"/>
        <v>1.1299999999999999</v>
      </c>
      <c r="O206" s="242">
        <f t="shared" si="36"/>
        <v>0</v>
      </c>
      <c r="P206" s="242">
        <f t="shared" si="36"/>
        <v>0</v>
      </c>
      <c r="Q206" s="242">
        <f t="shared" si="35"/>
        <v>0</v>
      </c>
      <c r="R206" s="242">
        <f t="shared" si="35"/>
        <v>0</v>
      </c>
      <c r="S206" s="242">
        <f t="shared" si="35"/>
        <v>0</v>
      </c>
      <c r="T206" s="242">
        <f t="shared" si="35"/>
        <v>0</v>
      </c>
      <c r="U206" s="242">
        <f t="shared" si="35"/>
        <v>0</v>
      </c>
      <c r="V206" s="242">
        <f t="shared" si="35"/>
        <v>0.15</v>
      </c>
      <c r="W206" s="242">
        <f t="shared" si="37"/>
        <v>1.28</v>
      </c>
    </row>
    <row r="207" spans="1:23" ht="15" customHeight="1">
      <c r="A207" s="120" t="str">
        <f ca="1">VLOOKUP(INDIRECT("B207"),elolap!$A$90:$B$3244,2,FALSE)</f>
        <v>2310</v>
      </c>
      <c r="B207" s="260" t="s">
        <v>6022</v>
      </c>
      <c r="C207" s="264">
        <v>12.01</v>
      </c>
      <c r="D207" s="264">
        <v>0</v>
      </c>
      <c r="E207" s="264">
        <v>0</v>
      </c>
      <c r="F207" s="264">
        <v>0</v>
      </c>
      <c r="G207" s="264">
        <v>0</v>
      </c>
      <c r="H207" s="264"/>
      <c r="I207" s="264">
        <v>0</v>
      </c>
      <c r="J207" s="264"/>
      <c r="K207" s="264">
        <v>0.56999999999999995</v>
      </c>
      <c r="L207" s="162">
        <f t="shared" si="25"/>
        <v>12.58</v>
      </c>
      <c r="N207" s="242">
        <f t="shared" si="36"/>
        <v>12.01</v>
      </c>
      <c r="O207" s="242">
        <f t="shared" si="36"/>
        <v>0</v>
      </c>
      <c r="P207" s="242">
        <f t="shared" si="36"/>
        <v>0</v>
      </c>
      <c r="Q207" s="242">
        <f t="shared" si="35"/>
        <v>0</v>
      </c>
      <c r="R207" s="242">
        <f t="shared" si="35"/>
        <v>0</v>
      </c>
      <c r="S207" s="242">
        <f t="shared" si="35"/>
        <v>0</v>
      </c>
      <c r="T207" s="242">
        <f t="shared" si="35"/>
        <v>0</v>
      </c>
      <c r="U207" s="242">
        <f t="shared" si="35"/>
        <v>0</v>
      </c>
      <c r="V207" s="242">
        <f t="shared" si="35"/>
        <v>0.56999999999999995</v>
      </c>
      <c r="W207" s="242">
        <f t="shared" si="37"/>
        <v>12.58</v>
      </c>
    </row>
    <row r="208" spans="1:23" ht="15" customHeight="1">
      <c r="A208" s="120" t="str">
        <f ca="1">VLOOKUP(INDIRECT("B208"),elolap!$A$90:$B$3244,2,FALSE)</f>
        <v>0794</v>
      </c>
      <c r="B208" s="260" t="s">
        <v>3135</v>
      </c>
      <c r="C208" s="264">
        <v>8.43</v>
      </c>
      <c r="D208" s="264">
        <v>0</v>
      </c>
      <c r="E208" s="264">
        <v>0</v>
      </c>
      <c r="F208" s="264">
        <v>0</v>
      </c>
      <c r="G208" s="264">
        <v>0</v>
      </c>
      <c r="H208" s="264"/>
      <c r="I208" s="264">
        <v>0</v>
      </c>
      <c r="J208" s="264"/>
      <c r="K208" s="264">
        <v>0.45</v>
      </c>
      <c r="L208" s="162">
        <f t="shared" si="25"/>
        <v>8.879999999999999</v>
      </c>
      <c r="N208" s="242">
        <f t="shared" si="36"/>
        <v>8.43</v>
      </c>
      <c r="O208" s="242">
        <f t="shared" si="36"/>
        <v>0</v>
      </c>
      <c r="P208" s="242">
        <f t="shared" si="36"/>
        <v>0</v>
      </c>
      <c r="Q208" s="242">
        <f t="shared" si="35"/>
        <v>0</v>
      </c>
      <c r="R208" s="242">
        <f t="shared" si="35"/>
        <v>0</v>
      </c>
      <c r="S208" s="242">
        <f t="shared" si="35"/>
        <v>0</v>
      </c>
      <c r="T208" s="242">
        <f t="shared" si="35"/>
        <v>0</v>
      </c>
      <c r="U208" s="242">
        <f t="shared" si="35"/>
        <v>0</v>
      </c>
      <c r="V208" s="242">
        <f t="shared" si="35"/>
        <v>0.45</v>
      </c>
      <c r="W208" s="242">
        <f t="shared" si="37"/>
        <v>8.8800000000000008</v>
      </c>
    </row>
    <row r="209" spans="1:23" ht="15" customHeight="1">
      <c r="A209" s="120" t="str">
        <f ca="1">VLOOKUP(INDIRECT("B209"),elolap!$A$90:$B$3244,2,FALSE)</f>
        <v>1114</v>
      </c>
      <c r="B209" s="260" t="s">
        <v>2455</v>
      </c>
      <c r="C209" s="264">
        <v>5.5</v>
      </c>
      <c r="D209" s="264">
        <v>0</v>
      </c>
      <c r="E209" s="264">
        <v>0</v>
      </c>
      <c r="F209" s="264">
        <v>0.02</v>
      </c>
      <c r="G209" s="264">
        <v>0.02</v>
      </c>
      <c r="H209" s="264"/>
      <c r="I209" s="264">
        <v>0</v>
      </c>
      <c r="J209" s="264"/>
      <c r="K209" s="264">
        <v>0.2</v>
      </c>
      <c r="L209" s="162">
        <f t="shared" si="25"/>
        <v>5.72</v>
      </c>
      <c r="N209" s="242">
        <f t="shared" si="36"/>
        <v>5.5</v>
      </c>
      <c r="O209" s="242">
        <f t="shared" si="36"/>
        <v>0</v>
      </c>
      <c r="P209" s="242">
        <f t="shared" si="36"/>
        <v>0</v>
      </c>
      <c r="Q209" s="242">
        <f t="shared" si="35"/>
        <v>0.02</v>
      </c>
      <c r="R209" s="242">
        <f t="shared" si="35"/>
        <v>0.02</v>
      </c>
      <c r="S209" s="242">
        <f t="shared" si="35"/>
        <v>0</v>
      </c>
      <c r="T209" s="242">
        <f t="shared" si="35"/>
        <v>0</v>
      </c>
      <c r="U209" s="242">
        <f t="shared" si="35"/>
        <v>0</v>
      </c>
      <c r="V209" s="242">
        <f t="shared" si="35"/>
        <v>0.2</v>
      </c>
      <c r="W209" s="242">
        <f t="shared" si="37"/>
        <v>5.72</v>
      </c>
    </row>
    <row r="210" spans="1:23" ht="15" customHeight="1">
      <c r="A210" s="120" t="str">
        <f ca="1">VLOOKUP(INDIRECT("B210"),elolap!$A$90:$B$3244,2,FALSE)</f>
        <v>1022</v>
      </c>
      <c r="B210" s="260" t="s">
        <v>1042</v>
      </c>
      <c r="C210" s="264">
        <v>11.51</v>
      </c>
      <c r="D210" s="264">
        <v>0</v>
      </c>
      <c r="E210" s="264">
        <v>2.06</v>
      </c>
      <c r="F210" s="264">
        <v>1.75</v>
      </c>
      <c r="G210" s="264">
        <v>1.75</v>
      </c>
      <c r="H210" s="264"/>
      <c r="I210" s="264">
        <v>0</v>
      </c>
      <c r="J210" s="264"/>
      <c r="K210" s="264">
        <v>3.24</v>
      </c>
      <c r="L210" s="162">
        <f t="shared" si="25"/>
        <v>18.560000000000002</v>
      </c>
      <c r="N210" s="242">
        <f t="shared" si="36"/>
        <v>11.51</v>
      </c>
      <c r="O210" s="242">
        <f t="shared" si="36"/>
        <v>0</v>
      </c>
      <c r="P210" s="242">
        <f t="shared" si="36"/>
        <v>2.06</v>
      </c>
      <c r="Q210" s="242">
        <f t="shared" si="35"/>
        <v>1.75</v>
      </c>
      <c r="R210" s="242">
        <f t="shared" si="35"/>
        <v>1.75</v>
      </c>
      <c r="S210" s="242">
        <f t="shared" si="35"/>
        <v>0</v>
      </c>
      <c r="T210" s="242">
        <f t="shared" si="35"/>
        <v>0</v>
      </c>
      <c r="U210" s="242">
        <f t="shared" si="35"/>
        <v>0</v>
      </c>
      <c r="V210" s="242">
        <f t="shared" si="35"/>
        <v>3.24</v>
      </c>
      <c r="W210" s="242">
        <f t="shared" si="37"/>
        <v>18.559999999999999</v>
      </c>
    </row>
    <row r="211" spans="1:23" ht="15" customHeight="1">
      <c r="A211" s="120" t="str">
        <f ca="1">VLOOKUP(INDIRECT("B211"),elolap!$A$90:$B$3244,2,FALSE)</f>
        <v>0797</v>
      </c>
      <c r="B211" s="260" t="s">
        <v>2264</v>
      </c>
      <c r="C211" s="264">
        <v>3.64</v>
      </c>
      <c r="D211" s="264">
        <v>0.06</v>
      </c>
      <c r="E211" s="264">
        <v>0</v>
      </c>
      <c r="F211" s="264">
        <v>0</v>
      </c>
      <c r="G211" s="264">
        <v>0</v>
      </c>
      <c r="H211" s="264"/>
      <c r="I211" s="264">
        <v>0</v>
      </c>
      <c r="J211" s="264"/>
      <c r="K211" s="264">
        <v>0.64</v>
      </c>
      <c r="L211" s="162">
        <f t="shared" ref="L211:L274" si="38">SUM(C211:F211,K211)</f>
        <v>4.34</v>
      </c>
      <c r="N211" s="242">
        <f t="shared" si="36"/>
        <v>3.64</v>
      </c>
      <c r="O211" s="242">
        <f t="shared" si="36"/>
        <v>0.06</v>
      </c>
      <c r="P211" s="242">
        <f t="shared" si="36"/>
        <v>0</v>
      </c>
      <c r="Q211" s="242">
        <f t="shared" si="35"/>
        <v>0</v>
      </c>
      <c r="R211" s="242">
        <f t="shared" si="35"/>
        <v>0</v>
      </c>
      <c r="S211" s="242">
        <f t="shared" si="35"/>
        <v>0</v>
      </c>
      <c r="T211" s="242">
        <f t="shared" si="35"/>
        <v>0</v>
      </c>
      <c r="U211" s="242">
        <f t="shared" si="35"/>
        <v>0</v>
      </c>
      <c r="V211" s="242">
        <f t="shared" si="35"/>
        <v>0.64</v>
      </c>
      <c r="W211" s="242">
        <f t="shared" si="37"/>
        <v>4.34</v>
      </c>
    </row>
    <row r="212" spans="1:23" ht="15" customHeight="1">
      <c r="A212" s="120" t="str">
        <f ca="1">VLOOKUP(INDIRECT("B212"),elolap!$A$90:$B$3244,2,FALSE)</f>
        <v>2542</v>
      </c>
      <c r="B212" s="260" t="s">
        <v>4305</v>
      </c>
      <c r="C212" s="264">
        <v>7.6</v>
      </c>
      <c r="D212" s="264">
        <v>0</v>
      </c>
      <c r="E212" s="264">
        <v>0</v>
      </c>
      <c r="F212" s="264">
        <v>0</v>
      </c>
      <c r="G212" s="264">
        <v>0</v>
      </c>
      <c r="H212" s="264"/>
      <c r="I212" s="264">
        <v>0</v>
      </c>
      <c r="J212" s="264"/>
      <c r="K212" s="264">
        <v>3.14</v>
      </c>
      <c r="L212" s="162">
        <f t="shared" si="38"/>
        <v>10.74</v>
      </c>
      <c r="N212" s="242">
        <f t="shared" si="36"/>
        <v>7.6</v>
      </c>
      <c r="O212" s="242">
        <f t="shared" si="36"/>
        <v>0</v>
      </c>
      <c r="P212" s="242">
        <f t="shared" si="36"/>
        <v>0</v>
      </c>
      <c r="Q212" s="242">
        <f t="shared" si="35"/>
        <v>0</v>
      </c>
      <c r="R212" s="242">
        <f t="shared" si="35"/>
        <v>0</v>
      </c>
      <c r="S212" s="242">
        <f t="shared" si="35"/>
        <v>0</v>
      </c>
      <c r="T212" s="242">
        <f t="shared" si="35"/>
        <v>0</v>
      </c>
      <c r="U212" s="242">
        <f t="shared" si="35"/>
        <v>0</v>
      </c>
      <c r="V212" s="242">
        <f t="shared" si="35"/>
        <v>3.14</v>
      </c>
      <c r="W212" s="242">
        <f t="shared" si="37"/>
        <v>10.74</v>
      </c>
    </row>
    <row r="213" spans="1:23" ht="15" customHeight="1">
      <c r="A213" s="120" t="str">
        <f ca="1">VLOOKUP(INDIRECT("B213"),elolap!$A$90:$B$3244,2,FALSE)</f>
        <v>1843</v>
      </c>
      <c r="B213" s="260" t="s">
        <v>3670</v>
      </c>
      <c r="C213" s="264">
        <v>3.84</v>
      </c>
      <c r="D213" s="264">
        <v>0</v>
      </c>
      <c r="E213" s="264">
        <v>0</v>
      </c>
      <c r="F213" s="264">
        <v>0</v>
      </c>
      <c r="G213" s="264">
        <v>0</v>
      </c>
      <c r="H213" s="264"/>
      <c r="I213" s="264">
        <v>0</v>
      </c>
      <c r="J213" s="264"/>
      <c r="K213" s="264">
        <v>0.08</v>
      </c>
      <c r="L213" s="162">
        <f t="shared" si="38"/>
        <v>3.92</v>
      </c>
      <c r="N213" s="242">
        <f t="shared" si="36"/>
        <v>3.84</v>
      </c>
      <c r="O213" s="242">
        <f t="shared" si="36"/>
        <v>0</v>
      </c>
      <c r="P213" s="242">
        <f t="shared" si="36"/>
        <v>0</v>
      </c>
      <c r="Q213" s="242">
        <f t="shared" si="35"/>
        <v>0</v>
      </c>
      <c r="R213" s="242">
        <f t="shared" si="35"/>
        <v>0</v>
      </c>
      <c r="S213" s="242">
        <f t="shared" si="35"/>
        <v>0</v>
      </c>
      <c r="T213" s="242">
        <f t="shared" si="35"/>
        <v>0</v>
      </c>
      <c r="U213" s="242">
        <f t="shared" si="35"/>
        <v>0</v>
      </c>
      <c r="V213" s="242">
        <f t="shared" si="35"/>
        <v>0.08</v>
      </c>
      <c r="W213" s="242">
        <f t="shared" si="37"/>
        <v>3.92</v>
      </c>
    </row>
    <row r="214" spans="1:23" ht="15" customHeight="1">
      <c r="A214" s="120" t="str">
        <f ca="1">VLOOKUP(INDIRECT("B214"),elolap!$A$90:$B$3244,2,FALSE)</f>
        <v>2709</v>
      </c>
      <c r="B214" s="260" t="s">
        <v>1356</v>
      </c>
      <c r="C214" s="264">
        <v>352.77</v>
      </c>
      <c r="D214" s="264">
        <v>0.16</v>
      </c>
      <c r="E214" s="264">
        <v>0.36</v>
      </c>
      <c r="F214" s="264">
        <v>0.05</v>
      </c>
      <c r="G214" s="264">
        <v>0</v>
      </c>
      <c r="H214" s="264"/>
      <c r="I214" s="264">
        <v>0</v>
      </c>
      <c r="J214" s="264"/>
      <c r="K214" s="264">
        <v>108.49</v>
      </c>
      <c r="L214" s="162">
        <f t="shared" si="38"/>
        <v>461.83000000000004</v>
      </c>
      <c r="N214" s="242">
        <f t="shared" si="36"/>
        <v>352.77</v>
      </c>
      <c r="O214" s="242">
        <f t="shared" si="36"/>
        <v>0.16</v>
      </c>
      <c r="P214" s="242">
        <f t="shared" si="36"/>
        <v>0.36</v>
      </c>
      <c r="Q214" s="242">
        <f t="shared" si="35"/>
        <v>0.05</v>
      </c>
      <c r="R214" s="242">
        <f t="shared" si="35"/>
        <v>0</v>
      </c>
      <c r="S214" s="242">
        <f t="shared" si="35"/>
        <v>0</v>
      </c>
      <c r="T214" s="242">
        <f t="shared" si="35"/>
        <v>0</v>
      </c>
      <c r="U214" s="242">
        <f t="shared" si="35"/>
        <v>0</v>
      </c>
      <c r="V214" s="242">
        <f t="shared" si="35"/>
        <v>108.49</v>
      </c>
      <c r="W214" s="242">
        <f t="shared" si="37"/>
        <v>461.83</v>
      </c>
    </row>
    <row r="215" spans="1:23" ht="15" customHeight="1">
      <c r="A215" s="120" t="str">
        <f ca="1">VLOOKUP(INDIRECT("B215"),elolap!$A$90:$B$3244,2,FALSE)</f>
        <v>0640</v>
      </c>
      <c r="B215" s="260" t="s">
        <v>2282</v>
      </c>
      <c r="C215" s="264">
        <v>14.36</v>
      </c>
      <c r="D215" s="264">
        <v>0.56000000000000005</v>
      </c>
      <c r="E215" s="264">
        <v>0</v>
      </c>
      <c r="F215" s="264">
        <v>0</v>
      </c>
      <c r="G215" s="264">
        <v>0</v>
      </c>
      <c r="H215" s="264"/>
      <c r="I215" s="264">
        <v>0</v>
      </c>
      <c r="J215" s="264"/>
      <c r="K215" s="264">
        <v>4.99</v>
      </c>
      <c r="L215" s="162">
        <f t="shared" si="38"/>
        <v>19.91</v>
      </c>
      <c r="N215" s="242">
        <f t="shared" si="36"/>
        <v>14.36</v>
      </c>
      <c r="O215" s="242">
        <f t="shared" si="36"/>
        <v>0.56000000000000005</v>
      </c>
      <c r="P215" s="242">
        <f t="shared" si="36"/>
        <v>0</v>
      </c>
      <c r="Q215" s="242">
        <f t="shared" si="35"/>
        <v>0</v>
      </c>
      <c r="R215" s="242">
        <f t="shared" si="35"/>
        <v>0</v>
      </c>
      <c r="S215" s="242">
        <f t="shared" si="35"/>
        <v>0</v>
      </c>
      <c r="T215" s="242">
        <f t="shared" si="35"/>
        <v>0</v>
      </c>
      <c r="U215" s="242">
        <f t="shared" si="35"/>
        <v>0</v>
      </c>
      <c r="V215" s="242">
        <f t="shared" si="35"/>
        <v>4.99</v>
      </c>
      <c r="W215" s="242">
        <f t="shared" si="37"/>
        <v>19.91</v>
      </c>
    </row>
    <row r="216" spans="1:23" ht="15" customHeight="1">
      <c r="A216" s="120" t="str">
        <f ca="1">VLOOKUP(INDIRECT("B216"),elolap!$A$90:$B$3244,2,FALSE)</f>
        <v>2607</v>
      </c>
      <c r="B216" s="260" t="s">
        <v>6105</v>
      </c>
      <c r="C216" s="264">
        <v>55.29</v>
      </c>
      <c r="D216" s="264">
        <v>0.61</v>
      </c>
      <c r="E216" s="264">
        <v>0</v>
      </c>
      <c r="F216" s="264">
        <v>0</v>
      </c>
      <c r="G216" s="264">
        <v>0</v>
      </c>
      <c r="H216" s="264"/>
      <c r="I216" s="264">
        <v>0</v>
      </c>
      <c r="J216" s="264"/>
      <c r="K216" s="264">
        <v>8.57</v>
      </c>
      <c r="L216" s="162">
        <f t="shared" si="38"/>
        <v>64.47</v>
      </c>
      <c r="N216" s="242">
        <f t="shared" si="36"/>
        <v>55.29</v>
      </c>
      <c r="O216" s="242">
        <f t="shared" si="36"/>
        <v>0.61</v>
      </c>
      <c r="P216" s="242">
        <f t="shared" si="36"/>
        <v>0</v>
      </c>
      <c r="Q216" s="242">
        <f t="shared" si="35"/>
        <v>0</v>
      </c>
      <c r="R216" s="242">
        <f t="shared" si="35"/>
        <v>0</v>
      </c>
      <c r="S216" s="242">
        <f t="shared" si="35"/>
        <v>0</v>
      </c>
      <c r="T216" s="242">
        <f t="shared" si="35"/>
        <v>0</v>
      </c>
      <c r="U216" s="242">
        <f t="shared" si="35"/>
        <v>0</v>
      </c>
      <c r="V216" s="242">
        <f t="shared" si="35"/>
        <v>8.57</v>
      </c>
      <c r="W216" s="242">
        <f t="shared" si="37"/>
        <v>64.47</v>
      </c>
    </row>
    <row r="217" spans="1:23" ht="15" customHeight="1">
      <c r="A217" s="120" t="str">
        <f ca="1">VLOOKUP(INDIRECT("B217"),elolap!$A$90:$B$3244,2,FALSE)</f>
        <v>2130</v>
      </c>
      <c r="B217" s="260" t="s">
        <v>6689</v>
      </c>
      <c r="C217" s="264">
        <v>518.44000000000005</v>
      </c>
      <c r="D217" s="264">
        <v>0.56999999999999995</v>
      </c>
      <c r="E217" s="264">
        <v>0</v>
      </c>
      <c r="F217" s="264">
        <v>20.11</v>
      </c>
      <c r="G217" s="264">
        <v>20.100000000000001</v>
      </c>
      <c r="H217" s="264"/>
      <c r="I217" s="264">
        <v>0</v>
      </c>
      <c r="J217" s="264"/>
      <c r="K217" s="264">
        <v>346.64</v>
      </c>
      <c r="L217" s="162">
        <f t="shared" si="38"/>
        <v>885.7600000000001</v>
      </c>
      <c r="N217" s="242">
        <f t="shared" si="36"/>
        <v>518.44000000000005</v>
      </c>
      <c r="O217" s="242">
        <f t="shared" si="36"/>
        <v>0.56999999999999995</v>
      </c>
      <c r="P217" s="242">
        <f t="shared" si="36"/>
        <v>0</v>
      </c>
      <c r="Q217" s="242">
        <f t="shared" si="35"/>
        <v>20.11</v>
      </c>
      <c r="R217" s="242">
        <f t="shared" si="35"/>
        <v>20.100000000000001</v>
      </c>
      <c r="S217" s="242">
        <f t="shared" si="35"/>
        <v>0</v>
      </c>
      <c r="T217" s="242">
        <f t="shared" si="35"/>
        <v>0</v>
      </c>
      <c r="U217" s="242">
        <f t="shared" si="35"/>
        <v>0</v>
      </c>
      <c r="V217" s="242">
        <f t="shared" si="35"/>
        <v>346.64</v>
      </c>
      <c r="W217" s="242">
        <f t="shared" si="37"/>
        <v>885.76</v>
      </c>
    </row>
    <row r="218" spans="1:23" ht="15" customHeight="1">
      <c r="A218" s="120" t="str">
        <f ca="1">VLOOKUP(INDIRECT("B218"),elolap!$A$90:$B$3244,2,FALSE)</f>
        <v>0907</v>
      </c>
      <c r="B218" s="260" t="s">
        <v>50</v>
      </c>
      <c r="C218" s="264">
        <v>21.95</v>
      </c>
      <c r="D218" s="264">
        <v>0</v>
      </c>
      <c r="E218" s="264">
        <v>0</v>
      </c>
      <c r="F218" s="264">
        <v>0</v>
      </c>
      <c r="G218" s="264">
        <v>0</v>
      </c>
      <c r="H218" s="264"/>
      <c r="I218" s="264">
        <v>0</v>
      </c>
      <c r="J218" s="264"/>
      <c r="K218" s="264">
        <v>3.96</v>
      </c>
      <c r="L218" s="162">
        <f t="shared" si="38"/>
        <v>25.91</v>
      </c>
      <c r="N218" s="242">
        <f t="shared" si="36"/>
        <v>21.95</v>
      </c>
      <c r="O218" s="242">
        <f t="shared" si="36"/>
        <v>0</v>
      </c>
      <c r="P218" s="242">
        <f t="shared" si="36"/>
        <v>0</v>
      </c>
      <c r="Q218" s="242">
        <f t="shared" si="35"/>
        <v>0</v>
      </c>
      <c r="R218" s="242">
        <f t="shared" si="35"/>
        <v>0</v>
      </c>
      <c r="S218" s="242">
        <f t="shared" si="35"/>
        <v>0</v>
      </c>
      <c r="T218" s="242">
        <f t="shared" si="35"/>
        <v>0</v>
      </c>
      <c r="U218" s="242">
        <f t="shared" si="35"/>
        <v>0</v>
      </c>
      <c r="V218" s="242">
        <f t="shared" si="35"/>
        <v>3.96</v>
      </c>
      <c r="W218" s="242">
        <f t="shared" si="37"/>
        <v>25.91</v>
      </c>
    </row>
    <row r="219" spans="1:23" ht="15" customHeight="1">
      <c r="A219" s="120" t="e">
        <f ca="1">VLOOKUP(INDIRECT("B219"),elolap!$A$90:$B$3244,2,FALSE)</f>
        <v>#N/A</v>
      </c>
      <c r="B219" s="122"/>
      <c r="C219" s="161"/>
      <c r="D219" s="161"/>
      <c r="E219" s="161"/>
      <c r="F219" s="161"/>
      <c r="G219" s="161"/>
      <c r="H219" s="161"/>
      <c r="I219" s="161"/>
      <c r="J219" s="161"/>
      <c r="K219" s="161"/>
      <c r="L219" s="162">
        <f t="shared" si="38"/>
        <v>0</v>
      </c>
      <c r="N219" s="242">
        <f t="shared" si="36"/>
        <v>0</v>
      </c>
      <c r="O219" s="242">
        <f t="shared" si="36"/>
        <v>0</v>
      </c>
      <c r="P219" s="242">
        <f t="shared" si="36"/>
        <v>0</v>
      </c>
      <c r="Q219" s="242">
        <f t="shared" si="35"/>
        <v>0</v>
      </c>
      <c r="R219" s="242">
        <f t="shared" si="35"/>
        <v>0</v>
      </c>
      <c r="S219" s="242">
        <f t="shared" si="35"/>
        <v>0</v>
      </c>
      <c r="T219" s="242">
        <f t="shared" si="35"/>
        <v>0</v>
      </c>
      <c r="U219" s="242">
        <f t="shared" si="35"/>
        <v>0</v>
      </c>
      <c r="V219" s="242">
        <f t="shared" si="35"/>
        <v>0</v>
      </c>
      <c r="W219" s="242">
        <f t="shared" si="37"/>
        <v>0</v>
      </c>
    </row>
    <row r="220" spans="1:23" ht="15" customHeight="1">
      <c r="A220" s="120" t="e">
        <f ca="1">VLOOKUP(INDIRECT("B220"),elolap!$A$90:$B$3244,2,FALSE)</f>
        <v>#N/A</v>
      </c>
      <c r="B220" s="122"/>
      <c r="C220" s="161"/>
      <c r="D220" s="161"/>
      <c r="E220" s="161"/>
      <c r="F220" s="161"/>
      <c r="G220" s="161"/>
      <c r="H220" s="161"/>
      <c r="I220" s="161"/>
      <c r="J220" s="161"/>
      <c r="K220" s="161"/>
      <c r="L220" s="162">
        <f t="shared" si="38"/>
        <v>0</v>
      </c>
      <c r="N220" s="242">
        <f t="shared" si="36"/>
        <v>0</v>
      </c>
      <c r="O220" s="242">
        <f t="shared" si="36"/>
        <v>0</v>
      </c>
      <c r="P220" s="242">
        <f t="shared" si="36"/>
        <v>0</v>
      </c>
      <c r="Q220" s="242">
        <f t="shared" si="35"/>
        <v>0</v>
      </c>
      <c r="R220" s="242">
        <f t="shared" si="35"/>
        <v>0</v>
      </c>
      <c r="S220" s="242">
        <f t="shared" si="35"/>
        <v>0</v>
      </c>
      <c r="T220" s="242">
        <f t="shared" si="35"/>
        <v>0</v>
      </c>
      <c r="U220" s="242">
        <f t="shared" si="35"/>
        <v>0</v>
      </c>
      <c r="V220" s="242">
        <f t="shared" si="35"/>
        <v>0</v>
      </c>
      <c r="W220" s="242">
        <f t="shared" si="37"/>
        <v>0</v>
      </c>
    </row>
    <row r="221" spans="1:23" ht="15" customHeight="1">
      <c r="A221" s="120" t="e">
        <f ca="1">VLOOKUP(INDIRECT("B221"),elolap!$A$90:$B$3244,2,FALSE)</f>
        <v>#N/A</v>
      </c>
      <c r="B221" s="122"/>
      <c r="C221" s="161"/>
      <c r="D221" s="161"/>
      <c r="E221" s="161"/>
      <c r="F221" s="161"/>
      <c r="G221" s="161"/>
      <c r="H221" s="161"/>
      <c r="I221" s="161"/>
      <c r="J221" s="161"/>
      <c r="K221" s="161"/>
      <c r="L221" s="162">
        <f t="shared" si="38"/>
        <v>0</v>
      </c>
      <c r="N221" s="242">
        <f t="shared" si="36"/>
        <v>0</v>
      </c>
      <c r="O221" s="242">
        <f t="shared" si="36"/>
        <v>0</v>
      </c>
      <c r="P221" s="242">
        <f t="shared" si="36"/>
        <v>0</v>
      </c>
      <c r="Q221" s="242">
        <f t="shared" si="35"/>
        <v>0</v>
      </c>
      <c r="R221" s="242">
        <f t="shared" si="35"/>
        <v>0</v>
      </c>
      <c r="S221" s="242">
        <f t="shared" si="35"/>
        <v>0</v>
      </c>
      <c r="T221" s="242">
        <f t="shared" si="35"/>
        <v>0</v>
      </c>
      <c r="U221" s="242">
        <f t="shared" si="35"/>
        <v>0</v>
      </c>
      <c r="V221" s="242">
        <f t="shared" si="35"/>
        <v>0</v>
      </c>
      <c r="W221" s="242">
        <f t="shared" si="37"/>
        <v>0</v>
      </c>
    </row>
    <row r="222" spans="1:23" ht="15" customHeight="1">
      <c r="A222" s="120" t="e">
        <f ca="1">VLOOKUP(INDIRECT("B222"),elolap!$A$90:$B$3244,2,FALSE)</f>
        <v>#N/A</v>
      </c>
      <c r="B222" s="122"/>
      <c r="C222" s="161"/>
      <c r="D222" s="161"/>
      <c r="E222" s="161"/>
      <c r="F222" s="161"/>
      <c r="G222" s="161"/>
      <c r="H222" s="161"/>
      <c r="I222" s="161"/>
      <c r="J222" s="161"/>
      <c r="K222" s="161"/>
      <c r="L222" s="162">
        <f t="shared" si="38"/>
        <v>0</v>
      </c>
      <c r="N222" s="242">
        <f t="shared" si="36"/>
        <v>0</v>
      </c>
      <c r="O222" s="242">
        <f t="shared" si="36"/>
        <v>0</v>
      </c>
      <c r="P222" s="242">
        <f t="shared" si="36"/>
        <v>0</v>
      </c>
      <c r="Q222" s="242">
        <f t="shared" si="35"/>
        <v>0</v>
      </c>
      <c r="R222" s="242">
        <f t="shared" si="35"/>
        <v>0</v>
      </c>
      <c r="S222" s="242">
        <f t="shared" si="35"/>
        <v>0</v>
      </c>
      <c r="T222" s="242">
        <f t="shared" si="35"/>
        <v>0</v>
      </c>
      <c r="U222" s="242">
        <f t="shared" si="35"/>
        <v>0</v>
      </c>
      <c r="V222" s="242">
        <f t="shared" si="35"/>
        <v>0</v>
      </c>
      <c r="W222" s="242">
        <f t="shared" si="37"/>
        <v>0</v>
      </c>
    </row>
    <row r="223" spans="1:23" ht="15" customHeight="1">
      <c r="A223" s="120" t="e">
        <f ca="1">VLOOKUP(INDIRECT("B223"),elolap!$A$90:$B$3244,2,FALSE)</f>
        <v>#N/A</v>
      </c>
      <c r="B223" s="122"/>
      <c r="C223" s="161"/>
      <c r="D223" s="161"/>
      <c r="E223" s="161"/>
      <c r="F223" s="161"/>
      <c r="G223" s="161"/>
      <c r="H223" s="161"/>
      <c r="I223" s="161"/>
      <c r="J223" s="161"/>
      <c r="K223" s="161"/>
      <c r="L223" s="162">
        <f t="shared" si="38"/>
        <v>0</v>
      </c>
      <c r="N223" s="242">
        <f t="shared" si="36"/>
        <v>0</v>
      </c>
      <c r="O223" s="242">
        <f t="shared" si="36"/>
        <v>0</v>
      </c>
      <c r="P223" s="242">
        <f t="shared" si="36"/>
        <v>0</v>
      </c>
      <c r="Q223" s="242">
        <f t="shared" si="35"/>
        <v>0</v>
      </c>
      <c r="R223" s="242">
        <f t="shared" si="35"/>
        <v>0</v>
      </c>
      <c r="S223" s="242">
        <f t="shared" si="35"/>
        <v>0</v>
      </c>
      <c r="T223" s="242">
        <f t="shared" si="35"/>
        <v>0</v>
      </c>
      <c r="U223" s="242">
        <f t="shared" si="35"/>
        <v>0</v>
      </c>
      <c r="V223" s="242">
        <f t="shared" si="35"/>
        <v>0</v>
      </c>
      <c r="W223" s="242">
        <f t="shared" si="37"/>
        <v>0</v>
      </c>
    </row>
    <row r="224" spans="1:23" ht="15" customHeight="1">
      <c r="A224" s="120" t="e">
        <f ca="1">VLOOKUP(INDIRECT("B224"),elolap!$A$90:$B$3244,2,FALSE)</f>
        <v>#N/A</v>
      </c>
      <c r="B224" s="122"/>
      <c r="C224" s="161"/>
      <c r="D224" s="161"/>
      <c r="E224" s="161"/>
      <c r="F224" s="161"/>
      <c r="G224" s="161"/>
      <c r="H224" s="161"/>
      <c r="I224" s="161"/>
      <c r="J224" s="161"/>
      <c r="K224" s="161"/>
      <c r="L224" s="162">
        <f t="shared" si="38"/>
        <v>0</v>
      </c>
      <c r="N224" s="242">
        <f t="shared" si="36"/>
        <v>0</v>
      </c>
      <c r="O224" s="242">
        <f t="shared" si="36"/>
        <v>0</v>
      </c>
      <c r="P224" s="242">
        <f t="shared" si="36"/>
        <v>0</v>
      </c>
      <c r="Q224" s="242">
        <f t="shared" si="35"/>
        <v>0</v>
      </c>
      <c r="R224" s="242">
        <f t="shared" si="35"/>
        <v>0</v>
      </c>
      <c r="S224" s="242">
        <f t="shared" si="35"/>
        <v>0</v>
      </c>
      <c r="T224" s="242">
        <f t="shared" si="35"/>
        <v>0</v>
      </c>
      <c r="U224" s="242">
        <f t="shared" si="35"/>
        <v>0</v>
      </c>
      <c r="V224" s="242">
        <f t="shared" si="35"/>
        <v>0</v>
      </c>
      <c r="W224" s="242">
        <f t="shared" si="37"/>
        <v>0</v>
      </c>
    </row>
    <row r="225" spans="1:23" ht="15" customHeight="1">
      <c r="A225" s="120" t="e">
        <f ca="1">VLOOKUP(INDIRECT("B225"),elolap!$A$90:$B$3244,2,FALSE)</f>
        <v>#N/A</v>
      </c>
      <c r="B225" s="122"/>
      <c r="C225" s="161"/>
      <c r="D225" s="161"/>
      <c r="E225" s="161"/>
      <c r="F225" s="161"/>
      <c r="G225" s="161"/>
      <c r="H225" s="161"/>
      <c r="I225" s="161"/>
      <c r="J225" s="161"/>
      <c r="K225" s="161"/>
      <c r="L225" s="162">
        <f t="shared" si="38"/>
        <v>0</v>
      </c>
      <c r="N225" s="242">
        <f t="shared" si="36"/>
        <v>0</v>
      </c>
      <c r="O225" s="242">
        <f t="shared" si="36"/>
        <v>0</v>
      </c>
      <c r="P225" s="242">
        <f t="shared" si="36"/>
        <v>0</v>
      </c>
      <c r="Q225" s="242">
        <f t="shared" si="35"/>
        <v>0</v>
      </c>
      <c r="R225" s="242">
        <f t="shared" si="35"/>
        <v>0</v>
      </c>
      <c r="S225" s="242">
        <f t="shared" si="35"/>
        <v>0</v>
      </c>
      <c r="T225" s="242">
        <f t="shared" si="35"/>
        <v>0</v>
      </c>
      <c r="U225" s="242">
        <f t="shared" si="35"/>
        <v>0</v>
      </c>
      <c r="V225" s="242">
        <f t="shared" si="35"/>
        <v>0</v>
      </c>
      <c r="W225" s="242">
        <f t="shared" si="37"/>
        <v>0</v>
      </c>
    </row>
    <row r="226" spans="1:23" ht="15" customHeight="1">
      <c r="A226" s="120" t="e">
        <f ca="1">VLOOKUP(INDIRECT("B226"),elolap!$A$90:$B$3244,2,FALSE)</f>
        <v>#N/A</v>
      </c>
      <c r="B226" s="122"/>
      <c r="C226" s="161"/>
      <c r="D226" s="161"/>
      <c r="E226" s="161"/>
      <c r="F226" s="161"/>
      <c r="G226" s="161"/>
      <c r="H226" s="161"/>
      <c r="I226" s="161"/>
      <c r="J226" s="161"/>
      <c r="K226" s="161"/>
      <c r="L226" s="162">
        <f t="shared" si="38"/>
        <v>0</v>
      </c>
      <c r="N226" s="242">
        <f t="shared" si="36"/>
        <v>0</v>
      </c>
      <c r="O226" s="242">
        <f t="shared" si="36"/>
        <v>0</v>
      </c>
      <c r="P226" s="242">
        <f t="shared" si="36"/>
        <v>0</v>
      </c>
      <c r="Q226" s="242">
        <f t="shared" si="35"/>
        <v>0</v>
      </c>
      <c r="R226" s="242">
        <f t="shared" si="35"/>
        <v>0</v>
      </c>
      <c r="S226" s="242">
        <f t="shared" si="35"/>
        <v>0</v>
      </c>
      <c r="T226" s="242">
        <f t="shared" si="35"/>
        <v>0</v>
      </c>
      <c r="U226" s="242">
        <f t="shared" si="35"/>
        <v>0</v>
      </c>
      <c r="V226" s="242">
        <f t="shared" si="35"/>
        <v>0</v>
      </c>
      <c r="W226" s="242">
        <f t="shared" si="37"/>
        <v>0</v>
      </c>
    </row>
    <row r="227" spans="1:23" ht="15" customHeight="1">
      <c r="A227" s="120" t="e">
        <f ca="1">VLOOKUP(INDIRECT("B227"),elolap!$A$90:$B$3244,2,FALSE)</f>
        <v>#N/A</v>
      </c>
      <c r="B227" s="122"/>
      <c r="C227" s="161"/>
      <c r="D227" s="161"/>
      <c r="E227" s="161"/>
      <c r="F227" s="161"/>
      <c r="G227" s="161"/>
      <c r="H227" s="161"/>
      <c r="I227" s="161"/>
      <c r="J227" s="161"/>
      <c r="K227" s="161"/>
      <c r="L227" s="162">
        <f t="shared" si="38"/>
        <v>0</v>
      </c>
      <c r="N227" s="242">
        <f t="shared" si="36"/>
        <v>0</v>
      </c>
      <c r="O227" s="242">
        <f t="shared" si="36"/>
        <v>0</v>
      </c>
      <c r="P227" s="242">
        <f t="shared" si="36"/>
        <v>0</v>
      </c>
      <c r="Q227" s="242">
        <f t="shared" si="35"/>
        <v>0</v>
      </c>
      <c r="R227" s="242">
        <f t="shared" si="35"/>
        <v>0</v>
      </c>
      <c r="S227" s="242">
        <f t="shared" si="35"/>
        <v>0</v>
      </c>
      <c r="T227" s="242">
        <f t="shared" si="35"/>
        <v>0</v>
      </c>
      <c r="U227" s="242">
        <f t="shared" si="35"/>
        <v>0</v>
      </c>
      <c r="V227" s="242">
        <f t="shared" si="35"/>
        <v>0</v>
      </c>
      <c r="W227" s="242">
        <f t="shared" si="37"/>
        <v>0</v>
      </c>
    </row>
    <row r="228" spans="1:23" ht="15" customHeight="1">
      <c r="A228" s="120" t="e">
        <f ca="1">VLOOKUP(INDIRECT("B228"),elolap!$A$90:$B$3244,2,FALSE)</f>
        <v>#N/A</v>
      </c>
      <c r="B228" s="122"/>
      <c r="C228" s="161"/>
      <c r="D228" s="161"/>
      <c r="E228" s="161"/>
      <c r="F228" s="161"/>
      <c r="G228" s="161"/>
      <c r="H228" s="161"/>
      <c r="I228" s="161"/>
      <c r="J228" s="161"/>
      <c r="K228" s="161"/>
      <c r="L228" s="162">
        <f t="shared" si="38"/>
        <v>0</v>
      </c>
      <c r="N228" s="242">
        <f t="shared" si="36"/>
        <v>0</v>
      </c>
      <c r="O228" s="242">
        <f t="shared" si="36"/>
        <v>0</v>
      </c>
      <c r="P228" s="242">
        <f t="shared" si="36"/>
        <v>0</v>
      </c>
      <c r="Q228" s="242">
        <f t="shared" si="35"/>
        <v>0</v>
      </c>
      <c r="R228" s="242">
        <f t="shared" si="35"/>
        <v>0</v>
      </c>
      <c r="S228" s="242">
        <f t="shared" si="35"/>
        <v>0</v>
      </c>
      <c r="T228" s="242">
        <f t="shared" si="35"/>
        <v>0</v>
      </c>
      <c r="U228" s="242">
        <f t="shared" si="35"/>
        <v>0</v>
      </c>
      <c r="V228" s="242">
        <f t="shared" si="35"/>
        <v>0</v>
      </c>
      <c r="W228" s="242">
        <f t="shared" si="37"/>
        <v>0</v>
      </c>
    </row>
    <row r="229" spans="1:23" ht="15" customHeight="1">
      <c r="A229" s="120" t="e">
        <f ca="1">VLOOKUP(INDIRECT("B229"),elolap!$A$90:$B$3244,2,FALSE)</f>
        <v>#N/A</v>
      </c>
      <c r="B229" s="122"/>
      <c r="C229" s="161"/>
      <c r="D229" s="161"/>
      <c r="E229" s="161"/>
      <c r="F229" s="161"/>
      <c r="G229" s="161"/>
      <c r="H229" s="161"/>
      <c r="I229" s="161"/>
      <c r="J229" s="161"/>
      <c r="K229" s="161"/>
      <c r="L229" s="162">
        <f t="shared" si="38"/>
        <v>0</v>
      </c>
      <c r="N229" s="242">
        <f t="shared" si="36"/>
        <v>0</v>
      </c>
      <c r="O229" s="242">
        <f t="shared" si="36"/>
        <v>0</v>
      </c>
      <c r="P229" s="242">
        <f t="shared" si="36"/>
        <v>0</v>
      </c>
      <c r="Q229" s="242">
        <f t="shared" si="35"/>
        <v>0</v>
      </c>
      <c r="R229" s="242">
        <f t="shared" si="35"/>
        <v>0</v>
      </c>
      <c r="S229" s="242">
        <f t="shared" si="35"/>
        <v>0</v>
      </c>
      <c r="T229" s="242">
        <f t="shared" si="35"/>
        <v>0</v>
      </c>
      <c r="U229" s="242">
        <f t="shared" si="35"/>
        <v>0</v>
      </c>
      <c r="V229" s="242">
        <f t="shared" si="35"/>
        <v>0</v>
      </c>
      <c r="W229" s="242">
        <f t="shared" si="37"/>
        <v>0</v>
      </c>
    </row>
    <row r="230" spans="1:23" ht="15" customHeight="1">
      <c r="A230" s="120" t="e">
        <f ca="1">VLOOKUP(INDIRECT("B230"),elolap!$A$90:$B$3244,2,FALSE)</f>
        <v>#N/A</v>
      </c>
      <c r="B230" s="122"/>
      <c r="C230" s="161"/>
      <c r="D230" s="161"/>
      <c r="E230" s="161"/>
      <c r="F230" s="161"/>
      <c r="G230" s="161"/>
      <c r="H230" s="161"/>
      <c r="I230" s="161"/>
      <c r="J230" s="161"/>
      <c r="K230" s="161"/>
      <c r="L230" s="162">
        <f t="shared" si="38"/>
        <v>0</v>
      </c>
      <c r="N230" s="242">
        <f t="shared" si="36"/>
        <v>0</v>
      </c>
      <c r="O230" s="242">
        <f t="shared" si="36"/>
        <v>0</v>
      </c>
      <c r="P230" s="242">
        <f t="shared" si="36"/>
        <v>0</v>
      </c>
      <c r="Q230" s="242">
        <f t="shared" si="35"/>
        <v>0</v>
      </c>
      <c r="R230" s="242">
        <f t="shared" si="35"/>
        <v>0</v>
      </c>
      <c r="S230" s="242">
        <f t="shared" si="35"/>
        <v>0</v>
      </c>
      <c r="T230" s="242">
        <f t="shared" si="35"/>
        <v>0</v>
      </c>
      <c r="U230" s="242">
        <f t="shared" si="35"/>
        <v>0</v>
      </c>
      <c r="V230" s="242">
        <f t="shared" si="35"/>
        <v>0</v>
      </c>
      <c r="W230" s="242">
        <f t="shared" si="37"/>
        <v>0</v>
      </c>
    </row>
    <row r="231" spans="1:23" ht="15" customHeight="1">
      <c r="A231" s="120" t="e">
        <f ca="1">VLOOKUP(INDIRECT("B231"),elolap!$A$90:$B$3244,2,FALSE)</f>
        <v>#N/A</v>
      </c>
      <c r="B231" s="122"/>
      <c r="C231" s="161"/>
      <c r="D231" s="161"/>
      <c r="E231" s="161"/>
      <c r="F231" s="161"/>
      <c r="G231" s="161"/>
      <c r="H231" s="161"/>
      <c r="I231" s="161"/>
      <c r="J231" s="161"/>
      <c r="K231" s="161"/>
      <c r="L231" s="162">
        <f t="shared" si="38"/>
        <v>0</v>
      </c>
      <c r="N231" s="242">
        <f t="shared" si="36"/>
        <v>0</v>
      </c>
      <c r="O231" s="242">
        <f t="shared" si="36"/>
        <v>0</v>
      </c>
      <c r="P231" s="242">
        <f t="shared" si="36"/>
        <v>0</v>
      </c>
      <c r="Q231" s="242">
        <f t="shared" si="35"/>
        <v>0</v>
      </c>
      <c r="R231" s="242">
        <f t="shared" si="35"/>
        <v>0</v>
      </c>
      <c r="S231" s="242">
        <f t="shared" si="35"/>
        <v>0</v>
      </c>
      <c r="T231" s="242">
        <f t="shared" ref="T231:V294" si="39">ROUND(I231,2)</f>
        <v>0</v>
      </c>
      <c r="U231" s="242">
        <f t="shared" si="39"/>
        <v>0</v>
      </c>
      <c r="V231" s="242">
        <f t="shared" si="39"/>
        <v>0</v>
      </c>
      <c r="W231" s="242">
        <f t="shared" si="37"/>
        <v>0</v>
      </c>
    </row>
    <row r="232" spans="1:23" ht="15" customHeight="1">
      <c r="A232" s="120" t="e">
        <f ca="1">VLOOKUP(INDIRECT("B232"),elolap!$A$90:$B$3244,2,FALSE)</f>
        <v>#N/A</v>
      </c>
      <c r="B232" s="122"/>
      <c r="C232" s="161"/>
      <c r="D232" s="161"/>
      <c r="E232" s="161"/>
      <c r="F232" s="161"/>
      <c r="G232" s="161"/>
      <c r="H232" s="161"/>
      <c r="I232" s="161"/>
      <c r="J232" s="161"/>
      <c r="K232" s="161"/>
      <c r="L232" s="162">
        <f t="shared" si="38"/>
        <v>0</v>
      </c>
      <c r="N232" s="242">
        <f t="shared" si="36"/>
        <v>0</v>
      </c>
      <c r="O232" s="242">
        <f t="shared" si="36"/>
        <v>0</v>
      </c>
      <c r="P232" s="242">
        <f t="shared" si="36"/>
        <v>0</v>
      </c>
      <c r="Q232" s="242">
        <f t="shared" si="36"/>
        <v>0</v>
      </c>
      <c r="R232" s="242">
        <f t="shared" si="36"/>
        <v>0</v>
      </c>
      <c r="S232" s="242">
        <f t="shared" si="36"/>
        <v>0</v>
      </c>
      <c r="T232" s="242">
        <f t="shared" si="39"/>
        <v>0</v>
      </c>
      <c r="U232" s="242">
        <f t="shared" si="39"/>
        <v>0</v>
      </c>
      <c r="V232" s="242">
        <f t="shared" si="39"/>
        <v>0</v>
      </c>
      <c r="W232" s="242">
        <f t="shared" si="37"/>
        <v>0</v>
      </c>
    </row>
    <row r="233" spans="1:23" ht="15" customHeight="1">
      <c r="A233" s="120" t="e">
        <f ca="1">VLOOKUP(INDIRECT("B233"),elolap!$A$90:$B$3244,2,FALSE)</f>
        <v>#N/A</v>
      </c>
      <c r="B233" s="122"/>
      <c r="C233" s="161"/>
      <c r="D233" s="161"/>
      <c r="E233" s="161"/>
      <c r="F233" s="161"/>
      <c r="G233" s="161"/>
      <c r="H233" s="161"/>
      <c r="I233" s="161"/>
      <c r="J233" s="161"/>
      <c r="K233" s="161"/>
      <c r="L233" s="162">
        <f t="shared" si="38"/>
        <v>0</v>
      </c>
      <c r="N233" s="242">
        <f t="shared" si="36"/>
        <v>0</v>
      </c>
      <c r="O233" s="242">
        <f t="shared" si="36"/>
        <v>0</v>
      </c>
      <c r="P233" s="242">
        <f t="shared" si="36"/>
        <v>0</v>
      </c>
      <c r="Q233" s="242">
        <f t="shared" si="36"/>
        <v>0</v>
      </c>
      <c r="R233" s="242">
        <f t="shared" si="36"/>
        <v>0</v>
      </c>
      <c r="S233" s="242">
        <f t="shared" si="36"/>
        <v>0</v>
      </c>
      <c r="T233" s="242">
        <f t="shared" si="39"/>
        <v>0</v>
      </c>
      <c r="U233" s="242">
        <f t="shared" si="39"/>
        <v>0</v>
      </c>
      <c r="V233" s="242">
        <f t="shared" si="39"/>
        <v>0</v>
      </c>
      <c r="W233" s="242">
        <f t="shared" si="37"/>
        <v>0</v>
      </c>
    </row>
    <row r="234" spans="1:23" ht="15" customHeight="1">
      <c r="A234" s="120" t="e">
        <f ca="1">VLOOKUP(INDIRECT("B234"),elolap!$A$90:$B$3244,2,FALSE)</f>
        <v>#N/A</v>
      </c>
      <c r="B234" s="122"/>
      <c r="C234" s="161"/>
      <c r="D234" s="161"/>
      <c r="E234" s="161"/>
      <c r="F234" s="161"/>
      <c r="G234" s="161"/>
      <c r="H234" s="161"/>
      <c r="I234" s="161"/>
      <c r="J234" s="161"/>
      <c r="K234" s="161"/>
      <c r="L234" s="162">
        <f t="shared" si="38"/>
        <v>0</v>
      </c>
      <c r="N234" s="242">
        <f t="shared" si="36"/>
        <v>0</v>
      </c>
      <c r="O234" s="242">
        <f t="shared" si="36"/>
        <v>0</v>
      </c>
      <c r="P234" s="242">
        <f t="shared" si="36"/>
        <v>0</v>
      </c>
      <c r="Q234" s="242">
        <f t="shared" si="36"/>
        <v>0</v>
      </c>
      <c r="R234" s="242">
        <f t="shared" si="36"/>
        <v>0</v>
      </c>
      <c r="S234" s="242">
        <f t="shared" si="36"/>
        <v>0</v>
      </c>
      <c r="T234" s="242">
        <f t="shared" si="39"/>
        <v>0</v>
      </c>
      <c r="U234" s="242">
        <f t="shared" si="39"/>
        <v>0</v>
      </c>
      <c r="V234" s="242">
        <f t="shared" si="39"/>
        <v>0</v>
      </c>
      <c r="W234" s="242">
        <f t="shared" si="37"/>
        <v>0</v>
      </c>
    </row>
    <row r="235" spans="1:23" ht="15" customHeight="1">
      <c r="A235" s="120" t="e">
        <f ca="1">VLOOKUP(INDIRECT("B235"),elolap!$A$90:$B$3244,2,FALSE)</f>
        <v>#N/A</v>
      </c>
      <c r="B235" s="122"/>
      <c r="C235" s="161"/>
      <c r="D235" s="161"/>
      <c r="E235" s="161"/>
      <c r="F235" s="161"/>
      <c r="G235" s="161"/>
      <c r="H235" s="161"/>
      <c r="I235" s="161"/>
      <c r="J235" s="161"/>
      <c r="K235" s="161"/>
      <c r="L235" s="162">
        <f t="shared" si="38"/>
        <v>0</v>
      </c>
      <c r="N235" s="242">
        <f t="shared" si="36"/>
        <v>0</v>
      </c>
      <c r="O235" s="242">
        <f t="shared" si="36"/>
        <v>0</v>
      </c>
      <c r="P235" s="242">
        <f t="shared" si="36"/>
        <v>0</v>
      </c>
      <c r="Q235" s="242">
        <f t="shared" si="36"/>
        <v>0</v>
      </c>
      <c r="R235" s="242">
        <f t="shared" si="36"/>
        <v>0</v>
      </c>
      <c r="S235" s="242">
        <f t="shared" si="36"/>
        <v>0</v>
      </c>
      <c r="T235" s="242">
        <f t="shared" si="39"/>
        <v>0</v>
      </c>
      <c r="U235" s="242">
        <f t="shared" si="39"/>
        <v>0</v>
      </c>
      <c r="V235" s="242">
        <f t="shared" si="39"/>
        <v>0</v>
      </c>
      <c r="W235" s="242">
        <f t="shared" si="37"/>
        <v>0</v>
      </c>
    </row>
    <row r="236" spans="1:23" ht="15" customHeight="1">
      <c r="A236" s="120" t="e">
        <f ca="1">VLOOKUP(INDIRECT("B236"),elolap!$A$90:$B$3244,2,FALSE)</f>
        <v>#N/A</v>
      </c>
      <c r="B236" s="122"/>
      <c r="C236" s="161"/>
      <c r="D236" s="161"/>
      <c r="E236" s="161"/>
      <c r="F236" s="161"/>
      <c r="G236" s="161"/>
      <c r="H236" s="161"/>
      <c r="I236" s="161"/>
      <c r="J236" s="161"/>
      <c r="K236" s="161"/>
      <c r="L236" s="162">
        <f t="shared" si="38"/>
        <v>0</v>
      </c>
      <c r="N236" s="242">
        <f t="shared" si="36"/>
        <v>0</v>
      </c>
      <c r="O236" s="242">
        <f t="shared" si="36"/>
        <v>0</v>
      </c>
      <c r="P236" s="242">
        <f t="shared" si="36"/>
        <v>0</v>
      </c>
      <c r="Q236" s="242">
        <f t="shared" si="36"/>
        <v>0</v>
      </c>
      <c r="R236" s="242">
        <f t="shared" si="36"/>
        <v>0</v>
      </c>
      <c r="S236" s="242">
        <f t="shared" si="36"/>
        <v>0</v>
      </c>
      <c r="T236" s="242">
        <f t="shared" si="39"/>
        <v>0</v>
      </c>
      <c r="U236" s="242">
        <f t="shared" si="39"/>
        <v>0</v>
      </c>
      <c r="V236" s="242">
        <f t="shared" si="39"/>
        <v>0</v>
      </c>
      <c r="W236" s="242">
        <f t="shared" si="37"/>
        <v>0</v>
      </c>
    </row>
    <row r="237" spans="1:23" ht="15" customHeight="1">
      <c r="A237" s="120" t="e">
        <f ca="1">VLOOKUP(INDIRECT("B237"),elolap!$A$90:$B$3244,2,FALSE)</f>
        <v>#N/A</v>
      </c>
      <c r="B237" s="122"/>
      <c r="C237" s="161"/>
      <c r="D237" s="161"/>
      <c r="E237" s="161"/>
      <c r="F237" s="161"/>
      <c r="G237" s="161"/>
      <c r="H237" s="161"/>
      <c r="I237" s="161"/>
      <c r="J237" s="161"/>
      <c r="K237" s="161"/>
      <c r="L237" s="162">
        <f t="shared" si="38"/>
        <v>0</v>
      </c>
      <c r="N237" s="242">
        <f t="shared" si="36"/>
        <v>0</v>
      </c>
      <c r="O237" s="242">
        <f t="shared" si="36"/>
        <v>0</v>
      </c>
      <c r="P237" s="242">
        <f t="shared" si="36"/>
        <v>0</v>
      </c>
      <c r="Q237" s="242">
        <f t="shared" si="36"/>
        <v>0</v>
      </c>
      <c r="R237" s="242">
        <f t="shared" si="36"/>
        <v>0</v>
      </c>
      <c r="S237" s="242">
        <f t="shared" si="36"/>
        <v>0</v>
      </c>
      <c r="T237" s="242">
        <f t="shared" si="39"/>
        <v>0</v>
      </c>
      <c r="U237" s="242">
        <f t="shared" si="39"/>
        <v>0</v>
      </c>
      <c r="V237" s="242">
        <f t="shared" si="39"/>
        <v>0</v>
      </c>
      <c r="W237" s="242">
        <f t="shared" si="37"/>
        <v>0</v>
      </c>
    </row>
    <row r="238" spans="1:23" ht="15" customHeight="1">
      <c r="A238" s="120" t="e">
        <f ca="1">VLOOKUP(INDIRECT("B238"),elolap!$A$90:$B$3244,2,FALSE)</f>
        <v>#N/A</v>
      </c>
      <c r="B238" s="122"/>
      <c r="C238" s="161"/>
      <c r="D238" s="161"/>
      <c r="E238" s="161"/>
      <c r="F238" s="161"/>
      <c r="G238" s="161"/>
      <c r="H238" s="161"/>
      <c r="I238" s="161"/>
      <c r="J238" s="161"/>
      <c r="K238" s="161"/>
      <c r="L238" s="162">
        <f t="shared" si="38"/>
        <v>0</v>
      </c>
      <c r="N238" s="242">
        <f t="shared" si="36"/>
        <v>0</v>
      </c>
      <c r="O238" s="242">
        <f t="shared" si="36"/>
        <v>0</v>
      </c>
      <c r="P238" s="242">
        <f t="shared" si="36"/>
        <v>0</v>
      </c>
      <c r="Q238" s="242">
        <f t="shared" si="36"/>
        <v>0</v>
      </c>
      <c r="R238" s="242">
        <f t="shared" si="36"/>
        <v>0</v>
      </c>
      <c r="S238" s="242">
        <f t="shared" si="36"/>
        <v>0</v>
      </c>
      <c r="T238" s="242">
        <f t="shared" si="39"/>
        <v>0</v>
      </c>
      <c r="U238" s="242">
        <f t="shared" si="39"/>
        <v>0</v>
      </c>
      <c r="V238" s="242">
        <f t="shared" si="39"/>
        <v>0</v>
      </c>
      <c r="W238" s="242">
        <f t="shared" si="37"/>
        <v>0</v>
      </c>
    </row>
    <row r="239" spans="1:23" ht="15" customHeight="1">
      <c r="A239" s="120" t="e">
        <f ca="1">VLOOKUP(INDIRECT("B239"),elolap!$A$90:$B$3244,2,FALSE)</f>
        <v>#N/A</v>
      </c>
      <c r="B239" s="122"/>
      <c r="C239" s="161"/>
      <c r="D239" s="161"/>
      <c r="E239" s="161"/>
      <c r="F239" s="161"/>
      <c r="G239" s="161"/>
      <c r="H239" s="161"/>
      <c r="I239" s="161"/>
      <c r="J239" s="161"/>
      <c r="K239" s="161"/>
      <c r="L239" s="162">
        <f t="shared" si="38"/>
        <v>0</v>
      </c>
      <c r="N239" s="242">
        <f t="shared" si="36"/>
        <v>0</v>
      </c>
      <c r="O239" s="242">
        <f t="shared" si="36"/>
        <v>0</v>
      </c>
      <c r="P239" s="242">
        <f t="shared" si="36"/>
        <v>0</v>
      </c>
      <c r="Q239" s="242">
        <f t="shared" si="36"/>
        <v>0</v>
      </c>
      <c r="R239" s="242">
        <f t="shared" si="36"/>
        <v>0</v>
      </c>
      <c r="S239" s="242">
        <f t="shared" si="36"/>
        <v>0</v>
      </c>
      <c r="T239" s="242">
        <f t="shared" si="39"/>
        <v>0</v>
      </c>
      <c r="U239" s="242">
        <f t="shared" si="39"/>
        <v>0</v>
      </c>
      <c r="V239" s="242">
        <f t="shared" si="39"/>
        <v>0</v>
      </c>
      <c r="W239" s="242">
        <f t="shared" si="37"/>
        <v>0</v>
      </c>
    </row>
    <row r="240" spans="1:23" ht="15" customHeight="1">
      <c r="A240" s="120" t="e">
        <f ca="1">VLOOKUP(INDIRECT("B240"),elolap!$A$90:$B$3244,2,FALSE)</f>
        <v>#N/A</v>
      </c>
      <c r="B240" s="122"/>
      <c r="C240" s="161"/>
      <c r="D240" s="161"/>
      <c r="E240" s="161"/>
      <c r="F240" s="161"/>
      <c r="G240" s="161"/>
      <c r="H240" s="161"/>
      <c r="I240" s="161"/>
      <c r="J240" s="161"/>
      <c r="K240" s="161"/>
      <c r="L240" s="162">
        <f t="shared" si="38"/>
        <v>0</v>
      </c>
      <c r="N240" s="242">
        <f t="shared" si="36"/>
        <v>0</v>
      </c>
      <c r="O240" s="242">
        <f t="shared" si="36"/>
        <v>0</v>
      </c>
      <c r="P240" s="242">
        <f t="shared" si="36"/>
        <v>0</v>
      </c>
      <c r="Q240" s="242">
        <f t="shared" si="36"/>
        <v>0</v>
      </c>
      <c r="R240" s="242">
        <f t="shared" si="36"/>
        <v>0</v>
      </c>
      <c r="S240" s="242">
        <f t="shared" si="36"/>
        <v>0</v>
      </c>
      <c r="T240" s="242">
        <f t="shared" si="39"/>
        <v>0</v>
      </c>
      <c r="U240" s="242">
        <f t="shared" si="39"/>
        <v>0</v>
      </c>
      <c r="V240" s="242">
        <f t="shared" si="39"/>
        <v>0</v>
      </c>
      <c r="W240" s="242">
        <f t="shared" si="37"/>
        <v>0</v>
      </c>
    </row>
    <row r="241" spans="1:23" ht="15" customHeight="1">
      <c r="A241" s="120" t="e">
        <f ca="1">VLOOKUP(INDIRECT("B241"),elolap!$A$90:$B$3244,2,FALSE)</f>
        <v>#N/A</v>
      </c>
      <c r="B241" s="122"/>
      <c r="C241" s="161"/>
      <c r="D241" s="161"/>
      <c r="E241" s="161"/>
      <c r="F241" s="161"/>
      <c r="G241" s="161"/>
      <c r="H241" s="161"/>
      <c r="I241" s="161"/>
      <c r="J241" s="161"/>
      <c r="K241" s="161"/>
      <c r="L241" s="162">
        <f t="shared" si="38"/>
        <v>0</v>
      </c>
      <c r="N241" s="242">
        <f t="shared" si="36"/>
        <v>0</v>
      </c>
      <c r="O241" s="242">
        <f t="shared" si="36"/>
        <v>0</v>
      </c>
      <c r="P241" s="242">
        <f t="shared" si="36"/>
        <v>0</v>
      </c>
      <c r="Q241" s="242">
        <f t="shared" si="36"/>
        <v>0</v>
      </c>
      <c r="R241" s="242">
        <f t="shared" si="36"/>
        <v>0</v>
      </c>
      <c r="S241" s="242">
        <f t="shared" si="36"/>
        <v>0</v>
      </c>
      <c r="T241" s="242">
        <f t="shared" si="39"/>
        <v>0</v>
      </c>
      <c r="U241" s="242">
        <f t="shared" si="39"/>
        <v>0</v>
      </c>
      <c r="V241" s="242">
        <f t="shared" si="39"/>
        <v>0</v>
      </c>
      <c r="W241" s="242">
        <f t="shared" si="37"/>
        <v>0</v>
      </c>
    </row>
    <row r="242" spans="1:23" ht="15" customHeight="1">
      <c r="A242" s="120" t="e">
        <f ca="1">VLOOKUP(INDIRECT("B242"),elolap!$A$90:$B$3244,2,FALSE)</f>
        <v>#N/A</v>
      </c>
      <c r="B242" s="122"/>
      <c r="C242" s="161"/>
      <c r="D242" s="161"/>
      <c r="E242" s="161"/>
      <c r="F242" s="161"/>
      <c r="G242" s="161"/>
      <c r="H242" s="161"/>
      <c r="I242" s="161"/>
      <c r="J242" s="161"/>
      <c r="K242" s="161"/>
      <c r="L242" s="162">
        <f t="shared" si="38"/>
        <v>0</v>
      </c>
      <c r="N242" s="242">
        <f t="shared" si="36"/>
        <v>0</v>
      </c>
      <c r="O242" s="242">
        <f t="shared" si="36"/>
        <v>0</v>
      </c>
      <c r="P242" s="242">
        <f t="shared" si="36"/>
        <v>0</v>
      </c>
      <c r="Q242" s="242">
        <f t="shared" si="36"/>
        <v>0</v>
      </c>
      <c r="R242" s="242">
        <f t="shared" si="36"/>
        <v>0</v>
      </c>
      <c r="S242" s="242">
        <f t="shared" si="36"/>
        <v>0</v>
      </c>
      <c r="T242" s="242">
        <f t="shared" si="39"/>
        <v>0</v>
      </c>
      <c r="U242" s="242">
        <f t="shared" si="39"/>
        <v>0</v>
      </c>
      <c r="V242" s="242">
        <f t="shared" si="39"/>
        <v>0</v>
      </c>
      <c r="W242" s="242">
        <f t="shared" si="37"/>
        <v>0</v>
      </c>
    </row>
    <row r="243" spans="1:23" ht="15" customHeight="1">
      <c r="A243" s="120" t="e">
        <f ca="1">VLOOKUP(INDIRECT("B243"),elolap!$A$90:$B$3244,2,FALSE)</f>
        <v>#N/A</v>
      </c>
      <c r="B243" s="122"/>
      <c r="C243" s="161"/>
      <c r="D243" s="161"/>
      <c r="E243" s="161"/>
      <c r="F243" s="161"/>
      <c r="G243" s="161"/>
      <c r="H243" s="161"/>
      <c r="I243" s="161"/>
      <c r="J243" s="161"/>
      <c r="K243" s="161"/>
      <c r="L243" s="162">
        <f t="shared" si="38"/>
        <v>0</v>
      </c>
      <c r="N243" s="242">
        <f t="shared" si="36"/>
        <v>0</v>
      </c>
      <c r="O243" s="242">
        <f t="shared" si="36"/>
        <v>0</v>
      </c>
      <c r="P243" s="242">
        <f t="shared" si="36"/>
        <v>0</v>
      </c>
      <c r="Q243" s="242">
        <f t="shared" si="36"/>
        <v>0</v>
      </c>
      <c r="R243" s="242">
        <f t="shared" si="36"/>
        <v>0</v>
      </c>
      <c r="S243" s="242">
        <f t="shared" si="36"/>
        <v>0</v>
      </c>
      <c r="T243" s="242">
        <f t="shared" si="39"/>
        <v>0</v>
      </c>
      <c r="U243" s="242">
        <f t="shared" si="39"/>
        <v>0</v>
      </c>
      <c r="V243" s="242">
        <f t="shared" si="39"/>
        <v>0</v>
      </c>
      <c r="W243" s="242">
        <f t="shared" si="37"/>
        <v>0</v>
      </c>
    </row>
    <row r="244" spans="1:23" ht="15" customHeight="1">
      <c r="A244" s="120" t="e">
        <f ca="1">VLOOKUP(INDIRECT("B244"),elolap!$A$90:$B$3244,2,FALSE)</f>
        <v>#N/A</v>
      </c>
      <c r="B244" s="122"/>
      <c r="C244" s="161"/>
      <c r="D244" s="161"/>
      <c r="E244" s="161"/>
      <c r="F244" s="161"/>
      <c r="G244" s="161"/>
      <c r="H244" s="161"/>
      <c r="I244" s="161"/>
      <c r="J244" s="161"/>
      <c r="K244" s="161"/>
      <c r="L244" s="162">
        <f t="shared" si="38"/>
        <v>0</v>
      </c>
      <c r="N244" s="242">
        <f t="shared" si="36"/>
        <v>0</v>
      </c>
      <c r="O244" s="242">
        <f t="shared" si="36"/>
        <v>0</v>
      </c>
      <c r="P244" s="242">
        <f t="shared" si="36"/>
        <v>0</v>
      </c>
      <c r="Q244" s="242">
        <f t="shared" si="36"/>
        <v>0</v>
      </c>
      <c r="R244" s="242">
        <f t="shared" si="36"/>
        <v>0</v>
      </c>
      <c r="S244" s="242">
        <f t="shared" si="36"/>
        <v>0</v>
      </c>
      <c r="T244" s="242">
        <f t="shared" si="39"/>
        <v>0</v>
      </c>
      <c r="U244" s="242">
        <f t="shared" si="39"/>
        <v>0</v>
      </c>
      <c r="V244" s="242">
        <f t="shared" si="39"/>
        <v>0</v>
      </c>
      <c r="W244" s="242">
        <f t="shared" si="37"/>
        <v>0</v>
      </c>
    </row>
    <row r="245" spans="1:23" ht="15" customHeight="1">
      <c r="A245" s="120" t="e">
        <f ca="1">VLOOKUP(INDIRECT("B245"),elolap!$A$90:$B$3244,2,FALSE)</f>
        <v>#N/A</v>
      </c>
      <c r="B245" s="122"/>
      <c r="C245" s="161"/>
      <c r="D245" s="161"/>
      <c r="E245" s="161"/>
      <c r="F245" s="161"/>
      <c r="G245" s="161"/>
      <c r="H245" s="161"/>
      <c r="I245" s="161"/>
      <c r="J245" s="161"/>
      <c r="K245" s="161"/>
      <c r="L245" s="162">
        <f t="shared" si="38"/>
        <v>0</v>
      </c>
      <c r="N245" s="242">
        <f t="shared" si="36"/>
        <v>0</v>
      </c>
      <c r="O245" s="242">
        <f t="shared" si="36"/>
        <v>0</v>
      </c>
      <c r="P245" s="242">
        <f t="shared" si="36"/>
        <v>0</v>
      </c>
      <c r="Q245" s="242">
        <f t="shared" si="36"/>
        <v>0</v>
      </c>
      <c r="R245" s="242">
        <f t="shared" si="36"/>
        <v>0</v>
      </c>
      <c r="S245" s="242">
        <f t="shared" si="36"/>
        <v>0</v>
      </c>
      <c r="T245" s="242">
        <f t="shared" si="39"/>
        <v>0</v>
      </c>
      <c r="U245" s="242">
        <f t="shared" si="39"/>
        <v>0</v>
      </c>
      <c r="V245" s="242">
        <f t="shared" si="39"/>
        <v>0</v>
      </c>
      <c r="W245" s="242">
        <f t="shared" si="37"/>
        <v>0</v>
      </c>
    </row>
    <row r="246" spans="1:23" ht="15" customHeight="1">
      <c r="A246" s="120" t="e">
        <f ca="1">VLOOKUP(INDIRECT("B246"),elolap!$A$90:$B$3244,2,FALSE)</f>
        <v>#N/A</v>
      </c>
      <c r="B246" s="122"/>
      <c r="C246" s="161"/>
      <c r="D246" s="161"/>
      <c r="E246" s="161"/>
      <c r="F246" s="161"/>
      <c r="G246" s="161"/>
      <c r="H246" s="161"/>
      <c r="I246" s="161"/>
      <c r="J246" s="161"/>
      <c r="K246" s="161"/>
      <c r="L246" s="162">
        <f t="shared" si="38"/>
        <v>0</v>
      </c>
      <c r="N246" s="242">
        <f t="shared" si="36"/>
        <v>0</v>
      </c>
      <c r="O246" s="242">
        <f t="shared" si="36"/>
        <v>0</v>
      </c>
      <c r="P246" s="242">
        <f t="shared" si="36"/>
        <v>0</v>
      </c>
      <c r="Q246" s="242">
        <f t="shared" si="36"/>
        <v>0</v>
      </c>
      <c r="R246" s="242">
        <f t="shared" si="36"/>
        <v>0</v>
      </c>
      <c r="S246" s="242">
        <f t="shared" si="36"/>
        <v>0</v>
      </c>
      <c r="T246" s="242">
        <f t="shared" si="39"/>
        <v>0</v>
      </c>
      <c r="U246" s="242">
        <f t="shared" si="39"/>
        <v>0</v>
      </c>
      <c r="V246" s="242">
        <f t="shared" si="39"/>
        <v>0</v>
      </c>
      <c r="W246" s="242">
        <f t="shared" si="37"/>
        <v>0</v>
      </c>
    </row>
    <row r="247" spans="1:23" ht="15" customHeight="1">
      <c r="A247" s="120" t="e">
        <f ca="1">VLOOKUP(INDIRECT("B247"),elolap!$A$90:$B$3244,2,FALSE)</f>
        <v>#N/A</v>
      </c>
      <c r="B247" s="122"/>
      <c r="C247" s="161"/>
      <c r="D247" s="161"/>
      <c r="E247" s="161"/>
      <c r="F247" s="161"/>
      <c r="G247" s="161"/>
      <c r="H247" s="161"/>
      <c r="I247" s="161"/>
      <c r="J247" s="161"/>
      <c r="K247" s="161"/>
      <c r="L247" s="162">
        <f t="shared" si="38"/>
        <v>0</v>
      </c>
      <c r="N247" s="242">
        <f t="shared" si="36"/>
        <v>0</v>
      </c>
      <c r="O247" s="242">
        <f t="shared" si="36"/>
        <v>0</v>
      </c>
      <c r="P247" s="242">
        <f t="shared" si="36"/>
        <v>0</v>
      </c>
      <c r="Q247" s="242">
        <f t="shared" si="36"/>
        <v>0</v>
      </c>
      <c r="R247" s="242">
        <f t="shared" si="36"/>
        <v>0</v>
      </c>
      <c r="S247" s="242">
        <f t="shared" si="36"/>
        <v>0</v>
      </c>
      <c r="T247" s="242">
        <f t="shared" si="39"/>
        <v>0</v>
      </c>
      <c r="U247" s="242">
        <f t="shared" si="39"/>
        <v>0</v>
      </c>
      <c r="V247" s="242">
        <f t="shared" si="39"/>
        <v>0</v>
      </c>
      <c r="W247" s="242">
        <f t="shared" si="37"/>
        <v>0</v>
      </c>
    </row>
    <row r="248" spans="1:23" ht="15" customHeight="1">
      <c r="A248" s="120" t="e">
        <f ca="1">VLOOKUP(INDIRECT("B248"),elolap!$A$90:$B$3244,2,FALSE)</f>
        <v>#N/A</v>
      </c>
      <c r="B248" s="122"/>
      <c r="C248" s="161"/>
      <c r="D248" s="161"/>
      <c r="E248" s="161"/>
      <c r="F248" s="161"/>
      <c r="G248" s="161"/>
      <c r="H248" s="161"/>
      <c r="I248" s="161"/>
      <c r="J248" s="161"/>
      <c r="K248" s="161"/>
      <c r="L248" s="162">
        <f t="shared" si="38"/>
        <v>0</v>
      </c>
      <c r="N248" s="242">
        <f t="shared" si="36"/>
        <v>0</v>
      </c>
      <c r="O248" s="242">
        <f t="shared" si="36"/>
        <v>0</v>
      </c>
      <c r="P248" s="242">
        <f t="shared" si="36"/>
        <v>0</v>
      </c>
      <c r="Q248" s="242">
        <f t="shared" si="36"/>
        <v>0</v>
      </c>
      <c r="R248" s="242">
        <f t="shared" si="36"/>
        <v>0</v>
      </c>
      <c r="S248" s="242">
        <f t="shared" si="36"/>
        <v>0</v>
      </c>
      <c r="T248" s="242">
        <f t="shared" si="39"/>
        <v>0</v>
      </c>
      <c r="U248" s="242">
        <f t="shared" si="39"/>
        <v>0</v>
      </c>
      <c r="V248" s="242">
        <f t="shared" si="39"/>
        <v>0</v>
      </c>
      <c r="W248" s="242">
        <f t="shared" si="37"/>
        <v>0</v>
      </c>
    </row>
    <row r="249" spans="1:23" ht="15" customHeight="1">
      <c r="A249" s="120" t="e">
        <f ca="1">VLOOKUP(INDIRECT("B249"),elolap!$A$90:$B$3244,2,FALSE)</f>
        <v>#N/A</v>
      </c>
      <c r="B249" s="122"/>
      <c r="C249" s="161"/>
      <c r="D249" s="161"/>
      <c r="E249" s="161"/>
      <c r="F249" s="161"/>
      <c r="G249" s="161"/>
      <c r="H249" s="161"/>
      <c r="I249" s="161"/>
      <c r="J249" s="161"/>
      <c r="K249" s="161"/>
      <c r="L249" s="162">
        <f t="shared" si="38"/>
        <v>0</v>
      </c>
      <c r="N249" s="242">
        <f t="shared" si="36"/>
        <v>0</v>
      </c>
      <c r="O249" s="242">
        <f t="shared" si="36"/>
        <v>0</v>
      </c>
      <c r="P249" s="242">
        <f t="shared" si="36"/>
        <v>0</v>
      </c>
      <c r="Q249" s="242">
        <f t="shared" si="36"/>
        <v>0</v>
      </c>
      <c r="R249" s="242">
        <f t="shared" si="36"/>
        <v>0</v>
      </c>
      <c r="S249" s="242">
        <f t="shared" si="36"/>
        <v>0</v>
      </c>
      <c r="T249" s="242">
        <f t="shared" si="39"/>
        <v>0</v>
      </c>
      <c r="U249" s="242">
        <f t="shared" si="39"/>
        <v>0</v>
      </c>
      <c r="V249" s="242">
        <f t="shared" si="39"/>
        <v>0</v>
      </c>
      <c r="W249" s="242">
        <f t="shared" si="37"/>
        <v>0</v>
      </c>
    </row>
    <row r="250" spans="1:23" ht="15" customHeight="1">
      <c r="A250" s="120" t="e">
        <f ca="1">VLOOKUP(INDIRECT("B250"),elolap!$A$90:$B$3244,2,FALSE)</f>
        <v>#N/A</v>
      </c>
      <c r="B250" s="122"/>
      <c r="C250" s="161"/>
      <c r="D250" s="161"/>
      <c r="E250" s="161"/>
      <c r="F250" s="161"/>
      <c r="G250" s="161"/>
      <c r="H250" s="161"/>
      <c r="I250" s="161"/>
      <c r="J250" s="161"/>
      <c r="K250" s="161"/>
      <c r="L250" s="162">
        <f t="shared" si="38"/>
        <v>0</v>
      </c>
      <c r="N250" s="242">
        <f t="shared" si="36"/>
        <v>0</v>
      </c>
      <c r="O250" s="242">
        <f t="shared" si="36"/>
        <v>0</v>
      </c>
      <c r="P250" s="242">
        <f t="shared" si="36"/>
        <v>0</v>
      </c>
      <c r="Q250" s="242">
        <f t="shared" si="36"/>
        <v>0</v>
      </c>
      <c r="R250" s="242">
        <f t="shared" si="36"/>
        <v>0</v>
      </c>
      <c r="S250" s="242">
        <f t="shared" si="36"/>
        <v>0</v>
      </c>
      <c r="T250" s="242">
        <f t="shared" si="39"/>
        <v>0</v>
      </c>
      <c r="U250" s="242">
        <f t="shared" si="39"/>
        <v>0</v>
      </c>
      <c r="V250" s="242">
        <f t="shared" si="39"/>
        <v>0</v>
      </c>
      <c r="W250" s="242">
        <f t="shared" si="37"/>
        <v>0</v>
      </c>
    </row>
    <row r="251" spans="1:23" ht="15" customHeight="1">
      <c r="A251" s="120" t="e">
        <f ca="1">VLOOKUP(INDIRECT("B251"),elolap!$A$90:$B$3244,2,FALSE)</f>
        <v>#N/A</v>
      </c>
      <c r="B251" s="122"/>
      <c r="C251" s="161"/>
      <c r="D251" s="161"/>
      <c r="E251" s="161"/>
      <c r="F251" s="161"/>
      <c r="G251" s="161"/>
      <c r="H251" s="161"/>
      <c r="I251" s="161"/>
      <c r="J251" s="161"/>
      <c r="K251" s="161"/>
      <c r="L251" s="162">
        <f t="shared" si="38"/>
        <v>0</v>
      </c>
      <c r="N251" s="242">
        <f t="shared" si="36"/>
        <v>0</v>
      </c>
      <c r="O251" s="242">
        <f t="shared" si="36"/>
        <v>0</v>
      </c>
      <c r="P251" s="242">
        <f t="shared" si="36"/>
        <v>0</v>
      </c>
      <c r="Q251" s="242">
        <f t="shared" si="36"/>
        <v>0</v>
      </c>
      <c r="R251" s="242">
        <f t="shared" si="36"/>
        <v>0</v>
      </c>
      <c r="S251" s="242">
        <f t="shared" si="36"/>
        <v>0</v>
      </c>
      <c r="T251" s="242">
        <f t="shared" si="39"/>
        <v>0</v>
      </c>
      <c r="U251" s="242">
        <f t="shared" si="39"/>
        <v>0</v>
      </c>
      <c r="V251" s="242">
        <f t="shared" si="39"/>
        <v>0</v>
      </c>
      <c r="W251" s="242">
        <f t="shared" si="37"/>
        <v>0</v>
      </c>
    </row>
    <row r="252" spans="1:23" ht="15" customHeight="1">
      <c r="A252" s="120" t="e">
        <f ca="1">VLOOKUP(INDIRECT("B252"),elolap!$A$90:$B$3244,2,FALSE)</f>
        <v>#N/A</v>
      </c>
      <c r="B252" s="122"/>
      <c r="C252" s="161"/>
      <c r="D252" s="161"/>
      <c r="E252" s="161"/>
      <c r="F252" s="161"/>
      <c r="G252" s="161"/>
      <c r="H252" s="161"/>
      <c r="I252" s="161"/>
      <c r="J252" s="161"/>
      <c r="K252" s="161"/>
      <c r="L252" s="162">
        <f t="shared" si="38"/>
        <v>0</v>
      </c>
      <c r="N252" s="242">
        <f t="shared" si="36"/>
        <v>0</v>
      </c>
      <c r="O252" s="242">
        <f t="shared" si="36"/>
        <v>0</v>
      </c>
      <c r="P252" s="242">
        <f t="shared" si="36"/>
        <v>0</v>
      </c>
      <c r="Q252" s="242">
        <f t="shared" si="36"/>
        <v>0</v>
      </c>
      <c r="R252" s="242">
        <f t="shared" si="36"/>
        <v>0</v>
      </c>
      <c r="S252" s="242">
        <f t="shared" si="36"/>
        <v>0</v>
      </c>
      <c r="T252" s="242">
        <f t="shared" si="39"/>
        <v>0</v>
      </c>
      <c r="U252" s="242">
        <f t="shared" si="39"/>
        <v>0</v>
      </c>
      <c r="V252" s="242">
        <f t="shared" si="39"/>
        <v>0</v>
      </c>
      <c r="W252" s="242">
        <f t="shared" si="37"/>
        <v>0</v>
      </c>
    </row>
    <row r="253" spans="1:23" ht="15" customHeight="1">
      <c r="A253" s="120" t="e">
        <f ca="1">VLOOKUP(INDIRECT("B253"),elolap!$A$90:$B$3244,2,FALSE)</f>
        <v>#N/A</v>
      </c>
      <c r="B253" s="122"/>
      <c r="C253" s="161"/>
      <c r="D253" s="161"/>
      <c r="E253" s="161"/>
      <c r="F253" s="161"/>
      <c r="G253" s="161"/>
      <c r="H253" s="161"/>
      <c r="I253" s="161"/>
      <c r="J253" s="161"/>
      <c r="K253" s="161"/>
      <c r="L253" s="162">
        <f t="shared" si="38"/>
        <v>0</v>
      </c>
      <c r="N253" s="242">
        <f t="shared" si="36"/>
        <v>0</v>
      </c>
      <c r="O253" s="242">
        <f t="shared" si="36"/>
        <v>0</v>
      </c>
      <c r="P253" s="242">
        <f t="shared" si="36"/>
        <v>0</v>
      </c>
      <c r="Q253" s="242">
        <f t="shared" ref="Q253:V316" si="40">ROUND(F253,2)</f>
        <v>0</v>
      </c>
      <c r="R253" s="242">
        <f t="shared" si="40"/>
        <v>0</v>
      </c>
      <c r="S253" s="242">
        <f t="shared" si="40"/>
        <v>0</v>
      </c>
      <c r="T253" s="242">
        <f t="shared" si="39"/>
        <v>0</v>
      </c>
      <c r="U253" s="242">
        <f t="shared" si="39"/>
        <v>0</v>
      </c>
      <c r="V253" s="242">
        <f t="shared" si="39"/>
        <v>0</v>
      </c>
      <c r="W253" s="242">
        <f t="shared" si="37"/>
        <v>0</v>
      </c>
    </row>
    <row r="254" spans="1:23" ht="15" customHeight="1">
      <c r="A254" s="120" t="e">
        <f ca="1">VLOOKUP(INDIRECT("B254"),elolap!$A$90:$B$3244,2,FALSE)</f>
        <v>#N/A</v>
      </c>
      <c r="B254" s="122"/>
      <c r="C254" s="161"/>
      <c r="D254" s="161"/>
      <c r="E254" s="161"/>
      <c r="F254" s="161"/>
      <c r="G254" s="161"/>
      <c r="H254" s="161"/>
      <c r="I254" s="161"/>
      <c r="J254" s="161"/>
      <c r="K254" s="161"/>
      <c r="L254" s="162">
        <f t="shared" si="38"/>
        <v>0</v>
      </c>
      <c r="N254" s="242">
        <f t="shared" ref="N254:S317" si="41">ROUND(C254,2)</f>
        <v>0</v>
      </c>
      <c r="O254" s="242">
        <f t="shared" si="41"/>
        <v>0</v>
      </c>
      <c r="P254" s="242">
        <f t="shared" si="41"/>
        <v>0</v>
      </c>
      <c r="Q254" s="242">
        <f t="shared" si="40"/>
        <v>0</v>
      </c>
      <c r="R254" s="242">
        <f t="shared" si="40"/>
        <v>0</v>
      </c>
      <c r="S254" s="242">
        <f t="shared" si="40"/>
        <v>0</v>
      </c>
      <c r="T254" s="242">
        <f t="shared" si="39"/>
        <v>0</v>
      </c>
      <c r="U254" s="242">
        <f t="shared" si="39"/>
        <v>0</v>
      </c>
      <c r="V254" s="242">
        <f t="shared" si="39"/>
        <v>0</v>
      </c>
      <c r="W254" s="242">
        <f t="shared" si="37"/>
        <v>0</v>
      </c>
    </row>
    <row r="255" spans="1:23" ht="15" customHeight="1">
      <c r="A255" s="120" t="e">
        <f ca="1">VLOOKUP(INDIRECT("B255"),elolap!$A$90:$B$3244,2,FALSE)</f>
        <v>#N/A</v>
      </c>
      <c r="B255" s="122"/>
      <c r="C255" s="161"/>
      <c r="D255" s="161"/>
      <c r="E255" s="161"/>
      <c r="F255" s="161"/>
      <c r="G255" s="161"/>
      <c r="H255" s="161"/>
      <c r="I255" s="161"/>
      <c r="J255" s="161"/>
      <c r="K255" s="161"/>
      <c r="L255" s="162">
        <f t="shared" si="38"/>
        <v>0</v>
      </c>
      <c r="N255" s="242">
        <f t="shared" si="41"/>
        <v>0</v>
      </c>
      <c r="O255" s="242">
        <f t="shared" si="41"/>
        <v>0</v>
      </c>
      <c r="P255" s="242">
        <f t="shared" si="41"/>
        <v>0</v>
      </c>
      <c r="Q255" s="242">
        <f t="shared" si="40"/>
        <v>0</v>
      </c>
      <c r="R255" s="242">
        <f t="shared" si="40"/>
        <v>0</v>
      </c>
      <c r="S255" s="242">
        <f t="shared" si="40"/>
        <v>0</v>
      </c>
      <c r="T255" s="242">
        <f t="shared" si="39"/>
        <v>0</v>
      </c>
      <c r="U255" s="242">
        <f t="shared" si="39"/>
        <v>0</v>
      </c>
      <c r="V255" s="242">
        <f t="shared" si="39"/>
        <v>0</v>
      </c>
      <c r="W255" s="242">
        <f t="shared" si="37"/>
        <v>0</v>
      </c>
    </row>
    <row r="256" spans="1:23" ht="15" customHeight="1">
      <c r="A256" s="120" t="e">
        <f ca="1">VLOOKUP(INDIRECT("B256"),elolap!$A$90:$B$3244,2,FALSE)</f>
        <v>#N/A</v>
      </c>
      <c r="B256" s="122"/>
      <c r="C256" s="161"/>
      <c r="D256" s="161"/>
      <c r="E256" s="161"/>
      <c r="F256" s="161"/>
      <c r="G256" s="161"/>
      <c r="H256" s="161"/>
      <c r="I256" s="161"/>
      <c r="J256" s="161"/>
      <c r="K256" s="161"/>
      <c r="L256" s="162">
        <f t="shared" si="38"/>
        <v>0</v>
      </c>
      <c r="N256" s="242">
        <f t="shared" si="41"/>
        <v>0</v>
      </c>
      <c r="O256" s="242">
        <f t="shared" si="41"/>
        <v>0</v>
      </c>
      <c r="P256" s="242">
        <f t="shared" si="41"/>
        <v>0</v>
      </c>
      <c r="Q256" s="242">
        <f t="shared" si="40"/>
        <v>0</v>
      </c>
      <c r="R256" s="242">
        <f t="shared" si="40"/>
        <v>0</v>
      </c>
      <c r="S256" s="242">
        <f t="shared" si="40"/>
        <v>0</v>
      </c>
      <c r="T256" s="242">
        <f t="shared" si="39"/>
        <v>0</v>
      </c>
      <c r="U256" s="242">
        <f t="shared" si="39"/>
        <v>0</v>
      </c>
      <c r="V256" s="242">
        <f t="shared" si="39"/>
        <v>0</v>
      </c>
      <c r="W256" s="242">
        <f t="shared" si="37"/>
        <v>0</v>
      </c>
    </row>
    <row r="257" spans="1:23" ht="15" customHeight="1">
      <c r="A257" s="120" t="e">
        <f ca="1">VLOOKUP(INDIRECT("B257"),elolap!$A$90:$B$3244,2,FALSE)</f>
        <v>#N/A</v>
      </c>
      <c r="B257" s="122"/>
      <c r="C257" s="161"/>
      <c r="D257" s="161"/>
      <c r="E257" s="161"/>
      <c r="F257" s="161"/>
      <c r="G257" s="161"/>
      <c r="H257" s="161"/>
      <c r="I257" s="161"/>
      <c r="J257" s="161"/>
      <c r="K257" s="161"/>
      <c r="L257" s="162">
        <f t="shared" si="38"/>
        <v>0</v>
      </c>
      <c r="N257" s="242">
        <f t="shared" si="41"/>
        <v>0</v>
      </c>
      <c r="O257" s="242">
        <f t="shared" si="41"/>
        <v>0</v>
      </c>
      <c r="P257" s="242">
        <f t="shared" si="41"/>
        <v>0</v>
      </c>
      <c r="Q257" s="242">
        <f t="shared" si="40"/>
        <v>0</v>
      </c>
      <c r="R257" s="242">
        <f t="shared" si="40"/>
        <v>0</v>
      </c>
      <c r="S257" s="242">
        <f t="shared" si="40"/>
        <v>0</v>
      </c>
      <c r="T257" s="242">
        <f t="shared" si="39"/>
        <v>0</v>
      </c>
      <c r="U257" s="242">
        <f t="shared" si="39"/>
        <v>0</v>
      </c>
      <c r="V257" s="242">
        <f t="shared" si="39"/>
        <v>0</v>
      </c>
      <c r="W257" s="242">
        <f t="shared" si="37"/>
        <v>0</v>
      </c>
    </row>
    <row r="258" spans="1:23" ht="15" customHeight="1">
      <c r="A258" s="120" t="e">
        <f ca="1">VLOOKUP(INDIRECT("B258"),elolap!$A$90:$B$3244,2,FALSE)</f>
        <v>#N/A</v>
      </c>
      <c r="B258" s="122"/>
      <c r="C258" s="161"/>
      <c r="D258" s="161"/>
      <c r="E258" s="161"/>
      <c r="F258" s="161"/>
      <c r="G258" s="161"/>
      <c r="H258" s="161"/>
      <c r="I258" s="161"/>
      <c r="J258" s="161"/>
      <c r="K258" s="161"/>
      <c r="L258" s="162">
        <f t="shared" si="38"/>
        <v>0</v>
      </c>
      <c r="N258" s="242">
        <f t="shared" si="41"/>
        <v>0</v>
      </c>
      <c r="O258" s="242">
        <f t="shared" si="41"/>
        <v>0</v>
      </c>
      <c r="P258" s="242">
        <f t="shared" si="41"/>
        <v>0</v>
      </c>
      <c r="Q258" s="242">
        <f t="shared" si="40"/>
        <v>0</v>
      </c>
      <c r="R258" s="242">
        <f t="shared" si="40"/>
        <v>0</v>
      </c>
      <c r="S258" s="242">
        <f t="shared" si="40"/>
        <v>0</v>
      </c>
      <c r="T258" s="242">
        <f t="shared" si="39"/>
        <v>0</v>
      </c>
      <c r="U258" s="242">
        <f t="shared" si="39"/>
        <v>0</v>
      </c>
      <c r="V258" s="242">
        <f t="shared" si="39"/>
        <v>0</v>
      </c>
      <c r="W258" s="242">
        <f t="shared" si="37"/>
        <v>0</v>
      </c>
    </row>
    <row r="259" spans="1:23" ht="15" customHeight="1">
      <c r="A259" s="120" t="e">
        <f ca="1">VLOOKUP(INDIRECT("B259"),elolap!$A$90:$B$3244,2,FALSE)</f>
        <v>#N/A</v>
      </c>
      <c r="B259" s="122"/>
      <c r="C259" s="161"/>
      <c r="D259" s="161"/>
      <c r="E259" s="161"/>
      <c r="F259" s="161"/>
      <c r="G259" s="161"/>
      <c r="H259" s="161"/>
      <c r="I259" s="161"/>
      <c r="J259" s="161"/>
      <c r="K259" s="161"/>
      <c r="L259" s="162">
        <f t="shared" si="38"/>
        <v>0</v>
      </c>
      <c r="N259" s="242">
        <f t="shared" si="41"/>
        <v>0</v>
      </c>
      <c r="O259" s="242">
        <f t="shared" si="41"/>
        <v>0</v>
      </c>
      <c r="P259" s="242">
        <f t="shared" si="41"/>
        <v>0</v>
      </c>
      <c r="Q259" s="242">
        <f t="shared" si="40"/>
        <v>0</v>
      </c>
      <c r="R259" s="242">
        <f t="shared" si="40"/>
        <v>0</v>
      </c>
      <c r="S259" s="242">
        <f t="shared" si="40"/>
        <v>0</v>
      </c>
      <c r="T259" s="242">
        <f t="shared" si="39"/>
        <v>0</v>
      </c>
      <c r="U259" s="242">
        <f t="shared" si="39"/>
        <v>0</v>
      </c>
      <c r="V259" s="242">
        <f t="shared" si="39"/>
        <v>0</v>
      </c>
      <c r="W259" s="242">
        <f t="shared" si="37"/>
        <v>0</v>
      </c>
    </row>
    <row r="260" spans="1:23" ht="15" customHeight="1">
      <c r="A260" s="120" t="e">
        <f ca="1">VLOOKUP(INDIRECT("B260"),elolap!$A$90:$B$3244,2,FALSE)</f>
        <v>#N/A</v>
      </c>
      <c r="B260" s="122"/>
      <c r="C260" s="161"/>
      <c r="D260" s="161"/>
      <c r="E260" s="161"/>
      <c r="F260" s="161"/>
      <c r="G260" s="161"/>
      <c r="H260" s="161"/>
      <c r="I260" s="161"/>
      <c r="J260" s="161"/>
      <c r="K260" s="161"/>
      <c r="L260" s="162">
        <f t="shared" si="38"/>
        <v>0</v>
      </c>
      <c r="N260" s="242">
        <f t="shared" si="41"/>
        <v>0</v>
      </c>
      <c r="O260" s="242">
        <f t="shared" si="41"/>
        <v>0</v>
      </c>
      <c r="P260" s="242">
        <f t="shared" si="41"/>
        <v>0</v>
      </c>
      <c r="Q260" s="242">
        <f t="shared" si="40"/>
        <v>0</v>
      </c>
      <c r="R260" s="242">
        <f t="shared" si="40"/>
        <v>0</v>
      </c>
      <c r="S260" s="242">
        <f t="shared" si="40"/>
        <v>0</v>
      </c>
      <c r="T260" s="242">
        <f t="shared" si="39"/>
        <v>0</v>
      </c>
      <c r="U260" s="242">
        <f t="shared" si="39"/>
        <v>0</v>
      </c>
      <c r="V260" s="242">
        <f t="shared" si="39"/>
        <v>0</v>
      </c>
      <c r="W260" s="242">
        <f t="shared" si="37"/>
        <v>0</v>
      </c>
    </row>
    <row r="261" spans="1:23" ht="15" customHeight="1">
      <c r="A261" s="120" t="e">
        <f ca="1">VLOOKUP(INDIRECT("B261"),elolap!$A$90:$B$3244,2,FALSE)</f>
        <v>#N/A</v>
      </c>
      <c r="B261" s="122"/>
      <c r="C261" s="161"/>
      <c r="D261" s="161"/>
      <c r="E261" s="161"/>
      <c r="F261" s="161"/>
      <c r="G261" s="161"/>
      <c r="H261" s="161"/>
      <c r="I261" s="161"/>
      <c r="J261" s="161"/>
      <c r="K261" s="161"/>
      <c r="L261" s="162">
        <f t="shared" si="38"/>
        <v>0</v>
      </c>
      <c r="N261" s="242">
        <f t="shared" si="41"/>
        <v>0</v>
      </c>
      <c r="O261" s="242">
        <f t="shared" si="41"/>
        <v>0</v>
      </c>
      <c r="P261" s="242">
        <f t="shared" si="41"/>
        <v>0</v>
      </c>
      <c r="Q261" s="242">
        <f t="shared" si="40"/>
        <v>0</v>
      </c>
      <c r="R261" s="242">
        <f t="shared" si="40"/>
        <v>0</v>
      </c>
      <c r="S261" s="242">
        <f t="shared" si="40"/>
        <v>0</v>
      </c>
      <c r="T261" s="242">
        <f t="shared" si="39"/>
        <v>0</v>
      </c>
      <c r="U261" s="242">
        <f t="shared" si="39"/>
        <v>0</v>
      </c>
      <c r="V261" s="242">
        <f t="shared" si="39"/>
        <v>0</v>
      </c>
      <c r="W261" s="242">
        <f t="shared" si="37"/>
        <v>0</v>
      </c>
    </row>
    <row r="262" spans="1:23" ht="15" customHeight="1">
      <c r="A262" s="120" t="e">
        <f ca="1">VLOOKUP(INDIRECT("B262"),elolap!$A$90:$B$3244,2,FALSE)</f>
        <v>#N/A</v>
      </c>
      <c r="B262" s="122"/>
      <c r="C262" s="161"/>
      <c r="D262" s="161"/>
      <c r="E262" s="161"/>
      <c r="F262" s="161"/>
      <c r="G262" s="161"/>
      <c r="H262" s="161"/>
      <c r="I262" s="161"/>
      <c r="J262" s="161"/>
      <c r="K262" s="161"/>
      <c r="L262" s="162">
        <f t="shared" si="38"/>
        <v>0</v>
      </c>
      <c r="N262" s="242">
        <f t="shared" si="41"/>
        <v>0</v>
      </c>
      <c r="O262" s="242">
        <f t="shared" si="41"/>
        <v>0</v>
      </c>
      <c r="P262" s="242">
        <f t="shared" si="41"/>
        <v>0</v>
      </c>
      <c r="Q262" s="242">
        <f t="shared" si="40"/>
        <v>0</v>
      </c>
      <c r="R262" s="242">
        <f t="shared" si="40"/>
        <v>0</v>
      </c>
      <c r="S262" s="242">
        <f t="shared" si="40"/>
        <v>0</v>
      </c>
      <c r="T262" s="242">
        <f t="shared" si="39"/>
        <v>0</v>
      </c>
      <c r="U262" s="242">
        <f t="shared" si="39"/>
        <v>0</v>
      </c>
      <c r="V262" s="242">
        <f t="shared" si="39"/>
        <v>0</v>
      </c>
      <c r="W262" s="242">
        <f t="shared" si="37"/>
        <v>0</v>
      </c>
    </row>
    <row r="263" spans="1:23" ht="15" customHeight="1">
      <c r="A263" s="120" t="e">
        <f ca="1">VLOOKUP(INDIRECT("B263"),elolap!$A$90:$B$3244,2,FALSE)</f>
        <v>#N/A</v>
      </c>
      <c r="B263" s="122"/>
      <c r="C263" s="161"/>
      <c r="D263" s="161"/>
      <c r="E263" s="161"/>
      <c r="F263" s="161"/>
      <c r="G263" s="161"/>
      <c r="H263" s="161"/>
      <c r="I263" s="161"/>
      <c r="J263" s="161"/>
      <c r="K263" s="161"/>
      <c r="L263" s="162">
        <f t="shared" si="38"/>
        <v>0</v>
      </c>
      <c r="N263" s="242">
        <f t="shared" si="41"/>
        <v>0</v>
      </c>
      <c r="O263" s="242">
        <f t="shared" si="41"/>
        <v>0</v>
      </c>
      <c r="P263" s="242">
        <f t="shared" si="41"/>
        <v>0</v>
      </c>
      <c r="Q263" s="242">
        <f t="shared" si="40"/>
        <v>0</v>
      </c>
      <c r="R263" s="242">
        <f t="shared" si="40"/>
        <v>0</v>
      </c>
      <c r="S263" s="242">
        <f t="shared" si="40"/>
        <v>0</v>
      </c>
      <c r="T263" s="242">
        <f t="shared" si="39"/>
        <v>0</v>
      </c>
      <c r="U263" s="242">
        <f t="shared" si="39"/>
        <v>0</v>
      </c>
      <c r="V263" s="242">
        <f t="shared" si="39"/>
        <v>0</v>
      </c>
      <c r="W263" s="242">
        <f t="shared" si="37"/>
        <v>0</v>
      </c>
    </row>
    <row r="264" spans="1:23" ht="15" customHeight="1">
      <c r="A264" s="120" t="e">
        <f ca="1">VLOOKUP(INDIRECT("B264"),elolap!$A$90:$B$3244,2,FALSE)</f>
        <v>#N/A</v>
      </c>
      <c r="B264" s="122"/>
      <c r="C264" s="161"/>
      <c r="D264" s="161"/>
      <c r="E264" s="161"/>
      <c r="F264" s="161"/>
      <c r="G264" s="161"/>
      <c r="H264" s="161"/>
      <c r="I264" s="161"/>
      <c r="J264" s="161"/>
      <c r="K264" s="161"/>
      <c r="L264" s="162">
        <f t="shared" si="38"/>
        <v>0</v>
      </c>
      <c r="N264" s="242">
        <f t="shared" si="41"/>
        <v>0</v>
      </c>
      <c r="O264" s="242">
        <f t="shared" si="41"/>
        <v>0</v>
      </c>
      <c r="P264" s="242">
        <f t="shared" si="41"/>
        <v>0</v>
      </c>
      <c r="Q264" s="242">
        <f t="shared" si="40"/>
        <v>0</v>
      </c>
      <c r="R264" s="242">
        <f t="shared" si="40"/>
        <v>0</v>
      </c>
      <c r="S264" s="242">
        <f t="shared" si="40"/>
        <v>0</v>
      </c>
      <c r="T264" s="242">
        <f t="shared" si="39"/>
        <v>0</v>
      </c>
      <c r="U264" s="242">
        <f t="shared" si="39"/>
        <v>0</v>
      </c>
      <c r="V264" s="242">
        <f t="shared" si="39"/>
        <v>0</v>
      </c>
      <c r="W264" s="242">
        <f t="shared" si="37"/>
        <v>0</v>
      </c>
    </row>
    <row r="265" spans="1:23" ht="15" customHeight="1">
      <c r="A265" s="120" t="e">
        <f ca="1">VLOOKUP(INDIRECT("B265"),elolap!$A$90:$B$3244,2,FALSE)</f>
        <v>#N/A</v>
      </c>
      <c r="B265" s="122"/>
      <c r="C265" s="161"/>
      <c r="D265" s="161"/>
      <c r="E265" s="161"/>
      <c r="F265" s="161"/>
      <c r="G265" s="161"/>
      <c r="H265" s="161"/>
      <c r="I265" s="161"/>
      <c r="J265" s="161"/>
      <c r="K265" s="161"/>
      <c r="L265" s="162">
        <f t="shared" si="38"/>
        <v>0</v>
      </c>
      <c r="N265" s="242">
        <f t="shared" si="41"/>
        <v>0</v>
      </c>
      <c r="O265" s="242">
        <f t="shared" si="41"/>
        <v>0</v>
      </c>
      <c r="P265" s="242">
        <f t="shared" si="41"/>
        <v>0</v>
      </c>
      <c r="Q265" s="242">
        <f t="shared" si="40"/>
        <v>0</v>
      </c>
      <c r="R265" s="242">
        <f t="shared" si="40"/>
        <v>0</v>
      </c>
      <c r="S265" s="242">
        <f t="shared" si="40"/>
        <v>0</v>
      </c>
      <c r="T265" s="242">
        <f t="shared" si="39"/>
        <v>0</v>
      </c>
      <c r="U265" s="242">
        <f t="shared" si="39"/>
        <v>0</v>
      </c>
      <c r="V265" s="242">
        <f t="shared" si="39"/>
        <v>0</v>
      </c>
      <c r="W265" s="242">
        <f t="shared" si="37"/>
        <v>0</v>
      </c>
    </row>
    <row r="266" spans="1:23" ht="15" customHeight="1">
      <c r="A266" s="120" t="e">
        <f ca="1">VLOOKUP(INDIRECT("B266"),elolap!$A$90:$B$3244,2,FALSE)</f>
        <v>#N/A</v>
      </c>
      <c r="B266" s="122"/>
      <c r="C266" s="161"/>
      <c r="D266" s="161"/>
      <c r="E266" s="161"/>
      <c r="F266" s="161"/>
      <c r="G266" s="161"/>
      <c r="H266" s="161"/>
      <c r="I266" s="161"/>
      <c r="J266" s="161"/>
      <c r="K266" s="161"/>
      <c r="L266" s="162">
        <f t="shared" si="38"/>
        <v>0</v>
      </c>
      <c r="N266" s="242">
        <f t="shared" si="41"/>
        <v>0</v>
      </c>
      <c r="O266" s="242">
        <f t="shared" si="41"/>
        <v>0</v>
      </c>
      <c r="P266" s="242">
        <f t="shared" si="41"/>
        <v>0</v>
      </c>
      <c r="Q266" s="242">
        <f t="shared" si="40"/>
        <v>0</v>
      </c>
      <c r="R266" s="242">
        <f t="shared" si="40"/>
        <v>0</v>
      </c>
      <c r="S266" s="242">
        <f t="shared" si="40"/>
        <v>0</v>
      </c>
      <c r="T266" s="242">
        <f t="shared" si="39"/>
        <v>0</v>
      </c>
      <c r="U266" s="242">
        <f t="shared" si="39"/>
        <v>0</v>
      </c>
      <c r="V266" s="242">
        <f t="shared" si="39"/>
        <v>0</v>
      </c>
      <c r="W266" s="242">
        <f t="shared" si="37"/>
        <v>0</v>
      </c>
    </row>
    <row r="267" spans="1:23" ht="15" customHeight="1">
      <c r="A267" s="120" t="e">
        <f ca="1">VLOOKUP(INDIRECT("B267"),elolap!$A$90:$B$3244,2,FALSE)</f>
        <v>#N/A</v>
      </c>
      <c r="B267" s="122"/>
      <c r="C267" s="161"/>
      <c r="D267" s="161"/>
      <c r="E267" s="161"/>
      <c r="F267" s="161"/>
      <c r="G267" s="161"/>
      <c r="H267" s="161"/>
      <c r="I267" s="161"/>
      <c r="J267" s="161"/>
      <c r="K267" s="161"/>
      <c r="L267" s="162">
        <f t="shared" si="38"/>
        <v>0</v>
      </c>
      <c r="N267" s="242">
        <f t="shared" si="41"/>
        <v>0</v>
      </c>
      <c r="O267" s="242">
        <f t="shared" si="41"/>
        <v>0</v>
      </c>
      <c r="P267" s="242">
        <f t="shared" si="41"/>
        <v>0</v>
      </c>
      <c r="Q267" s="242">
        <f t="shared" si="40"/>
        <v>0</v>
      </c>
      <c r="R267" s="242">
        <f t="shared" si="40"/>
        <v>0</v>
      </c>
      <c r="S267" s="242">
        <f t="shared" si="40"/>
        <v>0</v>
      </c>
      <c r="T267" s="242">
        <f t="shared" si="39"/>
        <v>0</v>
      </c>
      <c r="U267" s="242">
        <f t="shared" si="39"/>
        <v>0</v>
      </c>
      <c r="V267" s="242">
        <f t="shared" si="39"/>
        <v>0</v>
      </c>
      <c r="W267" s="242">
        <f t="shared" si="37"/>
        <v>0</v>
      </c>
    </row>
    <row r="268" spans="1:23" ht="15" customHeight="1">
      <c r="A268" s="120" t="e">
        <f ca="1">VLOOKUP(INDIRECT("B268"),elolap!$A$90:$B$3244,2,FALSE)</f>
        <v>#N/A</v>
      </c>
      <c r="B268" s="122"/>
      <c r="C268" s="161"/>
      <c r="D268" s="161"/>
      <c r="E268" s="161"/>
      <c r="F268" s="161"/>
      <c r="G268" s="161"/>
      <c r="H268" s="161"/>
      <c r="I268" s="161"/>
      <c r="J268" s="161"/>
      <c r="K268" s="161"/>
      <c r="L268" s="162">
        <f t="shared" si="38"/>
        <v>0</v>
      </c>
      <c r="N268" s="242">
        <f t="shared" si="41"/>
        <v>0</v>
      </c>
      <c r="O268" s="242">
        <f t="shared" si="41"/>
        <v>0</v>
      </c>
      <c r="P268" s="242">
        <f t="shared" si="41"/>
        <v>0</v>
      </c>
      <c r="Q268" s="242">
        <f t="shared" si="40"/>
        <v>0</v>
      </c>
      <c r="R268" s="242">
        <f t="shared" si="40"/>
        <v>0</v>
      </c>
      <c r="S268" s="242">
        <f t="shared" si="40"/>
        <v>0</v>
      </c>
      <c r="T268" s="242">
        <f t="shared" si="39"/>
        <v>0</v>
      </c>
      <c r="U268" s="242">
        <f t="shared" si="39"/>
        <v>0</v>
      </c>
      <c r="V268" s="242">
        <f t="shared" si="39"/>
        <v>0</v>
      </c>
      <c r="W268" s="242">
        <f t="shared" si="37"/>
        <v>0</v>
      </c>
    </row>
    <row r="269" spans="1:23" ht="15" customHeight="1">
      <c r="A269" s="120" t="e">
        <f ca="1">VLOOKUP(INDIRECT("B269"),elolap!$A$90:$B$3244,2,FALSE)</f>
        <v>#N/A</v>
      </c>
      <c r="B269" s="122"/>
      <c r="C269" s="161"/>
      <c r="D269" s="161"/>
      <c r="E269" s="161"/>
      <c r="F269" s="161"/>
      <c r="G269" s="161"/>
      <c r="H269" s="161"/>
      <c r="I269" s="161"/>
      <c r="J269" s="161"/>
      <c r="K269" s="161"/>
      <c r="L269" s="162">
        <f t="shared" si="38"/>
        <v>0</v>
      </c>
      <c r="N269" s="242">
        <f t="shared" si="41"/>
        <v>0</v>
      </c>
      <c r="O269" s="242">
        <f t="shared" si="41"/>
        <v>0</v>
      </c>
      <c r="P269" s="242">
        <f t="shared" si="41"/>
        <v>0</v>
      </c>
      <c r="Q269" s="242">
        <f t="shared" si="40"/>
        <v>0</v>
      </c>
      <c r="R269" s="242">
        <f t="shared" si="40"/>
        <v>0</v>
      </c>
      <c r="S269" s="242">
        <f t="shared" si="40"/>
        <v>0</v>
      </c>
      <c r="T269" s="242">
        <f t="shared" si="39"/>
        <v>0</v>
      </c>
      <c r="U269" s="242">
        <f t="shared" si="39"/>
        <v>0</v>
      </c>
      <c r="V269" s="242">
        <f t="shared" si="39"/>
        <v>0</v>
      </c>
      <c r="W269" s="242">
        <f t="shared" ref="W269:W332" si="42">ROUND(N269+O269+P269+Q269+V269,2)</f>
        <v>0</v>
      </c>
    </row>
    <row r="270" spans="1:23" ht="15" customHeight="1">
      <c r="A270" s="120" t="e">
        <f ca="1">VLOOKUP(INDIRECT("B270"),elolap!$A$90:$B$3244,2,FALSE)</f>
        <v>#N/A</v>
      </c>
      <c r="B270" s="122"/>
      <c r="C270" s="161"/>
      <c r="D270" s="161"/>
      <c r="E270" s="161"/>
      <c r="F270" s="161"/>
      <c r="G270" s="161"/>
      <c r="H270" s="161"/>
      <c r="I270" s="161"/>
      <c r="J270" s="161"/>
      <c r="K270" s="161"/>
      <c r="L270" s="162">
        <f t="shared" si="38"/>
        <v>0</v>
      </c>
      <c r="N270" s="242">
        <f t="shared" si="41"/>
        <v>0</v>
      </c>
      <c r="O270" s="242">
        <f t="shared" si="41"/>
        <v>0</v>
      </c>
      <c r="P270" s="242">
        <f t="shared" si="41"/>
        <v>0</v>
      </c>
      <c r="Q270" s="242">
        <f t="shared" si="40"/>
        <v>0</v>
      </c>
      <c r="R270" s="242">
        <f t="shared" si="40"/>
        <v>0</v>
      </c>
      <c r="S270" s="242">
        <f t="shared" si="40"/>
        <v>0</v>
      </c>
      <c r="T270" s="242">
        <f t="shared" si="39"/>
        <v>0</v>
      </c>
      <c r="U270" s="242">
        <f t="shared" si="39"/>
        <v>0</v>
      </c>
      <c r="V270" s="242">
        <f t="shared" si="39"/>
        <v>0</v>
      </c>
      <c r="W270" s="242">
        <f t="shared" si="42"/>
        <v>0</v>
      </c>
    </row>
    <row r="271" spans="1:23" ht="15" customHeight="1">
      <c r="A271" s="120" t="e">
        <f ca="1">VLOOKUP(INDIRECT("B271"),elolap!$A$90:$B$3244,2,FALSE)</f>
        <v>#N/A</v>
      </c>
      <c r="B271" s="122"/>
      <c r="C271" s="161"/>
      <c r="D271" s="161"/>
      <c r="E271" s="161"/>
      <c r="F271" s="161"/>
      <c r="G271" s="161"/>
      <c r="H271" s="161"/>
      <c r="I271" s="161"/>
      <c r="J271" s="161"/>
      <c r="K271" s="161"/>
      <c r="L271" s="162">
        <f t="shared" si="38"/>
        <v>0</v>
      </c>
      <c r="N271" s="242">
        <f t="shared" si="41"/>
        <v>0</v>
      </c>
      <c r="O271" s="242">
        <f t="shared" si="41"/>
        <v>0</v>
      </c>
      <c r="P271" s="242">
        <f t="shared" si="41"/>
        <v>0</v>
      </c>
      <c r="Q271" s="242">
        <f t="shared" si="40"/>
        <v>0</v>
      </c>
      <c r="R271" s="242">
        <f t="shared" si="40"/>
        <v>0</v>
      </c>
      <c r="S271" s="242">
        <f t="shared" si="40"/>
        <v>0</v>
      </c>
      <c r="T271" s="242">
        <f t="shared" si="39"/>
        <v>0</v>
      </c>
      <c r="U271" s="242">
        <f t="shared" si="39"/>
        <v>0</v>
      </c>
      <c r="V271" s="242">
        <f t="shared" si="39"/>
        <v>0</v>
      </c>
      <c r="W271" s="242">
        <f t="shared" si="42"/>
        <v>0</v>
      </c>
    </row>
    <row r="272" spans="1:23" ht="15" customHeight="1">
      <c r="A272" s="120" t="e">
        <f ca="1">VLOOKUP(INDIRECT("B272"),elolap!$A$90:$B$3244,2,FALSE)</f>
        <v>#N/A</v>
      </c>
      <c r="B272" s="122"/>
      <c r="C272" s="161"/>
      <c r="D272" s="161"/>
      <c r="E272" s="161"/>
      <c r="F272" s="161"/>
      <c r="G272" s="161"/>
      <c r="H272" s="161"/>
      <c r="I272" s="161"/>
      <c r="J272" s="161"/>
      <c r="K272" s="161"/>
      <c r="L272" s="162">
        <f t="shared" si="38"/>
        <v>0</v>
      </c>
      <c r="N272" s="242">
        <f t="shared" si="41"/>
        <v>0</v>
      </c>
      <c r="O272" s="242">
        <f t="shared" si="41"/>
        <v>0</v>
      </c>
      <c r="P272" s="242">
        <f t="shared" si="41"/>
        <v>0</v>
      </c>
      <c r="Q272" s="242">
        <f t="shared" si="40"/>
        <v>0</v>
      </c>
      <c r="R272" s="242">
        <f t="shared" si="40"/>
        <v>0</v>
      </c>
      <c r="S272" s="242">
        <f t="shared" si="40"/>
        <v>0</v>
      </c>
      <c r="T272" s="242">
        <f t="shared" si="39"/>
        <v>0</v>
      </c>
      <c r="U272" s="242">
        <f t="shared" si="39"/>
        <v>0</v>
      </c>
      <c r="V272" s="242">
        <f t="shared" si="39"/>
        <v>0</v>
      </c>
      <c r="W272" s="242">
        <f t="shared" si="42"/>
        <v>0</v>
      </c>
    </row>
    <row r="273" spans="1:23" ht="15" customHeight="1">
      <c r="A273" s="120" t="e">
        <f ca="1">VLOOKUP(INDIRECT("B273"),elolap!$A$90:$B$3244,2,FALSE)</f>
        <v>#N/A</v>
      </c>
      <c r="B273" s="122"/>
      <c r="C273" s="161"/>
      <c r="D273" s="161"/>
      <c r="E273" s="161"/>
      <c r="F273" s="161"/>
      <c r="G273" s="161"/>
      <c r="H273" s="161"/>
      <c r="I273" s="161"/>
      <c r="J273" s="161"/>
      <c r="K273" s="161"/>
      <c r="L273" s="162">
        <f t="shared" si="38"/>
        <v>0</v>
      </c>
      <c r="N273" s="242">
        <f t="shared" si="41"/>
        <v>0</v>
      </c>
      <c r="O273" s="242">
        <f t="shared" si="41"/>
        <v>0</v>
      </c>
      <c r="P273" s="242">
        <f t="shared" si="41"/>
        <v>0</v>
      </c>
      <c r="Q273" s="242">
        <f t="shared" si="40"/>
        <v>0</v>
      </c>
      <c r="R273" s="242">
        <f t="shared" si="40"/>
        <v>0</v>
      </c>
      <c r="S273" s="242">
        <f t="shared" si="40"/>
        <v>0</v>
      </c>
      <c r="T273" s="242">
        <f t="shared" si="39"/>
        <v>0</v>
      </c>
      <c r="U273" s="242">
        <f t="shared" si="39"/>
        <v>0</v>
      </c>
      <c r="V273" s="242">
        <f t="shared" si="39"/>
        <v>0</v>
      </c>
      <c r="W273" s="242">
        <f t="shared" si="42"/>
        <v>0</v>
      </c>
    </row>
    <row r="274" spans="1:23" ht="15" customHeight="1">
      <c r="A274" s="120" t="e">
        <f ca="1">VLOOKUP(INDIRECT("B274"),elolap!$A$90:$B$3244,2,FALSE)</f>
        <v>#N/A</v>
      </c>
      <c r="B274" s="122"/>
      <c r="C274" s="161"/>
      <c r="D274" s="161"/>
      <c r="E274" s="161"/>
      <c r="F274" s="161"/>
      <c r="G274" s="161"/>
      <c r="H274" s="161"/>
      <c r="I274" s="161"/>
      <c r="J274" s="161"/>
      <c r="K274" s="161"/>
      <c r="L274" s="162">
        <f t="shared" si="38"/>
        <v>0</v>
      </c>
      <c r="N274" s="242">
        <f t="shared" si="41"/>
        <v>0</v>
      </c>
      <c r="O274" s="242">
        <f t="shared" si="41"/>
        <v>0</v>
      </c>
      <c r="P274" s="242">
        <f t="shared" si="41"/>
        <v>0</v>
      </c>
      <c r="Q274" s="242">
        <f t="shared" si="40"/>
        <v>0</v>
      </c>
      <c r="R274" s="242">
        <f t="shared" si="40"/>
        <v>0</v>
      </c>
      <c r="S274" s="242">
        <f t="shared" si="40"/>
        <v>0</v>
      </c>
      <c r="T274" s="242">
        <f t="shared" si="39"/>
        <v>0</v>
      </c>
      <c r="U274" s="242">
        <f t="shared" si="39"/>
        <v>0</v>
      </c>
      <c r="V274" s="242">
        <f t="shared" si="39"/>
        <v>0</v>
      </c>
      <c r="W274" s="242">
        <f t="shared" si="42"/>
        <v>0</v>
      </c>
    </row>
    <row r="275" spans="1:23" ht="15" customHeight="1">
      <c r="A275" s="120" t="e">
        <f ca="1">VLOOKUP(INDIRECT("B275"),elolap!$A$90:$B$3244,2,FALSE)</f>
        <v>#N/A</v>
      </c>
      <c r="B275" s="122"/>
      <c r="C275" s="161"/>
      <c r="D275" s="161"/>
      <c r="E275" s="161"/>
      <c r="F275" s="161"/>
      <c r="G275" s="161"/>
      <c r="H275" s="161"/>
      <c r="I275" s="161"/>
      <c r="J275" s="161"/>
      <c r="K275" s="161"/>
      <c r="L275" s="162">
        <f t="shared" ref="L275:L291" si="43">SUM(C275:F275,K275)</f>
        <v>0</v>
      </c>
      <c r="N275" s="242">
        <f t="shared" si="41"/>
        <v>0</v>
      </c>
      <c r="O275" s="242">
        <f t="shared" si="41"/>
        <v>0</v>
      </c>
      <c r="P275" s="242">
        <f t="shared" si="41"/>
        <v>0</v>
      </c>
      <c r="Q275" s="242">
        <f t="shared" si="40"/>
        <v>0</v>
      </c>
      <c r="R275" s="242">
        <f t="shared" si="40"/>
        <v>0</v>
      </c>
      <c r="S275" s="242">
        <f t="shared" si="40"/>
        <v>0</v>
      </c>
      <c r="T275" s="242">
        <f t="shared" si="39"/>
        <v>0</v>
      </c>
      <c r="U275" s="242">
        <f t="shared" si="39"/>
        <v>0</v>
      </c>
      <c r="V275" s="242">
        <f t="shared" si="39"/>
        <v>0</v>
      </c>
      <c r="W275" s="242">
        <f t="shared" si="42"/>
        <v>0</v>
      </c>
    </row>
    <row r="276" spans="1:23" ht="15" customHeight="1">
      <c r="A276" s="120" t="e">
        <f ca="1">VLOOKUP(INDIRECT("B276"),elolap!$A$90:$B$3244,2,FALSE)</f>
        <v>#N/A</v>
      </c>
      <c r="B276" s="122"/>
      <c r="C276" s="161"/>
      <c r="D276" s="161"/>
      <c r="E276" s="161"/>
      <c r="F276" s="161"/>
      <c r="G276" s="161"/>
      <c r="H276" s="161"/>
      <c r="I276" s="161"/>
      <c r="J276" s="161"/>
      <c r="K276" s="161"/>
      <c r="L276" s="162">
        <f t="shared" si="43"/>
        <v>0</v>
      </c>
      <c r="N276" s="242">
        <f t="shared" si="41"/>
        <v>0</v>
      </c>
      <c r="O276" s="242">
        <f t="shared" si="41"/>
        <v>0</v>
      </c>
      <c r="P276" s="242">
        <f t="shared" si="41"/>
        <v>0</v>
      </c>
      <c r="Q276" s="242">
        <f t="shared" si="40"/>
        <v>0</v>
      </c>
      <c r="R276" s="242">
        <f t="shared" si="40"/>
        <v>0</v>
      </c>
      <c r="S276" s="242">
        <f t="shared" si="40"/>
        <v>0</v>
      </c>
      <c r="T276" s="242">
        <f t="shared" si="39"/>
        <v>0</v>
      </c>
      <c r="U276" s="242">
        <f t="shared" si="39"/>
        <v>0</v>
      </c>
      <c r="V276" s="242">
        <f t="shared" si="39"/>
        <v>0</v>
      </c>
      <c r="W276" s="242">
        <f t="shared" si="42"/>
        <v>0</v>
      </c>
    </row>
    <row r="277" spans="1:23" ht="15" customHeight="1">
      <c r="A277" s="120" t="e">
        <f ca="1">VLOOKUP(INDIRECT("B277"),elolap!$A$90:$B$3244,2,FALSE)</f>
        <v>#N/A</v>
      </c>
      <c r="B277" s="122"/>
      <c r="C277" s="161"/>
      <c r="D277" s="161"/>
      <c r="E277" s="161"/>
      <c r="F277" s="161"/>
      <c r="G277" s="161"/>
      <c r="H277" s="161"/>
      <c r="I277" s="161"/>
      <c r="J277" s="161"/>
      <c r="K277" s="161"/>
      <c r="L277" s="162">
        <f t="shared" si="43"/>
        <v>0</v>
      </c>
      <c r="N277" s="242">
        <f t="shared" si="41"/>
        <v>0</v>
      </c>
      <c r="O277" s="242">
        <f t="shared" si="41"/>
        <v>0</v>
      </c>
      <c r="P277" s="242">
        <f t="shared" si="41"/>
        <v>0</v>
      </c>
      <c r="Q277" s="242">
        <f t="shared" si="40"/>
        <v>0</v>
      </c>
      <c r="R277" s="242">
        <f t="shared" si="40"/>
        <v>0</v>
      </c>
      <c r="S277" s="242">
        <f t="shared" si="40"/>
        <v>0</v>
      </c>
      <c r="T277" s="242">
        <f t="shared" si="39"/>
        <v>0</v>
      </c>
      <c r="U277" s="242">
        <f t="shared" si="39"/>
        <v>0</v>
      </c>
      <c r="V277" s="242">
        <f t="shared" si="39"/>
        <v>0</v>
      </c>
      <c r="W277" s="242">
        <f t="shared" si="42"/>
        <v>0</v>
      </c>
    </row>
    <row r="278" spans="1:23" ht="15" customHeight="1">
      <c r="A278" s="120" t="e">
        <f ca="1">VLOOKUP(INDIRECT("B278"),elolap!$A$90:$B$3244,2,FALSE)</f>
        <v>#N/A</v>
      </c>
      <c r="B278" s="122"/>
      <c r="C278" s="161"/>
      <c r="D278" s="161"/>
      <c r="E278" s="161"/>
      <c r="F278" s="161"/>
      <c r="G278" s="161"/>
      <c r="H278" s="161"/>
      <c r="I278" s="161"/>
      <c r="J278" s="161"/>
      <c r="K278" s="161"/>
      <c r="L278" s="162">
        <f t="shared" si="43"/>
        <v>0</v>
      </c>
      <c r="N278" s="242">
        <f t="shared" si="41"/>
        <v>0</v>
      </c>
      <c r="O278" s="242">
        <f t="shared" si="41"/>
        <v>0</v>
      </c>
      <c r="P278" s="242">
        <f t="shared" si="41"/>
        <v>0</v>
      </c>
      <c r="Q278" s="242">
        <f t="shared" si="40"/>
        <v>0</v>
      </c>
      <c r="R278" s="242">
        <f t="shared" si="40"/>
        <v>0</v>
      </c>
      <c r="S278" s="242">
        <f t="shared" si="40"/>
        <v>0</v>
      </c>
      <c r="T278" s="242">
        <f t="shared" si="39"/>
        <v>0</v>
      </c>
      <c r="U278" s="242">
        <f t="shared" si="39"/>
        <v>0</v>
      </c>
      <c r="V278" s="242">
        <f t="shared" si="39"/>
        <v>0</v>
      </c>
      <c r="W278" s="242">
        <f t="shared" si="42"/>
        <v>0</v>
      </c>
    </row>
    <row r="279" spans="1:23" ht="15" customHeight="1">
      <c r="A279" s="120" t="e">
        <f ca="1">VLOOKUP(INDIRECT("B279"),elolap!$A$90:$B$3244,2,FALSE)</f>
        <v>#N/A</v>
      </c>
      <c r="B279" s="122"/>
      <c r="C279" s="161"/>
      <c r="D279" s="161"/>
      <c r="E279" s="161"/>
      <c r="F279" s="161"/>
      <c r="G279" s="161"/>
      <c r="H279" s="161"/>
      <c r="I279" s="161"/>
      <c r="J279" s="161"/>
      <c r="K279" s="161"/>
      <c r="L279" s="162">
        <f t="shared" si="43"/>
        <v>0</v>
      </c>
      <c r="N279" s="242">
        <f t="shared" si="41"/>
        <v>0</v>
      </c>
      <c r="O279" s="242">
        <f t="shared" si="41"/>
        <v>0</v>
      </c>
      <c r="P279" s="242">
        <f t="shared" si="41"/>
        <v>0</v>
      </c>
      <c r="Q279" s="242">
        <f t="shared" si="40"/>
        <v>0</v>
      </c>
      <c r="R279" s="242">
        <f t="shared" si="40"/>
        <v>0</v>
      </c>
      <c r="S279" s="242">
        <f t="shared" si="40"/>
        <v>0</v>
      </c>
      <c r="T279" s="242">
        <f t="shared" si="39"/>
        <v>0</v>
      </c>
      <c r="U279" s="242">
        <f t="shared" si="39"/>
        <v>0</v>
      </c>
      <c r="V279" s="242">
        <f t="shared" si="39"/>
        <v>0</v>
      </c>
      <c r="W279" s="242">
        <f t="shared" si="42"/>
        <v>0</v>
      </c>
    </row>
    <row r="280" spans="1:23" ht="15" customHeight="1">
      <c r="A280" s="120" t="e">
        <f ca="1">VLOOKUP(INDIRECT("B280"),elolap!$A$90:$B$3244,2,FALSE)</f>
        <v>#N/A</v>
      </c>
      <c r="B280" s="122"/>
      <c r="C280" s="161"/>
      <c r="D280" s="161"/>
      <c r="E280" s="161"/>
      <c r="F280" s="161"/>
      <c r="G280" s="161"/>
      <c r="H280" s="161"/>
      <c r="I280" s="161"/>
      <c r="J280" s="161"/>
      <c r="K280" s="161"/>
      <c r="L280" s="162">
        <f t="shared" si="43"/>
        <v>0</v>
      </c>
      <c r="N280" s="242">
        <f t="shared" si="41"/>
        <v>0</v>
      </c>
      <c r="O280" s="242">
        <f t="shared" si="41"/>
        <v>0</v>
      </c>
      <c r="P280" s="242">
        <f t="shared" si="41"/>
        <v>0</v>
      </c>
      <c r="Q280" s="242">
        <f t="shared" si="40"/>
        <v>0</v>
      </c>
      <c r="R280" s="242">
        <f t="shared" si="40"/>
        <v>0</v>
      </c>
      <c r="S280" s="242">
        <f t="shared" si="40"/>
        <v>0</v>
      </c>
      <c r="T280" s="242">
        <f t="shared" si="39"/>
        <v>0</v>
      </c>
      <c r="U280" s="242">
        <f t="shared" si="39"/>
        <v>0</v>
      </c>
      <c r="V280" s="242">
        <f t="shared" si="39"/>
        <v>0</v>
      </c>
      <c r="W280" s="242">
        <f t="shared" si="42"/>
        <v>0</v>
      </c>
    </row>
    <row r="281" spans="1:23" ht="15" customHeight="1">
      <c r="A281" s="120" t="e">
        <f ca="1">VLOOKUP(INDIRECT("B281"),elolap!$A$90:$B$3244,2,FALSE)</f>
        <v>#N/A</v>
      </c>
      <c r="B281" s="122"/>
      <c r="C281" s="161"/>
      <c r="D281" s="161"/>
      <c r="E281" s="161"/>
      <c r="F281" s="161"/>
      <c r="G281" s="161"/>
      <c r="H281" s="161"/>
      <c r="I281" s="161"/>
      <c r="J281" s="161"/>
      <c r="K281" s="161"/>
      <c r="L281" s="162">
        <f t="shared" si="43"/>
        <v>0</v>
      </c>
      <c r="N281" s="242">
        <f t="shared" si="41"/>
        <v>0</v>
      </c>
      <c r="O281" s="242">
        <f t="shared" si="41"/>
        <v>0</v>
      </c>
      <c r="P281" s="242">
        <f t="shared" si="41"/>
        <v>0</v>
      </c>
      <c r="Q281" s="242">
        <f t="shared" si="40"/>
        <v>0</v>
      </c>
      <c r="R281" s="242">
        <f t="shared" si="40"/>
        <v>0</v>
      </c>
      <c r="S281" s="242">
        <f t="shared" si="40"/>
        <v>0</v>
      </c>
      <c r="T281" s="242">
        <f t="shared" si="39"/>
        <v>0</v>
      </c>
      <c r="U281" s="242">
        <f t="shared" si="39"/>
        <v>0</v>
      </c>
      <c r="V281" s="242">
        <f t="shared" si="39"/>
        <v>0</v>
      </c>
      <c r="W281" s="242">
        <f t="shared" si="42"/>
        <v>0</v>
      </c>
    </row>
    <row r="282" spans="1:23" ht="15" customHeight="1">
      <c r="A282" s="120" t="e">
        <f ca="1">VLOOKUP(INDIRECT("B282"),elolap!$A$90:$B$3244,2,FALSE)</f>
        <v>#N/A</v>
      </c>
      <c r="B282" s="122"/>
      <c r="C282" s="161"/>
      <c r="D282" s="161"/>
      <c r="E282" s="161"/>
      <c r="F282" s="161"/>
      <c r="G282" s="161"/>
      <c r="H282" s="161"/>
      <c r="I282" s="161"/>
      <c r="J282" s="161"/>
      <c r="K282" s="161"/>
      <c r="L282" s="162">
        <f t="shared" si="43"/>
        <v>0</v>
      </c>
      <c r="N282" s="242">
        <f t="shared" si="41"/>
        <v>0</v>
      </c>
      <c r="O282" s="242">
        <f t="shared" si="41"/>
        <v>0</v>
      </c>
      <c r="P282" s="242">
        <f t="shared" si="41"/>
        <v>0</v>
      </c>
      <c r="Q282" s="242">
        <f t="shared" si="40"/>
        <v>0</v>
      </c>
      <c r="R282" s="242">
        <f t="shared" si="40"/>
        <v>0</v>
      </c>
      <c r="S282" s="242">
        <f t="shared" si="40"/>
        <v>0</v>
      </c>
      <c r="T282" s="242">
        <f t="shared" si="39"/>
        <v>0</v>
      </c>
      <c r="U282" s="242">
        <f t="shared" si="39"/>
        <v>0</v>
      </c>
      <c r="V282" s="242">
        <f t="shared" si="39"/>
        <v>0</v>
      </c>
      <c r="W282" s="242">
        <f t="shared" si="42"/>
        <v>0</v>
      </c>
    </row>
    <row r="283" spans="1:23" ht="15" customHeight="1">
      <c r="A283" s="120" t="e">
        <f ca="1">VLOOKUP(INDIRECT("B283"),elolap!$A$90:$B$3244,2,FALSE)</f>
        <v>#N/A</v>
      </c>
      <c r="B283" s="122"/>
      <c r="C283" s="161"/>
      <c r="D283" s="161"/>
      <c r="E283" s="161"/>
      <c r="F283" s="161"/>
      <c r="G283" s="161"/>
      <c r="H283" s="161"/>
      <c r="I283" s="161"/>
      <c r="J283" s="161"/>
      <c r="K283" s="161"/>
      <c r="L283" s="162">
        <f t="shared" si="43"/>
        <v>0</v>
      </c>
      <c r="N283" s="242">
        <f t="shared" si="41"/>
        <v>0</v>
      </c>
      <c r="O283" s="242">
        <f t="shared" si="41"/>
        <v>0</v>
      </c>
      <c r="P283" s="242">
        <f t="shared" si="41"/>
        <v>0</v>
      </c>
      <c r="Q283" s="242">
        <f t="shared" si="40"/>
        <v>0</v>
      </c>
      <c r="R283" s="242">
        <f t="shared" si="40"/>
        <v>0</v>
      </c>
      <c r="S283" s="242">
        <f t="shared" si="40"/>
        <v>0</v>
      </c>
      <c r="T283" s="242">
        <f t="shared" si="39"/>
        <v>0</v>
      </c>
      <c r="U283" s="242">
        <f t="shared" si="39"/>
        <v>0</v>
      </c>
      <c r="V283" s="242">
        <f t="shared" si="39"/>
        <v>0</v>
      </c>
      <c r="W283" s="242">
        <f t="shared" si="42"/>
        <v>0</v>
      </c>
    </row>
    <row r="284" spans="1:23" ht="15" customHeight="1">
      <c r="A284" s="120" t="e">
        <f ca="1">VLOOKUP(INDIRECT("B284"),elolap!$A$90:$B$3244,2,FALSE)</f>
        <v>#N/A</v>
      </c>
      <c r="B284" s="122"/>
      <c r="C284" s="161"/>
      <c r="D284" s="161"/>
      <c r="E284" s="161"/>
      <c r="F284" s="161"/>
      <c r="G284" s="161"/>
      <c r="H284" s="161"/>
      <c r="I284" s="161"/>
      <c r="J284" s="161"/>
      <c r="K284" s="161"/>
      <c r="L284" s="162">
        <f t="shared" si="43"/>
        <v>0</v>
      </c>
      <c r="N284" s="242">
        <f t="shared" si="41"/>
        <v>0</v>
      </c>
      <c r="O284" s="242">
        <f t="shared" si="41"/>
        <v>0</v>
      </c>
      <c r="P284" s="242">
        <f t="shared" si="41"/>
        <v>0</v>
      </c>
      <c r="Q284" s="242">
        <f t="shared" si="40"/>
        <v>0</v>
      </c>
      <c r="R284" s="242">
        <f t="shared" si="40"/>
        <v>0</v>
      </c>
      <c r="S284" s="242">
        <f t="shared" si="40"/>
        <v>0</v>
      </c>
      <c r="T284" s="242">
        <f t="shared" si="39"/>
        <v>0</v>
      </c>
      <c r="U284" s="242">
        <f t="shared" si="39"/>
        <v>0</v>
      </c>
      <c r="V284" s="242">
        <f t="shared" si="39"/>
        <v>0</v>
      </c>
      <c r="W284" s="242">
        <f t="shared" si="42"/>
        <v>0</v>
      </c>
    </row>
    <row r="285" spans="1:23" ht="15" customHeight="1">
      <c r="A285" s="120" t="e">
        <f ca="1">VLOOKUP(INDIRECT("B285"),elolap!$A$90:$B$3244,2,FALSE)</f>
        <v>#N/A</v>
      </c>
      <c r="B285" s="122"/>
      <c r="C285" s="161"/>
      <c r="D285" s="161"/>
      <c r="E285" s="161"/>
      <c r="F285" s="161"/>
      <c r="G285" s="161"/>
      <c r="H285" s="161"/>
      <c r="I285" s="161"/>
      <c r="J285" s="161"/>
      <c r="K285" s="161"/>
      <c r="L285" s="162">
        <f t="shared" si="43"/>
        <v>0</v>
      </c>
      <c r="N285" s="242">
        <f t="shared" si="41"/>
        <v>0</v>
      </c>
      <c r="O285" s="242">
        <f t="shared" si="41"/>
        <v>0</v>
      </c>
      <c r="P285" s="242">
        <f t="shared" si="41"/>
        <v>0</v>
      </c>
      <c r="Q285" s="242">
        <f t="shared" si="40"/>
        <v>0</v>
      </c>
      <c r="R285" s="242">
        <f t="shared" si="40"/>
        <v>0</v>
      </c>
      <c r="S285" s="242">
        <f t="shared" si="40"/>
        <v>0</v>
      </c>
      <c r="T285" s="242">
        <f t="shared" si="39"/>
        <v>0</v>
      </c>
      <c r="U285" s="242">
        <f t="shared" si="39"/>
        <v>0</v>
      </c>
      <c r="V285" s="242">
        <f t="shared" si="39"/>
        <v>0</v>
      </c>
      <c r="W285" s="242">
        <f t="shared" si="42"/>
        <v>0</v>
      </c>
    </row>
    <row r="286" spans="1:23" ht="15" customHeight="1">
      <c r="A286" s="120" t="e">
        <f ca="1">VLOOKUP(INDIRECT("B286"),elolap!$A$90:$B$3244,2,FALSE)</f>
        <v>#N/A</v>
      </c>
      <c r="B286" s="122"/>
      <c r="C286" s="161"/>
      <c r="D286" s="161"/>
      <c r="E286" s="161"/>
      <c r="F286" s="161"/>
      <c r="G286" s="161"/>
      <c r="H286" s="161"/>
      <c r="I286" s="161"/>
      <c r="J286" s="161"/>
      <c r="K286" s="161"/>
      <c r="L286" s="162">
        <f t="shared" si="43"/>
        <v>0</v>
      </c>
      <c r="N286" s="242">
        <f t="shared" si="41"/>
        <v>0</v>
      </c>
      <c r="O286" s="242">
        <f t="shared" si="41"/>
        <v>0</v>
      </c>
      <c r="P286" s="242">
        <f t="shared" si="41"/>
        <v>0</v>
      </c>
      <c r="Q286" s="242">
        <f t="shared" si="40"/>
        <v>0</v>
      </c>
      <c r="R286" s="242">
        <f t="shared" si="40"/>
        <v>0</v>
      </c>
      <c r="S286" s="242">
        <f t="shared" si="40"/>
        <v>0</v>
      </c>
      <c r="T286" s="242">
        <f t="shared" si="39"/>
        <v>0</v>
      </c>
      <c r="U286" s="242">
        <f t="shared" si="39"/>
        <v>0</v>
      </c>
      <c r="V286" s="242">
        <f t="shared" si="39"/>
        <v>0</v>
      </c>
      <c r="W286" s="242">
        <f t="shared" si="42"/>
        <v>0</v>
      </c>
    </row>
    <row r="287" spans="1:23" ht="15" customHeight="1">
      <c r="A287" s="120" t="e">
        <f ca="1">VLOOKUP(INDIRECT("B287"),elolap!$A$90:$B$3244,2,FALSE)</f>
        <v>#N/A</v>
      </c>
      <c r="B287" s="122"/>
      <c r="C287" s="161"/>
      <c r="D287" s="161"/>
      <c r="E287" s="161"/>
      <c r="F287" s="161"/>
      <c r="G287" s="161"/>
      <c r="H287" s="161"/>
      <c r="I287" s="161"/>
      <c r="J287" s="161"/>
      <c r="K287" s="161"/>
      <c r="L287" s="162">
        <f t="shared" si="43"/>
        <v>0</v>
      </c>
      <c r="N287" s="242">
        <f t="shared" si="41"/>
        <v>0</v>
      </c>
      <c r="O287" s="242">
        <f t="shared" si="41"/>
        <v>0</v>
      </c>
      <c r="P287" s="242">
        <f t="shared" si="41"/>
        <v>0</v>
      </c>
      <c r="Q287" s="242">
        <f t="shared" si="40"/>
        <v>0</v>
      </c>
      <c r="R287" s="242">
        <f t="shared" si="40"/>
        <v>0</v>
      </c>
      <c r="S287" s="242">
        <f t="shared" si="40"/>
        <v>0</v>
      </c>
      <c r="T287" s="242">
        <f t="shared" si="39"/>
        <v>0</v>
      </c>
      <c r="U287" s="242">
        <f t="shared" si="39"/>
        <v>0</v>
      </c>
      <c r="V287" s="242">
        <f t="shared" si="39"/>
        <v>0</v>
      </c>
      <c r="W287" s="242">
        <f t="shared" si="42"/>
        <v>0</v>
      </c>
    </row>
    <row r="288" spans="1:23" ht="15" customHeight="1">
      <c r="A288" s="120" t="e">
        <f ca="1">VLOOKUP(INDIRECT("B288"),elolap!$A$90:$B$3244,2,FALSE)</f>
        <v>#N/A</v>
      </c>
      <c r="B288" s="122"/>
      <c r="C288" s="161"/>
      <c r="D288" s="161"/>
      <c r="E288" s="161"/>
      <c r="F288" s="161"/>
      <c r="G288" s="161"/>
      <c r="H288" s="161"/>
      <c r="I288" s="161"/>
      <c r="J288" s="161"/>
      <c r="K288" s="161"/>
      <c r="L288" s="162">
        <f t="shared" si="43"/>
        <v>0</v>
      </c>
      <c r="N288" s="242">
        <f t="shared" si="41"/>
        <v>0</v>
      </c>
      <c r="O288" s="242">
        <f t="shared" si="41"/>
        <v>0</v>
      </c>
      <c r="P288" s="242">
        <f t="shared" si="41"/>
        <v>0</v>
      </c>
      <c r="Q288" s="242">
        <f t="shared" si="40"/>
        <v>0</v>
      </c>
      <c r="R288" s="242">
        <f t="shared" si="40"/>
        <v>0</v>
      </c>
      <c r="S288" s="242">
        <f t="shared" si="40"/>
        <v>0</v>
      </c>
      <c r="T288" s="242">
        <f t="shared" si="39"/>
        <v>0</v>
      </c>
      <c r="U288" s="242">
        <f t="shared" si="39"/>
        <v>0</v>
      </c>
      <c r="V288" s="242">
        <f t="shared" si="39"/>
        <v>0</v>
      </c>
      <c r="W288" s="242">
        <f t="shared" si="42"/>
        <v>0</v>
      </c>
    </row>
    <row r="289" spans="1:23" ht="15" customHeight="1">
      <c r="A289" s="120" t="e">
        <f ca="1">VLOOKUP(INDIRECT("B289"),elolap!$A$90:$B$3244,2,FALSE)</f>
        <v>#N/A</v>
      </c>
      <c r="B289" s="122"/>
      <c r="C289" s="161"/>
      <c r="D289" s="161"/>
      <c r="E289" s="161"/>
      <c r="F289" s="161"/>
      <c r="G289" s="161"/>
      <c r="H289" s="161"/>
      <c r="I289" s="161"/>
      <c r="J289" s="161"/>
      <c r="K289" s="161"/>
      <c r="L289" s="162">
        <f t="shared" si="43"/>
        <v>0</v>
      </c>
      <c r="N289" s="242">
        <f t="shared" si="41"/>
        <v>0</v>
      </c>
      <c r="O289" s="242">
        <f t="shared" si="41"/>
        <v>0</v>
      </c>
      <c r="P289" s="242">
        <f t="shared" si="41"/>
        <v>0</v>
      </c>
      <c r="Q289" s="242">
        <f t="shared" si="40"/>
        <v>0</v>
      </c>
      <c r="R289" s="242">
        <f t="shared" si="40"/>
        <v>0</v>
      </c>
      <c r="S289" s="242">
        <f t="shared" si="40"/>
        <v>0</v>
      </c>
      <c r="T289" s="242">
        <f t="shared" si="39"/>
        <v>0</v>
      </c>
      <c r="U289" s="242">
        <f t="shared" si="39"/>
        <v>0</v>
      </c>
      <c r="V289" s="242">
        <f t="shared" si="39"/>
        <v>0</v>
      </c>
      <c r="W289" s="242">
        <f t="shared" si="42"/>
        <v>0</v>
      </c>
    </row>
    <row r="290" spans="1:23" ht="15" customHeight="1">
      <c r="A290" s="120" t="e">
        <f ca="1">VLOOKUP(INDIRECT("B290"),elolap!$A$90:$B$3244,2,FALSE)</f>
        <v>#N/A</v>
      </c>
      <c r="B290" s="122"/>
      <c r="C290" s="161"/>
      <c r="D290" s="161"/>
      <c r="E290" s="161"/>
      <c r="F290" s="161"/>
      <c r="G290" s="161"/>
      <c r="H290" s="161"/>
      <c r="I290" s="161"/>
      <c r="J290" s="161"/>
      <c r="K290" s="161"/>
      <c r="L290" s="162">
        <f t="shared" si="43"/>
        <v>0</v>
      </c>
      <c r="N290" s="242">
        <f t="shared" si="41"/>
        <v>0</v>
      </c>
      <c r="O290" s="242">
        <f t="shared" si="41"/>
        <v>0</v>
      </c>
      <c r="P290" s="242">
        <f t="shared" si="41"/>
        <v>0</v>
      </c>
      <c r="Q290" s="242">
        <f t="shared" si="40"/>
        <v>0</v>
      </c>
      <c r="R290" s="242">
        <f t="shared" si="40"/>
        <v>0</v>
      </c>
      <c r="S290" s="242">
        <f t="shared" si="40"/>
        <v>0</v>
      </c>
      <c r="T290" s="242">
        <f t="shared" si="39"/>
        <v>0</v>
      </c>
      <c r="U290" s="242">
        <f t="shared" si="39"/>
        <v>0</v>
      </c>
      <c r="V290" s="242">
        <f t="shared" si="39"/>
        <v>0</v>
      </c>
      <c r="W290" s="242">
        <f t="shared" si="42"/>
        <v>0</v>
      </c>
    </row>
    <row r="291" spans="1:23" ht="15" customHeight="1">
      <c r="A291" s="120" t="e">
        <f ca="1">VLOOKUP(INDIRECT("B291"),elolap!$A$90:$B$3244,2,FALSE)</f>
        <v>#N/A</v>
      </c>
      <c r="B291" s="122"/>
      <c r="C291" s="161"/>
      <c r="D291" s="161"/>
      <c r="E291" s="161"/>
      <c r="F291" s="161"/>
      <c r="G291" s="161"/>
      <c r="H291" s="161"/>
      <c r="I291" s="161"/>
      <c r="J291" s="161"/>
      <c r="K291" s="161"/>
      <c r="L291" s="162">
        <f t="shared" si="43"/>
        <v>0</v>
      </c>
      <c r="N291" s="242">
        <f t="shared" si="41"/>
        <v>0</v>
      </c>
      <c r="O291" s="242">
        <f t="shared" si="41"/>
        <v>0</v>
      </c>
      <c r="P291" s="242">
        <f t="shared" si="41"/>
        <v>0</v>
      </c>
      <c r="Q291" s="242">
        <f t="shared" si="40"/>
        <v>0</v>
      </c>
      <c r="R291" s="242">
        <f t="shared" si="40"/>
        <v>0</v>
      </c>
      <c r="S291" s="242">
        <f t="shared" si="40"/>
        <v>0</v>
      </c>
      <c r="T291" s="242">
        <f t="shared" si="39"/>
        <v>0</v>
      </c>
      <c r="U291" s="242">
        <f t="shared" si="39"/>
        <v>0</v>
      </c>
      <c r="V291" s="242">
        <f t="shared" si="39"/>
        <v>0</v>
      </c>
      <c r="W291" s="242">
        <f t="shared" si="42"/>
        <v>0</v>
      </c>
    </row>
    <row r="292" spans="1:23" ht="15" customHeight="1">
      <c r="A292" s="120" t="e">
        <f ca="1">VLOOKUP(INDIRECT("B292"),elolap!$A$90:$B$3244,2,FALSE)</f>
        <v>#N/A</v>
      </c>
      <c r="B292" s="122"/>
      <c r="C292" s="161"/>
      <c r="D292" s="161"/>
      <c r="E292" s="161"/>
      <c r="F292" s="161"/>
      <c r="G292" s="161"/>
      <c r="H292" s="161"/>
      <c r="I292" s="161"/>
      <c r="J292" s="161"/>
      <c r="K292" s="161"/>
      <c r="L292" s="162">
        <f t="shared" ref="L292:L299" si="44">SUM(C292:F292,K292)</f>
        <v>0</v>
      </c>
      <c r="N292" s="242">
        <f t="shared" si="41"/>
        <v>0</v>
      </c>
      <c r="O292" s="242">
        <f t="shared" si="41"/>
        <v>0</v>
      </c>
      <c r="P292" s="242">
        <f t="shared" si="41"/>
        <v>0</v>
      </c>
      <c r="Q292" s="242">
        <f t="shared" si="40"/>
        <v>0</v>
      </c>
      <c r="R292" s="242">
        <f t="shared" si="40"/>
        <v>0</v>
      </c>
      <c r="S292" s="242">
        <f t="shared" si="40"/>
        <v>0</v>
      </c>
      <c r="T292" s="242">
        <f t="shared" si="39"/>
        <v>0</v>
      </c>
      <c r="U292" s="242">
        <f t="shared" si="39"/>
        <v>0</v>
      </c>
      <c r="V292" s="242">
        <f t="shared" si="39"/>
        <v>0</v>
      </c>
      <c r="W292" s="242">
        <f t="shared" si="42"/>
        <v>0</v>
      </c>
    </row>
    <row r="293" spans="1:23" ht="15" customHeight="1">
      <c r="A293" s="120" t="e">
        <f ca="1">VLOOKUP(INDIRECT("B293"),elolap!$A$90:$B$3244,2,FALSE)</f>
        <v>#N/A</v>
      </c>
      <c r="B293" s="122"/>
      <c r="C293" s="161"/>
      <c r="D293" s="161"/>
      <c r="E293" s="161"/>
      <c r="F293" s="161"/>
      <c r="G293" s="161"/>
      <c r="H293" s="161"/>
      <c r="I293" s="161"/>
      <c r="J293" s="161"/>
      <c r="K293" s="161"/>
      <c r="L293" s="162">
        <f t="shared" si="44"/>
        <v>0</v>
      </c>
      <c r="N293" s="242">
        <f t="shared" si="41"/>
        <v>0</v>
      </c>
      <c r="O293" s="242">
        <f t="shared" si="41"/>
        <v>0</v>
      </c>
      <c r="P293" s="242">
        <f t="shared" si="41"/>
        <v>0</v>
      </c>
      <c r="Q293" s="242">
        <f t="shared" si="40"/>
        <v>0</v>
      </c>
      <c r="R293" s="242">
        <f t="shared" si="40"/>
        <v>0</v>
      </c>
      <c r="S293" s="242">
        <f t="shared" si="40"/>
        <v>0</v>
      </c>
      <c r="T293" s="242">
        <f t="shared" si="39"/>
        <v>0</v>
      </c>
      <c r="U293" s="242">
        <f t="shared" si="39"/>
        <v>0</v>
      </c>
      <c r="V293" s="242">
        <f t="shared" si="39"/>
        <v>0</v>
      </c>
      <c r="W293" s="242">
        <f t="shared" si="42"/>
        <v>0</v>
      </c>
    </row>
    <row r="294" spans="1:23" ht="15" customHeight="1">
      <c r="A294" s="120" t="e">
        <f ca="1">VLOOKUP(INDIRECT("B294"),elolap!$A$90:$B$3244,2,FALSE)</f>
        <v>#N/A</v>
      </c>
      <c r="B294" s="122"/>
      <c r="C294" s="161"/>
      <c r="D294" s="161"/>
      <c r="E294" s="161"/>
      <c r="F294" s="161"/>
      <c r="G294" s="161"/>
      <c r="H294" s="161"/>
      <c r="I294" s="161"/>
      <c r="J294" s="161"/>
      <c r="K294" s="161"/>
      <c r="L294" s="162">
        <f t="shared" si="44"/>
        <v>0</v>
      </c>
      <c r="N294" s="242">
        <f t="shared" si="41"/>
        <v>0</v>
      </c>
      <c r="O294" s="242">
        <f t="shared" si="41"/>
        <v>0</v>
      </c>
      <c r="P294" s="242">
        <f t="shared" si="41"/>
        <v>0</v>
      </c>
      <c r="Q294" s="242">
        <f t="shared" si="40"/>
        <v>0</v>
      </c>
      <c r="R294" s="242">
        <f t="shared" si="40"/>
        <v>0</v>
      </c>
      <c r="S294" s="242">
        <f t="shared" si="40"/>
        <v>0</v>
      </c>
      <c r="T294" s="242">
        <f t="shared" si="39"/>
        <v>0</v>
      </c>
      <c r="U294" s="242">
        <f t="shared" si="39"/>
        <v>0</v>
      </c>
      <c r="V294" s="242">
        <f t="shared" si="39"/>
        <v>0</v>
      </c>
      <c r="W294" s="242">
        <f t="shared" si="42"/>
        <v>0</v>
      </c>
    </row>
    <row r="295" spans="1:23" ht="15" customHeight="1">
      <c r="A295" s="120" t="e">
        <f ca="1">VLOOKUP(INDIRECT("B295"),elolap!$A$90:$B$3244,2,FALSE)</f>
        <v>#N/A</v>
      </c>
      <c r="B295" s="122"/>
      <c r="C295" s="161"/>
      <c r="D295" s="161"/>
      <c r="E295" s="161"/>
      <c r="F295" s="161"/>
      <c r="G295" s="161"/>
      <c r="H295" s="161"/>
      <c r="I295" s="161"/>
      <c r="J295" s="161"/>
      <c r="K295" s="161"/>
      <c r="L295" s="162">
        <f t="shared" si="44"/>
        <v>0</v>
      </c>
      <c r="N295" s="242">
        <f t="shared" si="41"/>
        <v>0</v>
      </c>
      <c r="O295" s="242">
        <f t="shared" si="41"/>
        <v>0</v>
      </c>
      <c r="P295" s="242">
        <f t="shared" si="41"/>
        <v>0</v>
      </c>
      <c r="Q295" s="242">
        <f t="shared" si="40"/>
        <v>0</v>
      </c>
      <c r="R295" s="242">
        <f t="shared" si="40"/>
        <v>0</v>
      </c>
      <c r="S295" s="242">
        <f t="shared" si="40"/>
        <v>0</v>
      </c>
      <c r="T295" s="242">
        <f t="shared" si="40"/>
        <v>0</v>
      </c>
      <c r="U295" s="242">
        <f t="shared" si="40"/>
        <v>0</v>
      </c>
      <c r="V295" s="242">
        <f t="shared" si="40"/>
        <v>0</v>
      </c>
      <c r="W295" s="242">
        <f t="shared" si="42"/>
        <v>0</v>
      </c>
    </row>
    <row r="296" spans="1:23" ht="15" customHeight="1">
      <c r="A296" s="120" t="e">
        <f ca="1">VLOOKUP(INDIRECT("B296"),elolap!$A$90:$B$3244,2,FALSE)</f>
        <v>#N/A</v>
      </c>
      <c r="B296" s="122"/>
      <c r="C296" s="161"/>
      <c r="D296" s="161"/>
      <c r="E296" s="161"/>
      <c r="F296" s="161"/>
      <c r="G296" s="161"/>
      <c r="H296" s="161"/>
      <c r="I296" s="161"/>
      <c r="J296" s="161"/>
      <c r="K296" s="161"/>
      <c r="L296" s="162">
        <f t="shared" si="44"/>
        <v>0</v>
      </c>
      <c r="N296" s="242">
        <f t="shared" si="41"/>
        <v>0</v>
      </c>
      <c r="O296" s="242">
        <f t="shared" si="41"/>
        <v>0</v>
      </c>
      <c r="P296" s="242">
        <f t="shared" si="41"/>
        <v>0</v>
      </c>
      <c r="Q296" s="242">
        <f t="shared" si="40"/>
        <v>0</v>
      </c>
      <c r="R296" s="242">
        <f t="shared" si="40"/>
        <v>0</v>
      </c>
      <c r="S296" s="242">
        <f t="shared" si="40"/>
        <v>0</v>
      </c>
      <c r="T296" s="242">
        <f t="shared" si="40"/>
        <v>0</v>
      </c>
      <c r="U296" s="242">
        <f t="shared" si="40"/>
        <v>0</v>
      </c>
      <c r="V296" s="242">
        <f t="shared" si="40"/>
        <v>0</v>
      </c>
      <c r="W296" s="242">
        <f t="shared" si="42"/>
        <v>0</v>
      </c>
    </row>
    <row r="297" spans="1:23" ht="15" customHeight="1">
      <c r="A297" s="120" t="e">
        <f ca="1">VLOOKUP(INDIRECT("B297"),elolap!$A$90:$B$3244,2,FALSE)</f>
        <v>#N/A</v>
      </c>
      <c r="B297" s="122"/>
      <c r="C297" s="161"/>
      <c r="D297" s="161"/>
      <c r="E297" s="161"/>
      <c r="F297" s="161"/>
      <c r="G297" s="161"/>
      <c r="H297" s="161"/>
      <c r="I297" s="161"/>
      <c r="J297" s="161"/>
      <c r="K297" s="161"/>
      <c r="L297" s="162">
        <f t="shared" si="44"/>
        <v>0</v>
      </c>
      <c r="N297" s="242">
        <f t="shared" si="41"/>
        <v>0</v>
      </c>
      <c r="O297" s="242">
        <f t="shared" si="41"/>
        <v>0</v>
      </c>
      <c r="P297" s="242">
        <f t="shared" si="41"/>
        <v>0</v>
      </c>
      <c r="Q297" s="242">
        <f t="shared" si="40"/>
        <v>0</v>
      </c>
      <c r="R297" s="242">
        <f t="shared" si="40"/>
        <v>0</v>
      </c>
      <c r="S297" s="242">
        <f t="shared" si="40"/>
        <v>0</v>
      </c>
      <c r="T297" s="242">
        <f t="shared" si="40"/>
        <v>0</v>
      </c>
      <c r="U297" s="242">
        <f t="shared" si="40"/>
        <v>0</v>
      </c>
      <c r="V297" s="242">
        <f t="shared" si="40"/>
        <v>0</v>
      </c>
      <c r="W297" s="242">
        <f t="shared" si="42"/>
        <v>0</v>
      </c>
    </row>
    <row r="298" spans="1:23" ht="15" customHeight="1">
      <c r="A298" s="120" t="e">
        <f ca="1">VLOOKUP(INDIRECT("B298"),elolap!$A$90:$B$3244,2,FALSE)</f>
        <v>#N/A</v>
      </c>
      <c r="B298" s="122"/>
      <c r="C298" s="161"/>
      <c r="D298" s="161"/>
      <c r="E298" s="161"/>
      <c r="F298" s="161"/>
      <c r="G298" s="161"/>
      <c r="H298" s="161"/>
      <c r="I298" s="161"/>
      <c r="J298" s="161"/>
      <c r="K298" s="161"/>
      <c r="L298" s="162">
        <f t="shared" si="44"/>
        <v>0</v>
      </c>
      <c r="N298" s="242">
        <f t="shared" si="41"/>
        <v>0</v>
      </c>
      <c r="O298" s="242">
        <f t="shared" si="41"/>
        <v>0</v>
      </c>
      <c r="P298" s="242">
        <f t="shared" si="41"/>
        <v>0</v>
      </c>
      <c r="Q298" s="242">
        <f t="shared" si="40"/>
        <v>0</v>
      </c>
      <c r="R298" s="242">
        <f t="shared" si="40"/>
        <v>0</v>
      </c>
      <c r="S298" s="242">
        <f t="shared" si="40"/>
        <v>0</v>
      </c>
      <c r="T298" s="242">
        <f t="shared" si="40"/>
        <v>0</v>
      </c>
      <c r="U298" s="242">
        <f t="shared" si="40"/>
        <v>0</v>
      </c>
      <c r="V298" s="242">
        <f t="shared" si="40"/>
        <v>0</v>
      </c>
      <c r="W298" s="242">
        <f t="shared" si="42"/>
        <v>0</v>
      </c>
    </row>
    <row r="299" spans="1:23" ht="15" customHeight="1">
      <c r="A299" s="120" t="e">
        <f ca="1">VLOOKUP(INDIRECT("B299"),elolap!$A$90:$B$3244,2,FALSE)</f>
        <v>#N/A</v>
      </c>
      <c r="B299" s="122"/>
      <c r="C299" s="161"/>
      <c r="D299" s="161"/>
      <c r="E299" s="161"/>
      <c r="F299" s="161"/>
      <c r="G299" s="161"/>
      <c r="H299" s="161"/>
      <c r="I299" s="161"/>
      <c r="J299" s="161"/>
      <c r="K299" s="161"/>
      <c r="L299" s="162">
        <f t="shared" si="44"/>
        <v>0</v>
      </c>
      <c r="N299" s="242">
        <f t="shared" si="41"/>
        <v>0</v>
      </c>
      <c r="O299" s="242">
        <f t="shared" si="41"/>
        <v>0</v>
      </c>
      <c r="P299" s="242">
        <f t="shared" si="41"/>
        <v>0</v>
      </c>
      <c r="Q299" s="242">
        <f t="shared" si="40"/>
        <v>0</v>
      </c>
      <c r="R299" s="242">
        <f t="shared" si="40"/>
        <v>0</v>
      </c>
      <c r="S299" s="242">
        <f t="shared" si="40"/>
        <v>0</v>
      </c>
      <c r="T299" s="242">
        <f t="shared" si="40"/>
        <v>0</v>
      </c>
      <c r="U299" s="242">
        <f t="shared" si="40"/>
        <v>0</v>
      </c>
      <c r="V299" s="242">
        <f t="shared" si="40"/>
        <v>0</v>
      </c>
      <c r="W299" s="242">
        <f t="shared" si="42"/>
        <v>0</v>
      </c>
    </row>
    <row r="300" spans="1:23" ht="15" customHeight="1">
      <c r="A300" s="120" t="e">
        <f ca="1">VLOOKUP(INDIRECT("B300"),elolap!$A$90:$B$3244,2,FALSE)</f>
        <v>#N/A</v>
      </c>
      <c r="B300" s="122"/>
      <c r="C300" s="161"/>
      <c r="D300" s="161"/>
      <c r="E300" s="161"/>
      <c r="F300" s="161"/>
      <c r="G300" s="161"/>
      <c r="H300" s="161"/>
      <c r="I300" s="161"/>
      <c r="J300" s="161"/>
      <c r="K300" s="161"/>
      <c r="L300" s="162">
        <f t="shared" ref="L300:L363" si="45">SUM(C300:F300,K300)</f>
        <v>0</v>
      </c>
      <c r="N300" s="242">
        <f t="shared" si="41"/>
        <v>0</v>
      </c>
      <c r="O300" s="242">
        <f t="shared" si="41"/>
        <v>0</v>
      </c>
      <c r="P300" s="242">
        <f t="shared" si="41"/>
        <v>0</v>
      </c>
      <c r="Q300" s="242">
        <f t="shared" si="40"/>
        <v>0</v>
      </c>
      <c r="R300" s="242">
        <f t="shared" si="40"/>
        <v>0</v>
      </c>
      <c r="S300" s="242">
        <f t="shared" si="40"/>
        <v>0</v>
      </c>
      <c r="T300" s="242">
        <f t="shared" si="40"/>
        <v>0</v>
      </c>
      <c r="U300" s="242">
        <f t="shared" si="40"/>
        <v>0</v>
      </c>
      <c r="V300" s="242">
        <f t="shared" si="40"/>
        <v>0</v>
      </c>
      <c r="W300" s="242">
        <f t="shared" si="42"/>
        <v>0</v>
      </c>
    </row>
    <row r="301" spans="1:23" ht="15" customHeight="1">
      <c r="A301" s="120" t="e">
        <f ca="1">VLOOKUP(INDIRECT("B301"),elolap!$A$90:$B$3244,2,FALSE)</f>
        <v>#N/A</v>
      </c>
      <c r="B301" s="122"/>
      <c r="C301" s="161"/>
      <c r="D301" s="161"/>
      <c r="E301" s="161"/>
      <c r="F301" s="161"/>
      <c r="G301" s="161"/>
      <c r="H301" s="161"/>
      <c r="I301" s="161"/>
      <c r="J301" s="161"/>
      <c r="K301" s="161"/>
      <c r="L301" s="162">
        <f t="shared" si="45"/>
        <v>0</v>
      </c>
      <c r="N301" s="242">
        <f t="shared" si="41"/>
        <v>0</v>
      </c>
      <c r="O301" s="242">
        <f t="shared" si="41"/>
        <v>0</v>
      </c>
      <c r="P301" s="242">
        <f t="shared" si="41"/>
        <v>0</v>
      </c>
      <c r="Q301" s="242">
        <f t="shared" si="40"/>
        <v>0</v>
      </c>
      <c r="R301" s="242">
        <f t="shared" si="40"/>
        <v>0</v>
      </c>
      <c r="S301" s="242">
        <f t="shared" si="40"/>
        <v>0</v>
      </c>
      <c r="T301" s="242">
        <f t="shared" si="40"/>
        <v>0</v>
      </c>
      <c r="U301" s="242">
        <f t="shared" si="40"/>
        <v>0</v>
      </c>
      <c r="V301" s="242">
        <f t="shared" si="40"/>
        <v>0</v>
      </c>
      <c r="W301" s="242">
        <f t="shared" si="42"/>
        <v>0</v>
      </c>
    </row>
    <row r="302" spans="1:23" ht="15" customHeight="1">
      <c r="A302" s="120" t="e">
        <f ca="1">VLOOKUP(INDIRECT("B302"),elolap!$A$90:$B$3244,2,FALSE)</f>
        <v>#N/A</v>
      </c>
      <c r="B302" s="122"/>
      <c r="C302" s="161"/>
      <c r="D302" s="161"/>
      <c r="E302" s="161"/>
      <c r="F302" s="161"/>
      <c r="G302" s="161"/>
      <c r="H302" s="161"/>
      <c r="I302" s="161"/>
      <c r="J302" s="161"/>
      <c r="K302" s="161"/>
      <c r="L302" s="162">
        <f t="shared" si="45"/>
        <v>0</v>
      </c>
      <c r="N302" s="242">
        <f t="shared" si="41"/>
        <v>0</v>
      </c>
      <c r="O302" s="242">
        <f t="shared" si="41"/>
        <v>0</v>
      </c>
      <c r="P302" s="242">
        <f t="shared" si="41"/>
        <v>0</v>
      </c>
      <c r="Q302" s="242">
        <f t="shared" si="40"/>
        <v>0</v>
      </c>
      <c r="R302" s="242">
        <f t="shared" si="40"/>
        <v>0</v>
      </c>
      <c r="S302" s="242">
        <f t="shared" si="40"/>
        <v>0</v>
      </c>
      <c r="T302" s="242">
        <f t="shared" si="40"/>
        <v>0</v>
      </c>
      <c r="U302" s="242">
        <f t="shared" si="40"/>
        <v>0</v>
      </c>
      <c r="V302" s="242">
        <f t="shared" si="40"/>
        <v>0</v>
      </c>
      <c r="W302" s="242">
        <f t="shared" si="42"/>
        <v>0</v>
      </c>
    </row>
    <row r="303" spans="1:23" ht="15" customHeight="1">
      <c r="A303" s="120" t="e">
        <f ca="1">VLOOKUP(INDIRECT("B303"),elolap!$A$90:$B$3244,2,FALSE)</f>
        <v>#N/A</v>
      </c>
      <c r="B303" s="122"/>
      <c r="C303" s="161"/>
      <c r="D303" s="161"/>
      <c r="E303" s="161"/>
      <c r="F303" s="161"/>
      <c r="G303" s="161"/>
      <c r="H303" s="161"/>
      <c r="I303" s="161"/>
      <c r="J303" s="161"/>
      <c r="K303" s="161"/>
      <c r="L303" s="162">
        <f t="shared" si="45"/>
        <v>0</v>
      </c>
      <c r="N303" s="242">
        <f t="shared" si="41"/>
        <v>0</v>
      </c>
      <c r="O303" s="242">
        <f t="shared" si="41"/>
        <v>0</v>
      </c>
      <c r="P303" s="242">
        <f t="shared" si="41"/>
        <v>0</v>
      </c>
      <c r="Q303" s="242">
        <f t="shared" si="40"/>
        <v>0</v>
      </c>
      <c r="R303" s="242">
        <f t="shared" si="40"/>
        <v>0</v>
      </c>
      <c r="S303" s="242">
        <f t="shared" si="40"/>
        <v>0</v>
      </c>
      <c r="T303" s="242">
        <f t="shared" si="40"/>
        <v>0</v>
      </c>
      <c r="U303" s="242">
        <f t="shared" si="40"/>
        <v>0</v>
      </c>
      <c r="V303" s="242">
        <f t="shared" si="40"/>
        <v>0</v>
      </c>
      <c r="W303" s="242">
        <f t="shared" si="42"/>
        <v>0</v>
      </c>
    </row>
    <row r="304" spans="1:23" ht="15" customHeight="1">
      <c r="A304" s="120" t="e">
        <f ca="1">VLOOKUP(INDIRECT("B304"),elolap!$A$90:$B$3244,2,FALSE)</f>
        <v>#N/A</v>
      </c>
      <c r="B304" s="122"/>
      <c r="C304" s="161"/>
      <c r="D304" s="161"/>
      <c r="E304" s="161"/>
      <c r="F304" s="161"/>
      <c r="G304" s="161"/>
      <c r="H304" s="161"/>
      <c r="I304" s="161"/>
      <c r="J304" s="161"/>
      <c r="K304" s="161"/>
      <c r="L304" s="162">
        <f t="shared" si="45"/>
        <v>0</v>
      </c>
      <c r="N304" s="242">
        <f t="shared" si="41"/>
        <v>0</v>
      </c>
      <c r="O304" s="242">
        <f t="shared" si="41"/>
        <v>0</v>
      </c>
      <c r="P304" s="242">
        <f t="shared" si="41"/>
        <v>0</v>
      </c>
      <c r="Q304" s="242">
        <f t="shared" si="40"/>
        <v>0</v>
      </c>
      <c r="R304" s="242">
        <f t="shared" si="40"/>
        <v>0</v>
      </c>
      <c r="S304" s="242">
        <f t="shared" si="40"/>
        <v>0</v>
      </c>
      <c r="T304" s="242">
        <f t="shared" si="40"/>
        <v>0</v>
      </c>
      <c r="U304" s="242">
        <f t="shared" si="40"/>
        <v>0</v>
      </c>
      <c r="V304" s="242">
        <f t="shared" si="40"/>
        <v>0</v>
      </c>
      <c r="W304" s="242">
        <f t="shared" si="42"/>
        <v>0</v>
      </c>
    </row>
    <row r="305" spans="1:23" ht="15" customHeight="1">
      <c r="A305" s="120" t="e">
        <f ca="1">VLOOKUP(INDIRECT("B305"),elolap!$A$90:$B$3244,2,FALSE)</f>
        <v>#N/A</v>
      </c>
      <c r="B305" s="122"/>
      <c r="C305" s="161"/>
      <c r="D305" s="161"/>
      <c r="E305" s="161"/>
      <c r="F305" s="161"/>
      <c r="G305" s="161"/>
      <c r="H305" s="161"/>
      <c r="I305" s="161"/>
      <c r="J305" s="161"/>
      <c r="K305" s="161"/>
      <c r="L305" s="162">
        <f t="shared" si="45"/>
        <v>0</v>
      </c>
      <c r="N305" s="242">
        <f t="shared" si="41"/>
        <v>0</v>
      </c>
      <c r="O305" s="242">
        <f t="shared" si="41"/>
        <v>0</v>
      </c>
      <c r="P305" s="242">
        <f t="shared" si="41"/>
        <v>0</v>
      </c>
      <c r="Q305" s="242">
        <f t="shared" si="40"/>
        <v>0</v>
      </c>
      <c r="R305" s="242">
        <f t="shared" si="40"/>
        <v>0</v>
      </c>
      <c r="S305" s="242">
        <f t="shared" si="40"/>
        <v>0</v>
      </c>
      <c r="T305" s="242">
        <f t="shared" si="40"/>
        <v>0</v>
      </c>
      <c r="U305" s="242">
        <f t="shared" si="40"/>
        <v>0</v>
      </c>
      <c r="V305" s="242">
        <f t="shared" si="40"/>
        <v>0</v>
      </c>
      <c r="W305" s="242">
        <f t="shared" si="42"/>
        <v>0</v>
      </c>
    </row>
    <row r="306" spans="1:23" ht="15" customHeight="1">
      <c r="A306" s="120" t="e">
        <f ca="1">VLOOKUP(INDIRECT("B306"),elolap!$A$90:$B$3244,2,FALSE)</f>
        <v>#N/A</v>
      </c>
      <c r="B306" s="122"/>
      <c r="C306" s="161"/>
      <c r="D306" s="161"/>
      <c r="E306" s="161"/>
      <c r="F306" s="161"/>
      <c r="G306" s="161"/>
      <c r="H306" s="161"/>
      <c r="I306" s="161"/>
      <c r="J306" s="161"/>
      <c r="K306" s="161"/>
      <c r="L306" s="162">
        <f t="shared" si="45"/>
        <v>0</v>
      </c>
      <c r="N306" s="242">
        <f t="shared" si="41"/>
        <v>0</v>
      </c>
      <c r="O306" s="242">
        <f t="shared" si="41"/>
        <v>0</v>
      </c>
      <c r="P306" s="242">
        <f t="shared" si="41"/>
        <v>0</v>
      </c>
      <c r="Q306" s="242">
        <f t="shared" si="40"/>
        <v>0</v>
      </c>
      <c r="R306" s="242">
        <f t="shared" si="40"/>
        <v>0</v>
      </c>
      <c r="S306" s="242">
        <f t="shared" si="40"/>
        <v>0</v>
      </c>
      <c r="T306" s="242">
        <f t="shared" si="40"/>
        <v>0</v>
      </c>
      <c r="U306" s="242">
        <f t="shared" si="40"/>
        <v>0</v>
      </c>
      <c r="V306" s="242">
        <f t="shared" si="40"/>
        <v>0</v>
      </c>
      <c r="W306" s="242">
        <f t="shared" si="42"/>
        <v>0</v>
      </c>
    </row>
    <row r="307" spans="1:23" ht="15" customHeight="1">
      <c r="A307" s="120" t="e">
        <f ca="1">VLOOKUP(INDIRECT("B307"),elolap!$A$90:$B$3244,2,FALSE)</f>
        <v>#N/A</v>
      </c>
      <c r="B307" s="122"/>
      <c r="C307" s="161"/>
      <c r="D307" s="161"/>
      <c r="E307" s="161"/>
      <c r="F307" s="161"/>
      <c r="G307" s="161"/>
      <c r="H307" s="161"/>
      <c r="I307" s="161"/>
      <c r="J307" s="161"/>
      <c r="K307" s="161"/>
      <c r="L307" s="162">
        <f t="shared" si="45"/>
        <v>0</v>
      </c>
      <c r="N307" s="242">
        <f t="shared" si="41"/>
        <v>0</v>
      </c>
      <c r="O307" s="242">
        <f t="shared" si="41"/>
        <v>0</v>
      </c>
      <c r="P307" s="242">
        <f t="shared" si="41"/>
        <v>0</v>
      </c>
      <c r="Q307" s="242">
        <f t="shared" si="40"/>
        <v>0</v>
      </c>
      <c r="R307" s="242">
        <f t="shared" si="40"/>
        <v>0</v>
      </c>
      <c r="S307" s="242">
        <f t="shared" si="40"/>
        <v>0</v>
      </c>
      <c r="T307" s="242">
        <f t="shared" si="40"/>
        <v>0</v>
      </c>
      <c r="U307" s="242">
        <f t="shared" si="40"/>
        <v>0</v>
      </c>
      <c r="V307" s="242">
        <f t="shared" si="40"/>
        <v>0</v>
      </c>
      <c r="W307" s="242">
        <f t="shared" si="42"/>
        <v>0</v>
      </c>
    </row>
    <row r="308" spans="1:23" ht="15" customHeight="1">
      <c r="A308" s="120" t="e">
        <f ca="1">VLOOKUP(INDIRECT("B308"),elolap!$A$90:$B$3244,2,FALSE)</f>
        <v>#N/A</v>
      </c>
      <c r="B308" s="122"/>
      <c r="C308" s="161"/>
      <c r="D308" s="161"/>
      <c r="E308" s="161"/>
      <c r="F308" s="161"/>
      <c r="G308" s="161"/>
      <c r="H308" s="161"/>
      <c r="I308" s="161"/>
      <c r="J308" s="161"/>
      <c r="K308" s="161"/>
      <c r="L308" s="162">
        <f t="shared" si="45"/>
        <v>0</v>
      </c>
      <c r="N308" s="242">
        <f t="shared" si="41"/>
        <v>0</v>
      </c>
      <c r="O308" s="242">
        <f t="shared" si="41"/>
        <v>0</v>
      </c>
      <c r="P308" s="242">
        <f t="shared" si="41"/>
        <v>0</v>
      </c>
      <c r="Q308" s="242">
        <f t="shared" si="40"/>
        <v>0</v>
      </c>
      <c r="R308" s="242">
        <f t="shared" si="40"/>
        <v>0</v>
      </c>
      <c r="S308" s="242">
        <f t="shared" si="40"/>
        <v>0</v>
      </c>
      <c r="T308" s="242">
        <f t="shared" si="40"/>
        <v>0</v>
      </c>
      <c r="U308" s="242">
        <f t="shared" si="40"/>
        <v>0</v>
      </c>
      <c r="V308" s="242">
        <f t="shared" si="40"/>
        <v>0</v>
      </c>
      <c r="W308" s="242">
        <f t="shared" si="42"/>
        <v>0</v>
      </c>
    </row>
    <row r="309" spans="1:23" ht="15" customHeight="1">
      <c r="A309" s="120" t="e">
        <f ca="1">VLOOKUP(INDIRECT("B309"),elolap!$A$90:$B$3244,2,FALSE)</f>
        <v>#N/A</v>
      </c>
      <c r="B309" s="122"/>
      <c r="C309" s="161"/>
      <c r="D309" s="161"/>
      <c r="E309" s="161"/>
      <c r="F309" s="161"/>
      <c r="G309" s="161"/>
      <c r="H309" s="161"/>
      <c r="I309" s="161"/>
      <c r="J309" s="161"/>
      <c r="K309" s="161"/>
      <c r="L309" s="162">
        <f t="shared" si="45"/>
        <v>0</v>
      </c>
      <c r="N309" s="242">
        <f t="shared" si="41"/>
        <v>0</v>
      </c>
      <c r="O309" s="242">
        <f t="shared" si="41"/>
        <v>0</v>
      </c>
      <c r="P309" s="242">
        <f t="shared" si="41"/>
        <v>0</v>
      </c>
      <c r="Q309" s="242">
        <f t="shared" si="40"/>
        <v>0</v>
      </c>
      <c r="R309" s="242">
        <f t="shared" si="40"/>
        <v>0</v>
      </c>
      <c r="S309" s="242">
        <f t="shared" si="40"/>
        <v>0</v>
      </c>
      <c r="T309" s="242">
        <f t="shared" si="40"/>
        <v>0</v>
      </c>
      <c r="U309" s="242">
        <f t="shared" si="40"/>
        <v>0</v>
      </c>
      <c r="V309" s="242">
        <f t="shared" si="40"/>
        <v>0</v>
      </c>
      <c r="W309" s="242">
        <f t="shared" si="42"/>
        <v>0</v>
      </c>
    </row>
    <row r="310" spans="1:23" ht="15" customHeight="1">
      <c r="A310" s="120" t="e">
        <f ca="1">VLOOKUP(INDIRECT("B310"),elolap!$A$90:$B$3244,2,FALSE)</f>
        <v>#N/A</v>
      </c>
      <c r="B310" s="122"/>
      <c r="C310" s="161"/>
      <c r="D310" s="161"/>
      <c r="E310" s="161"/>
      <c r="F310" s="161"/>
      <c r="G310" s="161"/>
      <c r="H310" s="161"/>
      <c r="I310" s="161"/>
      <c r="J310" s="161"/>
      <c r="K310" s="161"/>
      <c r="L310" s="162">
        <f t="shared" si="45"/>
        <v>0</v>
      </c>
      <c r="N310" s="242">
        <f t="shared" si="41"/>
        <v>0</v>
      </c>
      <c r="O310" s="242">
        <f t="shared" si="41"/>
        <v>0</v>
      </c>
      <c r="P310" s="242">
        <f t="shared" si="41"/>
        <v>0</v>
      </c>
      <c r="Q310" s="242">
        <f t="shared" si="40"/>
        <v>0</v>
      </c>
      <c r="R310" s="242">
        <f t="shared" si="40"/>
        <v>0</v>
      </c>
      <c r="S310" s="242">
        <f t="shared" si="40"/>
        <v>0</v>
      </c>
      <c r="T310" s="242">
        <f t="shared" si="40"/>
        <v>0</v>
      </c>
      <c r="U310" s="242">
        <f t="shared" si="40"/>
        <v>0</v>
      </c>
      <c r="V310" s="242">
        <f t="shared" si="40"/>
        <v>0</v>
      </c>
      <c r="W310" s="242">
        <f t="shared" si="42"/>
        <v>0</v>
      </c>
    </row>
    <row r="311" spans="1:23" ht="15" customHeight="1">
      <c r="A311" s="120" t="e">
        <f ca="1">VLOOKUP(INDIRECT("B311"),elolap!$A$90:$B$3244,2,FALSE)</f>
        <v>#N/A</v>
      </c>
      <c r="B311" s="122"/>
      <c r="C311" s="161"/>
      <c r="D311" s="161"/>
      <c r="E311" s="161"/>
      <c r="F311" s="161"/>
      <c r="G311" s="161"/>
      <c r="H311" s="161"/>
      <c r="I311" s="161"/>
      <c r="J311" s="161"/>
      <c r="K311" s="161"/>
      <c r="L311" s="162">
        <f t="shared" si="45"/>
        <v>0</v>
      </c>
      <c r="N311" s="242">
        <f t="shared" si="41"/>
        <v>0</v>
      </c>
      <c r="O311" s="242">
        <f t="shared" si="41"/>
        <v>0</v>
      </c>
      <c r="P311" s="242">
        <f t="shared" si="41"/>
        <v>0</v>
      </c>
      <c r="Q311" s="242">
        <f t="shared" si="40"/>
        <v>0</v>
      </c>
      <c r="R311" s="242">
        <f t="shared" si="40"/>
        <v>0</v>
      </c>
      <c r="S311" s="242">
        <f t="shared" si="40"/>
        <v>0</v>
      </c>
      <c r="T311" s="242">
        <f t="shared" si="40"/>
        <v>0</v>
      </c>
      <c r="U311" s="242">
        <f t="shared" si="40"/>
        <v>0</v>
      </c>
      <c r="V311" s="242">
        <f t="shared" si="40"/>
        <v>0</v>
      </c>
      <c r="W311" s="242">
        <f t="shared" si="42"/>
        <v>0</v>
      </c>
    </row>
    <row r="312" spans="1:23" ht="15" customHeight="1">
      <c r="A312" s="120" t="e">
        <f ca="1">VLOOKUP(INDIRECT("B312"),elolap!$A$90:$B$3244,2,FALSE)</f>
        <v>#N/A</v>
      </c>
      <c r="B312" s="122"/>
      <c r="C312" s="161"/>
      <c r="D312" s="161"/>
      <c r="E312" s="161"/>
      <c r="F312" s="161"/>
      <c r="G312" s="161"/>
      <c r="H312" s="161"/>
      <c r="I312" s="161"/>
      <c r="J312" s="161"/>
      <c r="K312" s="161"/>
      <c r="L312" s="162">
        <f t="shared" si="45"/>
        <v>0</v>
      </c>
      <c r="N312" s="242">
        <f t="shared" si="41"/>
        <v>0</v>
      </c>
      <c r="O312" s="242">
        <f t="shared" si="41"/>
        <v>0</v>
      </c>
      <c r="P312" s="242">
        <f t="shared" si="41"/>
        <v>0</v>
      </c>
      <c r="Q312" s="242">
        <f t="shared" si="40"/>
        <v>0</v>
      </c>
      <c r="R312" s="242">
        <f t="shared" si="40"/>
        <v>0</v>
      </c>
      <c r="S312" s="242">
        <f t="shared" si="40"/>
        <v>0</v>
      </c>
      <c r="T312" s="242">
        <f t="shared" si="40"/>
        <v>0</v>
      </c>
      <c r="U312" s="242">
        <f t="shared" si="40"/>
        <v>0</v>
      </c>
      <c r="V312" s="242">
        <f t="shared" si="40"/>
        <v>0</v>
      </c>
      <c r="W312" s="242">
        <f t="shared" si="42"/>
        <v>0</v>
      </c>
    </row>
    <row r="313" spans="1:23" ht="15" customHeight="1">
      <c r="A313" s="120" t="e">
        <f ca="1">VLOOKUP(INDIRECT("B313"),elolap!$A$90:$B$3244,2,FALSE)</f>
        <v>#N/A</v>
      </c>
      <c r="B313" s="122"/>
      <c r="C313" s="161"/>
      <c r="D313" s="161"/>
      <c r="E313" s="161"/>
      <c r="F313" s="161"/>
      <c r="G313" s="161"/>
      <c r="H313" s="161"/>
      <c r="I313" s="161"/>
      <c r="J313" s="161"/>
      <c r="K313" s="161"/>
      <c r="L313" s="162">
        <f t="shared" si="45"/>
        <v>0</v>
      </c>
      <c r="N313" s="242">
        <f t="shared" si="41"/>
        <v>0</v>
      </c>
      <c r="O313" s="242">
        <f t="shared" si="41"/>
        <v>0</v>
      </c>
      <c r="P313" s="242">
        <f t="shared" si="41"/>
        <v>0</v>
      </c>
      <c r="Q313" s="242">
        <f t="shared" si="40"/>
        <v>0</v>
      </c>
      <c r="R313" s="242">
        <f t="shared" si="40"/>
        <v>0</v>
      </c>
      <c r="S313" s="242">
        <f t="shared" si="40"/>
        <v>0</v>
      </c>
      <c r="T313" s="242">
        <f t="shared" si="40"/>
        <v>0</v>
      </c>
      <c r="U313" s="242">
        <f t="shared" si="40"/>
        <v>0</v>
      </c>
      <c r="V313" s="242">
        <f t="shared" si="40"/>
        <v>0</v>
      </c>
      <c r="W313" s="242">
        <f t="shared" si="42"/>
        <v>0</v>
      </c>
    </row>
    <row r="314" spans="1:23" ht="15" customHeight="1">
      <c r="A314" s="120" t="e">
        <f ca="1">VLOOKUP(INDIRECT("B314"),elolap!$A$90:$B$3244,2,FALSE)</f>
        <v>#N/A</v>
      </c>
      <c r="B314" s="122"/>
      <c r="C314" s="161"/>
      <c r="D314" s="161"/>
      <c r="E314" s="161"/>
      <c r="F314" s="161"/>
      <c r="G314" s="161"/>
      <c r="H314" s="161"/>
      <c r="I314" s="161"/>
      <c r="J314" s="161"/>
      <c r="K314" s="161"/>
      <c r="L314" s="162">
        <f t="shared" si="45"/>
        <v>0</v>
      </c>
      <c r="N314" s="242">
        <f t="shared" si="41"/>
        <v>0</v>
      </c>
      <c r="O314" s="242">
        <f t="shared" si="41"/>
        <v>0</v>
      </c>
      <c r="P314" s="242">
        <f t="shared" si="41"/>
        <v>0</v>
      </c>
      <c r="Q314" s="242">
        <f t="shared" si="40"/>
        <v>0</v>
      </c>
      <c r="R314" s="242">
        <f t="shared" si="40"/>
        <v>0</v>
      </c>
      <c r="S314" s="242">
        <f t="shared" si="40"/>
        <v>0</v>
      </c>
      <c r="T314" s="242">
        <f t="shared" si="40"/>
        <v>0</v>
      </c>
      <c r="U314" s="242">
        <f t="shared" si="40"/>
        <v>0</v>
      </c>
      <c r="V314" s="242">
        <f t="shared" si="40"/>
        <v>0</v>
      </c>
      <c r="W314" s="242">
        <f t="shared" si="42"/>
        <v>0</v>
      </c>
    </row>
    <row r="315" spans="1:23" ht="15" customHeight="1">
      <c r="A315" s="120" t="e">
        <f ca="1">VLOOKUP(INDIRECT("B315"),elolap!$A$90:$B$3244,2,FALSE)</f>
        <v>#N/A</v>
      </c>
      <c r="B315" s="122"/>
      <c r="C315" s="161"/>
      <c r="D315" s="161"/>
      <c r="E315" s="161"/>
      <c r="F315" s="161"/>
      <c r="G315" s="161"/>
      <c r="H315" s="161"/>
      <c r="I315" s="161"/>
      <c r="J315" s="161"/>
      <c r="K315" s="161"/>
      <c r="L315" s="162">
        <f t="shared" si="45"/>
        <v>0</v>
      </c>
      <c r="N315" s="242">
        <f t="shared" si="41"/>
        <v>0</v>
      </c>
      <c r="O315" s="242">
        <f t="shared" si="41"/>
        <v>0</v>
      </c>
      <c r="P315" s="242">
        <f t="shared" si="41"/>
        <v>0</v>
      </c>
      <c r="Q315" s="242">
        <f t="shared" si="40"/>
        <v>0</v>
      </c>
      <c r="R315" s="242">
        <f t="shared" si="40"/>
        <v>0</v>
      </c>
      <c r="S315" s="242">
        <f t="shared" si="40"/>
        <v>0</v>
      </c>
      <c r="T315" s="242">
        <f t="shared" si="40"/>
        <v>0</v>
      </c>
      <c r="U315" s="242">
        <f t="shared" si="40"/>
        <v>0</v>
      </c>
      <c r="V315" s="242">
        <f t="shared" si="40"/>
        <v>0</v>
      </c>
      <c r="W315" s="242">
        <f t="shared" si="42"/>
        <v>0</v>
      </c>
    </row>
    <row r="316" spans="1:23" ht="15" customHeight="1">
      <c r="A316" s="120" t="e">
        <f ca="1">VLOOKUP(INDIRECT("B316"),elolap!$A$90:$B$3244,2,FALSE)</f>
        <v>#N/A</v>
      </c>
      <c r="B316" s="122"/>
      <c r="C316" s="161"/>
      <c r="D316" s="161"/>
      <c r="E316" s="161"/>
      <c r="F316" s="161"/>
      <c r="G316" s="161"/>
      <c r="H316" s="161"/>
      <c r="I316" s="161"/>
      <c r="J316" s="161"/>
      <c r="K316" s="161"/>
      <c r="L316" s="162">
        <f t="shared" si="45"/>
        <v>0</v>
      </c>
      <c r="N316" s="242">
        <f t="shared" si="41"/>
        <v>0</v>
      </c>
      <c r="O316" s="242">
        <f t="shared" si="41"/>
        <v>0</v>
      </c>
      <c r="P316" s="242">
        <f t="shared" si="41"/>
        <v>0</v>
      </c>
      <c r="Q316" s="242">
        <f t="shared" si="40"/>
        <v>0</v>
      </c>
      <c r="R316" s="242">
        <f t="shared" si="40"/>
        <v>0</v>
      </c>
      <c r="S316" s="242">
        <f t="shared" si="40"/>
        <v>0</v>
      </c>
      <c r="T316" s="242">
        <f t="shared" ref="T316:V379" si="46">ROUND(I316,2)</f>
        <v>0</v>
      </c>
      <c r="U316" s="242">
        <f t="shared" si="46"/>
        <v>0</v>
      </c>
      <c r="V316" s="242">
        <f t="shared" si="46"/>
        <v>0</v>
      </c>
      <c r="W316" s="242">
        <f t="shared" si="42"/>
        <v>0</v>
      </c>
    </row>
    <row r="317" spans="1:23" ht="15" customHeight="1">
      <c r="A317" s="120" t="e">
        <f ca="1">VLOOKUP(INDIRECT("B317"),elolap!$A$90:$B$3244,2,FALSE)</f>
        <v>#N/A</v>
      </c>
      <c r="B317" s="122"/>
      <c r="C317" s="161"/>
      <c r="D317" s="161"/>
      <c r="E317" s="161"/>
      <c r="F317" s="161"/>
      <c r="G317" s="161"/>
      <c r="H317" s="161"/>
      <c r="I317" s="161"/>
      <c r="J317" s="161"/>
      <c r="K317" s="161"/>
      <c r="L317" s="162">
        <f t="shared" si="45"/>
        <v>0</v>
      </c>
      <c r="N317" s="242">
        <f t="shared" si="41"/>
        <v>0</v>
      </c>
      <c r="O317" s="242">
        <f t="shared" si="41"/>
        <v>0</v>
      </c>
      <c r="P317" s="242">
        <f t="shared" si="41"/>
        <v>0</v>
      </c>
      <c r="Q317" s="242">
        <f t="shared" si="41"/>
        <v>0</v>
      </c>
      <c r="R317" s="242">
        <f t="shared" si="41"/>
        <v>0</v>
      </c>
      <c r="S317" s="242">
        <f t="shared" si="41"/>
        <v>0</v>
      </c>
      <c r="T317" s="242">
        <f t="shared" si="46"/>
        <v>0</v>
      </c>
      <c r="U317" s="242">
        <f t="shared" si="46"/>
        <v>0</v>
      </c>
      <c r="V317" s="242">
        <f t="shared" si="46"/>
        <v>0</v>
      </c>
      <c r="W317" s="242">
        <f t="shared" si="42"/>
        <v>0</v>
      </c>
    </row>
    <row r="318" spans="1:23" ht="15" customHeight="1">
      <c r="A318" s="120" t="e">
        <f ca="1">VLOOKUP(INDIRECT("B318"),elolap!$A$90:$B$3244,2,FALSE)</f>
        <v>#N/A</v>
      </c>
      <c r="B318" s="122"/>
      <c r="C318" s="161"/>
      <c r="D318" s="161"/>
      <c r="E318" s="161"/>
      <c r="F318" s="161"/>
      <c r="G318" s="161"/>
      <c r="H318" s="161"/>
      <c r="I318" s="161"/>
      <c r="J318" s="161"/>
      <c r="K318" s="161"/>
      <c r="L318" s="162">
        <f t="shared" si="45"/>
        <v>0</v>
      </c>
      <c r="N318" s="242">
        <f t="shared" ref="N318:S360" si="47">ROUND(C318,2)</f>
        <v>0</v>
      </c>
      <c r="O318" s="242">
        <f t="shared" si="47"/>
        <v>0</v>
      </c>
      <c r="P318" s="242">
        <f t="shared" si="47"/>
        <v>0</v>
      </c>
      <c r="Q318" s="242">
        <f t="shared" si="47"/>
        <v>0</v>
      </c>
      <c r="R318" s="242">
        <f t="shared" si="47"/>
        <v>0</v>
      </c>
      <c r="S318" s="242">
        <f t="shared" si="47"/>
        <v>0</v>
      </c>
      <c r="T318" s="242">
        <f t="shared" si="46"/>
        <v>0</v>
      </c>
      <c r="U318" s="242">
        <f t="shared" si="46"/>
        <v>0</v>
      </c>
      <c r="V318" s="242">
        <f t="shared" si="46"/>
        <v>0</v>
      </c>
      <c r="W318" s="242">
        <f t="shared" si="42"/>
        <v>0</v>
      </c>
    </row>
    <row r="319" spans="1:23" ht="15" customHeight="1">
      <c r="A319" s="120" t="e">
        <f ca="1">VLOOKUP(INDIRECT("B319"),elolap!$A$90:$B$3244,2,FALSE)</f>
        <v>#N/A</v>
      </c>
      <c r="B319" s="122"/>
      <c r="C319" s="161"/>
      <c r="D319" s="161"/>
      <c r="E319" s="161"/>
      <c r="F319" s="161"/>
      <c r="G319" s="161"/>
      <c r="H319" s="161"/>
      <c r="I319" s="161"/>
      <c r="J319" s="161"/>
      <c r="K319" s="161"/>
      <c r="L319" s="162">
        <f t="shared" si="45"/>
        <v>0</v>
      </c>
      <c r="N319" s="242">
        <f t="shared" si="47"/>
        <v>0</v>
      </c>
      <c r="O319" s="242">
        <f t="shared" si="47"/>
        <v>0</v>
      </c>
      <c r="P319" s="242">
        <f t="shared" si="47"/>
        <v>0</v>
      </c>
      <c r="Q319" s="242">
        <f t="shared" si="47"/>
        <v>0</v>
      </c>
      <c r="R319" s="242">
        <f t="shared" si="47"/>
        <v>0</v>
      </c>
      <c r="S319" s="242">
        <f t="shared" si="47"/>
        <v>0</v>
      </c>
      <c r="T319" s="242">
        <f t="shared" si="46"/>
        <v>0</v>
      </c>
      <c r="U319" s="242">
        <f t="shared" si="46"/>
        <v>0</v>
      </c>
      <c r="V319" s="242">
        <f t="shared" si="46"/>
        <v>0</v>
      </c>
      <c r="W319" s="242">
        <f t="shared" si="42"/>
        <v>0</v>
      </c>
    </row>
    <row r="320" spans="1:23" ht="15" customHeight="1">
      <c r="A320" s="120" t="e">
        <f ca="1">VLOOKUP(INDIRECT("B320"),elolap!$A$90:$B$3244,2,FALSE)</f>
        <v>#N/A</v>
      </c>
      <c r="B320" s="122"/>
      <c r="C320" s="161"/>
      <c r="D320" s="161"/>
      <c r="E320" s="161"/>
      <c r="F320" s="161"/>
      <c r="G320" s="161"/>
      <c r="H320" s="161"/>
      <c r="I320" s="161"/>
      <c r="J320" s="161"/>
      <c r="K320" s="161"/>
      <c r="L320" s="162">
        <f t="shared" si="45"/>
        <v>0</v>
      </c>
      <c r="N320" s="242">
        <f t="shared" si="47"/>
        <v>0</v>
      </c>
      <c r="O320" s="242">
        <f t="shared" si="47"/>
        <v>0</v>
      </c>
      <c r="P320" s="242">
        <f t="shared" si="47"/>
        <v>0</v>
      </c>
      <c r="Q320" s="242">
        <f t="shared" si="47"/>
        <v>0</v>
      </c>
      <c r="R320" s="242">
        <f t="shared" si="47"/>
        <v>0</v>
      </c>
      <c r="S320" s="242">
        <f t="shared" si="47"/>
        <v>0</v>
      </c>
      <c r="T320" s="242">
        <f t="shared" si="46"/>
        <v>0</v>
      </c>
      <c r="U320" s="242">
        <f t="shared" si="46"/>
        <v>0</v>
      </c>
      <c r="V320" s="242">
        <f t="shared" si="46"/>
        <v>0</v>
      </c>
      <c r="W320" s="242">
        <f t="shared" si="42"/>
        <v>0</v>
      </c>
    </row>
    <row r="321" spans="1:23" ht="15" customHeight="1">
      <c r="A321" s="120" t="e">
        <f ca="1">VLOOKUP(INDIRECT("B321"),elolap!$A$90:$B$3244,2,FALSE)</f>
        <v>#N/A</v>
      </c>
      <c r="B321" s="122"/>
      <c r="C321" s="161"/>
      <c r="D321" s="161"/>
      <c r="E321" s="161"/>
      <c r="F321" s="161"/>
      <c r="G321" s="161"/>
      <c r="H321" s="161"/>
      <c r="I321" s="161"/>
      <c r="J321" s="161"/>
      <c r="K321" s="161"/>
      <c r="L321" s="162">
        <f t="shared" si="45"/>
        <v>0</v>
      </c>
      <c r="N321" s="242">
        <f t="shared" si="47"/>
        <v>0</v>
      </c>
      <c r="O321" s="242">
        <f t="shared" si="47"/>
        <v>0</v>
      </c>
      <c r="P321" s="242">
        <f t="shared" si="47"/>
        <v>0</v>
      </c>
      <c r="Q321" s="242">
        <f t="shared" si="47"/>
        <v>0</v>
      </c>
      <c r="R321" s="242">
        <f t="shared" si="47"/>
        <v>0</v>
      </c>
      <c r="S321" s="242">
        <f t="shared" si="47"/>
        <v>0</v>
      </c>
      <c r="T321" s="242">
        <f t="shared" si="46"/>
        <v>0</v>
      </c>
      <c r="U321" s="242">
        <f t="shared" si="46"/>
        <v>0</v>
      </c>
      <c r="V321" s="242">
        <f t="shared" si="46"/>
        <v>0</v>
      </c>
      <c r="W321" s="242">
        <f t="shared" si="42"/>
        <v>0</v>
      </c>
    </row>
    <row r="322" spans="1:23" ht="15" customHeight="1">
      <c r="A322" s="120" t="e">
        <f ca="1">VLOOKUP(INDIRECT("B322"),elolap!$A$90:$B$3244,2,FALSE)</f>
        <v>#N/A</v>
      </c>
      <c r="B322" s="122"/>
      <c r="C322" s="161"/>
      <c r="D322" s="161"/>
      <c r="E322" s="161"/>
      <c r="F322" s="161"/>
      <c r="G322" s="161"/>
      <c r="H322" s="161"/>
      <c r="I322" s="161"/>
      <c r="J322" s="161"/>
      <c r="K322" s="161"/>
      <c r="L322" s="162">
        <f t="shared" si="45"/>
        <v>0</v>
      </c>
      <c r="N322" s="242">
        <f t="shared" si="47"/>
        <v>0</v>
      </c>
      <c r="O322" s="242">
        <f t="shared" si="47"/>
        <v>0</v>
      </c>
      <c r="P322" s="242">
        <f t="shared" si="47"/>
        <v>0</v>
      </c>
      <c r="Q322" s="242">
        <f t="shared" si="47"/>
        <v>0</v>
      </c>
      <c r="R322" s="242">
        <f t="shared" si="47"/>
        <v>0</v>
      </c>
      <c r="S322" s="242">
        <f t="shared" si="47"/>
        <v>0</v>
      </c>
      <c r="T322" s="242">
        <f t="shared" si="46"/>
        <v>0</v>
      </c>
      <c r="U322" s="242">
        <f t="shared" si="46"/>
        <v>0</v>
      </c>
      <c r="V322" s="242">
        <f t="shared" si="46"/>
        <v>0</v>
      </c>
      <c r="W322" s="242">
        <f t="shared" si="42"/>
        <v>0</v>
      </c>
    </row>
    <row r="323" spans="1:23" ht="15" customHeight="1">
      <c r="A323" s="120" t="e">
        <f ca="1">VLOOKUP(INDIRECT("B323"),elolap!$A$90:$B$3244,2,FALSE)</f>
        <v>#N/A</v>
      </c>
      <c r="B323" s="122"/>
      <c r="C323" s="161"/>
      <c r="D323" s="161"/>
      <c r="E323" s="161"/>
      <c r="F323" s="161"/>
      <c r="G323" s="161"/>
      <c r="H323" s="161"/>
      <c r="I323" s="161"/>
      <c r="J323" s="161"/>
      <c r="K323" s="161"/>
      <c r="L323" s="162">
        <f t="shared" si="45"/>
        <v>0</v>
      </c>
      <c r="N323" s="242">
        <f t="shared" si="47"/>
        <v>0</v>
      </c>
      <c r="O323" s="242">
        <f t="shared" si="47"/>
        <v>0</v>
      </c>
      <c r="P323" s="242">
        <f t="shared" si="47"/>
        <v>0</v>
      </c>
      <c r="Q323" s="242">
        <f t="shared" si="47"/>
        <v>0</v>
      </c>
      <c r="R323" s="242">
        <f t="shared" si="47"/>
        <v>0</v>
      </c>
      <c r="S323" s="242">
        <f t="shared" si="47"/>
        <v>0</v>
      </c>
      <c r="T323" s="242">
        <f t="shared" si="46"/>
        <v>0</v>
      </c>
      <c r="U323" s="242">
        <f t="shared" si="46"/>
        <v>0</v>
      </c>
      <c r="V323" s="242">
        <f t="shared" si="46"/>
        <v>0</v>
      </c>
      <c r="W323" s="242">
        <f t="shared" si="42"/>
        <v>0</v>
      </c>
    </row>
    <row r="324" spans="1:23" ht="15" customHeight="1">
      <c r="A324" s="120" t="e">
        <f ca="1">VLOOKUP(INDIRECT("B324"),elolap!$A$90:$B$3244,2,FALSE)</f>
        <v>#N/A</v>
      </c>
      <c r="B324" s="122"/>
      <c r="C324" s="161"/>
      <c r="D324" s="161"/>
      <c r="E324" s="161"/>
      <c r="F324" s="161"/>
      <c r="G324" s="161"/>
      <c r="H324" s="161"/>
      <c r="I324" s="161"/>
      <c r="J324" s="161"/>
      <c r="K324" s="161"/>
      <c r="L324" s="162">
        <f t="shared" si="45"/>
        <v>0</v>
      </c>
      <c r="N324" s="242">
        <f t="shared" si="47"/>
        <v>0</v>
      </c>
      <c r="O324" s="242">
        <f t="shared" si="47"/>
        <v>0</v>
      </c>
      <c r="P324" s="242">
        <f t="shared" si="47"/>
        <v>0</v>
      </c>
      <c r="Q324" s="242">
        <f t="shared" si="47"/>
        <v>0</v>
      </c>
      <c r="R324" s="242">
        <f t="shared" si="47"/>
        <v>0</v>
      </c>
      <c r="S324" s="242">
        <f t="shared" si="47"/>
        <v>0</v>
      </c>
      <c r="T324" s="242">
        <f t="shared" si="46"/>
        <v>0</v>
      </c>
      <c r="U324" s="242">
        <f t="shared" si="46"/>
        <v>0</v>
      </c>
      <c r="V324" s="242">
        <f t="shared" si="46"/>
        <v>0</v>
      </c>
      <c r="W324" s="242">
        <f t="shared" si="42"/>
        <v>0</v>
      </c>
    </row>
    <row r="325" spans="1:23" ht="15" customHeight="1">
      <c r="A325" s="120" t="e">
        <f ca="1">VLOOKUP(INDIRECT("B325"),elolap!$A$90:$B$3244,2,FALSE)</f>
        <v>#N/A</v>
      </c>
      <c r="B325" s="122"/>
      <c r="C325" s="161"/>
      <c r="D325" s="161"/>
      <c r="E325" s="161"/>
      <c r="F325" s="161"/>
      <c r="G325" s="161"/>
      <c r="H325" s="161"/>
      <c r="I325" s="161"/>
      <c r="J325" s="161"/>
      <c r="K325" s="161"/>
      <c r="L325" s="162">
        <f t="shared" si="45"/>
        <v>0</v>
      </c>
      <c r="N325" s="242">
        <f t="shared" si="47"/>
        <v>0</v>
      </c>
      <c r="O325" s="242">
        <f t="shared" si="47"/>
        <v>0</v>
      </c>
      <c r="P325" s="242">
        <f t="shared" si="47"/>
        <v>0</v>
      </c>
      <c r="Q325" s="242">
        <f t="shared" si="47"/>
        <v>0</v>
      </c>
      <c r="R325" s="242">
        <f t="shared" si="47"/>
        <v>0</v>
      </c>
      <c r="S325" s="242">
        <f t="shared" si="47"/>
        <v>0</v>
      </c>
      <c r="T325" s="242">
        <f t="shared" si="46"/>
        <v>0</v>
      </c>
      <c r="U325" s="242">
        <f t="shared" si="46"/>
        <v>0</v>
      </c>
      <c r="V325" s="242">
        <f t="shared" si="46"/>
        <v>0</v>
      </c>
      <c r="W325" s="242">
        <f t="shared" si="42"/>
        <v>0</v>
      </c>
    </row>
    <row r="326" spans="1:23" ht="15" customHeight="1">
      <c r="A326" s="120" t="e">
        <f ca="1">VLOOKUP(INDIRECT("B326"),elolap!$A$90:$B$3244,2,FALSE)</f>
        <v>#N/A</v>
      </c>
      <c r="B326" s="122"/>
      <c r="C326" s="161"/>
      <c r="D326" s="161"/>
      <c r="E326" s="161"/>
      <c r="F326" s="161"/>
      <c r="G326" s="161"/>
      <c r="H326" s="161"/>
      <c r="I326" s="161"/>
      <c r="J326" s="161"/>
      <c r="K326" s="161"/>
      <c r="L326" s="162">
        <f t="shared" si="45"/>
        <v>0</v>
      </c>
      <c r="N326" s="242">
        <f t="shared" si="47"/>
        <v>0</v>
      </c>
      <c r="O326" s="242">
        <f t="shared" si="47"/>
        <v>0</v>
      </c>
      <c r="P326" s="242">
        <f t="shared" si="47"/>
        <v>0</v>
      </c>
      <c r="Q326" s="242">
        <f t="shared" si="47"/>
        <v>0</v>
      </c>
      <c r="R326" s="242">
        <f t="shared" si="47"/>
        <v>0</v>
      </c>
      <c r="S326" s="242">
        <f t="shared" si="47"/>
        <v>0</v>
      </c>
      <c r="T326" s="242">
        <f t="shared" si="46"/>
        <v>0</v>
      </c>
      <c r="U326" s="242">
        <f t="shared" si="46"/>
        <v>0</v>
      </c>
      <c r="V326" s="242">
        <f t="shared" si="46"/>
        <v>0</v>
      </c>
      <c r="W326" s="242">
        <f t="shared" si="42"/>
        <v>0</v>
      </c>
    </row>
    <row r="327" spans="1:23" ht="15" customHeight="1">
      <c r="A327" s="120" t="e">
        <f ca="1">VLOOKUP(INDIRECT("B327"),elolap!$A$90:$B$3244,2,FALSE)</f>
        <v>#N/A</v>
      </c>
      <c r="B327" s="122"/>
      <c r="C327" s="161"/>
      <c r="D327" s="161"/>
      <c r="E327" s="161"/>
      <c r="F327" s="161"/>
      <c r="G327" s="161"/>
      <c r="H327" s="161"/>
      <c r="I327" s="161"/>
      <c r="J327" s="161"/>
      <c r="K327" s="161"/>
      <c r="L327" s="162">
        <f t="shared" si="45"/>
        <v>0</v>
      </c>
      <c r="N327" s="242">
        <f t="shared" si="47"/>
        <v>0</v>
      </c>
      <c r="O327" s="242">
        <f t="shared" si="47"/>
        <v>0</v>
      </c>
      <c r="P327" s="242">
        <f t="shared" si="47"/>
        <v>0</v>
      </c>
      <c r="Q327" s="242">
        <f t="shared" si="47"/>
        <v>0</v>
      </c>
      <c r="R327" s="242">
        <f t="shared" si="47"/>
        <v>0</v>
      </c>
      <c r="S327" s="242">
        <f t="shared" si="47"/>
        <v>0</v>
      </c>
      <c r="T327" s="242">
        <f t="shared" si="46"/>
        <v>0</v>
      </c>
      <c r="U327" s="242">
        <f t="shared" si="46"/>
        <v>0</v>
      </c>
      <c r="V327" s="242">
        <f t="shared" si="46"/>
        <v>0</v>
      </c>
      <c r="W327" s="242">
        <f t="shared" si="42"/>
        <v>0</v>
      </c>
    </row>
    <row r="328" spans="1:23" ht="15" customHeight="1">
      <c r="A328" s="120" t="e">
        <f ca="1">VLOOKUP(INDIRECT("B328"),elolap!$A$90:$B$3244,2,FALSE)</f>
        <v>#N/A</v>
      </c>
      <c r="B328" s="122"/>
      <c r="C328" s="161"/>
      <c r="D328" s="161"/>
      <c r="E328" s="161"/>
      <c r="F328" s="161"/>
      <c r="G328" s="161"/>
      <c r="H328" s="161"/>
      <c r="I328" s="161"/>
      <c r="J328" s="161"/>
      <c r="K328" s="161"/>
      <c r="L328" s="162">
        <f t="shared" si="45"/>
        <v>0</v>
      </c>
      <c r="N328" s="242">
        <f t="shared" si="47"/>
        <v>0</v>
      </c>
      <c r="O328" s="242">
        <f t="shared" si="47"/>
        <v>0</v>
      </c>
      <c r="P328" s="242">
        <f t="shared" si="47"/>
        <v>0</v>
      </c>
      <c r="Q328" s="242">
        <f t="shared" si="47"/>
        <v>0</v>
      </c>
      <c r="R328" s="242">
        <f t="shared" si="47"/>
        <v>0</v>
      </c>
      <c r="S328" s="242">
        <f t="shared" si="47"/>
        <v>0</v>
      </c>
      <c r="T328" s="242">
        <f t="shared" si="46"/>
        <v>0</v>
      </c>
      <c r="U328" s="242">
        <f t="shared" si="46"/>
        <v>0</v>
      </c>
      <c r="V328" s="242">
        <f t="shared" si="46"/>
        <v>0</v>
      </c>
      <c r="W328" s="242">
        <f t="shared" si="42"/>
        <v>0</v>
      </c>
    </row>
    <row r="329" spans="1:23" ht="15" customHeight="1">
      <c r="A329" s="120" t="e">
        <f ca="1">VLOOKUP(INDIRECT("B329"),elolap!$A$90:$B$3244,2,FALSE)</f>
        <v>#N/A</v>
      </c>
      <c r="B329" s="122"/>
      <c r="C329" s="161"/>
      <c r="D329" s="161"/>
      <c r="E329" s="161"/>
      <c r="F329" s="161"/>
      <c r="G329" s="161"/>
      <c r="H329" s="161"/>
      <c r="I329" s="161"/>
      <c r="J329" s="161"/>
      <c r="K329" s="161"/>
      <c r="L329" s="162">
        <f t="shared" si="45"/>
        <v>0</v>
      </c>
      <c r="N329" s="242">
        <f t="shared" si="47"/>
        <v>0</v>
      </c>
      <c r="O329" s="242">
        <f t="shared" si="47"/>
        <v>0</v>
      </c>
      <c r="P329" s="242">
        <f t="shared" si="47"/>
        <v>0</v>
      </c>
      <c r="Q329" s="242">
        <f t="shared" si="47"/>
        <v>0</v>
      </c>
      <c r="R329" s="242">
        <f t="shared" si="47"/>
        <v>0</v>
      </c>
      <c r="S329" s="242">
        <f t="shared" si="47"/>
        <v>0</v>
      </c>
      <c r="T329" s="242">
        <f t="shared" si="46"/>
        <v>0</v>
      </c>
      <c r="U329" s="242">
        <f t="shared" si="46"/>
        <v>0</v>
      </c>
      <c r="V329" s="242">
        <f t="shared" si="46"/>
        <v>0</v>
      </c>
      <c r="W329" s="242">
        <f t="shared" si="42"/>
        <v>0</v>
      </c>
    </row>
    <row r="330" spans="1:23" ht="15" customHeight="1">
      <c r="A330" s="120" t="e">
        <f ca="1">VLOOKUP(INDIRECT("B330"),elolap!$A$90:$B$3244,2,FALSE)</f>
        <v>#N/A</v>
      </c>
      <c r="B330" s="122"/>
      <c r="C330" s="161"/>
      <c r="D330" s="161"/>
      <c r="E330" s="161"/>
      <c r="F330" s="161"/>
      <c r="G330" s="161"/>
      <c r="H330" s="161"/>
      <c r="I330" s="161"/>
      <c r="J330" s="161"/>
      <c r="K330" s="161"/>
      <c r="L330" s="162">
        <f t="shared" si="45"/>
        <v>0</v>
      </c>
      <c r="N330" s="242">
        <f t="shared" si="47"/>
        <v>0</v>
      </c>
      <c r="O330" s="242">
        <f t="shared" si="47"/>
        <v>0</v>
      </c>
      <c r="P330" s="242">
        <f t="shared" si="47"/>
        <v>0</v>
      </c>
      <c r="Q330" s="242">
        <f t="shared" si="47"/>
        <v>0</v>
      </c>
      <c r="R330" s="242">
        <f t="shared" si="47"/>
        <v>0</v>
      </c>
      <c r="S330" s="242">
        <f t="shared" si="47"/>
        <v>0</v>
      </c>
      <c r="T330" s="242">
        <f t="shared" si="46"/>
        <v>0</v>
      </c>
      <c r="U330" s="242">
        <f t="shared" si="46"/>
        <v>0</v>
      </c>
      <c r="V330" s="242">
        <f t="shared" si="46"/>
        <v>0</v>
      </c>
      <c r="W330" s="242">
        <f t="shared" si="42"/>
        <v>0</v>
      </c>
    </row>
    <row r="331" spans="1:23" ht="15" customHeight="1">
      <c r="A331" s="120" t="e">
        <f ca="1">VLOOKUP(INDIRECT("B331"),elolap!$A$90:$B$3244,2,FALSE)</f>
        <v>#N/A</v>
      </c>
      <c r="B331" s="122"/>
      <c r="C331" s="161"/>
      <c r="D331" s="161"/>
      <c r="E331" s="161"/>
      <c r="F331" s="161"/>
      <c r="G331" s="161"/>
      <c r="H331" s="161"/>
      <c r="I331" s="161"/>
      <c r="J331" s="161"/>
      <c r="K331" s="161"/>
      <c r="L331" s="162">
        <f t="shared" si="45"/>
        <v>0</v>
      </c>
      <c r="N331" s="242">
        <f t="shared" si="47"/>
        <v>0</v>
      </c>
      <c r="O331" s="242">
        <f t="shared" si="47"/>
        <v>0</v>
      </c>
      <c r="P331" s="242">
        <f t="shared" si="47"/>
        <v>0</v>
      </c>
      <c r="Q331" s="242">
        <f t="shared" si="47"/>
        <v>0</v>
      </c>
      <c r="R331" s="242">
        <f t="shared" si="47"/>
        <v>0</v>
      </c>
      <c r="S331" s="242">
        <f t="shared" si="47"/>
        <v>0</v>
      </c>
      <c r="T331" s="242">
        <f t="shared" si="46"/>
        <v>0</v>
      </c>
      <c r="U331" s="242">
        <f t="shared" si="46"/>
        <v>0</v>
      </c>
      <c r="V331" s="242">
        <f t="shared" si="46"/>
        <v>0</v>
      </c>
      <c r="W331" s="242">
        <f t="shared" si="42"/>
        <v>0</v>
      </c>
    </row>
    <row r="332" spans="1:23" ht="15" customHeight="1">
      <c r="A332" s="120" t="e">
        <f ca="1">VLOOKUP(INDIRECT("B332"),elolap!$A$90:$B$3244,2,FALSE)</f>
        <v>#N/A</v>
      </c>
      <c r="B332" s="122"/>
      <c r="C332" s="161"/>
      <c r="D332" s="161"/>
      <c r="E332" s="161"/>
      <c r="F332" s="161"/>
      <c r="G332" s="161"/>
      <c r="H332" s="161"/>
      <c r="I332" s="161"/>
      <c r="J332" s="161"/>
      <c r="K332" s="161"/>
      <c r="L332" s="162">
        <f t="shared" si="45"/>
        <v>0</v>
      </c>
      <c r="N332" s="242">
        <f t="shared" si="47"/>
        <v>0</v>
      </c>
      <c r="O332" s="242">
        <f t="shared" si="47"/>
        <v>0</v>
      </c>
      <c r="P332" s="242">
        <f t="shared" si="47"/>
        <v>0</v>
      </c>
      <c r="Q332" s="242">
        <f t="shared" si="47"/>
        <v>0</v>
      </c>
      <c r="R332" s="242">
        <f t="shared" si="47"/>
        <v>0</v>
      </c>
      <c r="S332" s="242">
        <f t="shared" si="47"/>
        <v>0</v>
      </c>
      <c r="T332" s="242">
        <f t="shared" si="46"/>
        <v>0</v>
      </c>
      <c r="U332" s="242">
        <f t="shared" si="46"/>
        <v>0</v>
      </c>
      <c r="V332" s="242">
        <f t="shared" si="46"/>
        <v>0</v>
      </c>
      <c r="W332" s="242">
        <f t="shared" si="42"/>
        <v>0</v>
      </c>
    </row>
    <row r="333" spans="1:23" ht="15" customHeight="1">
      <c r="A333" s="120" t="e">
        <f ca="1">VLOOKUP(INDIRECT("B333"),elolap!$A$90:$B$3244,2,FALSE)</f>
        <v>#N/A</v>
      </c>
      <c r="B333" s="122"/>
      <c r="C333" s="161"/>
      <c r="D333" s="161"/>
      <c r="E333" s="161"/>
      <c r="F333" s="161"/>
      <c r="G333" s="161"/>
      <c r="H333" s="161"/>
      <c r="I333" s="161"/>
      <c r="J333" s="161"/>
      <c r="K333" s="161"/>
      <c r="L333" s="162">
        <f t="shared" si="45"/>
        <v>0</v>
      </c>
      <c r="N333" s="242">
        <f t="shared" si="47"/>
        <v>0</v>
      </c>
      <c r="O333" s="242">
        <f t="shared" si="47"/>
        <v>0</v>
      </c>
      <c r="P333" s="242">
        <f t="shared" si="47"/>
        <v>0</v>
      </c>
      <c r="Q333" s="242">
        <f t="shared" si="47"/>
        <v>0</v>
      </c>
      <c r="R333" s="242">
        <f t="shared" si="47"/>
        <v>0</v>
      </c>
      <c r="S333" s="242">
        <f t="shared" si="47"/>
        <v>0</v>
      </c>
      <c r="T333" s="242">
        <f t="shared" si="46"/>
        <v>0</v>
      </c>
      <c r="U333" s="242">
        <f t="shared" si="46"/>
        <v>0</v>
      </c>
      <c r="V333" s="242">
        <f t="shared" si="46"/>
        <v>0</v>
      </c>
      <c r="W333" s="242">
        <f t="shared" ref="W333:W396" si="48">ROUND(N333+O333+P333+Q333+V333,2)</f>
        <v>0</v>
      </c>
    </row>
    <row r="334" spans="1:23" ht="15" customHeight="1">
      <c r="A334" s="120" t="e">
        <f ca="1">VLOOKUP(INDIRECT("B334"),elolap!$A$90:$B$3244,2,FALSE)</f>
        <v>#N/A</v>
      </c>
      <c r="B334" s="122"/>
      <c r="C334" s="161"/>
      <c r="D334" s="161"/>
      <c r="E334" s="161"/>
      <c r="F334" s="161"/>
      <c r="G334" s="161"/>
      <c r="H334" s="161"/>
      <c r="I334" s="161"/>
      <c r="J334" s="161"/>
      <c r="K334" s="161"/>
      <c r="L334" s="162">
        <f t="shared" si="45"/>
        <v>0</v>
      </c>
      <c r="N334" s="242">
        <f t="shared" si="47"/>
        <v>0</v>
      </c>
      <c r="O334" s="242">
        <f t="shared" si="47"/>
        <v>0</v>
      </c>
      <c r="P334" s="242">
        <f t="shared" si="47"/>
        <v>0</v>
      </c>
      <c r="Q334" s="242">
        <f t="shared" si="47"/>
        <v>0</v>
      </c>
      <c r="R334" s="242">
        <f t="shared" si="47"/>
        <v>0</v>
      </c>
      <c r="S334" s="242">
        <f t="shared" si="47"/>
        <v>0</v>
      </c>
      <c r="T334" s="242">
        <f t="shared" si="46"/>
        <v>0</v>
      </c>
      <c r="U334" s="242">
        <f t="shared" si="46"/>
        <v>0</v>
      </c>
      <c r="V334" s="242">
        <f t="shared" si="46"/>
        <v>0</v>
      </c>
      <c r="W334" s="242">
        <f t="shared" si="48"/>
        <v>0</v>
      </c>
    </row>
    <row r="335" spans="1:23" ht="15" customHeight="1">
      <c r="A335" s="120" t="e">
        <f ca="1">VLOOKUP(INDIRECT("B335"),elolap!$A$90:$B$3244,2,FALSE)</f>
        <v>#N/A</v>
      </c>
      <c r="B335" s="122"/>
      <c r="C335" s="161"/>
      <c r="D335" s="161"/>
      <c r="E335" s="161"/>
      <c r="F335" s="161"/>
      <c r="G335" s="161"/>
      <c r="H335" s="161"/>
      <c r="I335" s="161"/>
      <c r="J335" s="161"/>
      <c r="K335" s="161"/>
      <c r="L335" s="162">
        <f t="shared" si="45"/>
        <v>0</v>
      </c>
      <c r="N335" s="242">
        <f t="shared" si="47"/>
        <v>0</v>
      </c>
      <c r="O335" s="242">
        <f t="shared" si="47"/>
        <v>0</v>
      </c>
      <c r="P335" s="242">
        <f t="shared" si="47"/>
        <v>0</v>
      </c>
      <c r="Q335" s="242">
        <f t="shared" si="47"/>
        <v>0</v>
      </c>
      <c r="R335" s="242">
        <f t="shared" si="47"/>
        <v>0</v>
      </c>
      <c r="S335" s="242">
        <f t="shared" si="47"/>
        <v>0</v>
      </c>
      <c r="T335" s="242">
        <f t="shared" si="46"/>
        <v>0</v>
      </c>
      <c r="U335" s="242">
        <f t="shared" si="46"/>
        <v>0</v>
      </c>
      <c r="V335" s="242">
        <f t="shared" si="46"/>
        <v>0</v>
      </c>
      <c r="W335" s="242">
        <f t="shared" si="48"/>
        <v>0</v>
      </c>
    </row>
    <row r="336" spans="1:23" ht="15" customHeight="1">
      <c r="A336" s="120" t="e">
        <f ca="1">VLOOKUP(INDIRECT("B336"),elolap!$A$90:$B$3244,2,FALSE)</f>
        <v>#N/A</v>
      </c>
      <c r="B336" s="122"/>
      <c r="C336" s="161"/>
      <c r="D336" s="161"/>
      <c r="E336" s="161"/>
      <c r="F336" s="161"/>
      <c r="G336" s="161"/>
      <c r="H336" s="161"/>
      <c r="I336" s="161"/>
      <c r="J336" s="161"/>
      <c r="K336" s="161"/>
      <c r="L336" s="162">
        <f t="shared" si="45"/>
        <v>0</v>
      </c>
      <c r="N336" s="242">
        <f t="shared" si="47"/>
        <v>0</v>
      </c>
      <c r="O336" s="242">
        <f t="shared" si="47"/>
        <v>0</v>
      </c>
      <c r="P336" s="242">
        <f t="shared" si="47"/>
        <v>0</v>
      </c>
      <c r="Q336" s="242">
        <f t="shared" si="47"/>
        <v>0</v>
      </c>
      <c r="R336" s="242">
        <f t="shared" si="47"/>
        <v>0</v>
      </c>
      <c r="S336" s="242">
        <f t="shared" si="47"/>
        <v>0</v>
      </c>
      <c r="T336" s="242">
        <f t="shared" si="46"/>
        <v>0</v>
      </c>
      <c r="U336" s="242">
        <f t="shared" si="46"/>
        <v>0</v>
      </c>
      <c r="V336" s="242">
        <f t="shared" si="46"/>
        <v>0</v>
      </c>
      <c r="W336" s="242">
        <f t="shared" si="48"/>
        <v>0</v>
      </c>
    </row>
    <row r="337" spans="1:23" ht="15" customHeight="1">
      <c r="A337" s="120" t="e">
        <f ca="1">VLOOKUP(INDIRECT("B337"),elolap!$A$90:$B$3244,2,FALSE)</f>
        <v>#N/A</v>
      </c>
      <c r="B337" s="122"/>
      <c r="C337" s="161"/>
      <c r="D337" s="161"/>
      <c r="E337" s="161"/>
      <c r="F337" s="161"/>
      <c r="G337" s="161"/>
      <c r="H337" s="161"/>
      <c r="I337" s="161"/>
      <c r="J337" s="161"/>
      <c r="K337" s="161"/>
      <c r="L337" s="162">
        <f t="shared" si="45"/>
        <v>0</v>
      </c>
      <c r="N337" s="242">
        <f t="shared" si="47"/>
        <v>0</v>
      </c>
      <c r="O337" s="242">
        <f t="shared" si="47"/>
        <v>0</v>
      </c>
      <c r="P337" s="242">
        <f t="shared" si="47"/>
        <v>0</v>
      </c>
      <c r="Q337" s="242">
        <f t="shared" si="47"/>
        <v>0</v>
      </c>
      <c r="R337" s="242">
        <f t="shared" si="47"/>
        <v>0</v>
      </c>
      <c r="S337" s="242">
        <f t="shared" si="47"/>
        <v>0</v>
      </c>
      <c r="T337" s="242">
        <f t="shared" si="46"/>
        <v>0</v>
      </c>
      <c r="U337" s="242">
        <f t="shared" si="46"/>
        <v>0</v>
      </c>
      <c r="V337" s="242">
        <f t="shared" si="46"/>
        <v>0</v>
      </c>
      <c r="W337" s="242">
        <f t="shared" si="48"/>
        <v>0</v>
      </c>
    </row>
    <row r="338" spans="1:23" ht="15" customHeight="1">
      <c r="A338" s="120" t="e">
        <f ca="1">VLOOKUP(INDIRECT("B338"),elolap!$A$90:$B$3244,2,FALSE)</f>
        <v>#N/A</v>
      </c>
      <c r="B338" s="122"/>
      <c r="C338" s="161"/>
      <c r="D338" s="161"/>
      <c r="E338" s="161"/>
      <c r="F338" s="161"/>
      <c r="G338" s="161"/>
      <c r="H338" s="161"/>
      <c r="I338" s="161"/>
      <c r="J338" s="161"/>
      <c r="K338" s="161"/>
      <c r="L338" s="162">
        <f t="shared" si="45"/>
        <v>0</v>
      </c>
      <c r="N338" s="242">
        <f t="shared" si="47"/>
        <v>0</v>
      </c>
      <c r="O338" s="242">
        <f t="shared" si="47"/>
        <v>0</v>
      </c>
      <c r="P338" s="242">
        <f t="shared" si="47"/>
        <v>0</v>
      </c>
      <c r="Q338" s="242">
        <f t="shared" si="47"/>
        <v>0</v>
      </c>
      <c r="R338" s="242">
        <f t="shared" si="47"/>
        <v>0</v>
      </c>
      <c r="S338" s="242">
        <f t="shared" si="47"/>
        <v>0</v>
      </c>
      <c r="T338" s="242">
        <f t="shared" si="46"/>
        <v>0</v>
      </c>
      <c r="U338" s="242">
        <f t="shared" si="46"/>
        <v>0</v>
      </c>
      <c r="V338" s="242">
        <f t="shared" si="46"/>
        <v>0</v>
      </c>
      <c r="W338" s="242">
        <f t="shared" si="48"/>
        <v>0</v>
      </c>
    </row>
    <row r="339" spans="1:23" ht="15" customHeight="1">
      <c r="A339" s="120" t="e">
        <f ca="1">VLOOKUP(INDIRECT("B339"),elolap!$A$90:$B$3244,2,FALSE)</f>
        <v>#N/A</v>
      </c>
      <c r="B339" s="122"/>
      <c r="C339" s="161"/>
      <c r="D339" s="161"/>
      <c r="E339" s="161"/>
      <c r="F339" s="161"/>
      <c r="G339" s="161"/>
      <c r="H339" s="161"/>
      <c r="I339" s="161"/>
      <c r="J339" s="161"/>
      <c r="K339" s="161"/>
      <c r="L339" s="162">
        <f t="shared" si="45"/>
        <v>0</v>
      </c>
      <c r="N339" s="242">
        <f t="shared" si="47"/>
        <v>0</v>
      </c>
      <c r="O339" s="242">
        <f t="shared" si="47"/>
        <v>0</v>
      </c>
      <c r="P339" s="242">
        <f t="shared" si="47"/>
        <v>0</v>
      </c>
      <c r="Q339" s="242">
        <f t="shared" si="47"/>
        <v>0</v>
      </c>
      <c r="R339" s="242">
        <f t="shared" si="47"/>
        <v>0</v>
      </c>
      <c r="S339" s="242">
        <f t="shared" si="47"/>
        <v>0</v>
      </c>
      <c r="T339" s="242">
        <f t="shared" si="46"/>
        <v>0</v>
      </c>
      <c r="U339" s="242">
        <f t="shared" si="46"/>
        <v>0</v>
      </c>
      <c r="V339" s="242">
        <f t="shared" si="46"/>
        <v>0</v>
      </c>
      <c r="W339" s="242">
        <f t="shared" si="48"/>
        <v>0</v>
      </c>
    </row>
    <row r="340" spans="1:23" ht="15" customHeight="1">
      <c r="A340" s="120" t="e">
        <f ca="1">VLOOKUP(INDIRECT("B340"),elolap!$A$90:$B$3244,2,FALSE)</f>
        <v>#N/A</v>
      </c>
      <c r="B340" s="122"/>
      <c r="C340" s="161"/>
      <c r="D340" s="161"/>
      <c r="E340" s="161"/>
      <c r="F340" s="161"/>
      <c r="G340" s="161"/>
      <c r="H340" s="161"/>
      <c r="I340" s="161"/>
      <c r="J340" s="161"/>
      <c r="K340" s="161"/>
      <c r="L340" s="162">
        <f t="shared" si="45"/>
        <v>0</v>
      </c>
      <c r="N340" s="242">
        <f t="shared" si="47"/>
        <v>0</v>
      </c>
      <c r="O340" s="242">
        <f t="shared" si="47"/>
        <v>0</v>
      </c>
      <c r="P340" s="242">
        <f t="shared" si="47"/>
        <v>0</v>
      </c>
      <c r="Q340" s="242">
        <f t="shared" si="47"/>
        <v>0</v>
      </c>
      <c r="R340" s="242">
        <f t="shared" si="47"/>
        <v>0</v>
      </c>
      <c r="S340" s="242">
        <f t="shared" si="47"/>
        <v>0</v>
      </c>
      <c r="T340" s="242">
        <f t="shared" si="46"/>
        <v>0</v>
      </c>
      <c r="U340" s="242">
        <f t="shared" si="46"/>
        <v>0</v>
      </c>
      <c r="V340" s="242">
        <f t="shared" si="46"/>
        <v>0</v>
      </c>
      <c r="W340" s="242">
        <f t="shared" si="48"/>
        <v>0</v>
      </c>
    </row>
    <row r="341" spans="1:23" ht="15" customHeight="1">
      <c r="A341" s="120" t="e">
        <f ca="1">VLOOKUP(INDIRECT("B341"),elolap!$A$90:$B$3244,2,FALSE)</f>
        <v>#N/A</v>
      </c>
      <c r="B341" s="122"/>
      <c r="C341" s="161"/>
      <c r="D341" s="161"/>
      <c r="E341" s="161"/>
      <c r="F341" s="161"/>
      <c r="G341" s="161"/>
      <c r="H341" s="161"/>
      <c r="I341" s="161"/>
      <c r="J341" s="161"/>
      <c r="K341" s="161"/>
      <c r="L341" s="162">
        <f t="shared" si="45"/>
        <v>0</v>
      </c>
      <c r="N341" s="242">
        <f t="shared" si="47"/>
        <v>0</v>
      </c>
      <c r="O341" s="242">
        <f t="shared" si="47"/>
        <v>0</v>
      </c>
      <c r="P341" s="242">
        <f t="shared" si="47"/>
        <v>0</v>
      </c>
      <c r="Q341" s="242">
        <f t="shared" si="47"/>
        <v>0</v>
      </c>
      <c r="R341" s="242">
        <f t="shared" si="47"/>
        <v>0</v>
      </c>
      <c r="S341" s="242">
        <f t="shared" si="47"/>
        <v>0</v>
      </c>
      <c r="T341" s="242">
        <f t="shared" si="46"/>
        <v>0</v>
      </c>
      <c r="U341" s="242">
        <f t="shared" si="46"/>
        <v>0</v>
      </c>
      <c r="V341" s="242">
        <f t="shared" si="46"/>
        <v>0</v>
      </c>
      <c r="W341" s="242">
        <f t="shared" si="48"/>
        <v>0</v>
      </c>
    </row>
    <row r="342" spans="1:23" ht="15" customHeight="1">
      <c r="A342" s="120" t="e">
        <f ca="1">VLOOKUP(INDIRECT("B342"),elolap!$A$90:$B$3244,2,FALSE)</f>
        <v>#N/A</v>
      </c>
      <c r="B342" s="122"/>
      <c r="C342" s="161"/>
      <c r="D342" s="161"/>
      <c r="E342" s="161"/>
      <c r="F342" s="161"/>
      <c r="G342" s="161"/>
      <c r="H342" s="161"/>
      <c r="I342" s="161"/>
      <c r="J342" s="161"/>
      <c r="K342" s="161"/>
      <c r="L342" s="162">
        <f t="shared" si="45"/>
        <v>0</v>
      </c>
      <c r="N342" s="242">
        <f t="shared" si="47"/>
        <v>0</v>
      </c>
      <c r="O342" s="242">
        <f t="shared" si="47"/>
        <v>0</v>
      </c>
      <c r="P342" s="242">
        <f t="shared" si="47"/>
        <v>0</v>
      </c>
      <c r="Q342" s="242">
        <f t="shared" si="47"/>
        <v>0</v>
      </c>
      <c r="R342" s="242">
        <f t="shared" si="47"/>
        <v>0</v>
      </c>
      <c r="S342" s="242">
        <f t="shared" si="47"/>
        <v>0</v>
      </c>
      <c r="T342" s="242">
        <f t="shared" si="46"/>
        <v>0</v>
      </c>
      <c r="U342" s="242">
        <f t="shared" si="46"/>
        <v>0</v>
      </c>
      <c r="V342" s="242">
        <f t="shared" si="46"/>
        <v>0</v>
      </c>
      <c r="W342" s="242">
        <f t="shared" si="48"/>
        <v>0</v>
      </c>
    </row>
    <row r="343" spans="1:23" ht="15" customHeight="1">
      <c r="A343" s="120" t="e">
        <f ca="1">VLOOKUP(INDIRECT("B343"),elolap!$A$90:$B$3244,2,FALSE)</f>
        <v>#N/A</v>
      </c>
      <c r="B343" s="122"/>
      <c r="C343" s="161"/>
      <c r="D343" s="161"/>
      <c r="E343" s="161"/>
      <c r="F343" s="161"/>
      <c r="G343" s="161"/>
      <c r="H343" s="161"/>
      <c r="I343" s="161"/>
      <c r="J343" s="161"/>
      <c r="K343" s="161"/>
      <c r="L343" s="162">
        <f t="shared" si="45"/>
        <v>0</v>
      </c>
      <c r="N343" s="242">
        <f t="shared" si="47"/>
        <v>0</v>
      </c>
      <c r="O343" s="242">
        <f t="shared" si="47"/>
        <v>0</v>
      </c>
      <c r="P343" s="242">
        <f t="shared" si="47"/>
        <v>0</v>
      </c>
      <c r="Q343" s="242">
        <f t="shared" si="47"/>
        <v>0</v>
      </c>
      <c r="R343" s="242">
        <f t="shared" si="47"/>
        <v>0</v>
      </c>
      <c r="S343" s="242">
        <f t="shared" si="47"/>
        <v>0</v>
      </c>
      <c r="T343" s="242">
        <f t="shared" si="46"/>
        <v>0</v>
      </c>
      <c r="U343" s="242">
        <f t="shared" si="46"/>
        <v>0</v>
      </c>
      <c r="V343" s="242">
        <f t="shared" si="46"/>
        <v>0</v>
      </c>
      <c r="W343" s="242">
        <f t="shared" si="48"/>
        <v>0</v>
      </c>
    </row>
    <row r="344" spans="1:23" ht="15" customHeight="1">
      <c r="A344" s="120" t="e">
        <f ca="1">VLOOKUP(INDIRECT("B344"),elolap!$A$90:$B$3244,2,FALSE)</f>
        <v>#N/A</v>
      </c>
      <c r="B344" s="122"/>
      <c r="C344" s="161"/>
      <c r="D344" s="161"/>
      <c r="E344" s="161"/>
      <c r="F344" s="161"/>
      <c r="G344" s="161"/>
      <c r="H344" s="161"/>
      <c r="I344" s="161"/>
      <c r="J344" s="161"/>
      <c r="K344" s="161"/>
      <c r="L344" s="162">
        <f t="shared" si="45"/>
        <v>0</v>
      </c>
      <c r="N344" s="242">
        <f t="shared" si="47"/>
        <v>0</v>
      </c>
      <c r="O344" s="242">
        <f t="shared" si="47"/>
        <v>0</v>
      </c>
      <c r="P344" s="242">
        <f t="shared" si="47"/>
        <v>0</v>
      </c>
      <c r="Q344" s="242">
        <f t="shared" si="47"/>
        <v>0</v>
      </c>
      <c r="R344" s="242">
        <f t="shared" si="47"/>
        <v>0</v>
      </c>
      <c r="S344" s="242">
        <f t="shared" si="47"/>
        <v>0</v>
      </c>
      <c r="T344" s="242">
        <f t="shared" si="46"/>
        <v>0</v>
      </c>
      <c r="U344" s="242">
        <f t="shared" si="46"/>
        <v>0</v>
      </c>
      <c r="V344" s="242">
        <f t="shared" si="46"/>
        <v>0</v>
      </c>
      <c r="W344" s="242">
        <f t="shared" si="48"/>
        <v>0</v>
      </c>
    </row>
    <row r="345" spans="1:23" ht="15" customHeight="1">
      <c r="A345" s="120" t="e">
        <f ca="1">VLOOKUP(INDIRECT("B345"),elolap!$A$90:$B$3244,2,FALSE)</f>
        <v>#N/A</v>
      </c>
      <c r="B345" s="122"/>
      <c r="C345" s="161"/>
      <c r="D345" s="161"/>
      <c r="E345" s="161"/>
      <c r="F345" s="161"/>
      <c r="G345" s="161"/>
      <c r="H345" s="161"/>
      <c r="I345" s="161"/>
      <c r="J345" s="161"/>
      <c r="K345" s="161"/>
      <c r="L345" s="162">
        <f t="shared" si="45"/>
        <v>0</v>
      </c>
      <c r="N345" s="242">
        <f t="shared" si="47"/>
        <v>0</v>
      </c>
      <c r="O345" s="242">
        <f t="shared" si="47"/>
        <v>0</v>
      </c>
      <c r="P345" s="242">
        <f t="shared" si="47"/>
        <v>0</v>
      </c>
      <c r="Q345" s="242">
        <f t="shared" si="47"/>
        <v>0</v>
      </c>
      <c r="R345" s="242">
        <f t="shared" si="47"/>
        <v>0</v>
      </c>
      <c r="S345" s="242">
        <f t="shared" si="47"/>
        <v>0</v>
      </c>
      <c r="T345" s="242">
        <f t="shared" si="46"/>
        <v>0</v>
      </c>
      <c r="U345" s="242">
        <f t="shared" si="46"/>
        <v>0</v>
      </c>
      <c r="V345" s="242">
        <f t="shared" si="46"/>
        <v>0</v>
      </c>
      <c r="W345" s="242">
        <f t="shared" si="48"/>
        <v>0</v>
      </c>
    </row>
    <row r="346" spans="1:23" ht="15" customHeight="1">
      <c r="A346" s="120" t="e">
        <f ca="1">VLOOKUP(INDIRECT("B346"),elolap!$A$90:$B$3244,2,FALSE)</f>
        <v>#N/A</v>
      </c>
      <c r="B346" s="122"/>
      <c r="C346" s="161"/>
      <c r="D346" s="161"/>
      <c r="E346" s="161"/>
      <c r="F346" s="161"/>
      <c r="G346" s="161"/>
      <c r="H346" s="161"/>
      <c r="I346" s="161"/>
      <c r="J346" s="161"/>
      <c r="K346" s="161"/>
      <c r="L346" s="162">
        <f t="shared" si="45"/>
        <v>0</v>
      </c>
      <c r="N346" s="242">
        <f t="shared" si="47"/>
        <v>0</v>
      </c>
      <c r="O346" s="242">
        <f t="shared" si="47"/>
        <v>0</v>
      </c>
      <c r="P346" s="242">
        <f t="shared" si="47"/>
        <v>0</v>
      </c>
      <c r="Q346" s="242">
        <f t="shared" si="47"/>
        <v>0</v>
      </c>
      <c r="R346" s="242">
        <f t="shared" si="47"/>
        <v>0</v>
      </c>
      <c r="S346" s="242">
        <f t="shared" si="47"/>
        <v>0</v>
      </c>
      <c r="T346" s="242">
        <f t="shared" si="46"/>
        <v>0</v>
      </c>
      <c r="U346" s="242">
        <f t="shared" si="46"/>
        <v>0</v>
      </c>
      <c r="V346" s="242">
        <f t="shared" si="46"/>
        <v>0</v>
      </c>
      <c r="W346" s="242">
        <f t="shared" si="48"/>
        <v>0</v>
      </c>
    </row>
    <row r="347" spans="1:23" ht="15" customHeight="1">
      <c r="A347" s="120" t="e">
        <f ca="1">VLOOKUP(INDIRECT("B347"),elolap!$A$90:$B$3244,2,FALSE)</f>
        <v>#N/A</v>
      </c>
      <c r="B347" s="122"/>
      <c r="C347" s="161"/>
      <c r="D347" s="161"/>
      <c r="E347" s="161"/>
      <c r="F347" s="161"/>
      <c r="G347" s="161"/>
      <c r="H347" s="161"/>
      <c r="I347" s="161"/>
      <c r="J347" s="161"/>
      <c r="K347" s="161"/>
      <c r="L347" s="162">
        <f t="shared" si="45"/>
        <v>0</v>
      </c>
      <c r="N347" s="242">
        <f t="shared" si="47"/>
        <v>0</v>
      </c>
      <c r="O347" s="242">
        <f t="shared" si="47"/>
        <v>0</v>
      </c>
      <c r="P347" s="242">
        <f t="shared" si="47"/>
        <v>0</v>
      </c>
      <c r="Q347" s="242">
        <f t="shared" si="47"/>
        <v>0</v>
      </c>
      <c r="R347" s="242">
        <f t="shared" si="47"/>
        <v>0</v>
      </c>
      <c r="S347" s="242">
        <f t="shared" si="47"/>
        <v>0</v>
      </c>
      <c r="T347" s="242">
        <f t="shared" si="46"/>
        <v>0</v>
      </c>
      <c r="U347" s="242">
        <f t="shared" si="46"/>
        <v>0</v>
      </c>
      <c r="V347" s="242">
        <f t="shared" si="46"/>
        <v>0</v>
      </c>
      <c r="W347" s="242">
        <f t="shared" si="48"/>
        <v>0</v>
      </c>
    </row>
    <row r="348" spans="1:23" ht="15" customHeight="1">
      <c r="A348" s="120" t="e">
        <f ca="1">VLOOKUP(INDIRECT("B348"),elolap!$A$90:$B$3244,2,FALSE)</f>
        <v>#N/A</v>
      </c>
      <c r="B348" s="122"/>
      <c r="C348" s="161"/>
      <c r="D348" s="161"/>
      <c r="E348" s="161"/>
      <c r="F348" s="161"/>
      <c r="G348" s="161"/>
      <c r="H348" s="161"/>
      <c r="I348" s="161"/>
      <c r="J348" s="161"/>
      <c r="K348" s="161"/>
      <c r="L348" s="162">
        <f t="shared" si="45"/>
        <v>0</v>
      </c>
      <c r="N348" s="242">
        <f t="shared" si="47"/>
        <v>0</v>
      </c>
      <c r="O348" s="242">
        <f t="shared" si="47"/>
        <v>0</v>
      </c>
      <c r="P348" s="242">
        <f t="shared" si="47"/>
        <v>0</v>
      </c>
      <c r="Q348" s="242">
        <f t="shared" si="47"/>
        <v>0</v>
      </c>
      <c r="R348" s="242">
        <f t="shared" si="47"/>
        <v>0</v>
      </c>
      <c r="S348" s="242">
        <f t="shared" si="47"/>
        <v>0</v>
      </c>
      <c r="T348" s="242">
        <f t="shared" si="46"/>
        <v>0</v>
      </c>
      <c r="U348" s="242">
        <f t="shared" si="46"/>
        <v>0</v>
      </c>
      <c r="V348" s="242">
        <f t="shared" si="46"/>
        <v>0</v>
      </c>
      <c r="W348" s="242">
        <f t="shared" si="48"/>
        <v>0</v>
      </c>
    </row>
    <row r="349" spans="1:23" ht="15" customHeight="1">
      <c r="A349" s="120" t="e">
        <f ca="1">VLOOKUP(INDIRECT("B349"),elolap!$A$90:$B$3244,2,FALSE)</f>
        <v>#N/A</v>
      </c>
      <c r="B349" s="122"/>
      <c r="C349" s="161"/>
      <c r="D349" s="161"/>
      <c r="E349" s="161"/>
      <c r="F349" s="161"/>
      <c r="G349" s="161"/>
      <c r="H349" s="161"/>
      <c r="I349" s="161"/>
      <c r="J349" s="161"/>
      <c r="K349" s="161"/>
      <c r="L349" s="162">
        <f t="shared" si="45"/>
        <v>0</v>
      </c>
      <c r="N349" s="242">
        <f t="shared" si="47"/>
        <v>0</v>
      </c>
      <c r="O349" s="242">
        <f t="shared" si="47"/>
        <v>0</v>
      </c>
      <c r="P349" s="242">
        <f t="shared" si="47"/>
        <v>0</v>
      </c>
      <c r="Q349" s="242">
        <f t="shared" si="47"/>
        <v>0</v>
      </c>
      <c r="R349" s="242">
        <f t="shared" si="47"/>
        <v>0</v>
      </c>
      <c r="S349" s="242">
        <f t="shared" si="47"/>
        <v>0</v>
      </c>
      <c r="T349" s="242">
        <f t="shared" si="46"/>
        <v>0</v>
      </c>
      <c r="U349" s="242">
        <f t="shared" si="46"/>
        <v>0</v>
      </c>
      <c r="V349" s="242">
        <f t="shared" si="46"/>
        <v>0</v>
      </c>
      <c r="W349" s="242">
        <f t="shared" si="48"/>
        <v>0</v>
      </c>
    </row>
    <row r="350" spans="1:23" ht="15" customHeight="1">
      <c r="A350" s="120" t="e">
        <f ca="1">VLOOKUP(INDIRECT("B350"),elolap!$A$90:$B$3244,2,FALSE)</f>
        <v>#N/A</v>
      </c>
      <c r="B350" s="122"/>
      <c r="C350" s="161"/>
      <c r="D350" s="161"/>
      <c r="E350" s="161"/>
      <c r="F350" s="161"/>
      <c r="G350" s="161"/>
      <c r="H350" s="161"/>
      <c r="I350" s="161"/>
      <c r="J350" s="161"/>
      <c r="K350" s="161"/>
      <c r="L350" s="162">
        <f t="shared" si="45"/>
        <v>0</v>
      </c>
      <c r="N350" s="242">
        <f t="shared" si="47"/>
        <v>0</v>
      </c>
      <c r="O350" s="242">
        <f t="shared" si="47"/>
        <v>0</v>
      </c>
      <c r="P350" s="242">
        <f t="shared" si="47"/>
        <v>0</v>
      </c>
      <c r="Q350" s="242">
        <f t="shared" si="47"/>
        <v>0</v>
      </c>
      <c r="R350" s="242">
        <f t="shared" si="47"/>
        <v>0</v>
      </c>
      <c r="S350" s="242">
        <f t="shared" si="47"/>
        <v>0</v>
      </c>
      <c r="T350" s="242">
        <f t="shared" si="46"/>
        <v>0</v>
      </c>
      <c r="U350" s="242">
        <f t="shared" si="46"/>
        <v>0</v>
      </c>
      <c r="V350" s="242">
        <f t="shared" si="46"/>
        <v>0</v>
      </c>
      <c r="W350" s="242">
        <f t="shared" si="48"/>
        <v>0</v>
      </c>
    </row>
    <row r="351" spans="1:23" ht="15" customHeight="1">
      <c r="A351" s="120" t="e">
        <f ca="1">VLOOKUP(INDIRECT("B351"),elolap!$A$90:$B$3244,2,FALSE)</f>
        <v>#N/A</v>
      </c>
      <c r="B351" s="122"/>
      <c r="C351" s="161"/>
      <c r="D351" s="161"/>
      <c r="E351" s="161"/>
      <c r="F351" s="161"/>
      <c r="G351" s="161"/>
      <c r="H351" s="161"/>
      <c r="I351" s="161"/>
      <c r="J351" s="161"/>
      <c r="K351" s="161"/>
      <c r="L351" s="162">
        <f t="shared" si="45"/>
        <v>0</v>
      </c>
      <c r="N351" s="242">
        <f t="shared" si="47"/>
        <v>0</v>
      </c>
      <c r="O351" s="242">
        <f t="shared" si="47"/>
        <v>0</v>
      </c>
      <c r="P351" s="242">
        <f t="shared" si="47"/>
        <v>0</v>
      </c>
      <c r="Q351" s="242">
        <f t="shared" si="47"/>
        <v>0</v>
      </c>
      <c r="R351" s="242">
        <f t="shared" si="47"/>
        <v>0</v>
      </c>
      <c r="S351" s="242">
        <f t="shared" si="47"/>
        <v>0</v>
      </c>
      <c r="T351" s="242">
        <f t="shared" si="46"/>
        <v>0</v>
      </c>
      <c r="U351" s="242">
        <f t="shared" si="46"/>
        <v>0</v>
      </c>
      <c r="V351" s="242">
        <f t="shared" si="46"/>
        <v>0</v>
      </c>
      <c r="W351" s="242">
        <f t="shared" si="48"/>
        <v>0</v>
      </c>
    </row>
    <row r="352" spans="1:23" ht="15" customHeight="1">
      <c r="A352" s="120" t="e">
        <f ca="1">VLOOKUP(INDIRECT("B352"),elolap!$A$90:$B$3244,2,FALSE)</f>
        <v>#N/A</v>
      </c>
      <c r="B352" s="122"/>
      <c r="C352" s="161"/>
      <c r="D352" s="161"/>
      <c r="E352" s="161"/>
      <c r="F352" s="161"/>
      <c r="G352" s="161"/>
      <c r="H352" s="161"/>
      <c r="I352" s="161"/>
      <c r="J352" s="161"/>
      <c r="K352" s="161"/>
      <c r="L352" s="162">
        <f t="shared" si="45"/>
        <v>0</v>
      </c>
      <c r="N352" s="242">
        <f t="shared" si="47"/>
        <v>0</v>
      </c>
      <c r="O352" s="242">
        <f t="shared" si="47"/>
        <v>0</v>
      </c>
      <c r="P352" s="242">
        <f t="shared" si="47"/>
        <v>0</v>
      </c>
      <c r="Q352" s="242">
        <f t="shared" si="47"/>
        <v>0</v>
      </c>
      <c r="R352" s="242">
        <f t="shared" si="47"/>
        <v>0</v>
      </c>
      <c r="S352" s="242">
        <f t="shared" si="47"/>
        <v>0</v>
      </c>
      <c r="T352" s="242">
        <f t="shared" si="46"/>
        <v>0</v>
      </c>
      <c r="U352" s="242">
        <f t="shared" si="46"/>
        <v>0</v>
      </c>
      <c r="V352" s="242">
        <f t="shared" si="46"/>
        <v>0</v>
      </c>
      <c r="W352" s="242">
        <f t="shared" si="48"/>
        <v>0</v>
      </c>
    </row>
    <row r="353" spans="1:23" ht="15" customHeight="1">
      <c r="A353" s="120" t="e">
        <f ca="1">VLOOKUP(INDIRECT("B353"),elolap!$A$90:$B$3244,2,FALSE)</f>
        <v>#N/A</v>
      </c>
      <c r="B353" s="122"/>
      <c r="C353" s="161"/>
      <c r="D353" s="161"/>
      <c r="E353" s="161"/>
      <c r="F353" s="161"/>
      <c r="G353" s="161"/>
      <c r="H353" s="161"/>
      <c r="I353" s="161"/>
      <c r="J353" s="161"/>
      <c r="K353" s="161"/>
      <c r="L353" s="162">
        <f t="shared" si="45"/>
        <v>0</v>
      </c>
      <c r="N353" s="242">
        <f t="shared" si="47"/>
        <v>0</v>
      </c>
      <c r="O353" s="242">
        <f t="shared" si="47"/>
        <v>0</v>
      </c>
      <c r="P353" s="242">
        <f t="shared" si="47"/>
        <v>0</v>
      </c>
      <c r="Q353" s="242">
        <f t="shared" si="47"/>
        <v>0</v>
      </c>
      <c r="R353" s="242">
        <f t="shared" si="47"/>
        <v>0</v>
      </c>
      <c r="S353" s="242">
        <f t="shared" si="47"/>
        <v>0</v>
      </c>
      <c r="T353" s="242">
        <f t="shared" si="46"/>
        <v>0</v>
      </c>
      <c r="U353" s="242">
        <f t="shared" si="46"/>
        <v>0</v>
      </c>
      <c r="V353" s="242">
        <f t="shared" si="46"/>
        <v>0</v>
      </c>
      <c r="W353" s="242">
        <f t="shared" si="48"/>
        <v>0</v>
      </c>
    </row>
    <row r="354" spans="1:23" ht="15" customHeight="1">
      <c r="A354" s="120" t="e">
        <f ca="1">VLOOKUP(INDIRECT("B354"),elolap!$A$90:$B$3244,2,FALSE)</f>
        <v>#N/A</v>
      </c>
      <c r="B354" s="122"/>
      <c r="C354" s="161"/>
      <c r="D354" s="161"/>
      <c r="E354" s="161"/>
      <c r="F354" s="161"/>
      <c r="G354" s="161"/>
      <c r="H354" s="161"/>
      <c r="I354" s="161"/>
      <c r="J354" s="161"/>
      <c r="K354" s="161"/>
      <c r="L354" s="162">
        <f t="shared" si="45"/>
        <v>0</v>
      </c>
      <c r="N354" s="242">
        <f t="shared" si="47"/>
        <v>0</v>
      </c>
      <c r="O354" s="242">
        <f t="shared" si="47"/>
        <v>0</v>
      </c>
      <c r="P354" s="242">
        <f t="shared" si="47"/>
        <v>0</v>
      </c>
      <c r="Q354" s="242">
        <f t="shared" si="47"/>
        <v>0</v>
      </c>
      <c r="R354" s="242">
        <f t="shared" si="47"/>
        <v>0</v>
      </c>
      <c r="S354" s="242">
        <f t="shared" si="47"/>
        <v>0</v>
      </c>
      <c r="T354" s="242">
        <f t="shared" si="46"/>
        <v>0</v>
      </c>
      <c r="U354" s="242">
        <f t="shared" si="46"/>
        <v>0</v>
      </c>
      <c r="V354" s="242">
        <f t="shared" si="46"/>
        <v>0</v>
      </c>
      <c r="W354" s="242">
        <f t="shared" si="48"/>
        <v>0</v>
      </c>
    </row>
    <row r="355" spans="1:23" ht="15" customHeight="1">
      <c r="A355" s="120" t="e">
        <f ca="1">VLOOKUP(INDIRECT("B355"),elolap!$A$90:$B$3244,2,FALSE)</f>
        <v>#N/A</v>
      </c>
      <c r="B355" s="122"/>
      <c r="C355" s="161"/>
      <c r="D355" s="161"/>
      <c r="E355" s="161"/>
      <c r="F355" s="161"/>
      <c r="G355" s="161"/>
      <c r="H355" s="161"/>
      <c r="I355" s="161"/>
      <c r="J355" s="161"/>
      <c r="K355" s="161"/>
      <c r="L355" s="162">
        <f t="shared" si="45"/>
        <v>0</v>
      </c>
      <c r="N355" s="242">
        <f t="shared" si="47"/>
        <v>0</v>
      </c>
      <c r="O355" s="242">
        <f t="shared" si="47"/>
        <v>0</v>
      </c>
      <c r="P355" s="242">
        <f t="shared" si="47"/>
        <v>0</v>
      </c>
      <c r="Q355" s="242">
        <f t="shared" si="47"/>
        <v>0</v>
      </c>
      <c r="R355" s="242">
        <f t="shared" si="47"/>
        <v>0</v>
      </c>
      <c r="S355" s="242">
        <f t="shared" si="47"/>
        <v>0</v>
      </c>
      <c r="T355" s="242">
        <f t="shared" si="46"/>
        <v>0</v>
      </c>
      <c r="U355" s="242">
        <f t="shared" si="46"/>
        <v>0</v>
      </c>
      <c r="V355" s="242">
        <f t="shared" si="46"/>
        <v>0</v>
      </c>
      <c r="W355" s="242">
        <f t="shared" si="48"/>
        <v>0</v>
      </c>
    </row>
    <row r="356" spans="1:23" ht="15" customHeight="1">
      <c r="A356" s="120" t="e">
        <f ca="1">VLOOKUP(INDIRECT("B356"),elolap!$A$90:$B$3244,2,FALSE)</f>
        <v>#N/A</v>
      </c>
      <c r="B356" s="122"/>
      <c r="C356" s="161"/>
      <c r="D356" s="161"/>
      <c r="E356" s="161"/>
      <c r="F356" s="161"/>
      <c r="G356" s="161"/>
      <c r="H356" s="161"/>
      <c r="I356" s="161"/>
      <c r="J356" s="161"/>
      <c r="K356" s="161"/>
      <c r="L356" s="162">
        <f t="shared" si="45"/>
        <v>0</v>
      </c>
      <c r="N356" s="242">
        <f t="shared" si="47"/>
        <v>0</v>
      </c>
      <c r="O356" s="242">
        <f t="shared" si="47"/>
        <v>0</v>
      </c>
      <c r="P356" s="242">
        <f t="shared" si="47"/>
        <v>0</v>
      </c>
      <c r="Q356" s="242">
        <f t="shared" si="47"/>
        <v>0</v>
      </c>
      <c r="R356" s="242">
        <f t="shared" si="47"/>
        <v>0</v>
      </c>
      <c r="S356" s="242">
        <f t="shared" si="47"/>
        <v>0</v>
      </c>
      <c r="T356" s="242">
        <f t="shared" si="46"/>
        <v>0</v>
      </c>
      <c r="U356" s="242">
        <f t="shared" si="46"/>
        <v>0</v>
      </c>
      <c r="V356" s="242">
        <f t="shared" si="46"/>
        <v>0</v>
      </c>
      <c r="W356" s="242">
        <f t="shared" si="48"/>
        <v>0</v>
      </c>
    </row>
    <row r="357" spans="1:23" ht="15" customHeight="1">
      <c r="A357" s="120" t="e">
        <f ca="1">VLOOKUP(INDIRECT("B357"),elolap!$A$90:$B$3244,2,FALSE)</f>
        <v>#N/A</v>
      </c>
      <c r="B357" s="122"/>
      <c r="C357" s="161"/>
      <c r="D357" s="161"/>
      <c r="E357" s="161"/>
      <c r="F357" s="161"/>
      <c r="G357" s="161"/>
      <c r="H357" s="161"/>
      <c r="I357" s="161"/>
      <c r="J357" s="161"/>
      <c r="K357" s="161"/>
      <c r="L357" s="162">
        <f t="shared" si="45"/>
        <v>0</v>
      </c>
      <c r="N357" s="242">
        <f t="shared" si="47"/>
        <v>0</v>
      </c>
      <c r="O357" s="242">
        <f t="shared" si="47"/>
        <v>0</v>
      </c>
      <c r="P357" s="242">
        <f t="shared" si="47"/>
        <v>0</v>
      </c>
      <c r="Q357" s="242">
        <f t="shared" si="47"/>
        <v>0</v>
      </c>
      <c r="R357" s="242">
        <f t="shared" si="47"/>
        <v>0</v>
      </c>
      <c r="S357" s="242">
        <f t="shared" si="47"/>
        <v>0</v>
      </c>
      <c r="T357" s="242">
        <f t="shared" si="46"/>
        <v>0</v>
      </c>
      <c r="U357" s="242">
        <f t="shared" si="46"/>
        <v>0</v>
      </c>
      <c r="V357" s="242">
        <f t="shared" si="46"/>
        <v>0</v>
      </c>
      <c r="W357" s="242">
        <f t="shared" si="48"/>
        <v>0</v>
      </c>
    </row>
    <row r="358" spans="1:23" ht="15" customHeight="1">
      <c r="A358" s="120" t="e">
        <f ca="1">VLOOKUP(INDIRECT("B358"),elolap!$A$90:$B$3244,2,FALSE)</f>
        <v>#N/A</v>
      </c>
      <c r="B358" s="122"/>
      <c r="C358" s="161"/>
      <c r="D358" s="161"/>
      <c r="E358" s="161"/>
      <c r="F358" s="161"/>
      <c r="G358" s="161"/>
      <c r="H358" s="161"/>
      <c r="I358" s="161"/>
      <c r="J358" s="161"/>
      <c r="K358" s="161"/>
      <c r="L358" s="162">
        <f t="shared" si="45"/>
        <v>0</v>
      </c>
      <c r="N358" s="242">
        <f t="shared" si="47"/>
        <v>0</v>
      </c>
      <c r="O358" s="242">
        <f t="shared" si="47"/>
        <v>0</v>
      </c>
      <c r="P358" s="242">
        <f t="shared" si="47"/>
        <v>0</v>
      </c>
      <c r="Q358" s="242">
        <f t="shared" si="47"/>
        <v>0</v>
      </c>
      <c r="R358" s="242">
        <f t="shared" si="47"/>
        <v>0</v>
      </c>
      <c r="S358" s="242">
        <f t="shared" si="47"/>
        <v>0</v>
      </c>
      <c r="T358" s="242">
        <f t="shared" si="46"/>
        <v>0</v>
      </c>
      <c r="U358" s="242">
        <f t="shared" si="46"/>
        <v>0</v>
      </c>
      <c r="V358" s="242">
        <f t="shared" si="46"/>
        <v>0</v>
      </c>
      <c r="W358" s="242">
        <f t="shared" si="48"/>
        <v>0</v>
      </c>
    </row>
    <row r="359" spans="1:23" ht="15" customHeight="1">
      <c r="A359" s="120" t="e">
        <f ca="1">VLOOKUP(INDIRECT("B359"),elolap!$A$90:$B$3244,2,FALSE)</f>
        <v>#N/A</v>
      </c>
      <c r="B359" s="122"/>
      <c r="C359" s="161"/>
      <c r="D359" s="161"/>
      <c r="E359" s="161"/>
      <c r="F359" s="161"/>
      <c r="G359" s="161"/>
      <c r="H359" s="161"/>
      <c r="I359" s="161"/>
      <c r="J359" s="161"/>
      <c r="K359" s="161"/>
      <c r="L359" s="162">
        <f t="shared" si="45"/>
        <v>0</v>
      </c>
      <c r="N359" s="242">
        <f t="shared" si="47"/>
        <v>0</v>
      </c>
      <c r="O359" s="242">
        <f t="shared" si="47"/>
        <v>0</v>
      </c>
      <c r="P359" s="242">
        <f t="shared" si="47"/>
        <v>0</v>
      </c>
      <c r="Q359" s="242">
        <f t="shared" si="47"/>
        <v>0</v>
      </c>
      <c r="R359" s="242">
        <f t="shared" si="47"/>
        <v>0</v>
      </c>
      <c r="S359" s="242">
        <f t="shared" si="47"/>
        <v>0</v>
      </c>
      <c r="T359" s="242">
        <f t="shared" si="46"/>
        <v>0</v>
      </c>
      <c r="U359" s="242">
        <f t="shared" si="46"/>
        <v>0</v>
      </c>
      <c r="V359" s="242">
        <f t="shared" si="46"/>
        <v>0</v>
      </c>
      <c r="W359" s="242">
        <f t="shared" si="48"/>
        <v>0</v>
      </c>
    </row>
    <row r="360" spans="1:23" ht="15" customHeight="1">
      <c r="A360" s="120" t="e">
        <f ca="1">VLOOKUP(INDIRECT("B360"),elolap!$A$90:$B$3244,2,FALSE)</f>
        <v>#N/A</v>
      </c>
      <c r="B360" s="122"/>
      <c r="C360" s="161"/>
      <c r="D360" s="161"/>
      <c r="E360" s="161"/>
      <c r="F360" s="161"/>
      <c r="G360" s="161"/>
      <c r="H360" s="161"/>
      <c r="I360" s="161"/>
      <c r="J360" s="161"/>
      <c r="K360" s="161"/>
      <c r="L360" s="162">
        <f t="shared" si="45"/>
        <v>0</v>
      </c>
      <c r="N360" s="242">
        <f t="shared" si="47"/>
        <v>0</v>
      </c>
      <c r="O360" s="242">
        <f t="shared" si="47"/>
        <v>0</v>
      </c>
      <c r="P360" s="242">
        <f t="shared" si="47"/>
        <v>0</v>
      </c>
      <c r="Q360" s="242">
        <f t="shared" ref="Q360:V412" si="49">ROUND(F360,2)</f>
        <v>0</v>
      </c>
      <c r="R360" s="242">
        <f t="shared" si="49"/>
        <v>0</v>
      </c>
      <c r="S360" s="242">
        <f t="shared" si="49"/>
        <v>0</v>
      </c>
      <c r="T360" s="242">
        <f t="shared" si="46"/>
        <v>0</v>
      </c>
      <c r="U360" s="242">
        <f t="shared" si="46"/>
        <v>0</v>
      </c>
      <c r="V360" s="242">
        <f t="shared" si="46"/>
        <v>0</v>
      </c>
      <c r="W360" s="242">
        <f t="shared" si="48"/>
        <v>0</v>
      </c>
    </row>
    <row r="361" spans="1:23" ht="15" customHeight="1">
      <c r="A361" s="120" t="e">
        <f ca="1">VLOOKUP(INDIRECT("B361"),elolap!$A$90:$B$3244,2,FALSE)</f>
        <v>#N/A</v>
      </c>
      <c r="B361" s="122"/>
      <c r="C361" s="161"/>
      <c r="D361" s="161"/>
      <c r="E361" s="161"/>
      <c r="F361" s="161"/>
      <c r="G361" s="161"/>
      <c r="H361" s="161"/>
      <c r="I361" s="161"/>
      <c r="J361" s="161"/>
      <c r="K361" s="161"/>
      <c r="L361" s="162">
        <f t="shared" si="45"/>
        <v>0</v>
      </c>
      <c r="N361" s="242">
        <f t="shared" ref="N361:S424" si="50">ROUND(C361,2)</f>
        <v>0</v>
      </c>
      <c r="O361" s="242">
        <f t="shared" si="50"/>
        <v>0</v>
      </c>
      <c r="P361" s="242">
        <f t="shared" si="50"/>
        <v>0</v>
      </c>
      <c r="Q361" s="242">
        <f t="shared" si="49"/>
        <v>0</v>
      </c>
      <c r="R361" s="242">
        <f t="shared" si="49"/>
        <v>0</v>
      </c>
      <c r="S361" s="242">
        <f t="shared" si="49"/>
        <v>0</v>
      </c>
      <c r="T361" s="242">
        <f t="shared" si="46"/>
        <v>0</v>
      </c>
      <c r="U361" s="242">
        <f t="shared" si="46"/>
        <v>0</v>
      </c>
      <c r="V361" s="242">
        <f t="shared" si="46"/>
        <v>0</v>
      </c>
      <c r="W361" s="242">
        <f t="shared" si="48"/>
        <v>0</v>
      </c>
    </row>
    <row r="362" spans="1:23" ht="15" customHeight="1">
      <c r="A362" s="120" t="e">
        <f ca="1">VLOOKUP(INDIRECT("B362"),elolap!$A$90:$B$3244,2,FALSE)</f>
        <v>#N/A</v>
      </c>
      <c r="B362" s="122"/>
      <c r="C362" s="161"/>
      <c r="D362" s="161"/>
      <c r="E362" s="161"/>
      <c r="F362" s="161"/>
      <c r="G362" s="161"/>
      <c r="H362" s="161"/>
      <c r="I362" s="161"/>
      <c r="J362" s="161"/>
      <c r="K362" s="161"/>
      <c r="L362" s="162">
        <f t="shared" si="45"/>
        <v>0</v>
      </c>
      <c r="N362" s="242">
        <f t="shared" si="50"/>
        <v>0</v>
      </c>
      <c r="O362" s="242">
        <f t="shared" si="50"/>
        <v>0</v>
      </c>
      <c r="P362" s="242">
        <f t="shared" si="50"/>
        <v>0</v>
      </c>
      <c r="Q362" s="242">
        <f t="shared" si="49"/>
        <v>0</v>
      </c>
      <c r="R362" s="242">
        <f t="shared" si="49"/>
        <v>0</v>
      </c>
      <c r="S362" s="242">
        <f t="shared" si="49"/>
        <v>0</v>
      </c>
      <c r="T362" s="242">
        <f t="shared" si="46"/>
        <v>0</v>
      </c>
      <c r="U362" s="242">
        <f t="shared" si="46"/>
        <v>0</v>
      </c>
      <c r="V362" s="242">
        <f t="shared" si="46"/>
        <v>0</v>
      </c>
      <c r="W362" s="242">
        <f t="shared" si="48"/>
        <v>0</v>
      </c>
    </row>
    <row r="363" spans="1:23" ht="15" customHeight="1">
      <c r="A363" s="120" t="e">
        <f ca="1">VLOOKUP(INDIRECT("B363"),elolap!$A$90:$B$3244,2,FALSE)</f>
        <v>#N/A</v>
      </c>
      <c r="B363" s="122"/>
      <c r="C363" s="161"/>
      <c r="D363" s="161"/>
      <c r="E363" s="161"/>
      <c r="F363" s="161"/>
      <c r="G363" s="161"/>
      <c r="H363" s="161"/>
      <c r="I363" s="161"/>
      <c r="J363" s="161"/>
      <c r="K363" s="161"/>
      <c r="L363" s="162">
        <f t="shared" si="45"/>
        <v>0</v>
      </c>
      <c r="N363" s="242">
        <f t="shared" si="50"/>
        <v>0</v>
      </c>
      <c r="O363" s="242">
        <f t="shared" si="50"/>
        <v>0</v>
      </c>
      <c r="P363" s="242">
        <f t="shared" si="50"/>
        <v>0</v>
      </c>
      <c r="Q363" s="242">
        <f t="shared" si="49"/>
        <v>0</v>
      </c>
      <c r="R363" s="242">
        <f t="shared" si="49"/>
        <v>0</v>
      </c>
      <c r="S363" s="242">
        <f t="shared" si="49"/>
        <v>0</v>
      </c>
      <c r="T363" s="242">
        <f t="shared" si="46"/>
        <v>0</v>
      </c>
      <c r="U363" s="242">
        <f t="shared" si="46"/>
        <v>0</v>
      </c>
      <c r="V363" s="242">
        <f t="shared" si="46"/>
        <v>0</v>
      </c>
      <c r="W363" s="242">
        <f t="shared" si="48"/>
        <v>0</v>
      </c>
    </row>
    <row r="364" spans="1:23" ht="15" customHeight="1">
      <c r="A364" s="120" t="e">
        <f ca="1">VLOOKUP(INDIRECT("B364"),elolap!$A$90:$B$3244,2,FALSE)</f>
        <v>#N/A</v>
      </c>
      <c r="B364" s="122"/>
      <c r="C364" s="161"/>
      <c r="D364" s="161"/>
      <c r="E364" s="161"/>
      <c r="F364" s="161"/>
      <c r="G364" s="161"/>
      <c r="H364" s="161"/>
      <c r="I364" s="161"/>
      <c r="J364" s="161"/>
      <c r="K364" s="161"/>
      <c r="L364" s="162">
        <f t="shared" ref="L364:L427" si="51">SUM(C364:F364,K364)</f>
        <v>0</v>
      </c>
      <c r="N364" s="242">
        <f t="shared" si="50"/>
        <v>0</v>
      </c>
      <c r="O364" s="242">
        <f t="shared" si="50"/>
        <v>0</v>
      </c>
      <c r="P364" s="242">
        <f t="shared" si="50"/>
        <v>0</v>
      </c>
      <c r="Q364" s="242">
        <f t="shared" si="49"/>
        <v>0</v>
      </c>
      <c r="R364" s="242">
        <f t="shared" si="49"/>
        <v>0</v>
      </c>
      <c r="S364" s="242">
        <f t="shared" si="49"/>
        <v>0</v>
      </c>
      <c r="T364" s="242">
        <f t="shared" si="46"/>
        <v>0</v>
      </c>
      <c r="U364" s="242">
        <f t="shared" si="46"/>
        <v>0</v>
      </c>
      <c r="V364" s="242">
        <f t="shared" si="46"/>
        <v>0</v>
      </c>
      <c r="W364" s="242">
        <f t="shared" si="48"/>
        <v>0</v>
      </c>
    </row>
    <row r="365" spans="1:23" ht="15" customHeight="1">
      <c r="A365" s="120" t="e">
        <f ca="1">VLOOKUP(INDIRECT("B365"),elolap!$A$90:$B$3244,2,FALSE)</f>
        <v>#N/A</v>
      </c>
      <c r="B365" s="122"/>
      <c r="C365" s="161"/>
      <c r="D365" s="161"/>
      <c r="E365" s="161"/>
      <c r="F365" s="161"/>
      <c r="G365" s="161"/>
      <c r="H365" s="161"/>
      <c r="I365" s="161"/>
      <c r="J365" s="161"/>
      <c r="K365" s="161"/>
      <c r="L365" s="162">
        <f t="shared" si="51"/>
        <v>0</v>
      </c>
      <c r="N365" s="242">
        <f t="shared" si="50"/>
        <v>0</v>
      </c>
      <c r="O365" s="242">
        <f t="shared" si="50"/>
        <v>0</v>
      </c>
      <c r="P365" s="242">
        <f t="shared" si="50"/>
        <v>0</v>
      </c>
      <c r="Q365" s="242">
        <f t="shared" si="49"/>
        <v>0</v>
      </c>
      <c r="R365" s="242">
        <f t="shared" si="49"/>
        <v>0</v>
      </c>
      <c r="S365" s="242">
        <f t="shared" si="49"/>
        <v>0</v>
      </c>
      <c r="T365" s="242">
        <f t="shared" si="46"/>
        <v>0</v>
      </c>
      <c r="U365" s="242">
        <f t="shared" si="46"/>
        <v>0</v>
      </c>
      <c r="V365" s="242">
        <f t="shared" si="46"/>
        <v>0</v>
      </c>
      <c r="W365" s="242">
        <f t="shared" si="48"/>
        <v>0</v>
      </c>
    </row>
    <row r="366" spans="1:23" ht="15" customHeight="1">
      <c r="A366" s="120" t="e">
        <f ca="1">VLOOKUP(INDIRECT("B366"),elolap!$A$90:$B$3244,2,FALSE)</f>
        <v>#N/A</v>
      </c>
      <c r="B366" s="122"/>
      <c r="C366" s="161"/>
      <c r="D366" s="161"/>
      <c r="E366" s="161"/>
      <c r="F366" s="161"/>
      <c r="G366" s="161"/>
      <c r="H366" s="161"/>
      <c r="I366" s="161"/>
      <c r="J366" s="161"/>
      <c r="K366" s="161"/>
      <c r="L366" s="162">
        <f t="shared" si="51"/>
        <v>0</v>
      </c>
      <c r="N366" s="242">
        <f t="shared" si="50"/>
        <v>0</v>
      </c>
      <c r="O366" s="242">
        <f t="shared" si="50"/>
        <v>0</v>
      </c>
      <c r="P366" s="242">
        <f t="shared" si="50"/>
        <v>0</v>
      </c>
      <c r="Q366" s="242">
        <f t="shared" si="49"/>
        <v>0</v>
      </c>
      <c r="R366" s="242">
        <f t="shared" si="49"/>
        <v>0</v>
      </c>
      <c r="S366" s="242">
        <f t="shared" si="49"/>
        <v>0</v>
      </c>
      <c r="T366" s="242">
        <f t="shared" si="46"/>
        <v>0</v>
      </c>
      <c r="U366" s="242">
        <f t="shared" si="46"/>
        <v>0</v>
      </c>
      <c r="V366" s="242">
        <f t="shared" si="46"/>
        <v>0</v>
      </c>
      <c r="W366" s="242">
        <f t="shared" si="48"/>
        <v>0</v>
      </c>
    </row>
    <row r="367" spans="1:23" ht="15" customHeight="1">
      <c r="A367" s="120" t="e">
        <f ca="1">VLOOKUP(INDIRECT("B367"),elolap!$A$90:$B$3244,2,FALSE)</f>
        <v>#N/A</v>
      </c>
      <c r="B367" s="122"/>
      <c r="C367" s="161"/>
      <c r="D367" s="161"/>
      <c r="E367" s="161"/>
      <c r="F367" s="161"/>
      <c r="G367" s="161"/>
      <c r="H367" s="161"/>
      <c r="I367" s="161"/>
      <c r="J367" s="161"/>
      <c r="K367" s="161"/>
      <c r="L367" s="162">
        <f t="shared" si="51"/>
        <v>0</v>
      </c>
      <c r="N367" s="242">
        <f t="shared" si="50"/>
        <v>0</v>
      </c>
      <c r="O367" s="242">
        <f t="shared" si="50"/>
        <v>0</v>
      </c>
      <c r="P367" s="242">
        <f t="shared" si="50"/>
        <v>0</v>
      </c>
      <c r="Q367" s="242">
        <f t="shared" si="49"/>
        <v>0</v>
      </c>
      <c r="R367" s="242">
        <f t="shared" si="49"/>
        <v>0</v>
      </c>
      <c r="S367" s="242">
        <f t="shared" si="49"/>
        <v>0</v>
      </c>
      <c r="T367" s="242">
        <f t="shared" si="46"/>
        <v>0</v>
      </c>
      <c r="U367" s="242">
        <f t="shared" si="46"/>
        <v>0</v>
      </c>
      <c r="V367" s="242">
        <f t="shared" si="46"/>
        <v>0</v>
      </c>
      <c r="W367" s="242">
        <f t="shared" si="48"/>
        <v>0</v>
      </c>
    </row>
    <row r="368" spans="1:23" ht="15" customHeight="1">
      <c r="A368" s="120" t="e">
        <f ca="1">VLOOKUP(INDIRECT("B368"),elolap!$A$90:$B$3244,2,FALSE)</f>
        <v>#N/A</v>
      </c>
      <c r="B368" s="122"/>
      <c r="C368" s="161"/>
      <c r="D368" s="161"/>
      <c r="E368" s="161"/>
      <c r="F368" s="161"/>
      <c r="G368" s="161"/>
      <c r="H368" s="161"/>
      <c r="I368" s="161"/>
      <c r="J368" s="161"/>
      <c r="K368" s="161"/>
      <c r="L368" s="162">
        <f t="shared" si="51"/>
        <v>0</v>
      </c>
      <c r="N368" s="242">
        <f t="shared" si="50"/>
        <v>0</v>
      </c>
      <c r="O368" s="242">
        <f t="shared" si="50"/>
        <v>0</v>
      </c>
      <c r="P368" s="242">
        <f t="shared" si="50"/>
        <v>0</v>
      </c>
      <c r="Q368" s="242">
        <f t="shared" si="49"/>
        <v>0</v>
      </c>
      <c r="R368" s="242">
        <f t="shared" si="49"/>
        <v>0</v>
      </c>
      <c r="S368" s="242">
        <f t="shared" si="49"/>
        <v>0</v>
      </c>
      <c r="T368" s="242">
        <f t="shared" si="46"/>
        <v>0</v>
      </c>
      <c r="U368" s="242">
        <f t="shared" si="46"/>
        <v>0</v>
      </c>
      <c r="V368" s="242">
        <f t="shared" si="46"/>
        <v>0</v>
      </c>
      <c r="W368" s="242">
        <f t="shared" si="48"/>
        <v>0</v>
      </c>
    </row>
    <row r="369" spans="1:23" ht="15" customHeight="1">
      <c r="A369" s="120" t="e">
        <f ca="1">VLOOKUP(INDIRECT("B369"),elolap!$A$90:$B$3244,2,FALSE)</f>
        <v>#N/A</v>
      </c>
      <c r="B369" s="122"/>
      <c r="C369" s="161"/>
      <c r="D369" s="161"/>
      <c r="E369" s="161"/>
      <c r="F369" s="161"/>
      <c r="G369" s="161"/>
      <c r="H369" s="161"/>
      <c r="I369" s="161"/>
      <c r="J369" s="161"/>
      <c r="K369" s="161"/>
      <c r="L369" s="162">
        <f t="shared" si="51"/>
        <v>0</v>
      </c>
      <c r="N369" s="242">
        <f t="shared" si="50"/>
        <v>0</v>
      </c>
      <c r="O369" s="242">
        <f t="shared" si="50"/>
        <v>0</v>
      </c>
      <c r="P369" s="242">
        <f t="shared" si="50"/>
        <v>0</v>
      </c>
      <c r="Q369" s="242">
        <f t="shared" si="49"/>
        <v>0</v>
      </c>
      <c r="R369" s="242">
        <f t="shared" si="49"/>
        <v>0</v>
      </c>
      <c r="S369" s="242">
        <f t="shared" si="49"/>
        <v>0</v>
      </c>
      <c r="T369" s="242">
        <f t="shared" si="46"/>
        <v>0</v>
      </c>
      <c r="U369" s="242">
        <f t="shared" si="46"/>
        <v>0</v>
      </c>
      <c r="V369" s="242">
        <f t="shared" si="46"/>
        <v>0</v>
      </c>
      <c r="W369" s="242">
        <f t="shared" si="48"/>
        <v>0</v>
      </c>
    </row>
    <row r="370" spans="1:23" ht="15" customHeight="1">
      <c r="A370" s="120" t="e">
        <f ca="1">VLOOKUP(INDIRECT("B370"),elolap!$A$90:$B$3244,2,FALSE)</f>
        <v>#N/A</v>
      </c>
      <c r="B370" s="122"/>
      <c r="C370" s="161"/>
      <c r="D370" s="161"/>
      <c r="E370" s="161"/>
      <c r="F370" s="161"/>
      <c r="G370" s="161"/>
      <c r="H370" s="161"/>
      <c r="I370" s="161"/>
      <c r="J370" s="161"/>
      <c r="K370" s="161"/>
      <c r="L370" s="162">
        <f t="shared" si="51"/>
        <v>0</v>
      </c>
      <c r="N370" s="242">
        <f t="shared" si="50"/>
        <v>0</v>
      </c>
      <c r="O370" s="242">
        <f t="shared" si="50"/>
        <v>0</v>
      </c>
      <c r="P370" s="242">
        <f t="shared" si="50"/>
        <v>0</v>
      </c>
      <c r="Q370" s="242">
        <f t="shared" si="49"/>
        <v>0</v>
      </c>
      <c r="R370" s="242">
        <f t="shared" si="49"/>
        <v>0</v>
      </c>
      <c r="S370" s="242">
        <f t="shared" si="49"/>
        <v>0</v>
      </c>
      <c r="T370" s="242">
        <f t="shared" si="46"/>
        <v>0</v>
      </c>
      <c r="U370" s="242">
        <f t="shared" si="46"/>
        <v>0</v>
      </c>
      <c r="V370" s="242">
        <f t="shared" si="46"/>
        <v>0</v>
      </c>
      <c r="W370" s="242">
        <f t="shared" si="48"/>
        <v>0</v>
      </c>
    </row>
    <row r="371" spans="1:23" ht="15" customHeight="1">
      <c r="A371" s="120" t="e">
        <f ca="1">VLOOKUP(INDIRECT("B371"),elolap!$A$90:$B$3244,2,FALSE)</f>
        <v>#N/A</v>
      </c>
      <c r="B371" s="122"/>
      <c r="C371" s="161"/>
      <c r="D371" s="161"/>
      <c r="E371" s="161"/>
      <c r="F371" s="161"/>
      <c r="G371" s="161"/>
      <c r="H371" s="161"/>
      <c r="I371" s="161"/>
      <c r="J371" s="161"/>
      <c r="K371" s="161"/>
      <c r="L371" s="162">
        <f t="shared" si="51"/>
        <v>0</v>
      </c>
      <c r="N371" s="242">
        <f t="shared" si="50"/>
        <v>0</v>
      </c>
      <c r="O371" s="242">
        <f t="shared" si="50"/>
        <v>0</v>
      </c>
      <c r="P371" s="242">
        <f t="shared" si="50"/>
        <v>0</v>
      </c>
      <c r="Q371" s="242">
        <f t="shared" si="49"/>
        <v>0</v>
      </c>
      <c r="R371" s="242">
        <f t="shared" si="49"/>
        <v>0</v>
      </c>
      <c r="S371" s="242">
        <f t="shared" si="49"/>
        <v>0</v>
      </c>
      <c r="T371" s="242">
        <f t="shared" si="46"/>
        <v>0</v>
      </c>
      <c r="U371" s="242">
        <f t="shared" si="46"/>
        <v>0</v>
      </c>
      <c r="V371" s="242">
        <f t="shared" si="46"/>
        <v>0</v>
      </c>
      <c r="W371" s="242">
        <f t="shared" si="48"/>
        <v>0</v>
      </c>
    </row>
    <row r="372" spans="1:23" ht="15" customHeight="1">
      <c r="A372" s="120" t="e">
        <f ca="1">VLOOKUP(INDIRECT("B372"),elolap!$A$90:$B$3244,2,FALSE)</f>
        <v>#N/A</v>
      </c>
      <c r="B372" s="122"/>
      <c r="C372" s="161"/>
      <c r="D372" s="161"/>
      <c r="E372" s="161"/>
      <c r="F372" s="161"/>
      <c r="G372" s="161"/>
      <c r="H372" s="161"/>
      <c r="I372" s="161"/>
      <c r="J372" s="161"/>
      <c r="K372" s="161"/>
      <c r="L372" s="162">
        <f t="shared" si="51"/>
        <v>0</v>
      </c>
      <c r="N372" s="242">
        <f t="shared" si="50"/>
        <v>0</v>
      </c>
      <c r="O372" s="242">
        <f t="shared" si="50"/>
        <v>0</v>
      </c>
      <c r="P372" s="242">
        <f t="shared" si="50"/>
        <v>0</v>
      </c>
      <c r="Q372" s="242">
        <f t="shared" si="49"/>
        <v>0</v>
      </c>
      <c r="R372" s="242">
        <f t="shared" si="49"/>
        <v>0</v>
      </c>
      <c r="S372" s="242">
        <f t="shared" si="49"/>
        <v>0</v>
      </c>
      <c r="T372" s="242">
        <f t="shared" si="46"/>
        <v>0</v>
      </c>
      <c r="U372" s="242">
        <f t="shared" si="46"/>
        <v>0</v>
      </c>
      <c r="V372" s="242">
        <f t="shared" si="46"/>
        <v>0</v>
      </c>
      <c r="W372" s="242">
        <f t="shared" si="48"/>
        <v>0</v>
      </c>
    </row>
    <row r="373" spans="1:23" ht="15" customHeight="1">
      <c r="A373" s="120" t="e">
        <f ca="1">VLOOKUP(INDIRECT("B373"),elolap!$A$90:$B$3244,2,FALSE)</f>
        <v>#N/A</v>
      </c>
      <c r="B373" s="122"/>
      <c r="C373" s="161"/>
      <c r="D373" s="161"/>
      <c r="E373" s="161"/>
      <c r="F373" s="161"/>
      <c r="G373" s="161"/>
      <c r="H373" s="161"/>
      <c r="I373" s="161"/>
      <c r="J373" s="161"/>
      <c r="K373" s="161"/>
      <c r="L373" s="162">
        <f t="shared" si="51"/>
        <v>0</v>
      </c>
      <c r="N373" s="242">
        <f t="shared" si="50"/>
        <v>0</v>
      </c>
      <c r="O373" s="242">
        <f t="shared" si="50"/>
        <v>0</v>
      </c>
      <c r="P373" s="242">
        <f t="shared" si="50"/>
        <v>0</v>
      </c>
      <c r="Q373" s="242">
        <f t="shared" si="49"/>
        <v>0</v>
      </c>
      <c r="R373" s="242">
        <f t="shared" si="49"/>
        <v>0</v>
      </c>
      <c r="S373" s="242">
        <f t="shared" si="49"/>
        <v>0</v>
      </c>
      <c r="T373" s="242">
        <f t="shared" si="46"/>
        <v>0</v>
      </c>
      <c r="U373" s="242">
        <f t="shared" si="46"/>
        <v>0</v>
      </c>
      <c r="V373" s="242">
        <f t="shared" si="46"/>
        <v>0</v>
      </c>
      <c r="W373" s="242">
        <f t="shared" si="48"/>
        <v>0</v>
      </c>
    </row>
    <row r="374" spans="1:23" ht="15" customHeight="1">
      <c r="A374" s="120" t="e">
        <f ca="1">VLOOKUP(INDIRECT("B374"),elolap!$A$90:$B$3244,2,FALSE)</f>
        <v>#N/A</v>
      </c>
      <c r="B374" s="122"/>
      <c r="C374" s="161"/>
      <c r="D374" s="161"/>
      <c r="E374" s="161"/>
      <c r="F374" s="161"/>
      <c r="G374" s="161"/>
      <c r="H374" s="161"/>
      <c r="I374" s="161"/>
      <c r="J374" s="161"/>
      <c r="K374" s="161"/>
      <c r="L374" s="162">
        <f t="shared" si="51"/>
        <v>0</v>
      </c>
      <c r="N374" s="242">
        <f t="shared" si="50"/>
        <v>0</v>
      </c>
      <c r="O374" s="242">
        <f t="shared" si="50"/>
        <v>0</v>
      </c>
      <c r="P374" s="242">
        <f t="shared" si="50"/>
        <v>0</v>
      </c>
      <c r="Q374" s="242">
        <f t="shared" si="49"/>
        <v>0</v>
      </c>
      <c r="R374" s="242">
        <f t="shared" si="49"/>
        <v>0</v>
      </c>
      <c r="S374" s="242">
        <f t="shared" si="49"/>
        <v>0</v>
      </c>
      <c r="T374" s="242">
        <f t="shared" si="46"/>
        <v>0</v>
      </c>
      <c r="U374" s="242">
        <f t="shared" si="46"/>
        <v>0</v>
      </c>
      <c r="V374" s="242">
        <f t="shared" si="46"/>
        <v>0</v>
      </c>
      <c r="W374" s="242">
        <f t="shared" si="48"/>
        <v>0</v>
      </c>
    </row>
    <row r="375" spans="1:23" ht="15" customHeight="1">
      <c r="A375" s="120" t="e">
        <f ca="1">VLOOKUP(INDIRECT("B375"),elolap!$A$90:$B$3244,2,FALSE)</f>
        <v>#N/A</v>
      </c>
      <c r="B375" s="122"/>
      <c r="C375" s="161"/>
      <c r="D375" s="161"/>
      <c r="E375" s="161"/>
      <c r="F375" s="161"/>
      <c r="G375" s="161"/>
      <c r="H375" s="161"/>
      <c r="I375" s="161"/>
      <c r="J375" s="161"/>
      <c r="K375" s="161"/>
      <c r="L375" s="162">
        <f t="shared" si="51"/>
        <v>0</v>
      </c>
      <c r="N375" s="242">
        <f t="shared" si="50"/>
        <v>0</v>
      </c>
      <c r="O375" s="242">
        <f t="shared" si="50"/>
        <v>0</v>
      </c>
      <c r="P375" s="242">
        <f t="shared" si="50"/>
        <v>0</v>
      </c>
      <c r="Q375" s="242">
        <f t="shared" si="49"/>
        <v>0</v>
      </c>
      <c r="R375" s="242">
        <f t="shared" si="49"/>
        <v>0</v>
      </c>
      <c r="S375" s="242">
        <f t="shared" si="49"/>
        <v>0</v>
      </c>
      <c r="T375" s="242">
        <f t="shared" si="46"/>
        <v>0</v>
      </c>
      <c r="U375" s="242">
        <f t="shared" si="46"/>
        <v>0</v>
      </c>
      <c r="V375" s="242">
        <f t="shared" si="46"/>
        <v>0</v>
      </c>
      <c r="W375" s="242">
        <f t="shared" si="48"/>
        <v>0</v>
      </c>
    </row>
    <row r="376" spans="1:23" ht="15" customHeight="1">
      <c r="A376" s="120" t="e">
        <f ca="1">VLOOKUP(INDIRECT("B376"),elolap!$A$90:$B$3244,2,FALSE)</f>
        <v>#N/A</v>
      </c>
      <c r="B376" s="122"/>
      <c r="C376" s="161"/>
      <c r="D376" s="161"/>
      <c r="E376" s="161"/>
      <c r="F376" s="161"/>
      <c r="G376" s="161"/>
      <c r="H376" s="161"/>
      <c r="I376" s="161"/>
      <c r="J376" s="161"/>
      <c r="K376" s="161"/>
      <c r="L376" s="162">
        <f t="shared" si="51"/>
        <v>0</v>
      </c>
      <c r="N376" s="242">
        <f t="shared" si="50"/>
        <v>0</v>
      </c>
      <c r="O376" s="242">
        <f t="shared" si="50"/>
        <v>0</v>
      </c>
      <c r="P376" s="242">
        <f t="shared" si="50"/>
        <v>0</v>
      </c>
      <c r="Q376" s="242">
        <f t="shared" si="49"/>
        <v>0</v>
      </c>
      <c r="R376" s="242">
        <f t="shared" si="49"/>
        <v>0</v>
      </c>
      <c r="S376" s="242">
        <f t="shared" si="49"/>
        <v>0</v>
      </c>
      <c r="T376" s="242">
        <f t="shared" si="46"/>
        <v>0</v>
      </c>
      <c r="U376" s="242">
        <f t="shared" si="46"/>
        <v>0</v>
      </c>
      <c r="V376" s="242">
        <f t="shared" si="46"/>
        <v>0</v>
      </c>
      <c r="W376" s="242">
        <f t="shared" si="48"/>
        <v>0</v>
      </c>
    </row>
    <row r="377" spans="1:23" ht="15" customHeight="1">
      <c r="A377" s="120" t="e">
        <f ca="1">VLOOKUP(INDIRECT("B377"),elolap!$A$90:$B$3244,2,FALSE)</f>
        <v>#N/A</v>
      </c>
      <c r="B377" s="122"/>
      <c r="C377" s="161"/>
      <c r="D377" s="161"/>
      <c r="E377" s="161"/>
      <c r="F377" s="161"/>
      <c r="G377" s="161"/>
      <c r="H377" s="161"/>
      <c r="I377" s="161"/>
      <c r="J377" s="161"/>
      <c r="K377" s="161"/>
      <c r="L377" s="162">
        <f t="shared" si="51"/>
        <v>0</v>
      </c>
      <c r="N377" s="242">
        <f t="shared" si="50"/>
        <v>0</v>
      </c>
      <c r="O377" s="242">
        <f t="shared" si="50"/>
        <v>0</v>
      </c>
      <c r="P377" s="242">
        <f t="shared" si="50"/>
        <v>0</v>
      </c>
      <c r="Q377" s="242">
        <f t="shared" si="49"/>
        <v>0</v>
      </c>
      <c r="R377" s="242">
        <f t="shared" si="49"/>
        <v>0</v>
      </c>
      <c r="S377" s="242">
        <f t="shared" si="49"/>
        <v>0</v>
      </c>
      <c r="T377" s="242">
        <f t="shared" si="46"/>
        <v>0</v>
      </c>
      <c r="U377" s="242">
        <f t="shared" si="46"/>
        <v>0</v>
      </c>
      <c r="V377" s="242">
        <f t="shared" si="46"/>
        <v>0</v>
      </c>
      <c r="W377" s="242">
        <f t="shared" si="48"/>
        <v>0</v>
      </c>
    </row>
    <row r="378" spans="1:23" ht="15" customHeight="1">
      <c r="A378" s="120" t="e">
        <f ca="1">VLOOKUP(INDIRECT("B378"),elolap!$A$90:$B$3244,2,FALSE)</f>
        <v>#N/A</v>
      </c>
      <c r="B378" s="122"/>
      <c r="C378" s="161"/>
      <c r="D378" s="161"/>
      <c r="E378" s="161"/>
      <c r="F378" s="161"/>
      <c r="G378" s="161"/>
      <c r="H378" s="161"/>
      <c r="I378" s="161"/>
      <c r="J378" s="161"/>
      <c r="K378" s="161"/>
      <c r="L378" s="162">
        <f t="shared" si="51"/>
        <v>0</v>
      </c>
      <c r="N378" s="242">
        <f t="shared" si="50"/>
        <v>0</v>
      </c>
      <c r="O378" s="242">
        <f t="shared" si="50"/>
        <v>0</v>
      </c>
      <c r="P378" s="242">
        <f t="shared" si="50"/>
        <v>0</v>
      </c>
      <c r="Q378" s="242">
        <f t="shared" si="49"/>
        <v>0</v>
      </c>
      <c r="R378" s="242">
        <f t="shared" si="49"/>
        <v>0</v>
      </c>
      <c r="S378" s="242">
        <f t="shared" si="49"/>
        <v>0</v>
      </c>
      <c r="T378" s="242">
        <f t="shared" si="46"/>
        <v>0</v>
      </c>
      <c r="U378" s="242">
        <f t="shared" si="46"/>
        <v>0</v>
      </c>
      <c r="V378" s="242">
        <f t="shared" si="46"/>
        <v>0</v>
      </c>
      <c r="W378" s="242">
        <f t="shared" si="48"/>
        <v>0</v>
      </c>
    </row>
    <row r="379" spans="1:23" ht="15" customHeight="1">
      <c r="A379" s="120" t="e">
        <f ca="1">VLOOKUP(INDIRECT("B379"),elolap!$A$90:$B$3244,2,FALSE)</f>
        <v>#N/A</v>
      </c>
      <c r="B379" s="122"/>
      <c r="C379" s="161"/>
      <c r="D379" s="161"/>
      <c r="E379" s="161"/>
      <c r="F379" s="161"/>
      <c r="G379" s="161"/>
      <c r="H379" s="161"/>
      <c r="I379" s="161"/>
      <c r="J379" s="161"/>
      <c r="K379" s="161"/>
      <c r="L379" s="162">
        <f t="shared" si="51"/>
        <v>0</v>
      </c>
      <c r="N379" s="242">
        <f t="shared" si="50"/>
        <v>0</v>
      </c>
      <c r="O379" s="242">
        <f t="shared" si="50"/>
        <v>0</v>
      </c>
      <c r="P379" s="242">
        <f t="shared" si="50"/>
        <v>0</v>
      </c>
      <c r="Q379" s="242">
        <f t="shared" si="49"/>
        <v>0</v>
      </c>
      <c r="R379" s="242">
        <f t="shared" si="49"/>
        <v>0</v>
      </c>
      <c r="S379" s="242">
        <f t="shared" si="49"/>
        <v>0</v>
      </c>
      <c r="T379" s="242">
        <f t="shared" si="46"/>
        <v>0</v>
      </c>
      <c r="U379" s="242">
        <f t="shared" si="46"/>
        <v>0</v>
      </c>
      <c r="V379" s="242">
        <f t="shared" si="46"/>
        <v>0</v>
      </c>
      <c r="W379" s="242">
        <f t="shared" si="48"/>
        <v>0</v>
      </c>
    </row>
    <row r="380" spans="1:23" ht="15" customHeight="1">
      <c r="A380" s="120" t="e">
        <f ca="1">VLOOKUP(INDIRECT("B380"),elolap!$A$90:$B$3244,2,FALSE)</f>
        <v>#N/A</v>
      </c>
      <c r="B380" s="122"/>
      <c r="C380" s="161"/>
      <c r="D380" s="161"/>
      <c r="E380" s="161"/>
      <c r="F380" s="161"/>
      <c r="G380" s="161"/>
      <c r="H380" s="161"/>
      <c r="I380" s="161"/>
      <c r="J380" s="161"/>
      <c r="K380" s="161"/>
      <c r="L380" s="162">
        <f t="shared" si="51"/>
        <v>0</v>
      </c>
      <c r="N380" s="242">
        <f t="shared" si="50"/>
        <v>0</v>
      </c>
      <c r="O380" s="242">
        <f t="shared" si="50"/>
        <v>0</v>
      </c>
      <c r="P380" s="242">
        <f t="shared" si="50"/>
        <v>0</v>
      </c>
      <c r="Q380" s="242">
        <f t="shared" si="49"/>
        <v>0</v>
      </c>
      <c r="R380" s="242">
        <f t="shared" si="49"/>
        <v>0</v>
      </c>
      <c r="S380" s="242">
        <f t="shared" si="49"/>
        <v>0</v>
      </c>
      <c r="T380" s="242">
        <f t="shared" si="49"/>
        <v>0</v>
      </c>
      <c r="U380" s="242">
        <f t="shared" si="49"/>
        <v>0</v>
      </c>
      <c r="V380" s="242">
        <f t="shared" si="49"/>
        <v>0</v>
      </c>
      <c r="W380" s="242">
        <f t="shared" si="48"/>
        <v>0</v>
      </c>
    </row>
    <row r="381" spans="1:23" ht="15" customHeight="1">
      <c r="A381" s="120" t="e">
        <f ca="1">VLOOKUP(INDIRECT("B381"),elolap!$A$90:$B$3244,2,FALSE)</f>
        <v>#N/A</v>
      </c>
      <c r="B381" s="122"/>
      <c r="C381" s="161"/>
      <c r="D381" s="161"/>
      <c r="E381" s="161"/>
      <c r="F381" s="161"/>
      <c r="G381" s="161"/>
      <c r="H381" s="161"/>
      <c r="I381" s="161"/>
      <c r="J381" s="161"/>
      <c r="K381" s="161"/>
      <c r="L381" s="162">
        <f t="shared" si="51"/>
        <v>0</v>
      </c>
      <c r="N381" s="242">
        <f t="shared" si="50"/>
        <v>0</v>
      </c>
      <c r="O381" s="242">
        <f t="shared" si="50"/>
        <v>0</v>
      </c>
      <c r="P381" s="242">
        <f t="shared" si="50"/>
        <v>0</v>
      </c>
      <c r="Q381" s="242">
        <f t="shared" si="49"/>
        <v>0</v>
      </c>
      <c r="R381" s="242">
        <f t="shared" si="49"/>
        <v>0</v>
      </c>
      <c r="S381" s="242">
        <f t="shared" si="49"/>
        <v>0</v>
      </c>
      <c r="T381" s="242">
        <f t="shared" si="49"/>
        <v>0</v>
      </c>
      <c r="U381" s="242">
        <f t="shared" si="49"/>
        <v>0</v>
      </c>
      <c r="V381" s="242">
        <f t="shared" si="49"/>
        <v>0</v>
      </c>
      <c r="W381" s="242">
        <f t="shared" si="48"/>
        <v>0</v>
      </c>
    </row>
    <row r="382" spans="1:23" ht="15" customHeight="1">
      <c r="A382" s="120" t="e">
        <f ca="1">VLOOKUP(INDIRECT("B382"),elolap!$A$90:$B$3244,2,FALSE)</f>
        <v>#N/A</v>
      </c>
      <c r="B382" s="122"/>
      <c r="C382" s="161"/>
      <c r="D382" s="161"/>
      <c r="E382" s="161"/>
      <c r="F382" s="161"/>
      <c r="G382" s="161"/>
      <c r="H382" s="161"/>
      <c r="I382" s="161"/>
      <c r="J382" s="161"/>
      <c r="K382" s="161"/>
      <c r="L382" s="162">
        <f t="shared" si="51"/>
        <v>0</v>
      </c>
      <c r="N382" s="242">
        <f t="shared" si="50"/>
        <v>0</v>
      </c>
      <c r="O382" s="242">
        <f t="shared" si="50"/>
        <v>0</v>
      </c>
      <c r="P382" s="242">
        <f t="shared" si="50"/>
        <v>0</v>
      </c>
      <c r="Q382" s="242">
        <f t="shared" si="49"/>
        <v>0</v>
      </c>
      <c r="R382" s="242">
        <f t="shared" si="49"/>
        <v>0</v>
      </c>
      <c r="S382" s="242">
        <f t="shared" si="49"/>
        <v>0</v>
      </c>
      <c r="T382" s="242">
        <f t="shared" si="49"/>
        <v>0</v>
      </c>
      <c r="U382" s="242">
        <f t="shared" si="49"/>
        <v>0</v>
      </c>
      <c r="V382" s="242">
        <f t="shared" si="49"/>
        <v>0</v>
      </c>
      <c r="W382" s="242">
        <f t="shared" si="48"/>
        <v>0</v>
      </c>
    </row>
    <row r="383" spans="1:23" ht="15" customHeight="1">
      <c r="A383" s="120" t="e">
        <f ca="1">VLOOKUP(INDIRECT("B383"),elolap!$A$90:$B$3244,2,FALSE)</f>
        <v>#N/A</v>
      </c>
      <c r="B383" s="122"/>
      <c r="C383" s="161"/>
      <c r="D383" s="161"/>
      <c r="E383" s="161"/>
      <c r="F383" s="161"/>
      <c r="G383" s="161"/>
      <c r="H383" s="161"/>
      <c r="I383" s="161"/>
      <c r="J383" s="161"/>
      <c r="K383" s="161"/>
      <c r="L383" s="162">
        <f t="shared" si="51"/>
        <v>0</v>
      </c>
      <c r="N383" s="242">
        <f t="shared" si="50"/>
        <v>0</v>
      </c>
      <c r="O383" s="242">
        <f t="shared" si="50"/>
        <v>0</v>
      </c>
      <c r="P383" s="242">
        <f t="shared" si="50"/>
        <v>0</v>
      </c>
      <c r="Q383" s="242">
        <f t="shared" si="49"/>
        <v>0</v>
      </c>
      <c r="R383" s="242">
        <f t="shared" si="49"/>
        <v>0</v>
      </c>
      <c r="S383" s="242">
        <f t="shared" si="49"/>
        <v>0</v>
      </c>
      <c r="T383" s="242">
        <f t="shared" si="49"/>
        <v>0</v>
      </c>
      <c r="U383" s="242">
        <f t="shared" si="49"/>
        <v>0</v>
      </c>
      <c r="V383" s="242">
        <f t="shared" si="49"/>
        <v>0</v>
      </c>
      <c r="W383" s="242">
        <f t="shared" si="48"/>
        <v>0</v>
      </c>
    </row>
    <row r="384" spans="1:23" ht="15" customHeight="1">
      <c r="A384" s="120" t="e">
        <f ca="1">VLOOKUP(INDIRECT("B384"),elolap!$A$90:$B$3244,2,FALSE)</f>
        <v>#N/A</v>
      </c>
      <c r="B384" s="122"/>
      <c r="C384" s="161"/>
      <c r="D384" s="161"/>
      <c r="E384" s="161"/>
      <c r="F384" s="161"/>
      <c r="G384" s="161"/>
      <c r="H384" s="161"/>
      <c r="I384" s="161"/>
      <c r="J384" s="161"/>
      <c r="K384" s="161"/>
      <c r="L384" s="162">
        <f t="shared" si="51"/>
        <v>0</v>
      </c>
      <c r="N384" s="242">
        <f t="shared" si="50"/>
        <v>0</v>
      </c>
      <c r="O384" s="242">
        <f t="shared" si="50"/>
        <v>0</v>
      </c>
      <c r="P384" s="242">
        <f t="shared" si="50"/>
        <v>0</v>
      </c>
      <c r="Q384" s="242">
        <f t="shared" si="49"/>
        <v>0</v>
      </c>
      <c r="R384" s="242">
        <f t="shared" si="49"/>
        <v>0</v>
      </c>
      <c r="S384" s="242">
        <f t="shared" si="49"/>
        <v>0</v>
      </c>
      <c r="T384" s="242">
        <f t="shared" si="49"/>
        <v>0</v>
      </c>
      <c r="U384" s="242">
        <f t="shared" si="49"/>
        <v>0</v>
      </c>
      <c r="V384" s="242">
        <f t="shared" si="49"/>
        <v>0</v>
      </c>
      <c r="W384" s="242">
        <f t="shared" si="48"/>
        <v>0</v>
      </c>
    </row>
    <row r="385" spans="1:23" ht="15" customHeight="1">
      <c r="A385" s="120" t="e">
        <f ca="1">VLOOKUP(INDIRECT("B385"),elolap!$A$90:$B$3244,2,FALSE)</f>
        <v>#N/A</v>
      </c>
      <c r="B385" s="122"/>
      <c r="C385" s="161"/>
      <c r="D385" s="161"/>
      <c r="E385" s="161"/>
      <c r="F385" s="161"/>
      <c r="G385" s="161"/>
      <c r="H385" s="161"/>
      <c r="I385" s="161"/>
      <c r="J385" s="161"/>
      <c r="K385" s="161"/>
      <c r="L385" s="162">
        <f t="shared" si="51"/>
        <v>0</v>
      </c>
      <c r="N385" s="242">
        <f t="shared" si="50"/>
        <v>0</v>
      </c>
      <c r="O385" s="242">
        <f t="shared" si="50"/>
        <v>0</v>
      </c>
      <c r="P385" s="242">
        <f t="shared" si="50"/>
        <v>0</v>
      </c>
      <c r="Q385" s="242">
        <f t="shared" si="49"/>
        <v>0</v>
      </c>
      <c r="R385" s="242">
        <f t="shared" si="49"/>
        <v>0</v>
      </c>
      <c r="S385" s="242">
        <f t="shared" si="49"/>
        <v>0</v>
      </c>
      <c r="T385" s="242">
        <f t="shared" si="49"/>
        <v>0</v>
      </c>
      <c r="U385" s="242">
        <f t="shared" si="49"/>
        <v>0</v>
      </c>
      <c r="V385" s="242">
        <f t="shared" si="49"/>
        <v>0</v>
      </c>
      <c r="W385" s="242">
        <f t="shared" si="48"/>
        <v>0</v>
      </c>
    </row>
    <row r="386" spans="1:23" ht="15" customHeight="1">
      <c r="A386" s="120" t="e">
        <f ca="1">VLOOKUP(INDIRECT("B386"),elolap!$A$90:$B$3244,2,FALSE)</f>
        <v>#N/A</v>
      </c>
      <c r="B386" s="122"/>
      <c r="C386" s="161"/>
      <c r="D386" s="161"/>
      <c r="E386" s="161"/>
      <c r="F386" s="161"/>
      <c r="G386" s="161"/>
      <c r="H386" s="161"/>
      <c r="I386" s="161"/>
      <c r="J386" s="161"/>
      <c r="K386" s="161"/>
      <c r="L386" s="162">
        <f t="shared" si="51"/>
        <v>0</v>
      </c>
      <c r="N386" s="242">
        <f t="shared" si="50"/>
        <v>0</v>
      </c>
      <c r="O386" s="242">
        <f t="shared" si="50"/>
        <v>0</v>
      </c>
      <c r="P386" s="242">
        <f t="shared" si="50"/>
        <v>0</v>
      </c>
      <c r="Q386" s="242">
        <f t="shared" si="49"/>
        <v>0</v>
      </c>
      <c r="R386" s="242">
        <f t="shared" si="49"/>
        <v>0</v>
      </c>
      <c r="S386" s="242">
        <f t="shared" si="49"/>
        <v>0</v>
      </c>
      <c r="T386" s="242">
        <f t="shared" si="49"/>
        <v>0</v>
      </c>
      <c r="U386" s="242">
        <f t="shared" si="49"/>
        <v>0</v>
      </c>
      <c r="V386" s="242">
        <f t="shared" si="49"/>
        <v>0</v>
      </c>
      <c r="W386" s="242">
        <f t="shared" si="48"/>
        <v>0</v>
      </c>
    </row>
    <row r="387" spans="1:23" ht="15" customHeight="1">
      <c r="A387" s="120" t="e">
        <f ca="1">VLOOKUP(INDIRECT("B387"),elolap!$A$90:$B$3244,2,FALSE)</f>
        <v>#N/A</v>
      </c>
      <c r="B387" s="122"/>
      <c r="C387" s="161"/>
      <c r="D387" s="161"/>
      <c r="E387" s="161"/>
      <c r="F387" s="161"/>
      <c r="G387" s="161"/>
      <c r="H387" s="161"/>
      <c r="I387" s="161"/>
      <c r="J387" s="161"/>
      <c r="K387" s="161"/>
      <c r="L387" s="162">
        <f t="shared" si="51"/>
        <v>0</v>
      </c>
      <c r="N387" s="242">
        <f t="shared" si="50"/>
        <v>0</v>
      </c>
      <c r="O387" s="242">
        <f t="shared" si="50"/>
        <v>0</v>
      </c>
      <c r="P387" s="242">
        <f t="shared" si="50"/>
        <v>0</v>
      </c>
      <c r="Q387" s="242">
        <f t="shared" si="49"/>
        <v>0</v>
      </c>
      <c r="R387" s="242">
        <f t="shared" si="49"/>
        <v>0</v>
      </c>
      <c r="S387" s="242">
        <f t="shared" si="49"/>
        <v>0</v>
      </c>
      <c r="T387" s="242">
        <f t="shared" si="49"/>
        <v>0</v>
      </c>
      <c r="U387" s="242">
        <f t="shared" si="49"/>
        <v>0</v>
      </c>
      <c r="V387" s="242">
        <f t="shared" si="49"/>
        <v>0</v>
      </c>
      <c r="W387" s="242">
        <f t="shared" si="48"/>
        <v>0</v>
      </c>
    </row>
    <row r="388" spans="1:23" ht="15" customHeight="1">
      <c r="A388" s="120" t="e">
        <f ca="1">VLOOKUP(INDIRECT("B388"),elolap!$A$90:$B$3244,2,FALSE)</f>
        <v>#N/A</v>
      </c>
      <c r="B388" s="122"/>
      <c r="C388" s="161"/>
      <c r="D388" s="161"/>
      <c r="E388" s="161"/>
      <c r="F388" s="161"/>
      <c r="G388" s="161"/>
      <c r="H388" s="161"/>
      <c r="I388" s="161"/>
      <c r="J388" s="161"/>
      <c r="K388" s="161"/>
      <c r="L388" s="162">
        <f t="shared" si="51"/>
        <v>0</v>
      </c>
      <c r="N388" s="242">
        <f t="shared" si="50"/>
        <v>0</v>
      </c>
      <c r="O388" s="242">
        <f t="shared" si="50"/>
        <v>0</v>
      </c>
      <c r="P388" s="242">
        <f t="shared" si="50"/>
        <v>0</v>
      </c>
      <c r="Q388" s="242">
        <f t="shared" si="49"/>
        <v>0</v>
      </c>
      <c r="R388" s="242">
        <f t="shared" si="49"/>
        <v>0</v>
      </c>
      <c r="S388" s="242">
        <f t="shared" si="49"/>
        <v>0</v>
      </c>
      <c r="T388" s="242">
        <f t="shared" si="49"/>
        <v>0</v>
      </c>
      <c r="U388" s="242">
        <f t="shared" si="49"/>
        <v>0</v>
      </c>
      <c r="V388" s="242">
        <f t="shared" si="49"/>
        <v>0</v>
      </c>
      <c r="W388" s="242">
        <f t="shared" si="48"/>
        <v>0</v>
      </c>
    </row>
    <row r="389" spans="1:23" ht="15" customHeight="1">
      <c r="A389" s="120" t="e">
        <f ca="1">VLOOKUP(INDIRECT("B389"),elolap!$A$90:$B$3244,2,FALSE)</f>
        <v>#N/A</v>
      </c>
      <c r="B389" s="122"/>
      <c r="C389" s="161"/>
      <c r="D389" s="161"/>
      <c r="E389" s="161"/>
      <c r="F389" s="161"/>
      <c r="G389" s="161"/>
      <c r="H389" s="161"/>
      <c r="I389" s="161"/>
      <c r="J389" s="161"/>
      <c r="K389" s="161"/>
      <c r="L389" s="162">
        <f t="shared" si="51"/>
        <v>0</v>
      </c>
      <c r="N389" s="242">
        <f t="shared" si="50"/>
        <v>0</v>
      </c>
      <c r="O389" s="242">
        <f t="shared" si="50"/>
        <v>0</v>
      </c>
      <c r="P389" s="242">
        <f t="shared" si="50"/>
        <v>0</v>
      </c>
      <c r="Q389" s="242">
        <f t="shared" si="49"/>
        <v>0</v>
      </c>
      <c r="R389" s="242">
        <f t="shared" si="49"/>
        <v>0</v>
      </c>
      <c r="S389" s="242">
        <f t="shared" si="49"/>
        <v>0</v>
      </c>
      <c r="T389" s="242">
        <f t="shared" si="49"/>
        <v>0</v>
      </c>
      <c r="U389" s="242">
        <f t="shared" si="49"/>
        <v>0</v>
      </c>
      <c r="V389" s="242">
        <f t="shared" si="49"/>
        <v>0</v>
      </c>
      <c r="W389" s="242">
        <f t="shared" si="48"/>
        <v>0</v>
      </c>
    </row>
    <row r="390" spans="1:23" ht="15" customHeight="1">
      <c r="A390" s="120" t="e">
        <f ca="1">VLOOKUP(INDIRECT("B390"),elolap!$A$90:$B$3244,2,FALSE)</f>
        <v>#N/A</v>
      </c>
      <c r="B390" s="122"/>
      <c r="C390" s="161"/>
      <c r="D390" s="161"/>
      <c r="E390" s="161"/>
      <c r="F390" s="161"/>
      <c r="G390" s="161"/>
      <c r="H390" s="161"/>
      <c r="I390" s="161"/>
      <c r="J390" s="161"/>
      <c r="K390" s="161"/>
      <c r="L390" s="162">
        <f t="shared" si="51"/>
        <v>0</v>
      </c>
      <c r="N390" s="242">
        <f t="shared" si="50"/>
        <v>0</v>
      </c>
      <c r="O390" s="242">
        <f t="shared" si="50"/>
        <v>0</v>
      </c>
      <c r="P390" s="242">
        <f t="shared" si="50"/>
        <v>0</v>
      </c>
      <c r="Q390" s="242">
        <f t="shared" si="49"/>
        <v>0</v>
      </c>
      <c r="R390" s="242">
        <f t="shared" si="49"/>
        <v>0</v>
      </c>
      <c r="S390" s="242">
        <f t="shared" si="49"/>
        <v>0</v>
      </c>
      <c r="T390" s="242">
        <f t="shared" si="49"/>
        <v>0</v>
      </c>
      <c r="U390" s="242">
        <f t="shared" si="49"/>
        <v>0</v>
      </c>
      <c r="V390" s="242">
        <f t="shared" si="49"/>
        <v>0</v>
      </c>
      <c r="W390" s="242">
        <f t="shared" si="48"/>
        <v>0</v>
      </c>
    </row>
    <row r="391" spans="1:23" ht="15" customHeight="1">
      <c r="A391" s="120" t="e">
        <f ca="1">VLOOKUP(INDIRECT("B391"),elolap!$A$90:$B$3244,2,FALSE)</f>
        <v>#N/A</v>
      </c>
      <c r="B391" s="122"/>
      <c r="C391" s="161"/>
      <c r="D391" s="161"/>
      <c r="E391" s="161"/>
      <c r="F391" s="161"/>
      <c r="G391" s="161"/>
      <c r="H391" s="161"/>
      <c r="I391" s="161"/>
      <c r="J391" s="161"/>
      <c r="K391" s="161"/>
      <c r="L391" s="162">
        <f t="shared" si="51"/>
        <v>0</v>
      </c>
      <c r="N391" s="242">
        <f t="shared" si="50"/>
        <v>0</v>
      </c>
      <c r="O391" s="242">
        <f t="shared" si="50"/>
        <v>0</v>
      </c>
      <c r="P391" s="242">
        <f t="shared" si="50"/>
        <v>0</v>
      </c>
      <c r="Q391" s="242">
        <f t="shared" si="49"/>
        <v>0</v>
      </c>
      <c r="R391" s="242">
        <f t="shared" si="49"/>
        <v>0</v>
      </c>
      <c r="S391" s="242">
        <f t="shared" si="49"/>
        <v>0</v>
      </c>
      <c r="T391" s="242">
        <f t="shared" si="49"/>
        <v>0</v>
      </c>
      <c r="U391" s="242">
        <f t="shared" si="49"/>
        <v>0</v>
      </c>
      <c r="V391" s="242">
        <f t="shared" si="49"/>
        <v>0</v>
      </c>
      <c r="W391" s="242">
        <f t="shared" si="48"/>
        <v>0</v>
      </c>
    </row>
    <row r="392" spans="1:23" ht="15" customHeight="1">
      <c r="A392" s="120" t="e">
        <f ca="1">VLOOKUP(INDIRECT("B392"),elolap!$A$90:$B$3244,2,FALSE)</f>
        <v>#N/A</v>
      </c>
      <c r="B392" s="122"/>
      <c r="C392" s="161"/>
      <c r="D392" s="161"/>
      <c r="E392" s="161"/>
      <c r="F392" s="161"/>
      <c r="G392" s="161"/>
      <c r="H392" s="161"/>
      <c r="I392" s="161"/>
      <c r="J392" s="161"/>
      <c r="K392" s="161"/>
      <c r="L392" s="162">
        <f t="shared" si="51"/>
        <v>0</v>
      </c>
      <c r="N392" s="242">
        <f t="shared" si="50"/>
        <v>0</v>
      </c>
      <c r="O392" s="242">
        <f t="shared" si="50"/>
        <v>0</v>
      </c>
      <c r="P392" s="242">
        <f t="shared" si="50"/>
        <v>0</v>
      </c>
      <c r="Q392" s="242">
        <f t="shared" si="49"/>
        <v>0</v>
      </c>
      <c r="R392" s="242">
        <f t="shared" si="49"/>
        <v>0</v>
      </c>
      <c r="S392" s="242">
        <f t="shared" si="49"/>
        <v>0</v>
      </c>
      <c r="T392" s="242">
        <f t="shared" si="49"/>
        <v>0</v>
      </c>
      <c r="U392" s="242">
        <f t="shared" si="49"/>
        <v>0</v>
      </c>
      <c r="V392" s="242">
        <f t="shared" si="49"/>
        <v>0</v>
      </c>
      <c r="W392" s="242">
        <f t="shared" si="48"/>
        <v>0</v>
      </c>
    </row>
    <row r="393" spans="1:23" ht="15" customHeight="1">
      <c r="A393" s="120" t="e">
        <f ca="1">VLOOKUP(INDIRECT("B393"),elolap!$A$90:$B$3244,2,FALSE)</f>
        <v>#N/A</v>
      </c>
      <c r="B393" s="122"/>
      <c r="C393" s="161"/>
      <c r="D393" s="161"/>
      <c r="E393" s="161"/>
      <c r="F393" s="161"/>
      <c r="G393" s="161"/>
      <c r="H393" s="161"/>
      <c r="I393" s="161"/>
      <c r="J393" s="161"/>
      <c r="K393" s="161"/>
      <c r="L393" s="162">
        <f t="shared" si="51"/>
        <v>0</v>
      </c>
      <c r="N393" s="242">
        <f t="shared" si="50"/>
        <v>0</v>
      </c>
      <c r="O393" s="242">
        <f t="shared" si="50"/>
        <v>0</v>
      </c>
      <c r="P393" s="242">
        <f t="shared" si="50"/>
        <v>0</v>
      </c>
      <c r="Q393" s="242">
        <f t="shared" si="49"/>
        <v>0</v>
      </c>
      <c r="R393" s="242">
        <f t="shared" si="49"/>
        <v>0</v>
      </c>
      <c r="S393" s="242">
        <f t="shared" si="49"/>
        <v>0</v>
      </c>
      <c r="T393" s="242">
        <f t="shared" si="49"/>
        <v>0</v>
      </c>
      <c r="U393" s="242">
        <f t="shared" si="49"/>
        <v>0</v>
      </c>
      <c r="V393" s="242">
        <f t="shared" si="49"/>
        <v>0</v>
      </c>
      <c r="W393" s="242">
        <f t="shared" si="48"/>
        <v>0</v>
      </c>
    </row>
    <row r="394" spans="1:23" ht="15" customHeight="1">
      <c r="A394" s="120" t="e">
        <f ca="1">VLOOKUP(INDIRECT("B394"),elolap!$A$90:$B$3244,2,FALSE)</f>
        <v>#N/A</v>
      </c>
      <c r="B394" s="122"/>
      <c r="C394" s="161"/>
      <c r="D394" s="161"/>
      <c r="E394" s="161"/>
      <c r="F394" s="161"/>
      <c r="G394" s="161"/>
      <c r="H394" s="161"/>
      <c r="I394" s="161"/>
      <c r="J394" s="161"/>
      <c r="K394" s="161"/>
      <c r="L394" s="162">
        <f t="shared" si="51"/>
        <v>0</v>
      </c>
      <c r="N394" s="242">
        <f t="shared" si="50"/>
        <v>0</v>
      </c>
      <c r="O394" s="242">
        <f t="shared" si="50"/>
        <v>0</v>
      </c>
      <c r="P394" s="242">
        <f t="shared" si="50"/>
        <v>0</v>
      </c>
      <c r="Q394" s="242">
        <f t="shared" si="49"/>
        <v>0</v>
      </c>
      <c r="R394" s="242">
        <f t="shared" si="49"/>
        <v>0</v>
      </c>
      <c r="S394" s="242">
        <f t="shared" si="49"/>
        <v>0</v>
      </c>
      <c r="T394" s="242">
        <f t="shared" si="49"/>
        <v>0</v>
      </c>
      <c r="U394" s="242">
        <f t="shared" si="49"/>
        <v>0</v>
      </c>
      <c r="V394" s="242">
        <f t="shared" si="49"/>
        <v>0</v>
      </c>
      <c r="W394" s="242">
        <f t="shared" si="48"/>
        <v>0</v>
      </c>
    </row>
    <row r="395" spans="1:23" ht="15" customHeight="1">
      <c r="A395" s="120" t="e">
        <f ca="1">VLOOKUP(INDIRECT("B395"),elolap!$A$90:$B$3244,2,FALSE)</f>
        <v>#N/A</v>
      </c>
      <c r="B395" s="122"/>
      <c r="C395" s="161"/>
      <c r="D395" s="161"/>
      <c r="E395" s="161"/>
      <c r="F395" s="161"/>
      <c r="G395" s="161"/>
      <c r="H395" s="161"/>
      <c r="I395" s="161"/>
      <c r="J395" s="161"/>
      <c r="K395" s="161"/>
      <c r="L395" s="162">
        <f t="shared" si="51"/>
        <v>0</v>
      </c>
      <c r="N395" s="242">
        <f t="shared" si="50"/>
        <v>0</v>
      </c>
      <c r="O395" s="242">
        <f t="shared" si="50"/>
        <v>0</v>
      </c>
      <c r="P395" s="242">
        <f t="shared" si="50"/>
        <v>0</v>
      </c>
      <c r="Q395" s="242">
        <f t="shared" si="49"/>
        <v>0</v>
      </c>
      <c r="R395" s="242">
        <f t="shared" si="49"/>
        <v>0</v>
      </c>
      <c r="S395" s="242">
        <f t="shared" si="49"/>
        <v>0</v>
      </c>
      <c r="T395" s="242">
        <f t="shared" si="49"/>
        <v>0</v>
      </c>
      <c r="U395" s="242">
        <f t="shared" si="49"/>
        <v>0</v>
      </c>
      <c r="V395" s="242">
        <f t="shared" si="49"/>
        <v>0</v>
      </c>
      <c r="W395" s="242">
        <f t="shared" si="48"/>
        <v>0</v>
      </c>
    </row>
    <row r="396" spans="1:23" ht="15" customHeight="1">
      <c r="A396" s="120" t="e">
        <f ca="1">VLOOKUP(INDIRECT("B396"),elolap!$A$90:$B$3244,2,FALSE)</f>
        <v>#N/A</v>
      </c>
      <c r="B396" s="122"/>
      <c r="C396" s="161"/>
      <c r="D396" s="161"/>
      <c r="E396" s="161"/>
      <c r="F396" s="161"/>
      <c r="G396" s="161"/>
      <c r="H396" s="161"/>
      <c r="I396" s="161"/>
      <c r="J396" s="161"/>
      <c r="K396" s="161"/>
      <c r="L396" s="162">
        <f t="shared" si="51"/>
        <v>0</v>
      </c>
      <c r="N396" s="242">
        <f t="shared" si="50"/>
        <v>0</v>
      </c>
      <c r="O396" s="242">
        <f t="shared" si="50"/>
        <v>0</v>
      </c>
      <c r="P396" s="242">
        <f t="shared" si="50"/>
        <v>0</v>
      </c>
      <c r="Q396" s="242">
        <f t="shared" si="49"/>
        <v>0</v>
      </c>
      <c r="R396" s="242">
        <f t="shared" si="49"/>
        <v>0</v>
      </c>
      <c r="S396" s="242">
        <f t="shared" si="49"/>
        <v>0</v>
      </c>
      <c r="T396" s="242">
        <f t="shared" si="49"/>
        <v>0</v>
      </c>
      <c r="U396" s="242">
        <f t="shared" si="49"/>
        <v>0</v>
      </c>
      <c r="V396" s="242">
        <f t="shared" si="49"/>
        <v>0</v>
      </c>
      <c r="W396" s="242">
        <f t="shared" si="48"/>
        <v>0</v>
      </c>
    </row>
    <row r="397" spans="1:23" ht="15" customHeight="1">
      <c r="A397" s="120" t="e">
        <f ca="1">VLOOKUP(INDIRECT("B397"),elolap!$A$90:$B$3244,2,FALSE)</f>
        <v>#N/A</v>
      </c>
      <c r="B397" s="122"/>
      <c r="C397" s="161"/>
      <c r="D397" s="161"/>
      <c r="E397" s="161"/>
      <c r="F397" s="161"/>
      <c r="G397" s="161"/>
      <c r="H397" s="161"/>
      <c r="I397" s="161"/>
      <c r="J397" s="161"/>
      <c r="K397" s="161"/>
      <c r="L397" s="162">
        <f t="shared" si="51"/>
        <v>0</v>
      </c>
      <c r="N397" s="242">
        <f t="shared" si="50"/>
        <v>0</v>
      </c>
      <c r="O397" s="242">
        <f t="shared" si="50"/>
        <v>0</v>
      </c>
      <c r="P397" s="242">
        <f t="shared" si="50"/>
        <v>0</v>
      </c>
      <c r="Q397" s="242">
        <f t="shared" si="49"/>
        <v>0</v>
      </c>
      <c r="R397" s="242">
        <f t="shared" si="49"/>
        <v>0</v>
      </c>
      <c r="S397" s="242">
        <f t="shared" si="49"/>
        <v>0</v>
      </c>
      <c r="T397" s="242">
        <f t="shared" si="49"/>
        <v>0</v>
      </c>
      <c r="U397" s="242">
        <f t="shared" si="49"/>
        <v>0</v>
      </c>
      <c r="V397" s="242">
        <f t="shared" si="49"/>
        <v>0</v>
      </c>
      <c r="W397" s="242">
        <f t="shared" ref="W397:W452" si="52">ROUND(N397+O397+P397+Q397+V397,2)</f>
        <v>0</v>
      </c>
    </row>
    <row r="398" spans="1:23" ht="15" customHeight="1">
      <c r="A398" s="120" t="e">
        <f ca="1">VLOOKUP(INDIRECT("B398"),elolap!$A$90:$B$3244,2,FALSE)</f>
        <v>#N/A</v>
      </c>
      <c r="B398" s="122"/>
      <c r="C398" s="161"/>
      <c r="D398" s="161"/>
      <c r="E398" s="161"/>
      <c r="F398" s="161"/>
      <c r="G398" s="161"/>
      <c r="H398" s="161"/>
      <c r="I398" s="161"/>
      <c r="J398" s="161"/>
      <c r="K398" s="161"/>
      <c r="L398" s="162">
        <f t="shared" si="51"/>
        <v>0</v>
      </c>
      <c r="N398" s="242">
        <f t="shared" si="50"/>
        <v>0</v>
      </c>
      <c r="O398" s="242">
        <f t="shared" si="50"/>
        <v>0</v>
      </c>
      <c r="P398" s="242">
        <f t="shared" si="50"/>
        <v>0</v>
      </c>
      <c r="Q398" s="242">
        <f t="shared" si="49"/>
        <v>0</v>
      </c>
      <c r="R398" s="242">
        <f t="shared" si="49"/>
        <v>0</v>
      </c>
      <c r="S398" s="242">
        <f t="shared" si="49"/>
        <v>0</v>
      </c>
      <c r="T398" s="242">
        <f t="shared" si="49"/>
        <v>0</v>
      </c>
      <c r="U398" s="242">
        <f t="shared" si="49"/>
        <v>0</v>
      </c>
      <c r="V398" s="242">
        <f t="shared" si="49"/>
        <v>0</v>
      </c>
      <c r="W398" s="242">
        <f t="shared" si="52"/>
        <v>0</v>
      </c>
    </row>
    <row r="399" spans="1:23" ht="15" customHeight="1">
      <c r="A399" s="120" t="e">
        <f ca="1">VLOOKUP(INDIRECT("B399"),elolap!$A$90:$B$3244,2,FALSE)</f>
        <v>#N/A</v>
      </c>
      <c r="B399" s="122"/>
      <c r="C399" s="161"/>
      <c r="D399" s="161"/>
      <c r="E399" s="161"/>
      <c r="F399" s="161"/>
      <c r="G399" s="161"/>
      <c r="H399" s="161"/>
      <c r="I399" s="161"/>
      <c r="J399" s="161"/>
      <c r="K399" s="161"/>
      <c r="L399" s="162">
        <f t="shared" si="51"/>
        <v>0</v>
      </c>
      <c r="N399" s="242">
        <f t="shared" si="50"/>
        <v>0</v>
      </c>
      <c r="O399" s="242">
        <f t="shared" si="50"/>
        <v>0</v>
      </c>
      <c r="P399" s="242">
        <f t="shared" si="50"/>
        <v>0</v>
      </c>
      <c r="Q399" s="242">
        <f t="shared" si="49"/>
        <v>0</v>
      </c>
      <c r="R399" s="242">
        <f t="shared" si="49"/>
        <v>0</v>
      </c>
      <c r="S399" s="242">
        <f t="shared" si="49"/>
        <v>0</v>
      </c>
      <c r="T399" s="242">
        <f t="shared" si="49"/>
        <v>0</v>
      </c>
      <c r="U399" s="242">
        <f t="shared" si="49"/>
        <v>0</v>
      </c>
      <c r="V399" s="242">
        <f t="shared" si="49"/>
        <v>0</v>
      </c>
      <c r="W399" s="242">
        <f t="shared" si="52"/>
        <v>0</v>
      </c>
    </row>
    <row r="400" spans="1:23" ht="15" customHeight="1">
      <c r="A400" s="120" t="e">
        <f ca="1">VLOOKUP(INDIRECT("B400"),elolap!$A$90:$B$3244,2,FALSE)</f>
        <v>#N/A</v>
      </c>
      <c r="B400" s="122"/>
      <c r="C400" s="161"/>
      <c r="D400" s="161"/>
      <c r="E400" s="161"/>
      <c r="F400" s="161"/>
      <c r="G400" s="161"/>
      <c r="H400" s="161"/>
      <c r="I400" s="161"/>
      <c r="J400" s="161"/>
      <c r="K400" s="161"/>
      <c r="L400" s="162">
        <f t="shared" si="51"/>
        <v>0</v>
      </c>
      <c r="N400" s="242">
        <f t="shared" si="50"/>
        <v>0</v>
      </c>
      <c r="O400" s="242">
        <f t="shared" si="50"/>
        <v>0</v>
      </c>
      <c r="P400" s="242">
        <f t="shared" si="50"/>
        <v>0</v>
      </c>
      <c r="Q400" s="242">
        <f t="shared" si="49"/>
        <v>0</v>
      </c>
      <c r="R400" s="242">
        <f t="shared" si="49"/>
        <v>0</v>
      </c>
      <c r="S400" s="242">
        <f t="shared" si="49"/>
        <v>0</v>
      </c>
      <c r="T400" s="242">
        <f t="shared" si="49"/>
        <v>0</v>
      </c>
      <c r="U400" s="242">
        <f t="shared" si="49"/>
        <v>0</v>
      </c>
      <c r="V400" s="242">
        <f t="shared" si="49"/>
        <v>0</v>
      </c>
      <c r="W400" s="242">
        <f t="shared" si="52"/>
        <v>0</v>
      </c>
    </row>
    <row r="401" spans="1:23" ht="15" customHeight="1">
      <c r="A401" s="120" t="e">
        <f ca="1">VLOOKUP(INDIRECT("B401"),elolap!$A$90:$B$3244,2,FALSE)</f>
        <v>#N/A</v>
      </c>
      <c r="B401" s="122"/>
      <c r="C401" s="161"/>
      <c r="D401" s="161"/>
      <c r="E401" s="161"/>
      <c r="F401" s="161"/>
      <c r="G401" s="161"/>
      <c r="H401" s="161"/>
      <c r="I401" s="161"/>
      <c r="J401" s="161"/>
      <c r="K401" s="161"/>
      <c r="L401" s="162">
        <f t="shared" si="51"/>
        <v>0</v>
      </c>
      <c r="N401" s="242">
        <f t="shared" si="50"/>
        <v>0</v>
      </c>
      <c r="O401" s="242">
        <f t="shared" si="50"/>
        <v>0</v>
      </c>
      <c r="P401" s="242">
        <f t="shared" si="50"/>
        <v>0</v>
      </c>
      <c r="Q401" s="242">
        <f t="shared" si="49"/>
        <v>0</v>
      </c>
      <c r="R401" s="242">
        <f t="shared" si="49"/>
        <v>0</v>
      </c>
      <c r="S401" s="242">
        <f t="shared" si="49"/>
        <v>0</v>
      </c>
      <c r="T401" s="242">
        <f t="shared" si="49"/>
        <v>0</v>
      </c>
      <c r="U401" s="242">
        <f t="shared" si="49"/>
        <v>0</v>
      </c>
      <c r="V401" s="242">
        <f t="shared" si="49"/>
        <v>0</v>
      </c>
      <c r="W401" s="242">
        <f t="shared" si="52"/>
        <v>0</v>
      </c>
    </row>
    <row r="402" spans="1:23" ht="15" customHeight="1">
      <c r="A402" s="120" t="e">
        <f ca="1">VLOOKUP(INDIRECT("B402"),elolap!$A$90:$B$3244,2,FALSE)</f>
        <v>#N/A</v>
      </c>
      <c r="B402" s="122"/>
      <c r="C402" s="161"/>
      <c r="D402" s="161"/>
      <c r="E402" s="161"/>
      <c r="F402" s="161"/>
      <c r="G402" s="161"/>
      <c r="H402" s="161"/>
      <c r="I402" s="161"/>
      <c r="J402" s="161"/>
      <c r="K402" s="161"/>
      <c r="L402" s="162">
        <f t="shared" si="51"/>
        <v>0</v>
      </c>
      <c r="N402" s="242">
        <f t="shared" si="50"/>
        <v>0</v>
      </c>
      <c r="O402" s="242">
        <f t="shared" si="50"/>
        <v>0</v>
      </c>
      <c r="P402" s="242">
        <f t="shared" si="50"/>
        <v>0</v>
      </c>
      <c r="Q402" s="242">
        <f t="shared" si="49"/>
        <v>0</v>
      </c>
      <c r="R402" s="242">
        <f t="shared" si="49"/>
        <v>0</v>
      </c>
      <c r="S402" s="242">
        <f t="shared" si="49"/>
        <v>0</v>
      </c>
      <c r="T402" s="242">
        <f t="shared" si="49"/>
        <v>0</v>
      </c>
      <c r="U402" s="242">
        <f t="shared" si="49"/>
        <v>0</v>
      </c>
      <c r="V402" s="242">
        <f t="shared" si="49"/>
        <v>0</v>
      </c>
      <c r="W402" s="242">
        <f t="shared" si="52"/>
        <v>0</v>
      </c>
    </row>
    <row r="403" spans="1:23" ht="15" customHeight="1">
      <c r="A403" s="120" t="e">
        <f ca="1">VLOOKUP(INDIRECT("B403"),elolap!$A$90:$B$3244,2,FALSE)</f>
        <v>#N/A</v>
      </c>
      <c r="B403" s="122"/>
      <c r="C403" s="161"/>
      <c r="D403" s="161"/>
      <c r="E403" s="161"/>
      <c r="F403" s="161"/>
      <c r="G403" s="161"/>
      <c r="H403" s="161"/>
      <c r="I403" s="161"/>
      <c r="J403" s="161"/>
      <c r="K403" s="161"/>
      <c r="L403" s="162">
        <f t="shared" si="51"/>
        <v>0</v>
      </c>
      <c r="N403" s="242">
        <f t="shared" si="50"/>
        <v>0</v>
      </c>
      <c r="O403" s="242">
        <f t="shared" si="50"/>
        <v>0</v>
      </c>
      <c r="P403" s="242">
        <f t="shared" si="50"/>
        <v>0</v>
      </c>
      <c r="Q403" s="242">
        <f t="shared" si="49"/>
        <v>0</v>
      </c>
      <c r="R403" s="242">
        <f t="shared" si="49"/>
        <v>0</v>
      </c>
      <c r="S403" s="242">
        <f t="shared" si="49"/>
        <v>0</v>
      </c>
      <c r="T403" s="242">
        <f t="shared" si="49"/>
        <v>0</v>
      </c>
      <c r="U403" s="242">
        <f t="shared" si="49"/>
        <v>0</v>
      </c>
      <c r="V403" s="242">
        <f t="shared" si="49"/>
        <v>0</v>
      </c>
      <c r="W403" s="242">
        <f t="shared" si="52"/>
        <v>0</v>
      </c>
    </row>
    <row r="404" spans="1:23" ht="15" customHeight="1">
      <c r="A404" s="120" t="e">
        <f ca="1">VLOOKUP(INDIRECT("B404"),elolap!$A$90:$B$3244,2,FALSE)</f>
        <v>#N/A</v>
      </c>
      <c r="B404" s="122"/>
      <c r="C404" s="161"/>
      <c r="D404" s="161"/>
      <c r="E404" s="161"/>
      <c r="F404" s="161"/>
      <c r="G404" s="161"/>
      <c r="H404" s="161"/>
      <c r="I404" s="161"/>
      <c r="J404" s="161"/>
      <c r="K404" s="161"/>
      <c r="L404" s="162">
        <f t="shared" si="51"/>
        <v>0</v>
      </c>
      <c r="N404" s="242">
        <f t="shared" si="50"/>
        <v>0</v>
      </c>
      <c r="O404" s="242">
        <f t="shared" si="50"/>
        <v>0</v>
      </c>
      <c r="P404" s="242">
        <f t="shared" si="50"/>
        <v>0</v>
      </c>
      <c r="Q404" s="242">
        <f t="shared" si="49"/>
        <v>0</v>
      </c>
      <c r="R404" s="242">
        <f t="shared" si="49"/>
        <v>0</v>
      </c>
      <c r="S404" s="242">
        <f t="shared" si="49"/>
        <v>0</v>
      </c>
      <c r="T404" s="242">
        <f t="shared" si="49"/>
        <v>0</v>
      </c>
      <c r="U404" s="242">
        <f t="shared" si="49"/>
        <v>0</v>
      </c>
      <c r="V404" s="242">
        <f t="shared" si="49"/>
        <v>0</v>
      </c>
      <c r="W404" s="242">
        <f t="shared" si="52"/>
        <v>0</v>
      </c>
    </row>
    <row r="405" spans="1:23" ht="15" customHeight="1">
      <c r="A405" s="120" t="e">
        <f ca="1">VLOOKUP(INDIRECT("B405"),elolap!$A$90:$B$3244,2,FALSE)</f>
        <v>#N/A</v>
      </c>
      <c r="B405" s="122"/>
      <c r="C405" s="161"/>
      <c r="D405" s="161"/>
      <c r="E405" s="161"/>
      <c r="F405" s="161"/>
      <c r="G405" s="161"/>
      <c r="H405" s="161"/>
      <c r="I405" s="161"/>
      <c r="J405" s="161"/>
      <c r="K405" s="161"/>
      <c r="L405" s="162">
        <f t="shared" si="51"/>
        <v>0</v>
      </c>
      <c r="N405" s="242">
        <f t="shared" si="50"/>
        <v>0</v>
      </c>
      <c r="O405" s="242">
        <f t="shared" si="50"/>
        <v>0</v>
      </c>
      <c r="P405" s="242">
        <f t="shared" si="50"/>
        <v>0</v>
      </c>
      <c r="Q405" s="242">
        <f t="shared" si="49"/>
        <v>0</v>
      </c>
      <c r="R405" s="242">
        <f t="shared" si="49"/>
        <v>0</v>
      </c>
      <c r="S405" s="242">
        <f t="shared" si="49"/>
        <v>0</v>
      </c>
      <c r="T405" s="242">
        <f t="shared" si="49"/>
        <v>0</v>
      </c>
      <c r="U405" s="242">
        <f t="shared" si="49"/>
        <v>0</v>
      </c>
      <c r="V405" s="242">
        <f t="shared" si="49"/>
        <v>0</v>
      </c>
      <c r="W405" s="242">
        <f t="shared" si="52"/>
        <v>0</v>
      </c>
    </row>
    <row r="406" spans="1:23" ht="15" customHeight="1">
      <c r="A406" s="120" t="e">
        <f ca="1">VLOOKUP(INDIRECT("B406"),elolap!$A$90:$B$3244,2,FALSE)</f>
        <v>#N/A</v>
      </c>
      <c r="B406" s="122"/>
      <c r="C406" s="161"/>
      <c r="D406" s="161"/>
      <c r="E406" s="161"/>
      <c r="F406" s="161"/>
      <c r="G406" s="161"/>
      <c r="H406" s="161"/>
      <c r="I406" s="161"/>
      <c r="J406" s="161"/>
      <c r="K406" s="161"/>
      <c r="L406" s="162">
        <f t="shared" si="51"/>
        <v>0</v>
      </c>
      <c r="N406" s="242">
        <f t="shared" si="50"/>
        <v>0</v>
      </c>
      <c r="O406" s="242">
        <f t="shared" si="50"/>
        <v>0</v>
      </c>
      <c r="P406" s="242">
        <f t="shared" si="50"/>
        <v>0</v>
      </c>
      <c r="Q406" s="242">
        <f t="shared" si="49"/>
        <v>0</v>
      </c>
      <c r="R406" s="242">
        <f t="shared" si="49"/>
        <v>0</v>
      </c>
      <c r="S406" s="242">
        <f t="shared" si="49"/>
        <v>0</v>
      </c>
      <c r="T406" s="242">
        <f t="shared" si="49"/>
        <v>0</v>
      </c>
      <c r="U406" s="242">
        <f t="shared" si="49"/>
        <v>0</v>
      </c>
      <c r="V406" s="242">
        <f t="shared" si="49"/>
        <v>0</v>
      </c>
      <c r="W406" s="242">
        <f t="shared" si="52"/>
        <v>0</v>
      </c>
    </row>
    <row r="407" spans="1:23" ht="15" customHeight="1">
      <c r="A407" s="120" t="e">
        <f ca="1">VLOOKUP(INDIRECT("B407"),elolap!$A$90:$B$3244,2,FALSE)</f>
        <v>#N/A</v>
      </c>
      <c r="B407" s="122"/>
      <c r="C407" s="161"/>
      <c r="D407" s="161"/>
      <c r="E407" s="161"/>
      <c r="F407" s="161"/>
      <c r="G407" s="161"/>
      <c r="H407" s="161"/>
      <c r="I407" s="161"/>
      <c r="J407" s="161"/>
      <c r="K407" s="161"/>
      <c r="L407" s="162">
        <f t="shared" si="51"/>
        <v>0</v>
      </c>
      <c r="N407" s="242">
        <f t="shared" si="50"/>
        <v>0</v>
      </c>
      <c r="O407" s="242">
        <f t="shared" si="50"/>
        <v>0</v>
      </c>
      <c r="P407" s="242">
        <f t="shared" si="50"/>
        <v>0</v>
      </c>
      <c r="Q407" s="242">
        <f t="shared" si="49"/>
        <v>0</v>
      </c>
      <c r="R407" s="242">
        <f t="shared" si="49"/>
        <v>0</v>
      </c>
      <c r="S407" s="242">
        <f t="shared" si="49"/>
        <v>0</v>
      </c>
      <c r="T407" s="242">
        <f t="shared" si="49"/>
        <v>0</v>
      </c>
      <c r="U407" s="242">
        <f t="shared" si="49"/>
        <v>0</v>
      </c>
      <c r="V407" s="242">
        <f t="shared" si="49"/>
        <v>0</v>
      </c>
      <c r="W407" s="242">
        <f t="shared" si="52"/>
        <v>0</v>
      </c>
    </row>
    <row r="408" spans="1:23" ht="15" customHeight="1">
      <c r="A408" s="120" t="e">
        <f ca="1">VLOOKUP(INDIRECT("B408"),elolap!$A$90:$B$3244,2,FALSE)</f>
        <v>#N/A</v>
      </c>
      <c r="B408" s="122"/>
      <c r="C408" s="161"/>
      <c r="D408" s="161"/>
      <c r="E408" s="161"/>
      <c r="F408" s="161"/>
      <c r="G408" s="161"/>
      <c r="H408" s="161"/>
      <c r="I408" s="161"/>
      <c r="J408" s="161"/>
      <c r="K408" s="161"/>
      <c r="L408" s="162">
        <f t="shared" si="51"/>
        <v>0</v>
      </c>
      <c r="N408" s="242">
        <f t="shared" si="50"/>
        <v>0</v>
      </c>
      <c r="O408" s="242">
        <f t="shared" si="50"/>
        <v>0</v>
      </c>
      <c r="P408" s="242">
        <f t="shared" si="50"/>
        <v>0</v>
      </c>
      <c r="Q408" s="242">
        <f t="shared" si="49"/>
        <v>0</v>
      </c>
      <c r="R408" s="242">
        <f t="shared" si="49"/>
        <v>0</v>
      </c>
      <c r="S408" s="242">
        <f t="shared" si="49"/>
        <v>0</v>
      </c>
      <c r="T408" s="242">
        <f t="shared" si="49"/>
        <v>0</v>
      </c>
      <c r="U408" s="242">
        <f t="shared" si="49"/>
        <v>0</v>
      </c>
      <c r="V408" s="242">
        <f t="shared" si="49"/>
        <v>0</v>
      </c>
      <c r="W408" s="242">
        <f t="shared" si="52"/>
        <v>0</v>
      </c>
    </row>
    <row r="409" spans="1:23" ht="15" customHeight="1">
      <c r="A409" s="120" t="e">
        <f ca="1">VLOOKUP(INDIRECT("B409"),elolap!$A$90:$B$3244,2,FALSE)</f>
        <v>#N/A</v>
      </c>
      <c r="B409" s="122"/>
      <c r="C409" s="161"/>
      <c r="D409" s="161"/>
      <c r="E409" s="161"/>
      <c r="F409" s="161"/>
      <c r="G409" s="161"/>
      <c r="H409" s="161"/>
      <c r="I409" s="161"/>
      <c r="J409" s="161"/>
      <c r="K409" s="161"/>
      <c r="L409" s="162">
        <f t="shared" si="51"/>
        <v>0</v>
      </c>
      <c r="N409" s="242">
        <f t="shared" si="50"/>
        <v>0</v>
      </c>
      <c r="O409" s="242">
        <f t="shared" si="50"/>
        <v>0</v>
      </c>
      <c r="P409" s="242">
        <f t="shared" si="50"/>
        <v>0</v>
      </c>
      <c r="Q409" s="242">
        <f t="shared" si="49"/>
        <v>0</v>
      </c>
      <c r="R409" s="242">
        <f t="shared" si="49"/>
        <v>0</v>
      </c>
      <c r="S409" s="242">
        <f t="shared" si="49"/>
        <v>0</v>
      </c>
      <c r="T409" s="242">
        <f t="shared" si="49"/>
        <v>0</v>
      </c>
      <c r="U409" s="242">
        <f t="shared" si="49"/>
        <v>0</v>
      </c>
      <c r="V409" s="242">
        <f t="shared" si="49"/>
        <v>0</v>
      </c>
      <c r="W409" s="242">
        <f t="shared" si="52"/>
        <v>0</v>
      </c>
    </row>
    <row r="410" spans="1:23" ht="15" customHeight="1">
      <c r="A410" s="120" t="e">
        <f ca="1">VLOOKUP(INDIRECT("B410"),elolap!$A$90:$B$3244,2,FALSE)</f>
        <v>#N/A</v>
      </c>
      <c r="B410" s="122"/>
      <c r="C410" s="161"/>
      <c r="D410" s="161"/>
      <c r="E410" s="161"/>
      <c r="F410" s="161"/>
      <c r="G410" s="161"/>
      <c r="H410" s="161"/>
      <c r="I410" s="161"/>
      <c r="J410" s="161"/>
      <c r="K410" s="161"/>
      <c r="L410" s="162">
        <f t="shared" si="51"/>
        <v>0</v>
      </c>
      <c r="N410" s="242">
        <f t="shared" si="50"/>
        <v>0</v>
      </c>
      <c r="O410" s="242">
        <f t="shared" si="50"/>
        <v>0</v>
      </c>
      <c r="P410" s="242">
        <f t="shared" si="50"/>
        <v>0</v>
      </c>
      <c r="Q410" s="242">
        <f t="shared" si="49"/>
        <v>0</v>
      </c>
      <c r="R410" s="242">
        <f t="shared" si="49"/>
        <v>0</v>
      </c>
      <c r="S410" s="242">
        <f t="shared" si="49"/>
        <v>0</v>
      </c>
      <c r="T410" s="242">
        <f t="shared" si="49"/>
        <v>0</v>
      </c>
      <c r="U410" s="242">
        <f t="shared" si="49"/>
        <v>0</v>
      </c>
      <c r="V410" s="242">
        <f t="shared" si="49"/>
        <v>0</v>
      </c>
      <c r="W410" s="242">
        <f t="shared" si="52"/>
        <v>0</v>
      </c>
    </row>
    <row r="411" spans="1:23" ht="15" customHeight="1">
      <c r="A411" s="120" t="e">
        <f ca="1">VLOOKUP(INDIRECT("B411"),elolap!$A$90:$B$3244,2,FALSE)</f>
        <v>#N/A</v>
      </c>
      <c r="B411" s="122"/>
      <c r="C411" s="161"/>
      <c r="D411" s="161"/>
      <c r="E411" s="161"/>
      <c r="F411" s="161"/>
      <c r="G411" s="161"/>
      <c r="H411" s="161"/>
      <c r="I411" s="161"/>
      <c r="J411" s="161"/>
      <c r="K411" s="161"/>
      <c r="L411" s="162">
        <f t="shared" si="51"/>
        <v>0</v>
      </c>
      <c r="N411" s="242">
        <f t="shared" si="50"/>
        <v>0</v>
      </c>
      <c r="O411" s="242">
        <f t="shared" si="50"/>
        <v>0</v>
      </c>
      <c r="P411" s="242">
        <f t="shared" si="50"/>
        <v>0</v>
      </c>
      <c r="Q411" s="242">
        <f t="shared" si="49"/>
        <v>0</v>
      </c>
      <c r="R411" s="242">
        <f t="shared" si="49"/>
        <v>0</v>
      </c>
      <c r="S411" s="242">
        <f t="shared" si="49"/>
        <v>0</v>
      </c>
      <c r="T411" s="242">
        <f t="shared" si="49"/>
        <v>0</v>
      </c>
      <c r="U411" s="242">
        <f t="shared" si="49"/>
        <v>0</v>
      </c>
      <c r="V411" s="242">
        <f t="shared" si="49"/>
        <v>0</v>
      </c>
      <c r="W411" s="242">
        <f t="shared" si="52"/>
        <v>0</v>
      </c>
    </row>
    <row r="412" spans="1:23" ht="15" customHeight="1">
      <c r="A412" s="120" t="e">
        <f ca="1">VLOOKUP(INDIRECT("B412"),elolap!$A$90:$B$3244,2,FALSE)</f>
        <v>#N/A</v>
      </c>
      <c r="B412" s="122"/>
      <c r="C412" s="161"/>
      <c r="D412" s="161"/>
      <c r="E412" s="161"/>
      <c r="F412" s="161"/>
      <c r="G412" s="161"/>
      <c r="H412" s="161"/>
      <c r="I412" s="161"/>
      <c r="J412" s="161"/>
      <c r="K412" s="161"/>
      <c r="L412" s="162">
        <f t="shared" si="51"/>
        <v>0</v>
      </c>
      <c r="N412" s="242">
        <f t="shared" si="50"/>
        <v>0</v>
      </c>
      <c r="O412" s="242">
        <f t="shared" si="50"/>
        <v>0</v>
      </c>
      <c r="P412" s="242">
        <f t="shared" si="50"/>
        <v>0</v>
      </c>
      <c r="Q412" s="242">
        <f t="shared" si="49"/>
        <v>0</v>
      </c>
      <c r="R412" s="242">
        <f t="shared" si="49"/>
        <v>0</v>
      </c>
      <c r="S412" s="242">
        <f t="shared" si="49"/>
        <v>0</v>
      </c>
      <c r="T412" s="242">
        <f t="shared" ref="T412:V452" si="53">ROUND(I412,2)</f>
        <v>0</v>
      </c>
      <c r="U412" s="242">
        <f t="shared" si="53"/>
        <v>0</v>
      </c>
      <c r="V412" s="242">
        <f t="shared" si="53"/>
        <v>0</v>
      </c>
      <c r="W412" s="242">
        <f t="shared" si="52"/>
        <v>0</v>
      </c>
    </row>
    <row r="413" spans="1:23" ht="15" customHeight="1">
      <c r="A413" s="120" t="e">
        <f ca="1">VLOOKUP(INDIRECT("B413"),elolap!$A$90:$B$3244,2,FALSE)</f>
        <v>#N/A</v>
      </c>
      <c r="B413" s="122"/>
      <c r="C413" s="161"/>
      <c r="D413" s="161"/>
      <c r="E413" s="161"/>
      <c r="F413" s="161"/>
      <c r="G413" s="161"/>
      <c r="H413" s="161"/>
      <c r="I413" s="161"/>
      <c r="J413" s="161"/>
      <c r="K413" s="161"/>
      <c r="L413" s="162">
        <f t="shared" si="51"/>
        <v>0</v>
      </c>
      <c r="N413" s="242">
        <f t="shared" si="50"/>
        <v>0</v>
      </c>
      <c r="O413" s="242">
        <f t="shared" si="50"/>
        <v>0</v>
      </c>
      <c r="P413" s="242">
        <f t="shared" si="50"/>
        <v>0</v>
      </c>
      <c r="Q413" s="242">
        <f t="shared" si="50"/>
        <v>0</v>
      </c>
      <c r="R413" s="242">
        <f t="shared" si="50"/>
        <v>0</v>
      </c>
      <c r="S413" s="242">
        <f t="shared" si="50"/>
        <v>0</v>
      </c>
      <c r="T413" s="242">
        <f t="shared" si="53"/>
        <v>0</v>
      </c>
      <c r="U413" s="242">
        <f t="shared" si="53"/>
        <v>0</v>
      </c>
      <c r="V413" s="242">
        <f t="shared" si="53"/>
        <v>0</v>
      </c>
      <c r="W413" s="242">
        <f t="shared" si="52"/>
        <v>0</v>
      </c>
    </row>
    <row r="414" spans="1:23" ht="15" customHeight="1">
      <c r="A414" s="120" t="e">
        <f ca="1">VLOOKUP(INDIRECT("B414"),elolap!$A$90:$B$3244,2,FALSE)</f>
        <v>#N/A</v>
      </c>
      <c r="B414" s="122"/>
      <c r="C414" s="161"/>
      <c r="D414" s="161"/>
      <c r="E414" s="161"/>
      <c r="F414" s="161"/>
      <c r="G414" s="161"/>
      <c r="H414" s="161"/>
      <c r="I414" s="161"/>
      <c r="J414" s="161"/>
      <c r="K414" s="161"/>
      <c r="L414" s="162">
        <f t="shared" si="51"/>
        <v>0</v>
      </c>
      <c r="N414" s="242">
        <f t="shared" si="50"/>
        <v>0</v>
      </c>
      <c r="O414" s="242">
        <f t="shared" si="50"/>
        <v>0</v>
      </c>
      <c r="P414" s="242">
        <f t="shared" si="50"/>
        <v>0</v>
      </c>
      <c r="Q414" s="242">
        <f t="shared" si="50"/>
        <v>0</v>
      </c>
      <c r="R414" s="242">
        <f t="shared" si="50"/>
        <v>0</v>
      </c>
      <c r="S414" s="242">
        <f t="shared" si="50"/>
        <v>0</v>
      </c>
      <c r="T414" s="242">
        <f t="shared" si="53"/>
        <v>0</v>
      </c>
      <c r="U414" s="242">
        <f t="shared" si="53"/>
        <v>0</v>
      </c>
      <c r="V414" s="242">
        <f t="shared" si="53"/>
        <v>0</v>
      </c>
      <c r="W414" s="242">
        <f t="shared" si="52"/>
        <v>0</v>
      </c>
    </row>
    <row r="415" spans="1:23" ht="15" customHeight="1">
      <c r="A415" s="120" t="e">
        <f ca="1">VLOOKUP(INDIRECT("B415"),elolap!$A$90:$B$3244,2,FALSE)</f>
        <v>#N/A</v>
      </c>
      <c r="B415" s="122"/>
      <c r="C415" s="161"/>
      <c r="D415" s="161"/>
      <c r="E415" s="161"/>
      <c r="F415" s="161"/>
      <c r="G415" s="161"/>
      <c r="H415" s="161"/>
      <c r="I415" s="161"/>
      <c r="J415" s="161"/>
      <c r="K415" s="161"/>
      <c r="L415" s="162">
        <f t="shared" si="51"/>
        <v>0</v>
      </c>
      <c r="N415" s="242">
        <f t="shared" si="50"/>
        <v>0</v>
      </c>
      <c r="O415" s="242">
        <f t="shared" si="50"/>
        <v>0</v>
      </c>
      <c r="P415" s="242">
        <f t="shared" si="50"/>
        <v>0</v>
      </c>
      <c r="Q415" s="242">
        <f t="shared" si="50"/>
        <v>0</v>
      </c>
      <c r="R415" s="242">
        <f t="shared" si="50"/>
        <v>0</v>
      </c>
      <c r="S415" s="242">
        <f t="shared" si="50"/>
        <v>0</v>
      </c>
      <c r="T415" s="242">
        <f t="shared" si="53"/>
        <v>0</v>
      </c>
      <c r="U415" s="242">
        <f t="shared" si="53"/>
        <v>0</v>
      </c>
      <c r="V415" s="242">
        <f t="shared" si="53"/>
        <v>0</v>
      </c>
      <c r="W415" s="242">
        <f t="shared" si="52"/>
        <v>0</v>
      </c>
    </row>
    <row r="416" spans="1:23" ht="15" customHeight="1">
      <c r="A416" s="120" t="e">
        <f ca="1">VLOOKUP(INDIRECT("B416"),elolap!$A$90:$B$3244,2,FALSE)</f>
        <v>#N/A</v>
      </c>
      <c r="B416" s="122"/>
      <c r="C416" s="161"/>
      <c r="D416" s="161"/>
      <c r="E416" s="161"/>
      <c r="F416" s="161"/>
      <c r="G416" s="161"/>
      <c r="H416" s="161"/>
      <c r="I416" s="161"/>
      <c r="J416" s="161"/>
      <c r="K416" s="161"/>
      <c r="L416" s="162">
        <f t="shared" si="51"/>
        <v>0</v>
      </c>
      <c r="N416" s="242">
        <f t="shared" si="50"/>
        <v>0</v>
      </c>
      <c r="O416" s="242">
        <f t="shared" si="50"/>
        <v>0</v>
      </c>
      <c r="P416" s="242">
        <f t="shared" si="50"/>
        <v>0</v>
      </c>
      <c r="Q416" s="242">
        <f t="shared" si="50"/>
        <v>0</v>
      </c>
      <c r="R416" s="242">
        <f t="shared" si="50"/>
        <v>0</v>
      </c>
      <c r="S416" s="242">
        <f t="shared" si="50"/>
        <v>0</v>
      </c>
      <c r="T416" s="242">
        <f t="shared" si="53"/>
        <v>0</v>
      </c>
      <c r="U416" s="242">
        <f t="shared" si="53"/>
        <v>0</v>
      </c>
      <c r="V416" s="242">
        <f t="shared" si="53"/>
        <v>0</v>
      </c>
      <c r="W416" s="242">
        <f t="shared" si="52"/>
        <v>0</v>
      </c>
    </row>
    <row r="417" spans="1:23" ht="15" customHeight="1">
      <c r="A417" s="120" t="e">
        <f ca="1">VLOOKUP(INDIRECT("B417"),elolap!$A$90:$B$3244,2,FALSE)</f>
        <v>#N/A</v>
      </c>
      <c r="B417" s="122"/>
      <c r="C417" s="161"/>
      <c r="D417" s="161"/>
      <c r="E417" s="161"/>
      <c r="F417" s="161"/>
      <c r="G417" s="161"/>
      <c r="H417" s="161"/>
      <c r="I417" s="161"/>
      <c r="J417" s="161"/>
      <c r="K417" s="161"/>
      <c r="L417" s="162">
        <f t="shared" si="51"/>
        <v>0</v>
      </c>
      <c r="N417" s="242">
        <f t="shared" si="50"/>
        <v>0</v>
      </c>
      <c r="O417" s="242">
        <f t="shared" si="50"/>
        <v>0</v>
      </c>
      <c r="P417" s="242">
        <f t="shared" si="50"/>
        <v>0</v>
      </c>
      <c r="Q417" s="242">
        <f t="shared" si="50"/>
        <v>0</v>
      </c>
      <c r="R417" s="242">
        <f t="shared" si="50"/>
        <v>0</v>
      </c>
      <c r="S417" s="242">
        <f t="shared" si="50"/>
        <v>0</v>
      </c>
      <c r="T417" s="242">
        <f t="shared" si="53"/>
        <v>0</v>
      </c>
      <c r="U417" s="242">
        <f t="shared" si="53"/>
        <v>0</v>
      </c>
      <c r="V417" s="242">
        <f t="shared" si="53"/>
        <v>0</v>
      </c>
      <c r="W417" s="242">
        <f t="shared" si="52"/>
        <v>0</v>
      </c>
    </row>
    <row r="418" spans="1:23" ht="15" customHeight="1">
      <c r="A418" s="120" t="e">
        <f ca="1">VLOOKUP(INDIRECT("B418"),elolap!$A$90:$B$3244,2,FALSE)</f>
        <v>#N/A</v>
      </c>
      <c r="B418" s="122"/>
      <c r="C418" s="161"/>
      <c r="D418" s="161"/>
      <c r="E418" s="161"/>
      <c r="F418" s="161"/>
      <c r="G418" s="161"/>
      <c r="H418" s="161"/>
      <c r="I418" s="161"/>
      <c r="J418" s="161"/>
      <c r="K418" s="161"/>
      <c r="L418" s="162">
        <f t="shared" si="51"/>
        <v>0</v>
      </c>
      <c r="N418" s="242">
        <f t="shared" si="50"/>
        <v>0</v>
      </c>
      <c r="O418" s="242">
        <f t="shared" si="50"/>
        <v>0</v>
      </c>
      <c r="P418" s="242">
        <f t="shared" si="50"/>
        <v>0</v>
      </c>
      <c r="Q418" s="242">
        <f t="shared" si="50"/>
        <v>0</v>
      </c>
      <c r="R418" s="242">
        <f t="shared" si="50"/>
        <v>0</v>
      </c>
      <c r="S418" s="242">
        <f t="shared" si="50"/>
        <v>0</v>
      </c>
      <c r="T418" s="242">
        <f t="shared" si="53"/>
        <v>0</v>
      </c>
      <c r="U418" s="242">
        <f t="shared" si="53"/>
        <v>0</v>
      </c>
      <c r="V418" s="242">
        <f t="shared" si="53"/>
        <v>0</v>
      </c>
      <c r="W418" s="242">
        <f t="shared" si="52"/>
        <v>0</v>
      </c>
    </row>
    <row r="419" spans="1:23" ht="15" customHeight="1">
      <c r="A419" s="120" t="e">
        <f ca="1">VLOOKUP(INDIRECT("B419"),elolap!$A$90:$B$3244,2,FALSE)</f>
        <v>#N/A</v>
      </c>
      <c r="B419" s="122"/>
      <c r="C419" s="161"/>
      <c r="D419" s="161"/>
      <c r="E419" s="161"/>
      <c r="F419" s="161"/>
      <c r="G419" s="161"/>
      <c r="H419" s="161"/>
      <c r="I419" s="161"/>
      <c r="J419" s="161"/>
      <c r="K419" s="161"/>
      <c r="L419" s="162">
        <f t="shared" si="51"/>
        <v>0</v>
      </c>
      <c r="N419" s="242">
        <f t="shared" si="50"/>
        <v>0</v>
      </c>
      <c r="O419" s="242">
        <f t="shared" si="50"/>
        <v>0</v>
      </c>
      <c r="P419" s="242">
        <f t="shared" si="50"/>
        <v>0</v>
      </c>
      <c r="Q419" s="242">
        <f t="shared" si="50"/>
        <v>0</v>
      </c>
      <c r="R419" s="242">
        <f t="shared" si="50"/>
        <v>0</v>
      </c>
      <c r="S419" s="242">
        <f t="shared" si="50"/>
        <v>0</v>
      </c>
      <c r="T419" s="242">
        <f t="shared" si="53"/>
        <v>0</v>
      </c>
      <c r="U419" s="242">
        <f t="shared" si="53"/>
        <v>0</v>
      </c>
      <c r="V419" s="242">
        <f t="shared" si="53"/>
        <v>0</v>
      </c>
      <c r="W419" s="242">
        <f t="shared" si="52"/>
        <v>0</v>
      </c>
    </row>
    <row r="420" spans="1:23" ht="15" customHeight="1">
      <c r="A420" s="120" t="e">
        <f ca="1">VLOOKUP(INDIRECT("B420"),elolap!$A$90:$B$3244,2,FALSE)</f>
        <v>#N/A</v>
      </c>
      <c r="B420" s="122"/>
      <c r="C420" s="161"/>
      <c r="D420" s="161"/>
      <c r="E420" s="161"/>
      <c r="F420" s="161"/>
      <c r="G420" s="161"/>
      <c r="H420" s="161"/>
      <c r="I420" s="161"/>
      <c r="J420" s="161"/>
      <c r="K420" s="161"/>
      <c r="L420" s="162">
        <f t="shared" si="51"/>
        <v>0</v>
      </c>
      <c r="N420" s="242">
        <f t="shared" si="50"/>
        <v>0</v>
      </c>
      <c r="O420" s="242">
        <f t="shared" si="50"/>
        <v>0</v>
      </c>
      <c r="P420" s="242">
        <f t="shared" si="50"/>
        <v>0</v>
      </c>
      <c r="Q420" s="242">
        <f t="shared" si="50"/>
        <v>0</v>
      </c>
      <c r="R420" s="242">
        <f t="shared" si="50"/>
        <v>0</v>
      </c>
      <c r="S420" s="242">
        <f t="shared" si="50"/>
        <v>0</v>
      </c>
      <c r="T420" s="242">
        <f t="shared" si="53"/>
        <v>0</v>
      </c>
      <c r="U420" s="242">
        <f t="shared" si="53"/>
        <v>0</v>
      </c>
      <c r="V420" s="242">
        <f t="shared" si="53"/>
        <v>0</v>
      </c>
      <c r="W420" s="242">
        <f t="shared" si="52"/>
        <v>0</v>
      </c>
    </row>
    <row r="421" spans="1:23" ht="15" customHeight="1">
      <c r="A421" s="120" t="e">
        <f ca="1">VLOOKUP(INDIRECT("B421"),elolap!$A$90:$B$3244,2,FALSE)</f>
        <v>#N/A</v>
      </c>
      <c r="B421" s="122"/>
      <c r="C421" s="161"/>
      <c r="D421" s="161"/>
      <c r="E421" s="161"/>
      <c r="F421" s="161"/>
      <c r="G421" s="161"/>
      <c r="H421" s="161"/>
      <c r="I421" s="161"/>
      <c r="J421" s="161"/>
      <c r="K421" s="161"/>
      <c r="L421" s="162">
        <f t="shared" si="51"/>
        <v>0</v>
      </c>
      <c r="N421" s="242">
        <f t="shared" si="50"/>
        <v>0</v>
      </c>
      <c r="O421" s="242">
        <f t="shared" si="50"/>
        <v>0</v>
      </c>
      <c r="P421" s="242">
        <f t="shared" si="50"/>
        <v>0</v>
      </c>
      <c r="Q421" s="242">
        <f t="shared" si="50"/>
        <v>0</v>
      </c>
      <c r="R421" s="242">
        <f t="shared" si="50"/>
        <v>0</v>
      </c>
      <c r="S421" s="242">
        <f t="shared" si="50"/>
        <v>0</v>
      </c>
      <c r="T421" s="242">
        <f t="shared" si="53"/>
        <v>0</v>
      </c>
      <c r="U421" s="242">
        <f t="shared" si="53"/>
        <v>0</v>
      </c>
      <c r="V421" s="242">
        <f t="shared" si="53"/>
        <v>0</v>
      </c>
      <c r="W421" s="242">
        <f t="shared" si="52"/>
        <v>0</v>
      </c>
    </row>
    <row r="422" spans="1:23" ht="15" customHeight="1">
      <c r="A422" s="120" t="e">
        <f ca="1">VLOOKUP(INDIRECT("B422"),elolap!$A$90:$B$3244,2,FALSE)</f>
        <v>#N/A</v>
      </c>
      <c r="B422" s="122"/>
      <c r="C422" s="161"/>
      <c r="D422" s="161"/>
      <c r="E422" s="161"/>
      <c r="F422" s="161"/>
      <c r="G422" s="161"/>
      <c r="H422" s="161"/>
      <c r="I422" s="161"/>
      <c r="J422" s="161"/>
      <c r="K422" s="161"/>
      <c r="L422" s="162">
        <f t="shared" si="51"/>
        <v>0</v>
      </c>
      <c r="N422" s="242">
        <f t="shared" si="50"/>
        <v>0</v>
      </c>
      <c r="O422" s="242">
        <f t="shared" si="50"/>
        <v>0</v>
      </c>
      <c r="P422" s="242">
        <f t="shared" si="50"/>
        <v>0</v>
      </c>
      <c r="Q422" s="242">
        <f t="shared" si="50"/>
        <v>0</v>
      </c>
      <c r="R422" s="242">
        <f t="shared" si="50"/>
        <v>0</v>
      </c>
      <c r="S422" s="242">
        <f t="shared" si="50"/>
        <v>0</v>
      </c>
      <c r="T422" s="242">
        <f t="shared" si="53"/>
        <v>0</v>
      </c>
      <c r="U422" s="242">
        <f t="shared" si="53"/>
        <v>0</v>
      </c>
      <c r="V422" s="242">
        <f t="shared" si="53"/>
        <v>0</v>
      </c>
      <c r="W422" s="242">
        <f t="shared" si="52"/>
        <v>0</v>
      </c>
    </row>
    <row r="423" spans="1:23" ht="15" customHeight="1">
      <c r="A423" s="120" t="e">
        <f ca="1">VLOOKUP(INDIRECT("B423"),elolap!$A$90:$B$3244,2,FALSE)</f>
        <v>#N/A</v>
      </c>
      <c r="B423" s="122"/>
      <c r="C423" s="161"/>
      <c r="D423" s="161"/>
      <c r="E423" s="161"/>
      <c r="F423" s="161"/>
      <c r="G423" s="161"/>
      <c r="H423" s="161"/>
      <c r="I423" s="161"/>
      <c r="J423" s="161"/>
      <c r="K423" s="161"/>
      <c r="L423" s="162">
        <f t="shared" si="51"/>
        <v>0</v>
      </c>
      <c r="N423" s="242">
        <f t="shared" si="50"/>
        <v>0</v>
      </c>
      <c r="O423" s="242">
        <f t="shared" si="50"/>
        <v>0</v>
      </c>
      <c r="P423" s="242">
        <f t="shared" si="50"/>
        <v>0</v>
      </c>
      <c r="Q423" s="242">
        <f t="shared" si="50"/>
        <v>0</v>
      </c>
      <c r="R423" s="242">
        <f t="shared" si="50"/>
        <v>0</v>
      </c>
      <c r="S423" s="242">
        <f t="shared" si="50"/>
        <v>0</v>
      </c>
      <c r="T423" s="242">
        <f t="shared" si="53"/>
        <v>0</v>
      </c>
      <c r="U423" s="242">
        <f t="shared" si="53"/>
        <v>0</v>
      </c>
      <c r="V423" s="242">
        <f t="shared" si="53"/>
        <v>0</v>
      </c>
      <c r="W423" s="242">
        <f t="shared" si="52"/>
        <v>0</v>
      </c>
    </row>
    <row r="424" spans="1:23" ht="15" customHeight="1">
      <c r="A424" s="120" t="e">
        <f ca="1">VLOOKUP(INDIRECT("B424"),elolap!$A$90:$B$3244,2,FALSE)</f>
        <v>#N/A</v>
      </c>
      <c r="B424" s="122"/>
      <c r="C424" s="161"/>
      <c r="D424" s="161"/>
      <c r="E424" s="161"/>
      <c r="F424" s="161"/>
      <c r="G424" s="161"/>
      <c r="H424" s="161"/>
      <c r="I424" s="161"/>
      <c r="J424" s="161"/>
      <c r="K424" s="161"/>
      <c r="L424" s="162">
        <f t="shared" si="51"/>
        <v>0</v>
      </c>
      <c r="N424" s="242">
        <f t="shared" si="50"/>
        <v>0</v>
      </c>
      <c r="O424" s="242">
        <f t="shared" si="50"/>
        <v>0</v>
      </c>
      <c r="P424" s="242">
        <f t="shared" si="50"/>
        <v>0</v>
      </c>
      <c r="Q424" s="242">
        <f t="shared" si="50"/>
        <v>0</v>
      </c>
      <c r="R424" s="242">
        <f t="shared" si="50"/>
        <v>0</v>
      </c>
      <c r="S424" s="242">
        <f t="shared" si="50"/>
        <v>0</v>
      </c>
      <c r="T424" s="242">
        <f t="shared" si="53"/>
        <v>0</v>
      </c>
      <c r="U424" s="242">
        <f t="shared" si="53"/>
        <v>0</v>
      </c>
      <c r="V424" s="242">
        <f t="shared" si="53"/>
        <v>0</v>
      </c>
      <c r="W424" s="242">
        <f t="shared" si="52"/>
        <v>0</v>
      </c>
    </row>
    <row r="425" spans="1:23" ht="15" customHeight="1">
      <c r="A425" s="120" t="e">
        <f ca="1">VLOOKUP(INDIRECT("B425"),elolap!$A$90:$B$3244,2,FALSE)</f>
        <v>#N/A</v>
      </c>
      <c r="B425" s="122"/>
      <c r="C425" s="161"/>
      <c r="D425" s="161"/>
      <c r="E425" s="161"/>
      <c r="F425" s="161"/>
      <c r="G425" s="161"/>
      <c r="H425" s="161"/>
      <c r="I425" s="161"/>
      <c r="J425" s="161"/>
      <c r="K425" s="161"/>
      <c r="L425" s="162">
        <f t="shared" si="51"/>
        <v>0</v>
      </c>
      <c r="N425" s="242">
        <f t="shared" ref="N425:S452" si="54">ROUND(C425,2)</f>
        <v>0</v>
      </c>
      <c r="O425" s="242">
        <f t="shared" si="54"/>
        <v>0</v>
      </c>
      <c r="P425" s="242">
        <f t="shared" si="54"/>
        <v>0</v>
      </c>
      <c r="Q425" s="242">
        <f t="shared" si="54"/>
        <v>0</v>
      </c>
      <c r="R425" s="242">
        <f t="shared" si="54"/>
        <v>0</v>
      </c>
      <c r="S425" s="242">
        <f t="shared" si="54"/>
        <v>0</v>
      </c>
      <c r="T425" s="242">
        <f t="shared" si="53"/>
        <v>0</v>
      </c>
      <c r="U425" s="242">
        <f t="shared" si="53"/>
        <v>0</v>
      </c>
      <c r="V425" s="242">
        <f t="shared" si="53"/>
        <v>0</v>
      </c>
      <c r="W425" s="242">
        <f t="shared" si="52"/>
        <v>0</v>
      </c>
    </row>
    <row r="426" spans="1:23" ht="15" customHeight="1">
      <c r="A426" s="120" t="e">
        <f ca="1">VLOOKUP(INDIRECT("B426"),elolap!$A$90:$B$3244,2,FALSE)</f>
        <v>#N/A</v>
      </c>
      <c r="B426" s="122"/>
      <c r="C426" s="161"/>
      <c r="D426" s="161"/>
      <c r="E426" s="161"/>
      <c r="F426" s="161"/>
      <c r="G426" s="161"/>
      <c r="H426" s="161"/>
      <c r="I426" s="161"/>
      <c r="J426" s="161"/>
      <c r="K426" s="161"/>
      <c r="L426" s="162">
        <f t="shared" si="51"/>
        <v>0</v>
      </c>
      <c r="N426" s="242">
        <f t="shared" si="54"/>
        <v>0</v>
      </c>
      <c r="O426" s="242">
        <f t="shared" si="54"/>
        <v>0</v>
      </c>
      <c r="P426" s="242">
        <f t="shared" si="54"/>
        <v>0</v>
      </c>
      <c r="Q426" s="242">
        <f t="shared" si="54"/>
        <v>0</v>
      </c>
      <c r="R426" s="242">
        <f t="shared" si="54"/>
        <v>0</v>
      </c>
      <c r="S426" s="242">
        <f t="shared" si="54"/>
        <v>0</v>
      </c>
      <c r="T426" s="242">
        <f t="shared" si="53"/>
        <v>0</v>
      </c>
      <c r="U426" s="242">
        <f t="shared" si="53"/>
        <v>0</v>
      </c>
      <c r="V426" s="242">
        <f t="shared" si="53"/>
        <v>0</v>
      </c>
      <c r="W426" s="242">
        <f t="shared" si="52"/>
        <v>0</v>
      </c>
    </row>
    <row r="427" spans="1:23" ht="15" customHeight="1">
      <c r="A427" s="120" t="e">
        <f ca="1">VLOOKUP(INDIRECT("B427"),elolap!$A$90:$B$3244,2,FALSE)</f>
        <v>#N/A</v>
      </c>
      <c r="B427" s="122"/>
      <c r="C427" s="161"/>
      <c r="D427" s="161"/>
      <c r="E427" s="161"/>
      <c r="F427" s="161"/>
      <c r="G427" s="161"/>
      <c r="H427" s="161"/>
      <c r="I427" s="161"/>
      <c r="J427" s="161"/>
      <c r="K427" s="161"/>
      <c r="L427" s="162">
        <f t="shared" si="51"/>
        <v>0</v>
      </c>
      <c r="N427" s="242">
        <f t="shared" si="54"/>
        <v>0</v>
      </c>
      <c r="O427" s="242">
        <f t="shared" si="54"/>
        <v>0</v>
      </c>
      <c r="P427" s="242">
        <f t="shared" si="54"/>
        <v>0</v>
      </c>
      <c r="Q427" s="242">
        <f t="shared" si="54"/>
        <v>0</v>
      </c>
      <c r="R427" s="242">
        <f t="shared" si="54"/>
        <v>0</v>
      </c>
      <c r="S427" s="242">
        <f t="shared" si="54"/>
        <v>0</v>
      </c>
      <c r="T427" s="242">
        <f t="shared" si="53"/>
        <v>0</v>
      </c>
      <c r="U427" s="242">
        <f t="shared" si="53"/>
        <v>0</v>
      </c>
      <c r="V427" s="242">
        <f t="shared" si="53"/>
        <v>0</v>
      </c>
      <c r="W427" s="242">
        <f t="shared" si="52"/>
        <v>0</v>
      </c>
    </row>
    <row r="428" spans="1:23" ht="15" customHeight="1">
      <c r="A428" s="120" t="e">
        <f ca="1">VLOOKUP(INDIRECT("B428"),elolap!$A$90:$B$3244,2,FALSE)</f>
        <v>#N/A</v>
      </c>
      <c r="B428" s="122"/>
      <c r="C428" s="161"/>
      <c r="D428" s="161"/>
      <c r="E428" s="161"/>
      <c r="F428" s="161"/>
      <c r="G428" s="161"/>
      <c r="H428" s="161"/>
      <c r="I428" s="161"/>
      <c r="J428" s="161"/>
      <c r="K428" s="161"/>
      <c r="L428" s="162">
        <f t="shared" ref="L428:L451" si="55">SUM(C428:F428,K428)</f>
        <v>0</v>
      </c>
      <c r="N428" s="242">
        <f t="shared" si="54"/>
        <v>0</v>
      </c>
      <c r="O428" s="242">
        <f t="shared" si="54"/>
        <v>0</v>
      </c>
      <c r="P428" s="242">
        <f t="shared" si="54"/>
        <v>0</v>
      </c>
      <c r="Q428" s="242">
        <f t="shared" si="54"/>
        <v>0</v>
      </c>
      <c r="R428" s="242">
        <f t="shared" si="54"/>
        <v>0</v>
      </c>
      <c r="S428" s="242">
        <f t="shared" si="54"/>
        <v>0</v>
      </c>
      <c r="T428" s="242">
        <f t="shared" si="53"/>
        <v>0</v>
      </c>
      <c r="U428" s="242">
        <f t="shared" si="53"/>
        <v>0</v>
      </c>
      <c r="V428" s="242">
        <f t="shared" si="53"/>
        <v>0</v>
      </c>
      <c r="W428" s="242">
        <f t="shared" si="52"/>
        <v>0</v>
      </c>
    </row>
    <row r="429" spans="1:23" ht="15" customHeight="1">
      <c r="A429" s="120" t="e">
        <f ca="1">VLOOKUP(INDIRECT("B429"),elolap!$A$90:$B$3244,2,FALSE)</f>
        <v>#N/A</v>
      </c>
      <c r="B429" s="122"/>
      <c r="C429" s="161"/>
      <c r="D429" s="161"/>
      <c r="E429" s="161"/>
      <c r="F429" s="161"/>
      <c r="G429" s="161"/>
      <c r="H429" s="161"/>
      <c r="I429" s="161"/>
      <c r="J429" s="161"/>
      <c r="K429" s="161"/>
      <c r="L429" s="162">
        <f t="shared" si="55"/>
        <v>0</v>
      </c>
      <c r="N429" s="242">
        <f t="shared" si="54"/>
        <v>0</v>
      </c>
      <c r="O429" s="242">
        <f t="shared" si="54"/>
        <v>0</v>
      </c>
      <c r="P429" s="242">
        <f t="shared" si="54"/>
        <v>0</v>
      </c>
      <c r="Q429" s="242">
        <f t="shared" si="54"/>
        <v>0</v>
      </c>
      <c r="R429" s="242">
        <f t="shared" si="54"/>
        <v>0</v>
      </c>
      <c r="S429" s="242">
        <f t="shared" si="54"/>
        <v>0</v>
      </c>
      <c r="T429" s="242">
        <f t="shared" si="53"/>
        <v>0</v>
      </c>
      <c r="U429" s="242">
        <f t="shared" si="53"/>
        <v>0</v>
      </c>
      <c r="V429" s="242">
        <f t="shared" si="53"/>
        <v>0</v>
      </c>
      <c r="W429" s="242">
        <f t="shared" si="52"/>
        <v>0</v>
      </c>
    </row>
    <row r="430" spans="1:23" ht="15" customHeight="1">
      <c r="A430" s="120" t="e">
        <f ca="1">VLOOKUP(INDIRECT("B430"),elolap!$A$90:$B$3244,2,FALSE)</f>
        <v>#N/A</v>
      </c>
      <c r="B430" s="122"/>
      <c r="C430" s="161"/>
      <c r="D430" s="161"/>
      <c r="E430" s="161"/>
      <c r="F430" s="161"/>
      <c r="G430" s="161"/>
      <c r="H430" s="161"/>
      <c r="I430" s="161"/>
      <c r="J430" s="161"/>
      <c r="K430" s="161"/>
      <c r="L430" s="162">
        <f t="shared" si="55"/>
        <v>0</v>
      </c>
      <c r="N430" s="242">
        <f t="shared" si="54"/>
        <v>0</v>
      </c>
      <c r="O430" s="242">
        <f t="shared" si="54"/>
        <v>0</v>
      </c>
      <c r="P430" s="242">
        <f t="shared" si="54"/>
        <v>0</v>
      </c>
      <c r="Q430" s="242">
        <f t="shared" si="54"/>
        <v>0</v>
      </c>
      <c r="R430" s="242">
        <f t="shared" si="54"/>
        <v>0</v>
      </c>
      <c r="S430" s="242">
        <f t="shared" si="54"/>
        <v>0</v>
      </c>
      <c r="T430" s="242">
        <f t="shared" si="53"/>
        <v>0</v>
      </c>
      <c r="U430" s="242">
        <f t="shared" si="53"/>
        <v>0</v>
      </c>
      <c r="V430" s="242">
        <f t="shared" si="53"/>
        <v>0</v>
      </c>
      <c r="W430" s="242">
        <f t="shared" si="52"/>
        <v>0</v>
      </c>
    </row>
    <row r="431" spans="1:23" ht="15" customHeight="1">
      <c r="A431" s="120" t="e">
        <f ca="1">VLOOKUP(INDIRECT("B431"),elolap!$A$90:$B$3244,2,FALSE)</f>
        <v>#N/A</v>
      </c>
      <c r="B431" s="122"/>
      <c r="C431" s="161"/>
      <c r="D431" s="161"/>
      <c r="E431" s="161"/>
      <c r="F431" s="161"/>
      <c r="G431" s="161"/>
      <c r="H431" s="161"/>
      <c r="I431" s="161"/>
      <c r="J431" s="161"/>
      <c r="K431" s="161"/>
      <c r="L431" s="162">
        <f t="shared" si="55"/>
        <v>0</v>
      </c>
      <c r="N431" s="242">
        <f t="shared" si="54"/>
        <v>0</v>
      </c>
      <c r="O431" s="242">
        <f t="shared" si="54"/>
        <v>0</v>
      </c>
      <c r="P431" s="242">
        <f t="shared" si="54"/>
        <v>0</v>
      </c>
      <c r="Q431" s="242">
        <f t="shared" si="54"/>
        <v>0</v>
      </c>
      <c r="R431" s="242">
        <f t="shared" si="54"/>
        <v>0</v>
      </c>
      <c r="S431" s="242">
        <f t="shared" si="54"/>
        <v>0</v>
      </c>
      <c r="T431" s="242">
        <f t="shared" si="53"/>
        <v>0</v>
      </c>
      <c r="U431" s="242">
        <f t="shared" si="53"/>
        <v>0</v>
      </c>
      <c r="V431" s="242">
        <f t="shared" si="53"/>
        <v>0</v>
      </c>
      <c r="W431" s="242">
        <f t="shared" si="52"/>
        <v>0</v>
      </c>
    </row>
    <row r="432" spans="1:23" ht="15" customHeight="1">
      <c r="A432" s="120" t="e">
        <f ca="1">VLOOKUP(INDIRECT("B432"),elolap!$A$90:$B$3244,2,FALSE)</f>
        <v>#N/A</v>
      </c>
      <c r="B432" s="122"/>
      <c r="C432" s="161"/>
      <c r="D432" s="161"/>
      <c r="E432" s="161"/>
      <c r="F432" s="161"/>
      <c r="G432" s="161"/>
      <c r="H432" s="161"/>
      <c r="I432" s="161"/>
      <c r="J432" s="161"/>
      <c r="K432" s="161"/>
      <c r="L432" s="162">
        <f t="shared" si="55"/>
        <v>0</v>
      </c>
      <c r="N432" s="242">
        <f t="shared" si="54"/>
        <v>0</v>
      </c>
      <c r="O432" s="242">
        <f t="shared" si="54"/>
        <v>0</v>
      </c>
      <c r="P432" s="242">
        <f t="shared" si="54"/>
        <v>0</v>
      </c>
      <c r="Q432" s="242">
        <f t="shared" si="54"/>
        <v>0</v>
      </c>
      <c r="R432" s="242">
        <f t="shared" si="54"/>
        <v>0</v>
      </c>
      <c r="S432" s="242">
        <f t="shared" si="54"/>
        <v>0</v>
      </c>
      <c r="T432" s="242">
        <f t="shared" si="53"/>
        <v>0</v>
      </c>
      <c r="U432" s="242">
        <f t="shared" si="53"/>
        <v>0</v>
      </c>
      <c r="V432" s="242">
        <f t="shared" si="53"/>
        <v>0</v>
      </c>
      <c r="W432" s="242">
        <f t="shared" si="52"/>
        <v>0</v>
      </c>
    </row>
    <row r="433" spans="1:23" ht="15" customHeight="1">
      <c r="A433" s="120" t="e">
        <f ca="1">VLOOKUP(INDIRECT("B433"),elolap!$A$90:$B$3244,2,FALSE)</f>
        <v>#N/A</v>
      </c>
      <c r="B433" s="122"/>
      <c r="C433" s="161"/>
      <c r="D433" s="161"/>
      <c r="E433" s="161"/>
      <c r="F433" s="161"/>
      <c r="G433" s="161"/>
      <c r="H433" s="161"/>
      <c r="I433" s="161"/>
      <c r="J433" s="161"/>
      <c r="K433" s="161"/>
      <c r="L433" s="162">
        <f t="shared" si="55"/>
        <v>0</v>
      </c>
      <c r="N433" s="242">
        <f t="shared" si="54"/>
        <v>0</v>
      </c>
      <c r="O433" s="242">
        <f t="shared" si="54"/>
        <v>0</v>
      </c>
      <c r="P433" s="242">
        <f t="shared" si="54"/>
        <v>0</v>
      </c>
      <c r="Q433" s="242">
        <f t="shared" si="54"/>
        <v>0</v>
      </c>
      <c r="R433" s="242">
        <f t="shared" si="54"/>
        <v>0</v>
      </c>
      <c r="S433" s="242">
        <f t="shared" si="54"/>
        <v>0</v>
      </c>
      <c r="T433" s="242">
        <f t="shared" si="53"/>
        <v>0</v>
      </c>
      <c r="U433" s="242">
        <f t="shared" si="53"/>
        <v>0</v>
      </c>
      <c r="V433" s="242">
        <f t="shared" si="53"/>
        <v>0</v>
      </c>
      <c r="W433" s="242">
        <f t="shared" si="52"/>
        <v>0</v>
      </c>
    </row>
    <row r="434" spans="1:23" ht="15" customHeight="1">
      <c r="A434" s="120" t="e">
        <f ca="1">VLOOKUP(INDIRECT("B434"),elolap!$A$90:$B$3244,2,FALSE)</f>
        <v>#N/A</v>
      </c>
      <c r="B434" s="122"/>
      <c r="C434" s="161"/>
      <c r="D434" s="161"/>
      <c r="E434" s="161"/>
      <c r="F434" s="161"/>
      <c r="G434" s="161"/>
      <c r="H434" s="161"/>
      <c r="I434" s="161"/>
      <c r="J434" s="161"/>
      <c r="K434" s="161"/>
      <c r="L434" s="162">
        <f t="shared" si="55"/>
        <v>0</v>
      </c>
      <c r="N434" s="242">
        <f t="shared" si="54"/>
        <v>0</v>
      </c>
      <c r="O434" s="242">
        <f t="shared" si="54"/>
        <v>0</v>
      </c>
      <c r="P434" s="242">
        <f t="shared" si="54"/>
        <v>0</v>
      </c>
      <c r="Q434" s="242">
        <f t="shared" si="54"/>
        <v>0</v>
      </c>
      <c r="R434" s="242">
        <f t="shared" si="54"/>
        <v>0</v>
      </c>
      <c r="S434" s="242">
        <f t="shared" si="54"/>
        <v>0</v>
      </c>
      <c r="T434" s="242">
        <f t="shared" si="53"/>
        <v>0</v>
      </c>
      <c r="U434" s="242">
        <f t="shared" si="53"/>
        <v>0</v>
      </c>
      <c r="V434" s="242">
        <f t="shared" si="53"/>
        <v>0</v>
      </c>
      <c r="W434" s="242">
        <f t="shared" si="52"/>
        <v>0</v>
      </c>
    </row>
    <row r="435" spans="1:23" ht="15" customHeight="1">
      <c r="A435" s="120" t="e">
        <f ca="1">VLOOKUP(INDIRECT("B435"),elolap!$A$90:$B$3244,2,FALSE)</f>
        <v>#N/A</v>
      </c>
      <c r="B435" s="122"/>
      <c r="C435" s="161"/>
      <c r="D435" s="161"/>
      <c r="E435" s="161"/>
      <c r="F435" s="161"/>
      <c r="G435" s="161"/>
      <c r="H435" s="161"/>
      <c r="I435" s="161"/>
      <c r="J435" s="161"/>
      <c r="K435" s="161"/>
      <c r="L435" s="162">
        <f t="shared" si="55"/>
        <v>0</v>
      </c>
      <c r="N435" s="242">
        <f t="shared" si="54"/>
        <v>0</v>
      </c>
      <c r="O435" s="242">
        <f t="shared" si="54"/>
        <v>0</v>
      </c>
      <c r="P435" s="242">
        <f t="shared" si="54"/>
        <v>0</v>
      </c>
      <c r="Q435" s="242">
        <f t="shared" si="54"/>
        <v>0</v>
      </c>
      <c r="R435" s="242">
        <f t="shared" si="54"/>
        <v>0</v>
      </c>
      <c r="S435" s="242">
        <f t="shared" si="54"/>
        <v>0</v>
      </c>
      <c r="T435" s="242">
        <f t="shared" si="53"/>
        <v>0</v>
      </c>
      <c r="U435" s="242">
        <f t="shared" si="53"/>
        <v>0</v>
      </c>
      <c r="V435" s="242">
        <f t="shared" si="53"/>
        <v>0</v>
      </c>
      <c r="W435" s="242">
        <f t="shared" si="52"/>
        <v>0</v>
      </c>
    </row>
    <row r="436" spans="1:23" ht="15" customHeight="1">
      <c r="A436" s="120" t="e">
        <f ca="1">VLOOKUP(INDIRECT("B436"),elolap!$A$90:$B$3244,2,FALSE)</f>
        <v>#N/A</v>
      </c>
      <c r="B436" s="122"/>
      <c r="C436" s="161"/>
      <c r="D436" s="161"/>
      <c r="E436" s="161"/>
      <c r="F436" s="161"/>
      <c r="G436" s="161"/>
      <c r="H436" s="161"/>
      <c r="I436" s="161"/>
      <c r="J436" s="161"/>
      <c r="K436" s="161"/>
      <c r="L436" s="162">
        <f t="shared" si="55"/>
        <v>0</v>
      </c>
      <c r="N436" s="242">
        <f t="shared" si="54"/>
        <v>0</v>
      </c>
      <c r="O436" s="242">
        <f t="shared" si="54"/>
        <v>0</v>
      </c>
      <c r="P436" s="242">
        <f t="shared" si="54"/>
        <v>0</v>
      </c>
      <c r="Q436" s="242">
        <f t="shared" si="54"/>
        <v>0</v>
      </c>
      <c r="R436" s="242">
        <f t="shared" si="54"/>
        <v>0</v>
      </c>
      <c r="S436" s="242">
        <f t="shared" si="54"/>
        <v>0</v>
      </c>
      <c r="T436" s="242">
        <f t="shared" si="53"/>
        <v>0</v>
      </c>
      <c r="U436" s="242">
        <f t="shared" si="53"/>
        <v>0</v>
      </c>
      <c r="V436" s="242">
        <f t="shared" si="53"/>
        <v>0</v>
      </c>
      <c r="W436" s="242">
        <f t="shared" si="52"/>
        <v>0</v>
      </c>
    </row>
    <row r="437" spans="1:23" ht="15" customHeight="1">
      <c r="A437" s="120" t="e">
        <f ca="1">VLOOKUP(INDIRECT("B437"),elolap!$A$90:$B$3244,2,FALSE)</f>
        <v>#N/A</v>
      </c>
      <c r="B437" s="122"/>
      <c r="C437" s="161"/>
      <c r="D437" s="161"/>
      <c r="E437" s="161"/>
      <c r="F437" s="161"/>
      <c r="G437" s="161"/>
      <c r="H437" s="161"/>
      <c r="I437" s="161"/>
      <c r="J437" s="161"/>
      <c r="K437" s="161"/>
      <c r="L437" s="162">
        <f t="shared" si="55"/>
        <v>0</v>
      </c>
      <c r="N437" s="242">
        <f t="shared" si="54"/>
        <v>0</v>
      </c>
      <c r="O437" s="242">
        <f t="shared" si="54"/>
        <v>0</v>
      </c>
      <c r="P437" s="242">
        <f t="shared" si="54"/>
        <v>0</v>
      </c>
      <c r="Q437" s="242">
        <f t="shared" si="54"/>
        <v>0</v>
      </c>
      <c r="R437" s="242">
        <f t="shared" si="54"/>
        <v>0</v>
      </c>
      <c r="S437" s="242">
        <f t="shared" si="54"/>
        <v>0</v>
      </c>
      <c r="T437" s="242">
        <f t="shared" si="53"/>
        <v>0</v>
      </c>
      <c r="U437" s="242">
        <f t="shared" si="53"/>
        <v>0</v>
      </c>
      <c r="V437" s="242">
        <f t="shared" si="53"/>
        <v>0</v>
      </c>
      <c r="W437" s="242">
        <f t="shared" si="52"/>
        <v>0</v>
      </c>
    </row>
    <row r="438" spans="1:23" ht="15" customHeight="1">
      <c r="A438" s="120" t="e">
        <f ca="1">VLOOKUP(INDIRECT("B438"),elolap!$A$90:$B$3244,2,FALSE)</f>
        <v>#N/A</v>
      </c>
      <c r="B438" s="122"/>
      <c r="C438" s="161"/>
      <c r="D438" s="161"/>
      <c r="E438" s="161"/>
      <c r="F438" s="161"/>
      <c r="G438" s="161"/>
      <c r="H438" s="161"/>
      <c r="I438" s="161"/>
      <c r="J438" s="161"/>
      <c r="K438" s="161"/>
      <c r="L438" s="162">
        <f t="shared" si="55"/>
        <v>0</v>
      </c>
      <c r="N438" s="242">
        <f t="shared" si="54"/>
        <v>0</v>
      </c>
      <c r="O438" s="242">
        <f t="shared" si="54"/>
        <v>0</v>
      </c>
      <c r="P438" s="242">
        <f t="shared" si="54"/>
        <v>0</v>
      </c>
      <c r="Q438" s="242">
        <f t="shared" si="54"/>
        <v>0</v>
      </c>
      <c r="R438" s="242">
        <f t="shared" si="54"/>
        <v>0</v>
      </c>
      <c r="S438" s="242">
        <f t="shared" si="54"/>
        <v>0</v>
      </c>
      <c r="T438" s="242">
        <f t="shared" si="53"/>
        <v>0</v>
      </c>
      <c r="U438" s="242">
        <f t="shared" si="53"/>
        <v>0</v>
      </c>
      <c r="V438" s="242">
        <f t="shared" si="53"/>
        <v>0</v>
      </c>
      <c r="W438" s="242">
        <f t="shared" si="52"/>
        <v>0</v>
      </c>
    </row>
    <row r="439" spans="1:23" ht="15" customHeight="1">
      <c r="A439" s="120" t="e">
        <f ca="1">VLOOKUP(INDIRECT("B439"),elolap!$A$90:$B$3244,2,FALSE)</f>
        <v>#N/A</v>
      </c>
      <c r="B439" s="122"/>
      <c r="C439" s="161"/>
      <c r="D439" s="161"/>
      <c r="E439" s="161"/>
      <c r="F439" s="161"/>
      <c r="G439" s="161"/>
      <c r="H439" s="161"/>
      <c r="I439" s="161"/>
      <c r="J439" s="161"/>
      <c r="K439" s="161"/>
      <c r="L439" s="162">
        <f t="shared" si="55"/>
        <v>0</v>
      </c>
      <c r="N439" s="242">
        <f t="shared" si="54"/>
        <v>0</v>
      </c>
      <c r="O439" s="242">
        <f t="shared" si="54"/>
        <v>0</v>
      </c>
      <c r="P439" s="242">
        <f t="shared" si="54"/>
        <v>0</v>
      </c>
      <c r="Q439" s="242">
        <f t="shared" si="54"/>
        <v>0</v>
      </c>
      <c r="R439" s="242">
        <f t="shared" si="54"/>
        <v>0</v>
      </c>
      <c r="S439" s="242">
        <f t="shared" si="54"/>
        <v>0</v>
      </c>
      <c r="T439" s="242">
        <f t="shared" si="53"/>
        <v>0</v>
      </c>
      <c r="U439" s="242">
        <f t="shared" si="53"/>
        <v>0</v>
      </c>
      <c r="V439" s="242">
        <f t="shared" si="53"/>
        <v>0</v>
      </c>
      <c r="W439" s="242">
        <f t="shared" si="52"/>
        <v>0</v>
      </c>
    </row>
    <row r="440" spans="1:23" ht="15" customHeight="1">
      <c r="A440" s="120" t="e">
        <f ca="1">VLOOKUP(INDIRECT("B440"),elolap!$A$90:$B$3244,2,FALSE)</f>
        <v>#N/A</v>
      </c>
      <c r="B440" s="122"/>
      <c r="C440" s="161"/>
      <c r="D440" s="161"/>
      <c r="E440" s="161"/>
      <c r="F440" s="161"/>
      <c r="G440" s="161"/>
      <c r="H440" s="161"/>
      <c r="I440" s="161"/>
      <c r="J440" s="161"/>
      <c r="K440" s="161"/>
      <c r="L440" s="162">
        <f t="shared" si="55"/>
        <v>0</v>
      </c>
      <c r="N440" s="242">
        <f t="shared" si="54"/>
        <v>0</v>
      </c>
      <c r="O440" s="242">
        <f t="shared" si="54"/>
        <v>0</v>
      </c>
      <c r="P440" s="242">
        <f t="shared" si="54"/>
        <v>0</v>
      </c>
      <c r="Q440" s="242">
        <f t="shared" si="54"/>
        <v>0</v>
      </c>
      <c r="R440" s="242">
        <f t="shared" si="54"/>
        <v>0</v>
      </c>
      <c r="S440" s="242">
        <f t="shared" si="54"/>
        <v>0</v>
      </c>
      <c r="T440" s="242">
        <f t="shared" si="53"/>
        <v>0</v>
      </c>
      <c r="U440" s="242">
        <f t="shared" si="53"/>
        <v>0</v>
      </c>
      <c r="V440" s="242">
        <f t="shared" si="53"/>
        <v>0</v>
      </c>
      <c r="W440" s="242">
        <f t="shared" si="52"/>
        <v>0</v>
      </c>
    </row>
    <row r="441" spans="1:23" ht="15" customHeight="1">
      <c r="A441" s="120" t="e">
        <f ca="1">VLOOKUP(INDIRECT("B441"),elolap!$A$90:$B$3244,2,FALSE)</f>
        <v>#N/A</v>
      </c>
      <c r="B441" s="122"/>
      <c r="C441" s="161"/>
      <c r="D441" s="161"/>
      <c r="E441" s="161"/>
      <c r="F441" s="161"/>
      <c r="G441" s="161"/>
      <c r="H441" s="161"/>
      <c r="I441" s="161"/>
      <c r="J441" s="161"/>
      <c r="K441" s="161"/>
      <c r="L441" s="162">
        <f t="shared" si="55"/>
        <v>0</v>
      </c>
      <c r="N441" s="242">
        <f t="shared" si="54"/>
        <v>0</v>
      </c>
      <c r="O441" s="242">
        <f t="shared" si="54"/>
        <v>0</v>
      </c>
      <c r="P441" s="242">
        <f t="shared" si="54"/>
        <v>0</v>
      </c>
      <c r="Q441" s="242">
        <f t="shared" si="54"/>
        <v>0</v>
      </c>
      <c r="R441" s="242">
        <f t="shared" si="54"/>
        <v>0</v>
      </c>
      <c r="S441" s="242">
        <f t="shared" si="54"/>
        <v>0</v>
      </c>
      <c r="T441" s="242">
        <f t="shared" si="53"/>
        <v>0</v>
      </c>
      <c r="U441" s="242">
        <f t="shared" si="53"/>
        <v>0</v>
      </c>
      <c r="V441" s="242">
        <f t="shared" si="53"/>
        <v>0</v>
      </c>
      <c r="W441" s="242">
        <f t="shared" si="52"/>
        <v>0</v>
      </c>
    </row>
    <row r="442" spans="1:23" ht="15" customHeight="1">
      <c r="A442" s="120" t="e">
        <f ca="1">VLOOKUP(INDIRECT("B442"),elolap!$A$90:$B$3244,2,FALSE)</f>
        <v>#N/A</v>
      </c>
      <c r="B442" s="122"/>
      <c r="C442" s="161"/>
      <c r="D442" s="161"/>
      <c r="E442" s="161"/>
      <c r="F442" s="161"/>
      <c r="G442" s="161"/>
      <c r="H442" s="161"/>
      <c r="I442" s="161"/>
      <c r="J442" s="161"/>
      <c r="K442" s="161"/>
      <c r="L442" s="162">
        <f t="shared" si="55"/>
        <v>0</v>
      </c>
      <c r="N442" s="242">
        <f t="shared" si="54"/>
        <v>0</v>
      </c>
      <c r="O442" s="242">
        <f t="shared" si="54"/>
        <v>0</v>
      </c>
      <c r="P442" s="242">
        <f t="shared" si="54"/>
        <v>0</v>
      </c>
      <c r="Q442" s="242">
        <f t="shared" si="54"/>
        <v>0</v>
      </c>
      <c r="R442" s="242">
        <f t="shared" si="54"/>
        <v>0</v>
      </c>
      <c r="S442" s="242">
        <f t="shared" si="54"/>
        <v>0</v>
      </c>
      <c r="T442" s="242">
        <f t="shared" si="53"/>
        <v>0</v>
      </c>
      <c r="U442" s="242">
        <f t="shared" si="53"/>
        <v>0</v>
      </c>
      <c r="V442" s="242">
        <f t="shared" si="53"/>
        <v>0</v>
      </c>
      <c r="W442" s="242">
        <f t="shared" si="52"/>
        <v>0</v>
      </c>
    </row>
    <row r="443" spans="1:23" ht="15" customHeight="1">
      <c r="A443" s="120" t="e">
        <f ca="1">VLOOKUP(INDIRECT("B443"),elolap!$A$90:$B$3244,2,FALSE)</f>
        <v>#N/A</v>
      </c>
      <c r="B443" s="122"/>
      <c r="C443" s="161"/>
      <c r="D443" s="161"/>
      <c r="E443" s="161"/>
      <c r="F443" s="161"/>
      <c r="G443" s="161"/>
      <c r="H443" s="161"/>
      <c r="I443" s="161"/>
      <c r="J443" s="161"/>
      <c r="K443" s="161"/>
      <c r="L443" s="162">
        <f t="shared" si="55"/>
        <v>0</v>
      </c>
      <c r="N443" s="242">
        <f t="shared" si="54"/>
        <v>0</v>
      </c>
      <c r="O443" s="242">
        <f t="shared" si="54"/>
        <v>0</v>
      </c>
      <c r="P443" s="242">
        <f t="shared" si="54"/>
        <v>0</v>
      </c>
      <c r="Q443" s="242">
        <f t="shared" si="54"/>
        <v>0</v>
      </c>
      <c r="R443" s="242">
        <f t="shared" si="54"/>
        <v>0</v>
      </c>
      <c r="S443" s="242">
        <f t="shared" si="54"/>
        <v>0</v>
      </c>
      <c r="T443" s="242">
        <f t="shared" si="53"/>
        <v>0</v>
      </c>
      <c r="U443" s="242">
        <f t="shared" si="53"/>
        <v>0</v>
      </c>
      <c r="V443" s="242">
        <f t="shared" si="53"/>
        <v>0</v>
      </c>
      <c r="W443" s="242">
        <f t="shared" si="52"/>
        <v>0</v>
      </c>
    </row>
    <row r="444" spans="1:23" ht="15" customHeight="1">
      <c r="A444" s="120" t="e">
        <f ca="1">VLOOKUP(INDIRECT("B444"),elolap!$A$90:$B$3244,2,FALSE)</f>
        <v>#N/A</v>
      </c>
      <c r="B444" s="122"/>
      <c r="C444" s="161"/>
      <c r="D444" s="161"/>
      <c r="E444" s="161"/>
      <c r="F444" s="161"/>
      <c r="G444" s="161"/>
      <c r="H444" s="161"/>
      <c r="I444" s="161"/>
      <c r="J444" s="161"/>
      <c r="K444" s="161"/>
      <c r="L444" s="162">
        <f t="shared" si="55"/>
        <v>0</v>
      </c>
      <c r="N444" s="242">
        <f t="shared" si="54"/>
        <v>0</v>
      </c>
      <c r="O444" s="242">
        <f t="shared" si="54"/>
        <v>0</v>
      </c>
      <c r="P444" s="242">
        <f t="shared" si="54"/>
        <v>0</v>
      </c>
      <c r="Q444" s="242">
        <f t="shared" si="54"/>
        <v>0</v>
      </c>
      <c r="R444" s="242">
        <f t="shared" si="54"/>
        <v>0</v>
      </c>
      <c r="S444" s="242">
        <f t="shared" si="54"/>
        <v>0</v>
      </c>
      <c r="T444" s="242">
        <f t="shared" si="53"/>
        <v>0</v>
      </c>
      <c r="U444" s="242">
        <f t="shared" si="53"/>
        <v>0</v>
      </c>
      <c r="V444" s="242">
        <f t="shared" si="53"/>
        <v>0</v>
      </c>
      <c r="W444" s="242">
        <f t="shared" si="52"/>
        <v>0</v>
      </c>
    </row>
    <row r="445" spans="1:23" ht="15" customHeight="1">
      <c r="A445" s="120" t="e">
        <f ca="1">VLOOKUP(INDIRECT("B445"),elolap!$A$90:$B$3244,2,FALSE)</f>
        <v>#N/A</v>
      </c>
      <c r="B445" s="122"/>
      <c r="C445" s="161"/>
      <c r="D445" s="161"/>
      <c r="E445" s="161"/>
      <c r="F445" s="161"/>
      <c r="G445" s="161"/>
      <c r="H445" s="161"/>
      <c r="I445" s="161"/>
      <c r="J445" s="161"/>
      <c r="K445" s="161"/>
      <c r="L445" s="162">
        <f t="shared" si="55"/>
        <v>0</v>
      </c>
      <c r="N445" s="242">
        <f t="shared" si="54"/>
        <v>0</v>
      </c>
      <c r="O445" s="242">
        <f t="shared" si="54"/>
        <v>0</v>
      </c>
      <c r="P445" s="242">
        <f t="shared" si="54"/>
        <v>0</v>
      </c>
      <c r="Q445" s="242">
        <f t="shared" si="54"/>
        <v>0</v>
      </c>
      <c r="R445" s="242">
        <f t="shared" si="54"/>
        <v>0</v>
      </c>
      <c r="S445" s="242">
        <f t="shared" si="54"/>
        <v>0</v>
      </c>
      <c r="T445" s="242">
        <f t="shared" si="53"/>
        <v>0</v>
      </c>
      <c r="U445" s="242">
        <f t="shared" si="53"/>
        <v>0</v>
      </c>
      <c r="V445" s="242">
        <f t="shared" si="53"/>
        <v>0</v>
      </c>
      <c r="W445" s="242">
        <f t="shared" si="52"/>
        <v>0</v>
      </c>
    </row>
    <row r="446" spans="1:23" ht="15" customHeight="1">
      <c r="A446" s="120" t="e">
        <f ca="1">VLOOKUP(INDIRECT("B446"),elolap!$A$90:$B$3244,2,FALSE)</f>
        <v>#N/A</v>
      </c>
      <c r="B446" s="122"/>
      <c r="C446" s="161"/>
      <c r="D446" s="161"/>
      <c r="E446" s="161"/>
      <c r="F446" s="161"/>
      <c r="G446" s="161"/>
      <c r="H446" s="161"/>
      <c r="I446" s="161"/>
      <c r="J446" s="161"/>
      <c r="K446" s="161"/>
      <c r="L446" s="162">
        <f t="shared" si="55"/>
        <v>0</v>
      </c>
      <c r="N446" s="242">
        <f t="shared" si="54"/>
        <v>0</v>
      </c>
      <c r="O446" s="242">
        <f t="shared" si="54"/>
        <v>0</v>
      </c>
      <c r="P446" s="242">
        <f t="shared" si="54"/>
        <v>0</v>
      </c>
      <c r="Q446" s="242">
        <f t="shared" si="54"/>
        <v>0</v>
      </c>
      <c r="R446" s="242">
        <f t="shared" si="54"/>
        <v>0</v>
      </c>
      <c r="S446" s="242">
        <f t="shared" si="54"/>
        <v>0</v>
      </c>
      <c r="T446" s="242">
        <f t="shared" si="53"/>
        <v>0</v>
      </c>
      <c r="U446" s="242">
        <f t="shared" si="53"/>
        <v>0</v>
      </c>
      <c r="V446" s="242">
        <f t="shared" si="53"/>
        <v>0</v>
      </c>
      <c r="W446" s="242">
        <f t="shared" si="52"/>
        <v>0</v>
      </c>
    </row>
    <row r="447" spans="1:23" ht="15" customHeight="1">
      <c r="A447" s="120" t="e">
        <f ca="1">VLOOKUP(INDIRECT("B447"),elolap!$A$90:$B$3244,2,FALSE)</f>
        <v>#N/A</v>
      </c>
      <c r="B447" s="122"/>
      <c r="C447" s="161"/>
      <c r="D447" s="161"/>
      <c r="E447" s="161"/>
      <c r="F447" s="161"/>
      <c r="G447" s="161"/>
      <c r="H447" s="161"/>
      <c r="I447" s="161"/>
      <c r="J447" s="161"/>
      <c r="K447" s="161"/>
      <c r="L447" s="162">
        <f t="shared" si="55"/>
        <v>0</v>
      </c>
      <c r="N447" s="242">
        <f t="shared" si="54"/>
        <v>0</v>
      </c>
      <c r="O447" s="242">
        <f t="shared" si="54"/>
        <v>0</v>
      </c>
      <c r="P447" s="242">
        <f t="shared" si="54"/>
        <v>0</v>
      </c>
      <c r="Q447" s="242">
        <f t="shared" si="54"/>
        <v>0</v>
      </c>
      <c r="R447" s="242">
        <f t="shared" si="54"/>
        <v>0</v>
      </c>
      <c r="S447" s="242">
        <f t="shared" si="54"/>
        <v>0</v>
      </c>
      <c r="T447" s="242">
        <f t="shared" si="53"/>
        <v>0</v>
      </c>
      <c r="U447" s="242">
        <f t="shared" si="53"/>
        <v>0</v>
      </c>
      <c r="V447" s="242">
        <f t="shared" si="53"/>
        <v>0</v>
      </c>
      <c r="W447" s="242">
        <f t="shared" si="52"/>
        <v>0</v>
      </c>
    </row>
    <row r="448" spans="1:23" ht="15" customHeight="1">
      <c r="A448" s="120" t="e">
        <f ca="1">VLOOKUP(INDIRECT("B448"),elolap!$A$90:$B$3244,2,FALSE)</f>
        <v>#N/A</v>
      </c>
      <c r="B448" s="122"/>
      <c r="C448" s="161"/>
      <c r="D448" s="161"/>
      <c r="E448" s="161"/>
      <c r="F448" s="161"/>
      <c r="G448" s="161"/>
      <c r="H448" s="161"/>
      <c r="I448" s="161"/>
      <c r="J448" s="161"/>
      <c r="K448" s="161"/>
      <c r="L448" s="162">
        <f t="shared" si="55"/>
        <v>0</v>
      </c>
      <c r="N448" s="242">
        <f t="shared" si="54"/>
        <v>0</v>
      </c>
      <c r="O448" s="242">
        <f t="shared" si="54"/>
        <v>0</v>
      </c>
      <c r="P448" s="242">
        <f t="shared" si="54"/>
        <v>0</v>
      </c>
      <c r="Q448" s="242">
        <f t="shared" si="54"/>
        <v>0</v>
      </c>
      <c r="R448" s="242">
        <f t="shared" si="54"/>
        <v>0</v>
      </c>
      <c r="S448" s="242">
        <f t="shared" si="54"/>
        <v>0</v>
      </c>
      <c r="T448" s="242">
        <f t="shared" si="53"/>
        <v>0</v>
      </c>
      <c r="U448" s="242">
        <f t="shared" si="53"/>
        <v>0</v>
      </c>
      <c r="V448" s="242">
        <f t="shared" si="53"/>
        <v>0</v>
      </c>
      <c r="W448" s="242">
        <f t="shared" si="52"/>
        <v>0</v>
      </c>
    </row>
    <row r="449" spans="1:23" ht="15" customHeight="1">
      <c r="A449" s="120" t="e">
        <f ca="1">VLOOKUP(INDIRECT("B449"),elolap!$A$90:$B$3244,2,FALSE)</f>
        <v>#N/A</v>
      </c>
      <c r="B449" s="122"/>
      <c r="C449" s="161"/>
      <c r="D449" s="161"/>
      <c r="E449" s="161"/>
      <c r="F449" s="161"/>
      <c r="G449" s="161"/>
      <c r="H449" s="161"/>
      <c r="I449" s="161"/>
      <c r="J449" s="161"/>
      <c r="K449" s="161"/>
      <c r="L449" s="162">
        <f t="shared" si="55"/>
        <v>0</v>
      </c>
      <c r="N449" s="242">
        <f t="shared" si="54"/>
        <v>0</v>
      </c>
      <c r="O449" s="242">
        <f t="shared" si="54"/>
        <v>0</v>
      </c>
      <c r="P449" s="242">
        <f t="shared" si="54"/>
        <v>0</v>
      </c>
      <c r="Q449" s="242">
        <f t="shared" si="54"/>
        <v>0</v>
      </c>
      <c r="R449" s="242">
        <f t="shared" si="54"/>
        <v>0</v>
      </c>
      <c r="S449" s="242">
        <f t="shared" si="54"/>
        <v>0</v>
      </c>
      <c r="T449" s="242">
        <f t="shared" si="53"/>
        <v>0</v>
      </c>
      <c r="U449" s="242">
        <f t="shared" si="53"/>
        <v>0</v>
      </c>
      <c r="V449" s="242">
        <f t="shared" si="53"/>
        <v>0</v>
      </c>
      <c r="W449" s="242">
        <f t="shared" si="52"/>
        <v>0</v>
      </c>
    </row>
    <row r="450" spans="1:23" ht="15" customHeight="1">
      <c r="A450" s="120" t="e">
        <f ca="1">VLOOKUP(INDIRECT("B450"),elolap!$A$90:$B$3244,2,FALSE)</f>
        <v>#N/A</v>
      </c>
      <c r="B450" s="122"/>
      <c r="C450" s="161"/>
      <c r="D450" s="161"/>
      <c r="E450" s="161"/>
      <c r="F450" s="161"/>
      <c r="G450" s="161"/>
      <c r="H450" s="161"/>
      <c r="I450" s="161"/>
      <c r="J450" s="161"/>
      <c r="K450" s="161"/>
      <c r="L450" s="162">
        <f t="shared" si="55"/>
        <v>0</v>
      </c>
      <c r="N450" s="242">
        <f t="shared" si="54"/>
        <v>0</v>
      </c>
      <c r="O450" s="242">
        <f t="shared" si="54"/>
        <v>0</v>
      </c>
      <c r="P450" s="242">
        <f t="shared" si="54"/>
        <v>0</v>
      </c>
      <c r="Q450" s="242">
        <f t="shared" si="54"/>
        <v>0</v>
      </c>
      <c r="R450" s="242">
        <f t="shared" si="54"/>
        <v>0</v>
      </c>
      <c r="S450" s="242">
        <f t="shared" si="54"/>
        <v>0</v>
      </c>
      <c r="T450" s="242">
        <f t="shared" si="53"/>
        <v>0</v>
      </c>
      <c r="U450" s="242">
        <f t="shared" si="53"/>
        <v>0</v>
      </c>
      <c r="V450" s="242">
        <f t="shared" si="53"/>
        <v>0</v>
      </c>
      <c r="W450" s="242">
        <f t="shared" si="52"/>
        <v>0</v>
      </c>
    </row>
    <row r="451" spans="1:23" ht="15" customHeight="1">
      <c r="A451" s="120" t="e">
        <f ca="1">VLOOKUP(INDIRECT("B451"),elolap!$A$90:$B$3244,2,FALSE)</f>
        <v>#N/A</v>
      </c>
      <c r="B451" s="122"/>
      <c r="C451" s="161"/>
      <c r="D451" s="161"/>
      <c r="E451" s="161"/>
      <c r="F451" s="161"/>
      <c r="G451" s="161"/>
      <c r="H451" s="161"/>
      <c r="I451" s="161"/>
      <c r="J451" s="161"/>
      <c r="K451" s="161"/>
      <c r="L451" s="162">
        <f t="shared" si="55"/>
        <v>0</v>
      </c>
      <c r="N451" s="242">
        <f t="shared" si="54"/>
        <v>0</v>
      </c>
      <c r="O451" s="242">
        <f t="shared" si="54"/>
        <v>0</v>
      </c>
      <c r="P451" s="242">
        <f t="shared" si="54"/>
        <v>0</v>
      </c>
      <c r="Q451" s="242">
        <f t="shared" si="54"/>
        <v>0</v>
      </c>
      <c r="R451" s="242">
        <f t="shared" si="54"/>
        <v>0</v>
      </c>
      <c r="S451" s="242">
        <f t="shared" si="54"/>
        <v>0</v>
      </c>
      <c r="T451" s="242">
        <f t="shared" si="53"/>
        <v>0</v>
      </c>
      <c r="U451" s="242">
        <f t="shared" si="53"/>
        <v>0</v>
      </c>
      <c r="V451" s="242">
        <f t="shared" si="53"/>
        <v>0</v>
      </c>
      <c r="W451" s="242">
        <f t="shared" si="52"/>
        <v>0</v>
      </c>
    </row>
    <row r="452" spans="1:23" ht="15" customHeight="1">
      <c r="A452" s="120" t="e">
        <f ca="1">VLOOKUP(INDIRECT("B452"),elolap!$A$90:$B$3244,2,FALSE)</f>
        <v>#N/A</v>
      </c>
      <c r="B452" s="122"/>
      <c r="C452" s="161"/>
      <c r="D452" s="161"/>
      <c r="E452" s="161"/>
      <c r="F452" s="161"/>
      <c r="G452" s="161"/>
      <c r="H452" s="161"/>
      <c r="I452" s="161"/>
      <c r="J452" s="161"/>
      <c r="K452" s="161"/>
      <c r="L452" s="162">
        <f>SUM(C452:F452,K452)</f>
        <v>0</v>
      </c>
      <c r="N452" s="242">
        <f t="shared" si="54"/>
        <v>0</v>
      </c>
      <c r="O452" s="242">
        <f t="shared" si="54"/>
        <v>0</v>
      </c>
      <c r="P452" s="242">
        <f t="shared" si="54"/>
        <v>0</v>
      </c>
      <c r="Q452" s="242">
        <f t="shared" si="54"/>
        <v>0</v>
      </c>
      <c r="R452" s="242">
        <f t="shared" si="54"/>
        <v>0</v>
      </c>
      <c r="S452" s="242">
        <f t="shared" si="54"/>
        <v>0</v>
      </c>
      <c r="T452" s="242">
        <f t="shared" si="53"/>
        <v>0</v>
      </c>
      <c r="U452" s="242">
        <f t="shared" si="53"/>
        <v>0</v>
      </c>
      <c r="V452" s="242">
        <f t="shared" si="53"/>
        <v>0</v>
      </c>
      <c r="W452" s="242">
        <f t="shared" si="52"/>
        <v>0</v>
      </c>
    </row>
  </sheetData>
  <sheetProtection password="CC56" sheet="1" objects="1" scenarios="1" selectLockedCells="1"/>
  <mergeCells count="16">
    <mergeCell ref="A6:B6"/>
    <mergeCell ref="C6:L6"/>
    <mergeCell ref="D3:F3"/>
    <mergeCell ref="E7:E9"/>
    <mergeCell ref="K7:K9"/>
    <mergeCell ref="F8:F9"/>
    <mergeCell ref="G8:H8"/>
    <mergeCell ref="I8:J8"/>
    <mergeCell ref="F7:J7"/>
    <mergeCell ref="A7:A10"/>
    <mergeCell ref="B7:B10"/>
    <mergeCell ref="C8:C9"/>
    <mergeCell ref="D8:D9"/>
    <mergeCell ref="C10:L10"/>
    <mergeCell ref="C7:D7"/>
    <mergeCell ref="L7:L9"/>
  </mergeCells>
  <phoneticPr fontId="6" type="noConversion"/>
  <conditionalFormatting sqref="G2 A12:A452">
    <cfRule type="expression" dxfId="379" priority="66" stopIfTrue="1">
      <formula>ISERROR(A2)</formula>
    </cfRule>
  </conditionalFormatting>
  <conditionalFormatting sqref="J16:J452 H16:H452">
    <cfRule type="expression" dxfId="378" priority="67" stopIfTrue="1">
      <formula>H16&gt;G16</formula>
    </cfRule>
  </conditionalFormatting>
  <conditionalFormatting sqref="G16:G452">
    <cfRule type="expression" dxfId="377" priority="68" stopIfTrue="1">
      <formula>G16&gt;F16</formula>
    </cfRule>
    <cfRule type="expression" dxfId="376" priority="69" stopIfTrue="1">
      <formula>H16&gt;G16</formula>
    </cfRule>
  </conditionalFormatting>
  <conditionalFormatting sqref="E2 C2 L12:L452">
    <cfRule type="cellIs" dxfId="375" priority="70" stopIfTrue="1" operator="equal">
      <formula>0</formula>
    </cfRule>
  </conditionalFormatting>
  <conditionalFormatting sqref="I16:I452">
    <cfRule type="expression" dxfId="374" priority="71" stopIfTrue="1">
      <formula>I16&gt;F16</formula>
    </cfRule>
    <cfRule type="expression" dxfId="373" priority="72" stopIfTrue="1">
      <formula>J16&gt;I16</formula>
    </cfRule>
  </conditionalFormatting>
  <conditionalFormatting sqref="F16:F452">
    <cfRule type="expression" dxfId="372" priority="73" stopIfTrue="1">
      <formula>G16&gt;F16</formula>
    </cfRule>
    <cfRule type="expression" dxfId="371" priority="74" stopIfTrue="1">
      <formula>I16&gt;F16</formula>
    </cfRule>
  </conditionalFormatting>
  <conditionalFormatting sqref="B15:B452">
    <cfRule type="expression" dxfId="370" priority="75" stopIfTrue="1">
      <formula>AND(L15&lt;&gt;0,LEN(B15)=0)</formula>
    </cfRule>
    <cfRule type="expression" dxfId="369" priority="76" stopIfTrue="1">
      <formula>COUNTIF($B$12:$B$452,B15)&gt;1</formula>
    </cfRule>
  </conditionalFormatting>
  <conditionalFormatting sqref="C16:C452">
    <cfRule type="cellIs" dxfId="368" priority="77" stopIfTrue="1" operator="lessThan">
      <formula>D16</formula>
    </cfRule>
  </conditionalFormatting>
  <conditionalFormatting sqref="D16:D452">
    <cfRule type="cellIs" dxfId="367" priority="78" stopIfTrue="1" operator="greaterThan">
      <formula>C16</formula>
    </cfRule>
  </conditionalFormatting>
  <conditionalFormatting sqref="F16:F452">
    <cfRule type="cellIs" dxfId="366" priority="65" stopIfTrue="1" operator="lessThan">
      <formula>G16+I16</formula>
    </cfRule>
  </conditionalFormatting>
  <conditionalFormatting sqref="B12:B14">
    <cfRule type="expression" dxfId="365" priority="53" stopIfTrue="1">
      <formula>AND(L12&lt;&gt;0,LEN(B12)=0)</formula>
    </cfRule>
    <cfRule type="expression" dxfId="364" priority="54" stopIfTrue="1">
      <formula>COUNTIF($B$12:$B$452,B12)&gt;1</formula>
    </cfRule>
  </conditionalFormatting>
  <conditionalFormatting sqref="J12 H12">
    <cfRule type="expression" dxfId="363" priority="32" stopIfTrue="1">
      <formula>H12&gt;G12</formula>
    </cfRule>
  </conditionalFormatting>
  <conditionalFormatting sqref="G12">
    <cfRule type="expression" dxfId="362" priority="33" stopIfTrue="1">
      <formula>G12&gt;F12</formula>
    </cfRule>
    <cfRule type="expression" dxfId="361" priority="34" stopIfTrue="1">
      <formula>H12&gt;G12</formula>
    </cfRule>
  </conditionalFormatting>
  <conditionalFormatting sqref="I12">
    <cfRule type="expression" dxfId="360" priority="35" stopIfTrue="1">
      <formula>I12&gt;F12</formula>
    </cfRule>
    <cfRule type="expression" dxfId="359" priority="36" stopIfTrue="1">
      <formula>J12&gt;I12</formula>
    </cfRule>
  </conditionalFormatting>
  <conditionalFormatting sqref="F12">
    <cfRule type="expression" dxfId="358" priority="37" stopIfTrue="1">
      <formula>G12&gt;F12</formula>
    </cfRule>
    <cfRule type="expression" dxfId="357" priority="38" stopIfTrue="1">
      <formula>I12&gt;F12</formula>
    </cfRule>
  </conditionalFormatting>
  <conditionalFormatting sqref="C12">
    <cfRule type="cellIs" dxfId="356" priority="39" stopIfTrue="1" operator="lessThan">
      <formula>D12</formula>
    </cfRule>
  </conditionalFormatting>
  <conditionalFormatting sqref="D12">
    <cfRule type="cellIs" dxfId="355" priority="40" stopIfTrue="1" operator="greaterThan">
      <formula>C12</formula>
    </cfRule>
  </conditionalFormatting>
  <conditionalFormatting sqref="F12">
    <cfRule type="cellIs" dxfId="354" priority="31" stopIfTrue="1" operator="lessThan">
      <formula>G12+I12</formula>
    </cfRule>
  </conditionalFormatting>
  <conditionalFormatting sqref="J13 H13">
    <cfRule type="expression" dxfId="353" priority="22" stopIfTrue="1">
      <formula>H13&gt;G13</formula>
    </cfRule>
  </conditionalFormatting>
  <conditionalFormatting sqref="G13">
    <cfRule type="expression" dxfId="352" priority="23" stopIfTrue="1">
      <formula>G13&gt;F13</formula>
    </cfRule>
    <cfRule type="expression" dxfId="351" priority="24" stopIfTrue="1">
      <formula>H13&gt;G13</formula>
    </cfRule>
  </conditionalFormatting>
  <conditionalFormatting sqref="I13">
    <cfRule type="expression" dxfId="350" priority="25" stopIfTrue="1">
      <formula>I13&gt;F13</formula>
    </cfRule>
    <cfRule type="expression" dxfId="349" priority="26" stopIfTrue="1">
      <formula>J13&gt;I13</formula>
    </cfRule>
  </conditionalFormatting>
  <conditionalFormatting sqref="F13">
    <cfRule type="expression" dxfId="348" priority="27" stopIfTrue="1">
      <formula>G13&gt;F13</formula>
    </cfRule>
    <cfRule type="expression" dxfId="347" priority="28" stopIfTrue="1">
      <formula>I13&gt;F13</formula>
    </cfRule>
  </conditionalFormatting>
  <conditionalFormatting sqref="C13">
    <cfRule type="cellIs" dxfId="346" priority="29" stopIfTrue="1" operator="lessThan">
      <formula>D13</formula>
    </cfRule>
  </conditionalFormatting>
  <conditionalFormatting sqref="D13">
    <cfRule type="cellIs" dxfId="345" priority="30" stopIfTrue="1" operator="greaterThan">
      <formula>C13</formula>
    </cfRule>
  </conditionalFormatting>
  <conditionalFormatting sqref="F13">
    <cfRule type="cellIs" dxfId="344" priority="21" stopIfTrue="1" operator="lessThan">
      <formula>G13+I13</formula>
    </cfRule>
  </conditionalFormatting>
  <conditionalFormatting sqref="J14 H14">
    <cfRule type="expression" dxfId="343" priority="12" stopIfTrue="1">
      <formula>H14&gt;G14</formula>
    </cfRule>
  </conditionalFormatting>
  <conditionalFormatting sqref="G14">
    <cfRule type="expression" dxfId="342" priority="13" stopIfTrue="1">
      <formula>G14&gt;F14</formula>
    </cfRule>
    <cfRule type="expression" dxfId="341" priority="14" stopIfTrue="1">
      <formula>H14&gt;G14</formula>
    </cfRule>
  </conditionalFormatting>
  <conditionalFormatting sqref="I14">
    <cfRule type="expression" dxfId="340" priority="15" stopIfTrue="1">
      <formula>I14&gt;F14</formula>
    </cfRule>
    <cfRule type="expression" dxfId="339" priority="16" stopIfTrue="1">
      <formula>J14&gt;I14</formula>
    </cfRule>
  </conditionalFormatting>
  <conditionalFormatting sqref="F14">
    <cfRule type="expression" dxfId="338" priority="17" stopIfTrue="1">
      <formula>G14&gt;F14</formula>
    </cfRule>
    <cfRule type="expression" dxfId="337" priority="18" stopIfTrue="1">
      <formula>I14&gt;F14</formula>
    </cfRule>
  </conditionalFormatting>
  <conditionalFormatting sqref="C14">
    <cfRule type="cellIs" dxfId="336" priority="19" stopIfTrue="1" operator="lessThan">
      <formula>D14</formula>
    </cfRule>
  </conditionalFormatting>
  <conditionalFormatting sqref="D14">
    <cfRule type="cellIs" dxfId="335" priority="20" stopIfTrue="1" operator="greaterThan">
      <formula>C14</formula>
    </cfRule>
  </conditionalFormatting>
  <conditionalFormatting sqref="F14">
    <cfRule type="cellIs" dxfId="334" priority="11" stopIfTrue="1" operator="lessThan">
      <formula>G14+I14</formula>
    </cfRule>
  </conditionalFormatting>
  <conditionalFormatting sqref="J15 H15">
    <cfRule type="expression" dxfId="333" priority="2" stopIfTrue="1">
      <formula>H15&gt;G15</formula>
    </cfRule>
  </conditionalFormatting>
  <conditionalFormatting sqref="G15">
    <cfRule type="expression" dxfId="332" priority="3" stopIfTrue="1">
      <formula>G15&gt;F15</formula>
    </cfRule>
    <cfRule type="expression" dxfId="331" priority="4" stopIfTrue="1">
      <formula>H15&gt;G15</formula>
    </cfRule>
  </conditionalFormatting>
  <conditionalFormatting sqref="I15">
    <cfRule type="expression" dxfId="330" priority="5" stopIfTrue="1">
      <formula>I15&gt;F15</formula>
    </cfRule>
    <cfRule type="expression" dxfId="329" priority="6" stopIfTrue="1">
      <formula>J15&gt;I15</formula>
    </cfRule>
  </conditionalFormatting>
  <conditionalFormatting sqref="F15">
    <cfRule type="expression" dxfId="328" priority="7" stopIfTrue="1">
      <formula>G15&gt;F15</formula>
    </cfRule>
    <cfRule type="expression" dxfId="327" priority="8" stopIfTrue="1">
      <formula>I15&gt;F15</formula>
    </cfRule>
  </conditionalFormatting>
  <conditionalFormatting sqref="C15">
    <cfRule type="cellIs" dxfId="326" priority="9" stopIfTrue="1" operator="lessThan">
      <formula>D15</formula>
    </cfRule>
  </conditionalFormatting>
  <conditionalFormatting sqref="D15">
    <cfRule type="cellIs" dxfId="325" priority="10" stopIfTrue="1" operator="greaterThan">
      <formula>C15</formula>
    </cfRule>
  </conditionalFormatting>
  <conditionalFormatting sqref="F15">
    <cfRule type="cellIs" dxfId="324" priority="1" stopIfTrue="1" operator="lessThan">
      <formula>G15+I15</formula>
    </cfRule>
  </conditionalFormatting>
  <dataValidations count="2">
    <dataValidation type="list" operator="greaterThanOrEqual" allowBlank="1" showInputMessage="1" showErrorMessage="1" sqref="B12:B452">
      <formula1>telep</formula1>
    </dataValidation>
    <dataValidation type="decimal" operator="greaterThanOrEqual" allowBlank="1" showInputMessage="1" showErrorMessage="1" error="Érvénytelen! Csak 0 vagy pozitív egész szám írható!" sqref="C12:K452">
      <formula1>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48"/>
    <pageSetUpPr autoPageBreaks="0" fitToPage="1"/>
  </sheetPr>
  <dimension ref="A1:W452"/>
  <sheetViews>
    <sheetView showGridLines="0" zoomScale="90" workbookViewId="0">
      <pane ySplit="11" topLeftCell="A12" activePane="bottomLeft" state="frozen"/>
      <selection pane="bottomLeft" activeCell="J12" sqref="J12:J320"/>
    </sheetView>
  </sheetViews>
  <sheetFormatPr defaultColWidth="2.88671875" defaultRowHeight="15" customHeight="1"/>
  <cols>
    <col min="1" max="1" width="7.5546875" style="1" customWidth="1"/>
    <col min="2" max="2" width="19.44140625" style="1" customWidth="1"/>
    <col min="3" max="3" width="8.88671875" style="1" customWidth="1"/>
    <col min="4" max="5" width="8" style="1" customWidth="1"/>
    <col min="6" max="6" width="6.88671875" style="1" customWidth="1"/>
    <col min="7" max="7" width="10.44140625" style="1" customWidth="1"/>
    <col min="8" max="8" width="7.88671875" style="2" customWidth="1"/>
    <col min="9" max="9" width="8.88671875" style="1" customWidth="1"/>
    <col min="10" max="11" width="9.5546875" style="1" customWidth="1"/>
    <col min="12" max="12" width="10" style="2" customWidth="1"/>
    <col min="13" max="16384" width="2.88671875" style="1"/>
  </cols>
  <sheetData>
    <row r="1" spans="1:23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5883</v>
      </c>
      <c r="F1" s="255">
        <f>asz_azon1</f>
        <v>11316385</v>
      </c>
      <c r="H1" s="257"/>
      <c r="L1" s="257"/>
    </row>
    <row r="2" spans="1:23" ht="20.25" customHeight="1">
      <c r="A2" s="1" t="s">
        <v>4896</v>
      </c>
      <c r="D2" s="120">
        <f>asz_azon1</f>
        <v>11316385</v>
      </c>
      <c r="F2" s="120" t="str">
        <f>elolap!$X$22</f>
        <v>3600</v>
      </c>
      <c r="H2" s="120">
        <f>elolap!$AP$22</f>
        <v>18</v>
      </c>
      <c r="L2" s="52">
        <v>1062</v>
      </c>
    </row>
    <row r="3" spans="1:23" ht="15" customHeight="1" thickBot="1">
      <c r="D3" s="53" t="s">
        <v>5359</v>
      </c>
      <c r="E3" s="391" t="s">
        <v>4559</v>
      </c>
      <c r="F3" s="391"/>
      <c r="G3" s="391"/>
      <c r="H3" s="53" t="s">
        <v>4560</v>
      </c>
      <c r="L3" s="1"/>
    </row>
    <row r="4" spans="1:23" s="43" customFormat="1" ht="15" customHeight="1" thickBot="1">
      <c r="A4" s="41" t="s">
        <v>6147</v>
      </c>
      <c r="B4" s="42" t="s">
        <v>7726</v>
      </c>
      <c r="F4" s="44"/>
      <c r="G4" s="44"/>
      <c r="H4" s="44"/>
      <c r="K4" s="44"/>
      <c r="L4" s="44"/>
    </row>
    <row r="5" spans="1:23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3" ht="15" customHeight="1">
      <c r="A6" s="397" t="s">
        <v>6134</v>
      </c>
      <c r="B6" s="409"/>
      <c r="C6" s="397" t="s">
        <v>7714</v>
      </c>
      <c r="D6" s="409"/>
      <c r="E6" s="409"/>
      <c r="F6" s="409"/>
      <c r="G6" s="397" t="s">
        <v>1685</v>
      </c>
      <c r="H6" s="397" t="s">
        <v>7715</v>
      </c>
      <c r="I6" s="397" t="s">
        <v>6145</v>
      </c>
      <c r="J6" s="409"/>
      <c r="K6" s="409"/>
      <c r="L6" s="413"/>
    </row>
    <row r="7" spans="1:23" ht="15" customHeight="1">
      <c r="A7" s="410"/>
      <c r="B7" s="411"/>
      <c r="C7" s="410"/>
      <c r="D7" s="411"/>
      <c r="E7" s="411"/>
      <c r="F7" s="411"/>
      <c r="G7" s="412"/>
      <c r="H7" s="412"/>
      <c r="I7" s="395" t="s">
        <v>6137</v>
      </c>
      <c r="J7" s="396"/>
      <c r="K7" s="396"/>
      <c r="L7" s="392" t="s">
        <v>7735</v>
      </c>
    </row>
    <row r="8" spans="1:23" ht="14.25" customHeight="1">
      <c r="A8" s="397" t="s">
        <v>4565</v>
      </c>
      <c r="B8" s="397" t="s">
        <v>6135</v>
      </c>
      <c r="C8" s="397" t="s">
        <v>7733</v>
      </c>
      <c r="D8" s="395" t="s">
        <v>6140</v>
      </c>
      <c r="E8" s="396"/>
      <c r="F8" s="397" t="s">
        <v>4566</v>
      </c>
      <c r="G8" s="412"/>
      <c r="H8" s="412"/>
      <c r="I8" s="397" t="s">
        <v>7734</v>
      </c>
      <c r="J8" s="395" t="s">
        <v>3979</v>
      </c>
      <c r="K8" s="396"/>
      <c r="L8" s="414"/>
    </row>
    <row r="9" spans="1:23" ht="16.5" customHeight="1">
      <c r="A9" s="412"/>
      <c r="B9" s="412"/>
      <c r="C9" s="412"/>
      <c r="D9" s="47" t="s">
        <v>2181</v>
      </c>
      <c r="E9" s="47" t="s">
        <v>1684</v>
      </c>
      <c r="F9" s="412"/>
      <c r="G9" s="412"/>
      <c r="H9" s="412"/>
      <c r="I9" s="412"/>
      <c r="J9" s="47" t="s">
        <v>1686</v>
      </c>
      <c r="K9" s="47" t="s">
        <v>1687</v>
      </c>
      <c r="L9" s="414"/>
    </row>
    <row r="10" spans="1:23" ht="14.25" customHeight="1">
      <c r="A10" s="410"/>
      <c r="B10" s="410"/>
      <c r="C10" s="402" t="s">
        <v>6660</v>
      </c>
      <c r="D10" s="403"/>
      <c r="E10" s="403"/>
      <c r="F10" s="403"/>
      <c r="G10" s="402" t="s">
        <v>6133</v>
      </c>
      <c r="H10" s="403"/>
      <c r="I10" s="403"/>
      <c r="J10" s="403"/>
      <c r="K10" s="403"/>
      <c r="L10" s="405"/>
    </row>
    <row r="11" spans="1:23" ht="15" customHeight="1">
      <c r="A11" s="50" t="s">
        <v>6141</v>
      </c>
      <c r="B11" s="50" t="s">
        <v>6124</v>
      </c>
      <c r="C11" s="50" t="s">
        <v>6125</v>
      </c>
      <c r="D11" s="50" t="s">
        <v>6126</v>
      </c>
      <c r="E11" s="50" t="s">
        <v>6127</v>
      </c>
      <c r="F11" s="50" t="s">
        <v>6128</v>
      </c>
      <c r="G11" s="50" t="s">
        <v>6129</v>
      </c>
      <c r="H11" s="50" t="s">
        <v>6130</v>
      </c>
      <c r="I11" s="50" t="s">
        <v>6131</v>
      </c>
      <c r="J11" s="50" t="s">
        <v>6132</v>
      </c>
      <c r="K11" s="50" t="s">
        <v>6138</v>
      </c>
      <c r="L11" s="51" t="s">
        <v>6142</v>
      </c>
      <c r="N11" s="241" t="s">
        <v>6125</v>
      </c>
      <c r="O11" s="241" t="s">
        <v>6126</v>
      </c>
      <c r="P11" s="241" t="s">
        <v>6127</v>
      </c>
      <c r="Q11" s="241" t="s">
        <v>6128</v>
      </c>
      <c r="R11" s="243" t="s">
        <v>6129</v>
      </c>
      <c r="S11" s="243" t="s">
        <v>6130</v>
      </c>
      <c r="T11" s="243" t="s">
        <v>6131</v>
      </c>
      <c r="U11" s="243" t="s">
        <v>6132</v>
      </c>
      <c r="V11" s="243" t="s">
        <v>6138</v>
      </c>
      <c r="W11" s="243" t="s">
        <v>6142</v>
      </c>
    </row>
    <row r="12" spans="1:23" ht="15" customHeight="1">
      <c r="A12" s="120" t="str">
        <f ca="1">VLOOKUP(INDIRECT("B12"),elolap!$A$90:$B$3244,2,FALSE)</f>
        <v>0300</v>
      </c>
      <c r="B12" s="260" t="s">
        <v>610</v>
      </c>
      <c r="C12" s="123">
        <v>323.5</v>
      </c>
      <c r="D12" s="123">
        <v>0</v>
      </c>
      <c r="E12" s="123">
        <v>0.2</v>
      </c>
      <c r="F12" s="123">
        <v>0</v>
      </c>
      <c r="G12" s="121">
        <v>177</v>
      </c>
      <c r="H12" s="121">
        <v>11</v>
      </c>
      <c r="I12" s="260">
        <v>35412</v>
      </c>
      <c r="J12" s="260">
        <v>805</v>
      </c>
      <c r="K12" s="260">
        <v>0</v>
      </c>
      <c r="L12" s="260">
        <v>690</v>
      </c>
      <c r="N12" s="244">
        <f>ROUND(C12,1)</f>
        <v>323.5</v>
      </c>
      <c r="O12" s="244">
        <f>ROUND(D12,1)</f>
        <v>0</v>
      </c>
      <c r="P12" s="244">
        <f>ROUND(E12,1)</f>
        <v>0.2</v>
      </c>
      <c r="Q12" s="244">
        <f>ROUND(F12,1)</f>
        <v>0</v>
      </c>
      <c r="R12" s="245">
        <f t="shared" ref="R12:W27" si="0">G12</f>
        <v>177</v>
      </c>
      <c r="S12" s="245">
        <f t="shared" si="0"/>
        <v>11</v>
      </c>
      <c r="T12" s="245">
        <f t="shared" si="0"/>
        <v>35412</v>
      </c>
      <c r="U12" s="245">
        <f t="shared" si="0"/>
        <v>805</v>
      </c>
      <c r="V12" s="245">
        <f t="shared" si="0"/>
        <v>0</v>
      </c>
      <c r="W12" s="245">
        <f t="shared" si="0"/>
        <v>690</v>
      </c>
    </row>
    <row r="13" spans="1:23" ht="15" customHeight="1">
      <c r="A13" s="120" t="str">
        <f ca="1">VLOOKUP(INDIRECT("B13"),elolap!$A$90:$B$3244,2,FALSE)</f>
        <v>2642</v>
      </c>
      <c r="B13" s="260" t="s">
        <v>3675</v>
      </c>
      <c r="C13" s="123">
        <v>20.399999999999999</v>
      </c>
      <c r="D13" s="123">
        <v>0</v>
      </c>
      <c r="E13" s="123">
        <v>0</v>
      </c>
      <c r="F13" s="123">
        <v>0</v>
      </c>
      <c r="G13" s="121">
        <v>20</v>
      </c>
      <c r="H13" s="121">
        <v>1</v>
      </c>
      <c r="I13" s="260">
        <v>1160</v>
      </c>
      <c r="J13" s="260">
        <v>63</v>
      </c>
      <c r="K13" s="260">
        <v>0</v>
      </c>
      <c r="L13" s="260">
        <v>0</v>
      </c>
      <c r="N13" s="244">
        <f t="shared" ref="N13:Q76" si="1">ROUND(C13,1)</f>
        <v>20.399999999999999</v>
      </c>
      <c r="O13" s="244">
        <f t="shared" si="1"/>
        <v>0</v>
      </c>
      <c r="P13" s="244">
        <f t="shared" si="1"/>
        <v>0</v>
      </c>
      <c r="Q13" s="244">
        <f t="shared" si="1"/>
        <v>0</v>
      </c>
      <c r="R13" s="245">
        <f t="shared" si="0"/>
        <v>20</v>
      </c>
      <c r="S13" s="245">
        <f t="shared" si="0"/>
        <v>1</v>
      </c>
      <c r="T13" s="245">
        <f t="shared" si="0"/>
        <v>1160</v>
      </c>
      <c r="U13" s="245">
        <f t="shared" si="0"/>
        <v>63</v>
      </c>
      <c r="V13" s="245">
        <f t="shared" si="0"/>
        <v>0</v>
      </c>
      <c r="W13" s="245">
        <f t="shared" si="0"/>
        <v>0</v>
      </c>
    </row>
    <row r="14" spans="1:23" ht="15" customHeight="1">
      <c r="A14" s="120" t="str">
        <f ca="1">VLOOKUP(INDIRECT("B14"),elolap!$A$90:$B$3244,2,FALSE)</f>
        <v>3204</v>
      </c>
      <c r="B14" s="260" t="s">
        <v>6247</v>
      </c>
      <c r="C14" s="123">
        <v>16.100000000000001</v>
      </c>
      <c r="D14" s="123">
        <v>0</v>
      </c>
      <c r="E14" s="123">
        <v>0</v>
      </c>
      <c r="F14" s="123">
        <v>0</v>
      </c>
      <c r="G14" s="121">
        <v>15</v>
      </c>
      <c r="H14" s="121">
        <v>1</v>
      </c>
      <c r="I14" s="260">
        <v>871</v>
      </c>
      <c r="J14" s="260">
        <v>11</v>
      </c>
      <c r="K14" s="260">
        <v>0</v>
      </c>
      <c r="L14" s="260">
        <v>0</v>
      </c>
      <c r="N14" s="244">
        <f t="shared" si="1"/>
        <v>16.100000000000001</v>
      </c>
      <c r="O14" s="244">
        <f t="shared" si="1"/>
        <v>0</v>
      </c>
      <c r="P14" s="244">
        <f t="shared" si="1"/>
        <v>0</v>
      </c>
      <c r="Q14" s="244">
        <f t="shared" si="1"/>
        <v>0</v>
      </c>
      <c r="R14" s="245">
        <f t="shared" si="0"/>
        <v>15</v>
      </c>
      <c r="S14" s="245">
        <f t="shared" si="0"/>
        <v>1</v>
      </c>
      <c r="T14" s="245">
        <f t="shared" si="0"/>
        <v>871</v>
      </c>
      <c r="U14" s="245">
        <f t="shared" si="0"/>
        <v>11</v>
      </c>
      <c r="V14" s="245">
        <f t="shared" si="0"/>
        <v>0</v>
      </c>
      <c r="W14" s="245">
        <f t="shared" si="0"/>
        <v>0</v>
      </c>
    </row>
    <row r="15" spans="1:23" ht="15" customHeight="1">
      <c r="A15" s="120" t="str">
        <f ca="1">VLOOKUP(INDIRECT("B15"),elolap!$A$90:$B$3244,2,FALSE)</f>
        <v>0257</v>
      </c>
      <c r="B15" s="260" t="s">
        <v>2647</v>
      </c>
      <c r="C15" s="123">
        <v>1.3</v>
      </c>
      <c r="D15" s="123">
        <v>0</v>
      </c>
      <c r="E15" s="123">
        <v>0</v>
      </c>
      <c r="F15" s="123">
        <v>0</v>
      </c>
      <c r="G15" s="121">
        <v>2</v>
      </c>
      <c r="H15" s="121">
        <v>3</v>
      </c>
      <c r="I15" s="260">
        <v>111</v>
      </c>
      <c r="J15" s="260">
        <v>0</v>
      </c>
      <c r="K15" s="260">
        <v>0</v>
      </c>
      <c r="L15" s="260">
        <v>0</v>
      </c>
      <c r="N15" s="244">
        <f t="shared" si="1"/>
        <v>1.3</v>
      </c>
      <c r="O15" s="244">
        <f t="shared" si="1"/>
        <v>0</v>
      </c>
      <c r="P15" s="244">
        <f t="shared" si="1"/>
        <v>0</v>
      </c>
      <c r="Q15" s="244">
        <f t="shared" si="1"/>
        <v>0</v>
      </c>
      <c r="R15" s="245">
        <f t="shared" si="0"/>
        <v>2</v>
      </c>
      <c r="S15" s="245">
        <f t="shared" si="0"/>
        <v>3</v>
      </c>
      <c r="T15" s="245">
        <f t="shared" si="0"/>
        <v>111</v>
      </c>
      <c r="U15" s="245">
        <f t="shared" si="0"/>
        <v>0</v>
      </c>
      <c r="V15" s="245">
        <f t="shared" si="0"/>
        <v>0</v>
      </c>
      <c r="W15" s="245">
        <f t="shared" si="0"/>
        <v>0</v>
      </c>
    </row>
    <row r="16" spans="1:23" ht="15" customHeight="1">
      <c r="A16" s="120" t="str">
        <f ca="1">VLOOKUP(INDIRECT("B16"),elolap!$A$90:$B$3244,2,FALSE)</f>
        <v>1498</v>
      </c>
      <c r="B16" s="260" t="s">
        <v>3914</v>
      </c>
      <c r="C16" s="123">
        <v>6.5</v>
      </c>
      <c r="D16" s="123">
        <v>0</v>
      </c>
      <c r="E16" s="123">
        <v>0</v>
      </c>
      <c r="F16" s="123">
        <v>0</v>
      </c>
      <c r="G16" s="121">
        <v>7</v>
      </c>
      <c r="H16" s="121">
        <v>14</v>
      </c>
      <c r="I16" s="260">
        <v>311</v>
      </c>
      <c r="J16" s="260">
        <v>5</v>
      </c>
      <c r="K16" s="260">
        <v>0</v>
      </c>
      <c r="L16" s="260">
        <v>0</v>
      </c>
      <c r="N16" s="244">
        <f t="shared" si="1"/>
        <v>6.5</v>
      </c>
      <c r="O16" s="244">
        <f t="shared" si="1"/>
        <v>0</v>
      </c>
      <c r="P16" s="244">
        <f t="shared" si="1"/>
        <v>0</v>
      </c>
      <c r="Q16" s="244">
        <f t="shared" si="1"/>
        <v>0</v>
      </c>
      <c r="R16" s="245">
        <f t="shared" si="0"/>
        <v>7</v>
      </c>
      <c r="S16" s="245">
        <f t="shared" si="0"/>
        <v>14</v>
      </c>
      <c r="T16" s="245">
        <f t="shared" si="0"/>
        <v>311</v>
      </c>
      <c r="U16" s="245">
        <f t="shared" si="0"/>
        <v>5</v>
      </c>
      <c r="V16" s="245">
        <f t="shared" si="0"/>
        <v>0</v>
      </c>
      <c r="W16" s="245">
        <f t="shared" si="0"/>
        <v>0</v>
      </c>
    </row>
    <row r="17" spans="1:23" ht="15" customHeight="1">
      <c r="A17" s="120" t="str">
        <f ca="1">VLOOKUP(INDIRECT("B17"),elolap!$A$90:$B$3244,2,FALSE)</f>
        <v>3087</v>
      </c>
      <c r="B17" s="260" t="s">
        <v>5375</v>
      </c>
      <c r="C17" s="123">
        <v>2.6</v>
      </c>
      <c r="D17" s="123">
        <v>0</v>
      </c>
      <c r="E17" s="123">
        <v>0</v>
      </c>
      <c r="F17" s="123">
        <v>0</v>
      </c>
      <c r="G17" s="121">
        <v>2</v>
      </c>
      <c r="H17" s="121">
        <v>3</v>
      </c>
      <c r="I17" s="260">
        <v>125</v>
      </c>
      <c r="J17" s="260">
        <v>0</v>
      </c>
      <c r="K17" s="260">
        <v>0</v>
      </c>
      <c r="L17" s="260">
        <v>0</v>
      </c>
      <c r="N17" s="244">
        <f t="shared" si="1"/>
        <v>2.6</v>
      </c>
      <c r="O17" s="244">
        <f t="shared" si="1"/>
        <v>0</v>
      </c>
      <c r="P17" s="244">
        <f t="shared" si="1"/>
        <v>0</v>
      </c>
      <c r="Q17" s="244">
        <f t="shared" si="1"/>
        <v>0</v>
      </c>
      <c r="R17" s="245">
        <f t="shared" si="0"/>
        <v>2</v>
      </c>
      <c r="S17" s="245">
        <f t="shared" si="0"/>
        <v>3</v>
      </c>
      <c r="T17" s="245">
        <f t="shared" si="0"/>
        <v>125</v>
      </c>
      <c r="U17" s="245">
        <f t="shared" si="0"/>
        <v>0</v>
      </c>
      <c r="V17" s="245">
        <f t="shared" si="0"/>
        <v>0</v>
      </c>
      <c r="W17" s="245">
        <f t="shared" si="0"/>
        <v>0</v>
      </c>
    </row>
    <row r="18" spans="1:23" ht="15" customHeight="1">
      <c r="A18" s="120" t="str">
        <f ca="1">VLOOKUP(INDIRECT("B18"),elolap!$A$90:$B$3244,2,FALSE)</f>
        <v>2937</v>
      </c>
      <c r="B18" s="260" t="s">
        <v>3657</v>
      </c>
      <c r="C18" s="123">
        <v>8.3000000000000007</v>
      </c>
      <c r="D18" s="123">
        <v>0</v>
      </c>
      <c r="E18" s="123">
        <v>0</v>
      </c>
      <c r="F18" s="123">
        <v>0</v>
      </c>
      <c r="G18" s="121">
        <v>2</v>
      </c>
      <c r="H18" s="121">
        <v>3</v>
      </c>
      <c r="I18" s="260">
        <v>491</v>
      </c>
      <c r="J18" s="260">
        <v>3</v>
      </c>
      <c r="K18" s="260">
        <v>0</v>
      </c>
      <c r="L18" s="260">
        <v>0</v>
      </c>
      <c r="N18" s="244">
        <f t="shared" si="1"/>
        <v>8.3000000000000007</v>
      </c>
      <c r="O18" s="244">
        <f t="shared" si="1"/>
        <v>0</v>
      </c>
      <c r="P18" s="244">
        <f t="shared" si="1"/>
        <v>0</v>
      </c>
      <c r="Q18" s="244">
        <f t="shared" si="1"/>
        <v>0</v>
      </c>
      <c r="R18" s="245">
        <f t="shared" si="0"/>
        <v>2</v>
      </c>
      <c r="S18" s="245">
        <f t="shared" si="0"/>
        <v>3</v>
      </c>
      <c r="T18" s="245">
        <f t="shared" si="0"/>
        <v>491</v>
      </c>
      <c r="U18" s="245">
        <f t="shared" si="0"/>
        <v>3</v>
      </c>
      <c r="V18" s="245">
        <f t="shared" si="0"/>
        <v>0</v>
      </c>
      <c r="W18" s="245">
        <f t="shared" si="0"/>
        <v>0</v>
      </c>
    </row>
    <row r="19" spans="1:23" ht="15" customHeight="1">
      <c r="A19" s="120" t="str">
        <f ca="1">VLOOKUP(INDIRECT("B19"),elolap!$A$90:$B$3244,2,FALSE)</f>
        <v>1621</v>
      </c>
      <c r="B19" s="260" t="s">
        <v>6238</v>
      </c>
      <c r="C19" s="123">
        <v>5.7</v>
      </c>
      <c r="D19" s="123">
        <v>0</v>
      </c>
      <c r="E19" s="123">
        <v>0</v>
      </c>
      <c r="F19" s="123">
        <v>0</v>
      </c>
      <c r="G19" s="121">
        <v>0</v>
      </c>
      <c r="H19" s="121">
        <v>3</v>
      </c>
      <c r="I19" s="260">
        <v>274</v>
      </c>
      <c r="J19" s="260">
        <v>3</v>
      </c>
      <c r="K19" s="260">
        <v>0</v>
      </c>
      <c r="L19" s="260">
        <v>0</v>
      </c>
      <c r="N19" s="244">
        <f t="shared" si="1"/>
        <v>5.7</v>
      </c>
      <c r="O19" s="244">
        <f t="shared" si="1"/>
        <v>0</v>
      </c>
      <c r="P19" s="244">
        <f t="shared" si="1"/>
        <v>0</v>
      </c>
      <c r="Q19" s="244">
        <f t="shared" si="1"/>
        <v>0</v>
      </c>
      <c r="R19" s="245">
        <f t="shared" si="0"/>
        <v>0</v>
      </c>
      <c r="S19" s="245">
        <f t="shared" si="0"/>
        <v>3</v>
      </c>
      <c r="T19" s="245">
        <f t="shared" si="0"/>
        <v>274</v>
      </c>
      <c r="U19" s="245">
        <f t="shared" si="0"/>
        <v>3</v>
      </c>
      <c r="V19" s="245">
        <f t="shared" si="0"/>
        <v>0</v>
      </c>
      <c r="W19" s="245">
        <f t="shared" si="0"/>
        <v>0</v>
      </c>
    </row>
    <row r="20" spans="1:23" ht="15" customHeight="1">
      <c r="A20" s="120" t="str">
        <f ca="1">VLOOKUP(INDIRECT("B20"),elolap!$A$90:$B$3244,2,FALSE)</f>
        <v>0639</v>
      </c>
      <c r="B20" s="260" t="s">
        <v>3334</v>
      </c>
      <c r="C20" s="123">
        <v>2.1</v>
      </c>
      <c r="D20" s="123">
        <v>0</v>
      </c>
      <c r="E20" s="123">
        <v>0</v>
      </c>
      <c r="F20" s="123">
        <v>0</v>
      </c>
      <c r="G20" s="121">
        <v>0</v>
      </c>
      <c r="H20" s="121">
        <v>3</v>
      </c>
      <c r="I20" s="260">
        <v>116</v>
      </c>
      <c r="J20" s="260">
        <v>0</v>
      </c>
      <c r="K20" s="260">
        <v>0</v>
      </c>
      <c r="L20" s="260">
        <v>0</v>
      </c>
      <c r="N20" s="244">
        <f t="shared" si="1"/>
        <v>2.1</v>
      </c>
      <c r="O20" s="244">
        <f t="shared" si="1"/>
        <v>0</v>
      </c>
      <c r="P20" s="244">
        <f t="shared" si="1"/>
        <v>0</v>
      </c>
      <c r="Q20" s="244">
        <f t="shared" si="1"/>
        <v>0</v>
      </c>
      <c r="R20" s="245">
        <f t="shared" si="0"/>
        <v>0</v>
      </c>
      <c r="S20" s="245">
        <f t="shared" si="0"/>
        <v>3</v>
      </c>
      <c r="T20" s="245">
        <f t="shared" si="0"/>
        <v>116</v>
      </c>
      <c r="U20" s="245">
        <f t="shared" si="0"/>
        <v>0</v>
      </c>
      <c r="V20" s="245">
        <f t="shared" si="0"/>
        <v>0</v>
      </c>
      <c r="W20" s="245">
        <f t="shared" si="0"/>
        <v>0</v>
      </c>
    </row>
    <row r="21" spans="1:23" ht="15" customHeight="1">
      <c r="A21" s="120" t="str">
        <f ca="1">VLOOKUP(INDIRECT("B21"),elolap!$A$90:$B$3244,2,FALSE)</f>
        <v>2987</v>
      </c>
      <c r="B21" s="260" t="s">
        <v>5806</v>
      </c>
      <c r="C21" s="123">
        <v>11</v>
      </c>
      <c r="D21" s="123">
        <v>0</v>
      </c>
      <c r="E21" s="123">
        <v>0</v>
      </c>
      <c r="F21" s="123">
        <v>0</v>
      </c>
      <c r="G21" s="121">
        <v>6</v>
      </c>
      <c r="H21" s="121">
        <v>4</v>
      </c>
      <c r="I21" s="260">
        <v>714</v>
      </c>
      <c r="J21" s="260">
        <v>32</v>
      </c>
      <c r="K21" s="260">
        <v>0</v>
      </c>
      <c r="L21" s="260">
        <v>0</v>
      </c>
      <c r="N21" s="244">
        <f t="shared" si="1"/>
        <v>11</v>
      </c>
      <c r="O21" s="244">
        <f t="shared" si="1"/>
        <v>0</v>
      </c>
      <c r="P21" s="244">
        <f t="shared" si="1"/>
        <v>0</v>
      </c>
      <c r="Q21" s="244">
        <f t="shared" si="1"/>
        <v>0</v>
      </c>
      <c r="R21" s="245">
        <f t="shared" si="0"/>
        <v>6</v>
      </c>
      <c r="S21" s="245">
        <f t="shared" si="0"/>
        <v>4</v>
      </c>
      <c r="T21" s="245">
        <f t="shared" si="0"/>
        <v>714</v>
      </c>
      <c r="U21" s="245">
        <f t="shared" si="0"/>
        <v>32</v>
      </c>
      <c r="V21" s="245">
        <f t="shared" si="0"/>
        <v>0</v>
      </c>
      <c r="W21" s="245">
        <f t="shared" si="0"/>
        <v>0</v>
      </c>
    </row>
    <row r="22" spans="1:23" ht="15" customHeight="1">
      <c r="A22" s="120" t="str">
        <f ca="1">VLOOKUP(INDIRECT("B22"),elolap!$A$90:$B$3244,2,FALSE)</f>
        <v>1027</v>
      </c>
      <c r="B22" s="260" t="s">
        <v>5317</v>
      </c>
      <c r="C22" s="123">
        <v>10.6</v>
      </c>
      <c r="D22" s="123">
        <v>0</v>
      </c>
      <c r="E22" s="123">
        <v>0</v>
      </c>
      <c r="F22" s="123">
        <v>0</v>
      </c>
      <c r="G22" s="121">
        <v>1</v>
      </c>
      <c r="H22" s="121">
        <v>1</v>
      </c>
      <c r="I22" s="260">
        <v>495</v>
      </c>
      <c r="J22" s="260">
        <v>15</v>
      </c>
      <c r="K22" s="260">
        <v>0</v>
      </c>
      <c r="L22" s="260">
        <v>0</v>
      </c>
      <c r="N22" s="244">
        <f t="shared" si="1"/>
        <v>10.6</v>
      </c>
      <c r="O22" s="244">
        <f t="shared" si="1"/>
        <v>0</v>
      </c>
      <c r="P22" s="244">
        <f t="shared" si="1"/>
        <v>0</v>
      </c>
      <c r="Q22" s="244">
        <f t="shared" si="1"/>
        <v>0</v>
      </c>
      <c r="R22" s="245">
        <f t="shared" si="0"/>
        <v>1</v>
      </c>
      <c r="S22" s="245">
        <f t="shared" si="0"/>
        <v>1</v>
      </c>
      <c r="T22" s="245">
        <f t="shared" si="0"/>
        <v>495</v>
      </c>
      <c r="U22" s="245">
        <f t="shared" si="0"/>
        <v>15</v>
      </c>
      <c r="V22" s="245">
        <f t="shared" si="0"/>
        <v>0</v>
      </c>
      <c r="W22" s="245">
        <f t="shared" si="0"/>
        <v>0</v>
      </c>
    </row>
    <row r="23" spans="1:23" ht="15" customHeight="1">
      <c r="A23" s="120" t="str">
        <f ca="1">VLOOKUP(INDIRECT("B23"),elolap!$A$90:$B$3244,2,FALSE)</f>
        <v>1615</v>
      </c>
      <c r="B23" s="260" t="s">
        <v>3067</v>
      </c>
      <c r="C23" s="123">
        <v>4.7</v>
      </c>
      <c r="D23" s="123">
        <v>0</v>
      </c>
      <c r="E23" s="123">
        <v>0</v>
      </c>
      <c r="F23" s="123">
        <v>0</v>
      </c>
      <c r="G23" s="121">
        <v>3</v>
      </c>
      <c r="H23" s="121">
        <v>1</v>
      </c>
      <c r="I23" s="260">
        <v>120</v>
      </c>
      <c r="J23" s="260">
        <v>13</v>
      </c>
      <c r="K23" s="260">
        <v>0</v>
      </c>
      <c r="L23" s="260">
        <v>0</v>
      </c>
      <c r="N23" s="244">
        <f t="shared" si="1"/>
        <v>4.7</v>
      </c>
      <c r="O23" s="244">
        <f t="shared" si="1"/>
        <v>0</v>
      </c>
      <c r="P23" s="244">
        <f t="shared" si="1"/>
        <v>0</v>
      </c>
      <c r="Q23" s="244">
        <f t="shared" si="1"/>
        <v>0</v>
      </c>
      <c r="R23" s="245">
        <f t="shared" si="0"/>
        <v>3</v>
      </c>
      <c r="S23" s="245">
        <f t="shared" si="0"/>
        <v>1</v>
      </c>
      <c r="T23" s="245">
        <f t="shared" si="0"/>
        <v>120</v>
      </c>
      <c r="U23" s="245">
        <f t="shared" si="0"/>
        <v>13</v>
      </c>
      <c r="V23" s="245">
        <f t="shared" si="0"/>
        <v>0</v>
      </c>
      <c r="W23" s="245">
        <f t="shared" si="0"/>
        <v>0</v>
      </c>
    </row>
    <row r="24" spans="1:23" ht="15" customHeight="1">
      <c r="A24" s="120" t="str">
        <f ca="1">VLOOKUP(INDIRECT("B24"),elolap!$A$90:$B$3244,2,FALSE)</f>
        <v>3298</v>
      </c>
      <c r="B24" s="260" t="s">
        <v>3722</v>
      </c>
      <c r="C24" s="123">
        <v>8.6</v>
      </c>
      <c r="D24" s="123">
        <v>0</v>
      </c>
      <c r="E24" s="123">
        <v>0</v>
      </c>
      <c r="F24" s="123">
        <v>0</v>
      </c>
      <c r="G24" s="121">
        <v>0</v>
      </c>
      <c r="H24" s="121">
        <v>2</v>
      </c>
      <c r="I24" s="260">
        <v>213</v>
      </c>
      <c r="J24" s="260">
        <v>2</v>
      </c>
      <c r="K24" s="260">
        <v>0</v>
      </c>
      <c r="L24" s="260">
        <v>0</v>
      </c>
      <c r="N24" s="244">
        <f t="shared" si="1"/>
        <v>8.6</v>
      </c>
      <c r="O24" s="244">
        <f t="shared" si="1"/>
        <v>0</v>
      </c>
      <c r="P24" s="244">
        <f t="shared" si="1"/>
        <v>0</v>
      </c>
      <c r="Q24" s="244">
        <f t="shared" si="1"/>
        <v>0</v>
      </c>
      <c r="R24" s="245">
        <f t="shared" si="0"/>
        <v>0</v>
      </c>
      <c r="S24" s="245">
        <f t="shared" si="0"/>
        <v>2</v>
      </c>
      <c r="T24" s="245">
        <f t="shared" si="0"/>
        <v>213</v>
      </c>
      <c r="U24" s="245">
        <f t="shared" si="0"/>
        <v>2</v>
      </c>
      <c r="V24" s="245">
        <f t="shared" si="0"/>
        <v>0</v>
      </c>
      <c r="W24" s="245">
        <f t="shared" si="0"/>
        <v>0</v>
      </c>
    </row>
    <row r="25" spans="1:23" ht="15" customHeight="1">
      <c r="A25" s="120" t="str">
        <f ca="1">VLOOKUP(INDIRECT("B25"),elolap!$A$90:$B$3244,2,FALSE)</f>
        <v>0204</v>
      </c>
      <c r="B25" s="260" t="s">
        <v>6716</v>
      </c>
      <c r="C25" s="123">
        <v>7.1</v>
      </c>
      <c r="D25" s="123">
        <v>0</v>
      </c>
      <c r="E25" s="123">
        <v>0</v>
      </c>
      <c r="F25" s="123">
        <v>0</v>
      </c>
      <c r="G25" s="121">
        <v>0</v>
      </c>
      <c r="H25" s="121">
        <v>2</v>
      </c>
      <c r="I25" s="260">
        <v>199</v>
      </c>
      <c r="J25" s="260">
        <v>2</v>
      </c>
      <c r="K25" s="260">
        <v>0</v>
      </c>
      <c r="L25" s="260">
        <v>0</v>
      </c>
      <c r="N25" s="244">
        <f t="shared" si="1"/>
        <v>7.1</v>
      </c>
      <c r="O25" s="244">
        <f t="shared" si="1"/>
        <v>0</v>
      </c>
      <c r="P25" s="244">
        <f t="shared" si="1"/>
        <v>0</v>
      </c>
      <c r="Q25" s="244">
        <f t="shared" si="1"/>
        <v>0</v>
      </c>
      <c r="R25" s="245">
        <f t="shared" si="0"/>
        <v>0</v>
      </c>
      <c r="S25" s="245">
        <f t="shared" si="0"/>
        <v>2</v>
      </c>
      <c r="T25" s="245">
        <f t="shared" si="0"/>
        <v>199</v>
      </c>
      <c r="U25" s="245">
        <f t="shared" si="0"/>
        <v>2</v>
      </c>
      <c r="V25" s="245">
        <f t="shared" si="0"/>
        <v>0</v>
      </c>
      <c r="W25" s="245">
        <f t="shared" si="0"/>
        <v>0</v>
      </c>
    </row>
    <row r="26" spans="1:23" ht="15" customHeight="1">
      <c r="A26" s="120" t="str">
        <f ca="1">VLOOKUP(INDIRECT("B26"),elolap!$A$90:$B$3244,2,FALSE)</f>
        <v>1358</v>
      </c>
      <c r="B26" s="260" t="s">
        <v>4871</v>
      </c>
      <c r="C26" s="123">
        <v>7.5</v>
      </c>
      <c r="D26" s="123">
        <v>0</v>
      </c>
      <c r="E26" s="123">
        <v>0</v>
      </c>
      <c r="F26" s="123">
        <v>0</v>
      </c>
      <c r="G26" s="121">
        <v>0</v>
      </c>
      <c r="H26" s="121">
        <v>3</v>
      </c>
      <c r="I26" s="260">
        <v>178</v>
      </c>
      <c r="J26" s="260">
        <v>5</v>
      </c>
      <c r="K26" s="260">
        <v>0</v>
      </c>
      <c r="L26" s="260">
        <v>261</v>
      </c>
      <c r="N26" s="244">
        <f t="shared" si="1"/>
        <v>7.5</v>
      </c>
      <c r="O26" s="244">
        <f t="shared" si="1"/>
        <v>0</v>
      </c>
      <c r="P26" s="244">
        <f t="shared" si="1"/>
        <v>0</v>
      </c>
      <c r="Q26" s="244">
        <f t="shared" si="1"/>
        <v>0</v>
      </c>
      <c r="R26" s="245">
        <f t="shared" si="0"/>
        <v>0</v>
      </c>
      <c r="S26" s="245">
        <f t="shared" si="0"/>
        <v>3</v>
      </c>
      <c r="T26" s="245">
        <f t="shared" si="0"/>
        <v>178</v>
      </c>
      <c r="U26" s="245">
        <f t="shared" si="0"/>
        <v>5</v>
      </c>
      <c r="V26" s="245">
        <f t="shared" si="0"/>
        <v>0</v>
      </c>
      <c r="W26" s="245">
        <f t="shared" si="0"/>
        <v>261</v>
      </c>
    </row>
    <row r="27" spans="1:23" ht="15" customHeight="1">
      <c r="A27" s="120" t="str">
        <f ca="1">VLOOKUP(INDIRECT("B27"),elolap!$A$90:$B$3244,2,FALSE)</f>
        <v>3070</v>
      </c>
      <c r="B27" s="260" t="s">
        <v>3649</v>
      </c>
      <c r="C27" s="123">
        <v>9.1999999999999993</v>
      </c>
      <c r="D27" s="123">
        <v>0</v>
      </c>
      <c r="E27" s="123">
        <v>0</v>
      </c>
      <c r="F27" s="123">
        <v>0</v>
      </c>
      <c r="G27" s="121">
        <v>0</v>
      </c>
      <c r="H27" s="121">
        <v>1</v>
      </c>
      <c r="I27" s="260">
        <v>136</v>
      </c>
      <c r="J27" s="260">
        <v>4</v>
      </c>
      <c r="K27" s="260">
        <v>0</v>
      </c>
      <c r="L27" s="260">
        <v>186</v>
      </c>
      <c r="N27" s="244">
        <f t="shared" si="1"/>
        <v>9.1999999999999993</v>
      </c>
      <c r="O27" s="244">
        <f t="shared" si="1"/>
        <v>0</v>
      </c>
      <c r="P27" s="244">
        <f t="shared" si="1"/>
        <v>0</v>
      </c>
      <c r="Q27" s="244">
        <f t="shared" si="1"/>
        <v>0</v>
      </c>
      <c r="R27" s="245">
        <f t="shared" si="0"/>
        <v>0</v>
      </c>
      <c r="S27" s="245">
        <f t="shared" si="0"/>
        <v>1</v>
      </c>
      <c r="T27" s="245">
        <f t="shared" si="0"/>
        <v>136</v>
      </c>
      <c r="U27" s="245">
        <f t="shared" si="0"/>
        <v>4</v>
      </c>
      <c r="V27" s="245">
        <f t="shared" si="0"/>
        <v>0</v>
      </c>
      <c r="W27" s="245">
        <f t="shared" si="0"/>
        <v>186</v>
      </c>
    </row>
    <row r="28" spans="1:23" ht="15" customHeight="1">
      <c r="A28" s="120" t="str">
        <f ca="1">VLOOKUP(INDIRECT("B28"),elolap!$A$90:$B$3244,2,FALSE)</f>
        <v>1273</v>
      </c>
      <c r="B28" s="260" t="s">
        <v>2219</v>
      </c>
      <c r="C28" s="123">
        <v>2.9</v>
      </c>
      <c r="D28" s="123">
        <v>0</v>
      </c>
      <c r="E28" s="123">
        <v>0</v>
      </c>
      <c r="F28" s="123">
        <v>0</v>
      </c>
      <c r="G28" s="121">
        <v>0</v>
      </c>
      <c r="H28" s="121">
        <v>1</v>
      </c>
      <c r="I28" s="260">
        <v>73</v>
      </c>
      <c r="J28" s="260">
        <v>3</v>
      </c>
      <c r="K28" s="260">
        <v>0</v>
      </c>
      <c r="L28" s="260">
        <v>0</v>
      </c>
      <c r="N28" s="244">
        <f t="shared" si="1"/>
        <v>2.9</v>
      </c>
      <c r="O28" s="244">
        <f t="shared" si="1"/>
        <v>0</v>
      </c>
      <c r="P28" s="244">
        <f t="shared" si="1"/>
        <v>0</v>
      </c>
      <c r="Q28" s="244">
        <f t="shared" si="1"/>
        <v>0</v>
      </c>
      <c r="R28" s="245">
        <f t="shared" ref="R28:W70" si="2">G28</f>
        <v>0</v>
      </c>
      <c r="S28" s="245">
        <f t="shared" si="2"/>
        <v>1</v>
      </c>
      <c r="T28" s="245">
        <f t="shared" si="2"/>
        <v>73</v>
      </c>
      <c r="U28" s="245">
        <f t="shared" si="2"/>
        <v>3</v>
      </c>
      <c r="V28" s="245">
        <f t="shared" si="2"/>
        <v>0</v>
      </c>
      <c r="W28" s="245">
        <f t="shared" si="2"/>
        <v>0</v>
      </c>
    </row>
    <row r="29" spans="1:23" ht="15" customHeight="1">
      <c r="A29" s="120" t="str">
        <f ca="1">VLOOKUP(INDIRECT("B29"),elolap!$A$90:$B$3244,2,FALSE)</f>
        <v>2036</v>
      </c>
      <c r="B29" s="260" t="s">
        <v>6052</v>
      </c>
      <c r="C29" s="123">
        <v>5.2</v>
      </c>
      <c r="D29" s="123">
        <v>0</v>
      </c>
      <c r="E29" s="123">
        <v>0</v>
      </c>
      <c r="F29" s="123">
        <v>0</v>
      </c>
      <c r="G29" s="121">
        <v>0</v>
      </c>
      <c r="H29" s="121">
        <v>1</v>
      </c>
      <c r="I29" s="260">
        <v>144</v>
      </c>
      <c r="J29" s="260">
        <v>0</v>
      </c>
      <c r="K29" s="260">
        <v>0</v>
      </c>
      <c r="L29" s="260">
        <v>0</v>
      </c>
      <c r="N29" s="244">
        <f t="shared" si="1"/>
        <v>5.2</v>
      </c>
      <c r="O29" s="244">
        <f t="shared" si="1"/>
        <v>0</v>
      </c>
      <c r="P29" s="244">
        <f t="shared" si="1"/>
        <v>0</v>
      </c>
      <c r="Q29" s="244">
        <f t="shared" si="1"/>
        <v>0</v>
      </c>
      <c r="R29" s="245">
        <f t="shared" si="2"/>
        <v>0</v>
      </c>
      <c r="S29" s="245">
        <f t="shared" si="2"/>
        <v>1</v>
      </c>
      <c r="T29" s="245">
        <f t="shared" si="2"/>
        <v>144</v>
      </c>
      <c r="U29" s="245">
        <f t="shared" si="2"/>
        <v>0</v>
      </c>
      <c r="V29" s="245">
        <f t="shared" si="2"/>
        <v>0</v>
      </c>
      <c r="W29" s="245">
        <f t="shared" si="2"/>
        <v>0</v>
      </c>
    </row>
    <row r="30" spans="1:23" ht="15" customHeight="1">
      <c r="A30" s="120" t="str">
        <f ca="1">VLOOKUP(INDIRECT("B30"),elolap!$A$90:$B$3244,2,FALSE)</f>
        <v>1736</v>
      </c>
      <c r="B30" s="260" t="s">
        <v>6715</v>
      </c>
      <c r="C30" s="123">
        <v>11.7</v>
      </c>
      <c r="D30" s="123">
        <v>0</v>
      </c>
      <c r="E30" s="123">
        <v>0</v>
      </c>
      <c r="F30" s="123">
        <v>0</v>
      </c>
      <c r="G30" s="121">
        <v>0</v>
      </c>
      <c r="H30" s="121">
        <v>1</v>
      </c>
      <c r="I30" s="260">
        <v>528</v>
      </c>
      <c r="J30" s="260">
        <v>44</v>
      </c>
      <c r="K30" s="260">
        <v>0</v>
      </c>
      <c r="L30" s="260">
        <v>0</v>
      </c>
      <c r="N30" s="244">
        <f t="shared" si="1"/>
        <v>11.7</v>
      </c>
      <c r="O30" s="244">
        <f t="shared" si="1"/>
        <v>0</v>
      </c>
      <c r="P30" s="244">
        <f t="shared" si="1"/>
        <v>0</v>
      </c>
      <c r="Q30" s="244">
        <f t="shared" si="1"/>
        <v>0</v>
      </c>
      <c r="R30" s="245">
        <f t="shared" si="2"/>
        <v>0</v>
      </c>
      <c r="S30" s="245">
        <f t="shared" si="2"/>
        <v>1</v>
      </c>
      <c r="T30" s="245">
        <f t="shared" si="2"/>
        <v>528</v>
      </c>
      <c r="U30" s="245">
        <f t="shared" si="2"/>
        <v>44</v>
      </c>
      <c r="V30" s="245">
        <f t="shared" si="2"/>
        <v>0</v>
      </c>
      <c r="W30" s="245">
        <f t="shared" si="2"/>
        <v>0</v>
      </c>
    </row>
    <row r="31" spans="1:23" ht="15" customHeight="1">
      <c r="A31" s="120" t="str">
        <f ca="1">VLOOKUP(INDIRECT("B31"),elolap!$A$90:$B$3244,2,FALSE)</f>
        <v>1395</v>
      </c>
      <c r="B31" s="260" t="s">
        <v>2280</v>
      </c>
      <c r="C31" s="123">
        <v>22.8</v>
      </c>
      <c r="D31" s="123">
        <v>0</v>
      </c>
      <c r="E31" s="123">
        <v>0</v>
      </c>
      <c r="F31" s="123">
        <v>0</v>
      </c>
      <c r="G31" s="121">
        <v>4</v>
      </c>
      <c r="H31" s="121">
        <v>5</v>
      </c>
      <c r="I31" s="260">
        <v>981</v>
      </c>
      <c r="J31" s="260">
        <v>25</v>
      </c>
      <c r="K31" s="260">
        <v>0</v>
      </c>
      <c r="L31" s="260">
        <v>0</v>
      </c>
      <c r="N31" s="244">
        <f t="shared" si="1"/>
        <v>22.8</v>
      </c>
      <c r="O31" s="244">
        <f t="shared" si="1"/>
        <v>0</v>
      </c>
      <c r="P31" s="244">
        <f t="shared" si="1"/>
        <v>0</v>
      </c>
      <c r="Q31" s="244">
        <f t="shared" si="1"/>
        <v>0</v>
      </c>
      <c r="R31" s="245">
        <f t="shared" si="2"/>
        <v>4</v>
      </c>
      <c r="S31" s="245">
        <f t="shared" si="2"/>
        <v>5</v>
      </c>
      <c r="T31" s="245">
        <f t="shared" si="2"/>
        <v>981</v>
      </c>
      <c r="U31" s="245">
        <f t="shared" si="2"/>
        <v>25</v>
      </c>
      <c r="V31" s="245">
        <f t="shared" si="2"/>
        <v>0</v>
      </c>
      <c r="W31" s="245">
        <f t="shared" si="2"/>
        <v>0</v>
      </c>
    </row>
    <row r="32" spans="1:23" ht="15" customHeight="1">
      <c r="A32" s="120" t="str">
        <f ca="1">VLOOKUP(INDIRECT("B32"),elolap!$A$90:$B$3244,2,FALSE)</f>
        <v>0510</v>
      </c>
      <c r="B32" s="260" t="s">
        <v>3698</v>
      </c>
      <c r="C32" s="123">
        <v>11</v>
      </c>
      <c r="D32" s="123">
        <v>0</v>
      </c>
      <c r="E32" s="123">
        <v>0</v>
      </c>
      <c r="F32" s="123">
        <v>0</v>
      </c>
      <c r="G32" s="121">
        <v>1</v>
      </c>
      <c r="H32" s="121">
        <v>4</v>
      </c>
      <c r="I32" s="260">
        <v>423</v>
      </c>
      <c r="J32" s="260">
        <v>3</v>
      </c>
      <c r="K32" s="260">
        <v>0</v>
      </c>
      <c r="L32" s="260">
        <v>0</v>
      </c>
      <c r="N32" s="244">
        <f t="shared" si="1"/>
        <v>11</v>
      </c>
      <c r="O32" s="244">
        <f t="shared" si="1"/>
        <v>0</v>
      </c>
      <c r="P32" s="244">
        <f t="shared" si="1"/>
        <v>0</v>
      </c>
      <c r="Q32" s="244">
        <f t="shared" si="1"/>
        <v>0</v>
      </c>
      <c r="R32" s="245">
        <f t="shared" si="2"/>
        <v>1</v>
      </c>
      <c r="S32" s="245">
        <f t="shared" si="2"/>
        <v>4</v>
      </c>
      <c r="T32" s="245">
        <f t="shared" si="2"/>
        <v>423</v>
      </c>
      <c r="U32" s="245">
        <f t="shared" si="2"/>
        <v>3</v>
      </c>
      <c r="V32" s="245">
        <f t="shared" si="2"/>
        <v>0</v>
      </c>
      <c r="W32" s="245">
        <f t="shared" si="2"/>
        <v>0</v>
      </c>
    </row>
    <row r="33" spans="1:23" ht="15" customHeight="1">
      <c r="A33" s="120" t="str">
        <f ca="1">VLOOKUP(INDIRECT("B33"),elolap!$A$90:$B$3244,2,FALSE)</f>
        <v>0250</v>
      </c>
      <c r="B33" s="260" t="s">
        <v>2469</v>
      </c>
      <c r="C33" s="123">
        <v>4.3</v>
      </c>
      <c r="D33" s="123">
        <v>0</v>
      </c>
      <c r="E33" s="123">
        <v>0</v>
      </c>
      <c r="F33" s="123">
        <v>0</v>
      </c>
      <c r="G33" s="121">
        <v>3</v>
      </c>
      <c r="H33" s="121">
        <v>2</v>
      </c>
      <c r="I33" s="260">
        <v>184</v>
      </c>
      <c r="J33" s="260">
        <v>3</v>
      </c>
      <c r="K33" s="260">
        <v>0</v>
      </c>
      <c r="L33" s="260">
        <v>0</v>
      </c>
      <c r="N33" s="244">
        <f t="shared" si="1"/>
        <v>4.3</v>
      </c>
      <c r="O33" s="244">
        <f t="shared" si="1"/>
        <v>0</v>
      </c>
      <c r="P33" s="244">
        <f t="shared" si="1"/>
        <v>0</v>
      </c>
      <c r="Q33" s="244">
        <f t="shared" si="1"/>
        <v>0</v>
      </c>
      <c r="R33" s="245">
        <f t="shared" si="2"/>
        <v>3</v>
      </c>
      <c r="S33" s="245">
        <f t="shared" si="2"/>
        <v>2</v>
      </c>
      <c r="T33" s="245">
        <f t="shared" si="2"/>
        <v>184</v>
      </c>
      <c r="U33" s="245">
        <f t="shared" si="2"/>
        <v>3</v>
      </c>
      <c r="V33" s="245">
        <f t="shared" si="2"/>
        <v>0</v>
      </c>
      <c r="W33" s="245">
        <f t="shared" si="2"/>
        <v>0</v>
      </c>
    </row>
    <row r="34" spans="1:23" ht="15" customHeight="1">
      <c r="A34" s="120" t="str">
        <f ca="1">VLOOKUP(INDIRECT("B34"),elolap!$A$90:$B$3244,2,FALSE)</f>
        <v>2969</v>
      </c>
      <c r="B34" s="260" t="s">
        <v>996</v>
      </c>
      <c r="C34" s="123">
        <v>6.5</v>
      </c>
      <c r="D34" s="123">
        <v>0</v>
      </c>
      <c r="E34" s="123">
        <v>0</v>
      </c>
      <c r="F34" s="123">
        <v>0</v>
      </c>
      <c r="G34" s="121">
        <v>7</v>
      </c>
      <c r="H34" s="121">
        <v>3</v>
      </c>
      <c r="I34" s="260">
        <v>283</v>
      </c>
      <c r="J34" s="260">
        <v>1</v>
      </c>
      <c r="K34" s="260">
        <v>0</v>
      </c>
      <c r="L34" s="260">
        <v>0</v>
      </c>
      <c r="N34" s="244">
        <f t="shared" si="1"/>
        <v>6.5</v>
      </c>
      <c r="O34" s="244">
        <f t="shared" si="1"/>
        <v>0</v>
      </c>
      <c r="P34" s="244">
        <f t="shared" si="1"/>
        <v>0</v>
      </c>
      <c r="Q34" s="244">
        <f t="shared" si="1"/>
        <v>0</v>
      </c>
      <c r="R34" s="245">
        <f t="shared" si="2"/>
        <v>7</v>
      </c>
      <c r="S34" s="245">
        <f t="shared" si="2"/>
        <v>3</v>
      </c>
      <c r="T34" s="245">
        <f t="shared" si="2"/>
        <v>283</v>
      </c>
      <c r="U34" s="245">
        <f t="shared" si="2"/>
        <v>1</v>
      </c>
      <c r="V34" s="245">
        <f t="shared" si="2"/>
        <v>0</v>
      </c>
      <c r="W34" s="245">
        <f t="shared" si="2"/>
        <v>0</v>
      </c>
    </row>
    <row r="35" spans="1:23" ht="15" customHeight="1">
      <c r="A35" s="120" t="str">
        <f ca="1">VLOOKUP(INDIRECT("B35"),elolap!$A$90:$B$3244,2,FALSE)</f>
        <v>2796</v>
      </c>
      <c r="B35" s="260" t="s">
        <v>994</v>
      </c>
      <c r="C35" s="123">
        <v>5.4</v>
      </c>
      <c r="D35" s="123">
        <v>0</v>
      </c>
      <c r="E35" s="123">
        <v>0</v>
      </c>
      <c r="F35" s="123">
        <v>0</v>
      </c>
      <c r="G35" s="121">
        <v>0</v>
      </c>
      <c r="H35" s="121">
        <v>2</v>
      </c>
      <c r="I35" s="260">
        <v>104</v>
      </c>
      <c r="J35" s="260">
        <v>0</v>
      </c>
      <c r="K35" s="260">
        <v>0</v>
      </c>
      <c r="L35" s="260">
        <v>0</v>
      </c>
      <c r="N35" s="244">
        <f t="shared" si="1"/>
        <v>5.4</v>
      </c>
      <c r="O35" s="244">
        <f t="shared" si="1"/>
        <v>0</v>
      </c>
      <c r="P35" s="244">
        <f t="shared" si="1"/>
        <v>0</v>
      </c>
      <c r="Q35" s="244">
        <f t="shared" si="1"/>
        <v>0</v>
      </c>
      <c r="R35" s="245">
        <f t="shared" si="2"/>
        <v>0</v>
      </c>
      <c r="S35" s="245">
        <f t="shared" si="2"/>
        <v>2</v>
      </c>
      <c r="T35" s="245">
        <f t="shared" si="2"/>
        <v>104</v>
      </c>
      <c r="U35" s="245">
        <f t="shared" si="2"/>
        <v>0</v>
      </c>
      <c r="V35" s="245">
        <f t="shared" si="2"/>
        <v>0</v>
      </c>
      <c r="W35" s="245">
        <f t="shared" si="2"/>
        <v>0</v>
      </c>
    </row>
    <row r="36" spans="1:23" ht="15" customHeight="1">
      <c r="A36" s="120" t="str">
        <f ca="1">VLOOKUP(INDIRECT("B36"),elolap!$A$90:$B$3244,2,FALSE)</f>
        <v>0717</v>
      </c>
      <c r="B36" s="260" t="s">
        <v>993</v>
      </c>
      <c r="C36" s="123">
        <v>10</v>
      </c>
      <c r="D36" s="123">
        <v>0</v>
      </c>
      <c r="E36" s="123">
        <v>0</v>
      </c>
      <c r="F36" s="123">
        <v>0</v>
      </c>
      <c r="G36" s="121">
        <v>1</v>
      </c>
      <c r="H36" s="121">
        <v>6</v>
      </c>
      <c r="I36" s="260">
        <v>265</v>
      </c>
      <c r="J36" s="260">
        <v>2</v>
      </c>
      <c r="K36" s="260">
        <v>0</v>
      </c>
      <c r="L36" s="260">
        <v>0</v>
      </c>
      <c r="N36" s="244">
        <f t="shared" si="1"/>
        <v>10</v>
      </c>
      <c r="O36" s="244">
        <f t="shared" si="1"/>
        <v>0</v>
      </c>
      <c r="P36" s="244">
        <f t="shared" si="1"/>
        <v>0</v>
      </c>
      <c r="Q36" s="244">
        <f t="shared" si="1"/>
        <v>0</v>
      </c>
      <c r="R36" s="245">
        <f t="shared" si="2"/>
        <v>1</v>
      </c>
      <c r="S36" s="245">
        <f t="shared" si="2"/>
        <v>6</v>
      </c>
      <c r="T36" s="245">
        <f t="shared" si="2"/>
        <v>265</v>
      </c>
      <c r="U36" s="245">
        <f t="shared" si="2"/>
        <v>2</v>
      </c>
      <c r="V36" s="245">
        <f t="shared" si="2"/>
        <v>0</v>
      </c>
      <c r="W36" s="245">
        <f t="shared" si="2"/>
        <v>0</v>
      </c>
    </row>
    <row r="37" spans="1:23" ht="15" customHeight="1">
      <c r="A37" s="120" t="str">
        <f ca="1">VLOOKUP(INDIRECT("B37"),elolap!$A$90:$B$3244,2,FALSE)</f>
        <v>2703</v>
      </c>
      <c r="B37" s="260" t="s">
        <v>4437</v>
      </c>
      <c r="C37" s="123">
        <v>3.8</v>
      </c>
      <c r="D37" s="123">
        <v>0</v>
      </c>
      <c r="E37" s="123">
        <v>0</v>
      </c>
      <c r="F37" s="123">
        <v>0</v>
      </c>
      <c r="G37" s="121">
        <v>0</v>
      </c>
      <c r="H37" s="121">
        <v>3</v>
      </c>
      <c r="I37" s="260">
        <v>65</v>
      </c>
      <c r="J37" s="260">
        <v>1</v>
      </c>
      <c r="K37" s="260">
        <v>0</v>
      </c>
      <c r="L37" s="260">
        <v>0</v>
      </c>
      <c r="N37" s="244">
        <f t="shared" si="1"/>
        <v>3.8</v>
      </c>
      <c r="O37" s="244">
        <f t="shared" si="1"/>
        <v>0</v>
      </c>
      <c r="P37" s="244">
        <f t="shared" si="1"/>
        <v>0</v>
      </c>
      <c r="Q37" s="244">
        <f t="shared" si="1"/>
        <v>0</v>
      </c>
      <c r="R37" s="245">
        <f t="shared" si="2"/>
        <v>0</v>
      </c>
      <c r="S37" s="245">
        <f t="shared" si="2"/>
        <v>3</v>
      </c>
      <c r="T37" s="245">
        <f t="shared" si="2"/>
        <v>65</v>
      </c>
      <c r="U37" s="245">
        <f t="shared" si="2"/>
        <v>1</v>
      </c>
      <c r="V37" s="245">
        <f t="shared" si="2"/>
        <v>0</v>
      </c>
      <c r="W37" s="245">
        <f t="shared" si="2"/>
        <v>0</v>
      </c>
    </row>
    <row r="38" spans="1:23" ht="15" customHeight="1">
      <c r="A38" s="120" t="str">
        <f ca="1">VLOOKUP(INDIRECT("B38"),elolap!$A$90:$B$3244,2,FALSE)</f>
        <v>2405</v>
      </c>
      <c r="B38" s="260" t="s">
        <v>6736</v>
      </c>
      <c r="C38" s="123">
        <v>4.7</v>
      </c>
      <c r="D38" s="123">
        <v>0</v>
      </c>
      <c r="E38" s="123">
        <v>0</v>
      </c>
      <c r="F38" s="123">
        <v>0</v>
      </c>
      <c r="G38" s="121">
        <v>0</v>
      </c>
      <c r="H38" s="121">
        <v>2</v>
      </c>
      <c r="I38" s="260">
        <v>138</v>
      </c>
      <c r="J38" s="260">
        <v>0</v>
      </c>
      <c r="K38" s="260">
        <v>0</v>
      </c>
      <c r="L38" s="260">
        <v>0</v>
      </c>
      <c r="N38" s="244">
        <f t="shared" si="1"/>
        <v>4.7</v>
      </c>
      <c r="O38" s="244">
        <f t="shared" si="1"/>
        <v>0</v>
      </c>
      <c r="P38" s="244">
        <f t="shared" si="1"/>
        <v>0</v>
      </c>
      <c r="Q38" s="244">
        <f t="shared" si="1"/>
        <v>0</v>
      </c>
      <c r="R38" s="245">
        <f t="shared" si="2"/>
        <v>0</v>
      </c>
      <c r="S38" s="245">
        <f t="shared" si="2"/>
        <v>2</v>
      </c>
      <c r="T38" s="245">
        <f t="shared" si="2"/>
        <v>138</v>
      </c>
      <c r="U38" s="245">
        <f t="shared" si="2"/>
        <v>0</v>
      </c>
      <c r="V38" s="245">
        <f t="shared" si="2"/>
        <v>0</v>
      </c>
      <c r="W38" s="245">
        <f t="shared" si="2"/>
        <v>0</v>
      </c>
    </row>
    <row r="39" spans="1:23" ht="15" customHeight="1">
      <c r="A39" s="120" t="str">
        <f ca="1">VLOOKUP(INDIRECT("B39"),elolap!$A$90:$B$3244,2,FALSE)</f>
        <v>2381</v>
      </c>
      <c r="B39" s="260" t="s">
        <v>44</v>
      </c>
      <c r="C39" s="123">
        <v>7.8</v>
      </c>
      <c r="D39" s="123">
        <v>0</v>
      </c>
      <c r="E39" s="123">
        <v>0</v>
      </c>
      <c r="F39" s="123">
        <v>0</v>
      </c>
      <c r="G39" s="121">
        <v>0</v>
      </c>
      <c r="H39" s="121">
        <v>3</v>
      </c>
      <c r="I39" s="260">
        <v>119</v>
      </c>
      <c r="J39" s="260">
        <v>0</v>
      </c>
      <c r="K39" s="260">
        <v>0</v>
      </c>
      <c r="L39" s="260">
        <v>0</v>
      </c>
      <c r="N39" s="244">
        <f t="shared" si="1"/>
        <v>7.8</v>
      </c>
      <c r="O39" s="244">
        <f t="shared" si="1"/>
        <v>0</v>
      </c>
      <c r="P39" s="244">
        <f t="shared" si="1"/>
        <v>0</v>
      </c>
      <c r="Q39" s="244">
        <f t="shared" si="1"/>
        <v>0</v>
      </c>
      <c r="R39" s="245">
        <f t="shared" si="2"/>
        <v>0</v>
      </c>
      <c r="S39" s="245">
        <f t="shared" si="2"/>
        <v>3</v>
      </c>
      <c r="T39" s="245">
        <f t="shared" si="2"/>
        <v>119</v>
      </c>
      <c r="U39" s="245">
        <f t="shared" si="2"/>
        <v>0</v>
      </c>
      <c r="V39" s="245">
        <f t="shared" si="2"/>
        <v>0</v>
      </c>
      <c r="W39" s="245">
        <f t="shared" si="2"/>
        <v>0</v>
      </c>
    </row>
    <row r="40" spans="1:23" ht="15" customHeight="1">
      <c r="A40" s="120" t="str">
        <f ca="1">VLOOKUP(INDIRECT("B40"),elolap!$A$90:$B$3244,2,FALSE)</f>
        <v>1683</v>
      </c>
      <c r="B40" s="260" t="s">
        <v>2542</v>
      </c>
      <c r="C40" s="123">
        <v>71.2</v>
      </c>
      <c r="D40" s="123">
        <v>0</v>
      </c>
      <c r="E40" s="123">
        <v>0.1</v>
      </c>
      <c r="F40" s="123">
        <v>0</v>
      </c>
      <c r="G40" s="121">
        <v>21</v>
      </c>
      <c r="H40" s="121">
        <v>27</v>
      </c>
      <c r="I40" s="260">
        <v>5057</v>
      </c>
      <c r="J40" s="260">
        <v>234</v>
      </c>
      <c r="K40" s="260">
        <v>0</v>
      </c>
      <c r="L40" s="260">
        <v>433</v>
      </c>
      <c r="N40" s="244">
        <f t="shared" si="1"/>
        <v>71.2</v>
      </c>
      <c r="O40" s="244">
        <f t="shared" si="1"/>
        <v>0</v>
      </c>
      <c r="P40" s="244">
        <f t="shared" si="1"/>
        <v>0.1</v>
      </c>
      <c r="Q40" s="244">
        <f t="shared" si="1"/>
        <v>0</v>
      </c>
      <c r="R40" s="245">
        <f t="shared" si="2"/>
        <v>21</v>
      </c>
      <c r="S40" s="245">
        <f t="shared" si="2"/>
        <v>27</v>
      </c>
      <c r="T40" s="245">
        <f t="shared" si="2"/>
        <v>5057</v>
      </c>
      <c r="U40" s="245">
        <f t="shared" si="2"/>
        <v>234</v>
      </c>
      <c r="V40" s="245">
        <f t="shared" si="2"/>
        <v>0</v>
      </c>
      <c r="W40" s="245">
        <f t="shared" si="2"/>
        <v>433</v>
      </c>
    </row>
    <row r="41" spans="1:23" ht="15" customHeight="1">
      <c r="A41" s="120" t="str">
        <f ca="1">VLOOKUP(INDIRECT("B41"),elolap!$A$90:$B$3244,2,FALSE)</f>
        <v>0574</v>
      </c>
      <c r="B41" s="260" t="s">
        <v>2543</v>
      </c>
      <c r="C41" s="123">
        <v>6.9</v>
      </c>
      <c r="D41" s="123">
        <v>0</v>
      </c>
      <c r="E41" s="123">
        <v>0</v>
      </c>
      <c r="F41" s="123">
        <v>0</v>
      </c>
      <c r="G41" s="121">
        <v>0</v>
      </c>
      <c r="H41" s="121">
        <v>4</v>
      </c>
      <c r="I41" s="260">
        <v>100</v>
      </c>
      <c r="J41" s="260">
        <v>0</v>
      </c>
      <c r="K41" s="260">
        <v>0</v>
      </c>
      <c r="L41" s="260">
        <v>0</v>
      </c>
      <c r="N41" s="244">
        <f t="shared" si="1"/>
        <v>6.9</v>
      </c>
      <c r="O41" s="244">
        <f t="shared" si="1"/>
        <v>0</v>
      </c>
      <c r="P41" s="244">
        <f t="shared" si="1"/>
        <v>0</v>
      </c>
      <c r="Q41" s="244">
        <f t="shared" si="1"/>
        <v>0</v>
      </c>
      <c r="R41" s="245">
        <f t="shared" si="2"/>
        <v>0</v>
      </c>
      <c r="S41" s="245">
        <f t="shared" si="2"/>
        <v>4</v>
      </c>
      <c r="T41" s="245">
        <f t="shared" si="2"/>
        <v>100</v>
      </c>
      <c r="U41" s="245">
        <f t="shared" si="2"/>
        <v>0</v>
      </c>
      <c r="V41" s="245">
        <f t="shared" si="2"/>
        <v>0</v>
      </c>
      <c r="W41" s="245">
        <f t="shared" si="2"/>
        <v>0</v>
      </c>
    </row>
    <row r="42" spans="1:23" ht="15" customHeight="1">
      <c r="A42" s="120" t="str">
        <f ca="1">VLOOKUP(INDIRECT("B42"),elolap!$A$90:$B$3244,2,FALSE)</f>
        <v>0827</v>
      </c>
      <c r="B42" s="260" t="s">
        <v>1350</v>
      </c>
      <c r="C42" s="123">
        <v>4</v>
      </c>
      <c r="D42" s="123">
        <v>0</v>
      </c>
      <c r="E42" s="123">
        <v>0</v>
      </c>
      <c r="F42" s="123">
        <v>0</v>
      </c>
      <c r="G42" s="121">
        <v>1</v>
      </c>
      <c r="H42" s="121">
        <v>1</v>
      </c>
      <c r="I42" s="260">
        <v>119</v>
      </c>
      <c r="J42" s="260">
        <v>3</v>
      </c>
      <c r="K42" s="260">
        <v>0</v>
      </c>
      <c r="L42" s="260">
        <v>86</v>
      </c>
      <c r="N42" s="244">
        <f t="shared" si="1"/>
        <v>4</v>
      </c>
      <c r="O42" s="244">
        <f t="shared" si="1"/>
        <v>0</v>
      </c>
      <c r="P42" s="244">
        <f t="shared" si="1"/>
        <v>0</v>
      </c>
      <c r="Q42" s="244">
        <f t="shared" si="1"/>
        <v>0</v>
      </c>
      <c r="R42" s="245">
        <f t="shared" si="2"/>
        <v>1</v>
      </c>
      <c r="S42" s="245">
        <f t="shared" si="2"/>
        <v>1</v>
      </c>
      <c r="T42" s="245">
        <f t="shared" si="2"/>
        <v>119</v>
      </c>
      <c r="U42" s="245">
        <f t="shared" si="2"/>
        <v>3</v>
      </c>
      <c r="V42" s="245">
        <f t="shared" si="2"/>
        <v>0</v>
      </c>
      <c r="W42" s="245">
        <f t="shared" si="2"/>
        <v>86</v>
      </c>
    </row>
    <row r="43" spans="1:23" ht="15" customHeight="1">
      <c r="A43" s="120" t="str">
        <f ca="1">VLOOKUP(INDIRECT("B43"),elolap!$A$90:$B$3244,2,FALSE)</f>
        <v>2010</v>
      </c>
      <c r="B43" s="260" t="s">
        <v>2545</v>
      </c>
      <c r="C43" s="123">
        <v>7.6</v>
      </c>
      <c r="D43" s="123">
        <v>0</v>
      </c>
      <c r="E43" s="123">
        <v>0</v>
      </c>
      <c r="F43" s="123">
        <v>0</v>
      </c>
      <c r="G43" s="121">
        <v>0</v>
      </c>
      <c r="H43" s="121">
        <v>1</v>
      </c>
      <c r="I43" s="260">
        <v>204</v>
      </c>
      <c r="J43" s="260">
        <v>3</v>
      </c>
      <c r="K43" s="260">
        <v>0</v>
      </c>
      <c r="L43" s="260">
        <v>59</v>
      </c>
      <c r="N43" s="244">
        <f t="shared" si="1"/>
        <v>7.6</v>
      </c>
      <c r="O43" s="244">
        <f t="shared" si="1"/>
        <v>0</v>
      </c>
      <c r="P43" s="244">
        <f t="shared" si="1"/>
        <v>0</v>
      </c>
      <c r="Q43" s="244">
        <f t="shared" si="1"/>
        <v>0</v>
      </c>
      <c r="R43" s="245">
        <f t="shared" si="2"/>
        <v>0</v>
      </c>
      <c r="S43" s="245">
        <f t="shared" si="2"/>
        <v>1</v>
      </c>
      <c r="T43" s="245">
        <f t="shared" si="2"/>
        <v>204</v>
      </c>
      <c r="U43" s="245">
        <f t="shared" si="2"/>
        <v>3</v>
      </c>
      <c r="V43" s="245">
        <f t="shared" si="2"/>
        <v>0</v>
      </c>
      <c r="W43" s="245">
        <f t="shared" si="2"/>
        <v>59</v>
      </c>
    </row>
    <row r="44" spans="1:23" ht="15" customHeight="1">
      <c r="A44" s="120" t="str">
        <f ca="1">VLOOKUP(INDIRECT("B44"),elolap!$A$90:$B$3244,2,FALSE)</f>
        <v>1368</v>
      </c>
      <c r="B44" s="260" t="s">
        <v>3932</v>
      </c>
      <c r="C44" s="123">
        <v>5</v>
      </c>
      <c r="D44" s="123">
        <v>0</v>
      </c>
      <c r="E44" s="123">
        <v>0</v>
      </c>
      <c r="F44" s="123">
        <v>0</v>
      </c>
      <c r="G44" s="121">
        <v>2</v>
      </c>
      <c r="H44" s="121">
        <v>0</v>
      </c>
      <c r="I44" s="260">
        <v>234</v>
      </c>
      <c r="J44" s="260">
        <v>9</v>
      </c>
      <c r="K44" s="260">
        <v>0</v>
      </c>
      <c r="L44" s="260">
        <v>0</v>
      </c>
      <c r="N44" s="244">
        <f t="shared" si="1"/>
        <v>5</v>
      </c>
      <c r="O44" s="244">
        <f t="shared" si="1"/>
        <v>0</v>
      </c>
      <c r="P44" s="244">
        <f t="shared" si="1"/>
        <v>0</v>
      </c>
      <c r="Q44" s="244">
        <f t="shared" si="1"/>
        <v>0</v>
      </c>
      <c r="R44" s="245">
        <f t="shared" si="2"/>
        <v>2</v>
      </c>
      <c r="S44" s="245">
        <f t="shared" si="2"/>
        <v>0</v>
      </c>
      <c r="T44" s="245">
        <f t="shared" si="2"/>
        <v>234</v>
      </c>
      <c r="U44" s="245">
        <f t="shared" si="2"/>
        <v>9</v>
      </c>
      <c r="V44" s="245">
        <f t="shared" si="2"/>
        <v>0</v>
      </c>
      <c r="W44" s="245">
        <f t="shared" si="2"/>
        <v>0</v>
      </c>
    </row>
    <row r="45" spans="1:23" ht="15" customHeight="1">
      <c r="A45" s="120" t="str">
        <f ca="1">VLOOKUP(INDIRECT("B45"),elolap!$A$90:$B$3244,2,FALSE)</f>
        <v>2418</v>
      </c>
      <c r="B45" s="260" t="s">
        <v>6623</v>
      </c>
      <c r="C45" s="123">
        <v>14.9</v>
      </c>
      <c r="D45" s="123">
        <v>0</v>
      </c>
      <c r="E45" s="123">
        <v>0</v>
      </c>
      <c r="F45" s="123">
        <v>0</v>
      </c>
      <c r="G45" s="121">
        <v>15</v>
      </c>
      <c r="H45" s="121">
        <v>2</v>
      </c>
      <c r="I45" s="260">
        <v>955</v>
      </c>
      <c r="J45" s="260">
        <v>5</v>
      </c>
      <c r="K45" s="260">
        <v>0</v>
      </c>
      <c r="L45" s="260">
        <v>0</v>
      </c>
      <c r="N45" s="244">
        <f t="shared" si="1"/>
        <v>14.9</v>
      </c>
      <c r="O45" s="244">
        <f t="shared" si="1"/>
        <v>0</v>
      </c>
      <c r="P45" s="244">
        <f t="shared" si="1"/>
        <v>0</v>
      </c>
      <c r="Q45" s="244">
        <f t="shared" si="1"/>
        <v>0</v>
      </c>
      <c r="R45" s="245">
        <f t="shared" si="2"/>
        <v>15</v>
      </c>
      <c r="S45" s="245">
        <f t="shared" si="2"/>
        <v>2</v>
      </c>
      <c r="T45" s="245">
        <f t="shared" si="2"/>
        <v>955</v>
      </c>
      <c r="U45" s="245">
        <f t="shared" si="2"/>
        <v>5</v>
      </c>
      <c r="V45" s="245">
        <f t="shared" si="2"/>
        <v>0</v>
      </c>
      <c r="W45" s="245">
        <f t="shared" si="2"/>
        <v>0</v>
      </c>
    </row>
    <row r="46" spans="1:23" ht="15" customHeight="1">
      <c r="A46" s="120" t="str">
        <f ca="1">VLOOKUP(INDIRECT("B46"),elolap!$A$90:$B$3244,2,FALSE)</f>
        <v>1194</v>
      </c>
      <c r="B46" s="260" t="s">
        <v>4450</v>
      </c>
      <c r="C46" s="123">
        <v>9.4</v>
      </c>
      <c r="D46" s="123">
        <v>0</v>
      </c>
      <c r="E46" s="123">
        <v>0</v>
      </c>
      <c r="F46" s="123">
        <v>0</v>
      </c>
      <c r="G46" s="121">
        <v>3</v>
      </c>
      <c r="H46" s="121">
        <v>2</v>
      </c>
      <c r="I46" s="260">
        <v>424</v>
      </c>
      <c r="J46" s="260">
        <v>12</v>
      </c>
      <c r="K46" s="260">
        <v>0</v>
      </c>
      <c r="L46" s="260">
        <v>84</v>
      </c>
      <c r="N46" s="244">
        <f t="shared" si="1"/>
        <v>9.4</v>
      </c>
      <c r="O46" s="244">
        <f t="shared" si="1"/>
        <v>0</v>
      </c>
      <c r="P46" s="244">
        <f t="shared" si="1"/>
        <v>0</v>
      </c>
      <c r="Q46" s="244">
        <f t="shared" si="1"/>
        <v>0</v>
      </c>
      <c r="R46" s="245">
        <f t="shared" si="2"/>
        <v>3</v>
      </c>
      <c r="S46" s="245">
        <f t="shared" si="2"/>
        <v>2</v>
      </c>
      <c r="T46" s="245">
        <f t="shared" si="2"/>
        <v>424</v>
      </c>
      <c r="U46" s="245">
        <f t="shared" si="2"/>
        <v>12</v>
      </c>
      <c r="V46" s="245">
        <f t="shared" si="2"/>
        <v>0</v>
      </c>
      <c r="W46" s="245">
        <f t="shared" si="2"/>
        <v>84</v>
      </c>
    </row>
    <row r="47" spans="1:23" ht="15" customHeight="1">
      <c r="A47" s="120" t="str">
        <f ca="1">VLOOKUP(INDIRECT("B47"),elolap!$A$90:$B$3244,2,FALSE)</f>
        <v>1402</v>
      </c>
      <c r="B47" s="260" t="s">
        <v>2603</v>
      </c>
      <c r="C47" s="123">
        <v>8.6999999999999993</v>
      </c>
      <c r="D47" s="123">
        <v>0</v>
      </c>
      <c r="E47" s="123">
        <v>0</v>
      </c>
      <c r="F47" s="123">
        <v>0</v>
      </c>
      <c r="G47" s="121">
        <v>1</v>
      </c>
      <c r="H47" s="121">
        <v>3</v>
      </c>
      <c r="I47" s="260">
        <v>397</v>
      </c>
      <c r="J47" s="260">
        <v>5</v>
      </c>
      <c r="K47" s="260">
        <v>0</v>
      </c>
      <c r="L47" s="260">
        <v>136</v>
      </c>
      <c r="N47" s="244">
        <f t="shared" si="1"/>
        <v>8.6999999999999993</v>
      </c>
      <c r="O47" s="244">
        <f t="shared" si="1"/>
        <v>0</v>
      </c>
      <c r="P47" s="244">
        <f t="shared" si="1"/>
        <v>0</v>
      </c>
      <c r="Q47" s="244">
        <f t="shared" si="1"/>
        <v>0</v>
      </c>
      <c r="R47" s="245">
        <f t="shared" si="2"/>
        <v>1</v>
      </c>
      <c r="S47" s="245">
        <f t="shared" si="2"/>
        <v>3</v>
      </c>
      <c r="T47" s="245">
        <f t="shared" si="2"/>
        <v>397</v>
      </c>
      <c r="U47" s="245">
        <f t="shared" si="2"/>
        <v>5</v>
      </c>
      <c r="V47" s="245">
        <f t="shared" si="2"/>
        <v>0</v>
      </c>
      <c r="W47" s="245">
        <f t="shared" si="2"/>
        <v>136</v>
      </c>
    </row>
    <row r="48" spans="1:23" ht="15" customHeight="1">
      <c r="A48" s="120" t="str">
        <f ca="1">VLOOKUP(INDIRECT("B48"),elolap!$A$90:$B$3244,2,FALSE)</f>
        <v>2989</v>
      </c>
      <c r="B48" s="260" t="s">
        <v>6054</v>
      </c>
      <c r="C48" s="123">
        <v>8.3000000000000007</v>
      </c>
      <c r="D48" s="123">
        <v>6.3</v>
      </c>
      <c r="E48" s="123">
        <v>0</v>
      </c>
      <c r="F48" s="123">
        <v>0</v>
      </c>
      <c r="G48" s="121">
        <v>0</v>
      </c>
      <c r="H48" s="121">
        <v>3</v>
      </c>
      <c r="I48" s="260">
        <v>75</v>
      </c>
      <c r="J48" s="260">
        <v>2</v>
      </c>
      <c r="K48" s="260">
        <v>0</v>
      </c>
      <c r="L48" s="260">
        <v>0</v>
      </c>
      <c r="N48" s="244">
        <f t="shared" si="1"/>
        <v>8.3000000000000007</v>
      </c>
      <c r="O48" s="244">
        <f t="shared" si="1"/>
        <v>6.3</v>
      </c>
      <c r="P48" s="244">
        <f t="shared" si="1"/>
        <v>0</v>
      </c>
      <c r="Q48" s="244">
        <f t="shared" si="1"/>
        <v>0</v>
      </c>
      <c r="R48" s="245">
        <f t="shared" si="2"/>
        <v>0</v>
      </c>
      <c r="S48" s="245">
        <f t="shared" si="2"/>
        <v>3</v>
      </c>
      <c r="T48" s="245">
        <f t="shared" si="2"/>
        <v>75</v>
      </c>
      <c r="U48" s="245">
        <f t="shared" si="2"/>
        <v>2</v>
      </c>
      <c r="V48" s="245">
        <f t="shared" si="2"/>
        <v>0</v>
      </c>
      <c r="W48" s="245">
        <f t="shared" si="2"/>
        <v>0</v>
      </c>
    </row>
    <row r="49" spans="1:23" ht="15" customHeight="1">
      <c r="A49" s="120" t="str">
        <f ca="1">VLOOKUP(INDIRECT("B49"),elolap!$A$90:$B$3244,2,FALSE)</f>
        <v>1165</v>
      </c>
      <c r="B49" s="260" t="s">
        <v>3341</v>
      </c>
      <c r="C49" s="123">
        <v>4.5999999999999996</v>
      </c>
      <c r="D49" s="123">
        <v>0</v>
      </c>
      <c r="E49" s="123">
        <v>0</v>
      </c>
      <c r="F49" s="123">
        <v>0</v>
      </c>
      <c r="G49" s="121">
        <v>0</v>
      </c>
      <c r="H49" s="121">
        <v>2</v>
      </c>
      <c r="I49" s="260">
        <v>167</v>
      </c>
      <c r="J49" s="260">
        <v>1</v>
      </c>
      <c r="K49" s="260">
        <v>0</v>
      </c>
      <c r="L49" s="260">
        <v>0</v>
      </c>
      <c r="N49" s="244">
        <f t="shared" si="1"/>
        <v>4.5999999999999996</v>
      </c>
      <c r="O49" s="244">
        <f t="shared" si="1"/>
        <v>0</v>
      </c>
      <c r="P49" s="244">
        <f t="shared" si="1"/>
        <v>0</v>
      </c>
      <c r="Q49" s="244">
        <f t="shared" si="1"/>
        <v>0</v>
      </c>
      <c r="R49" s="245">
        <f t="shared" si="2"/>
        <v>0</v>
      </c>
      <c r="S49" s="245">
        <f t="shared" si="2"/>
        <v>2</v>
      </c>
      <c r="T49" s="245">
        <f t="shared" si="2"/>
        <v>167</v>
      </c>
      <c r="U49" s="245">
        <f t="shared" si="2"/>
        <v>1</v>
      </c>
      <c r="V49" s="245">
        <f t="shared" si="2"/>
        <v>0</v>
      </c>
      <c r="W49" s="245">
        <f t="shared" si="2"/>
        <v>0</v>
      </c>
    </row>
    <row r="50" spans="1:23" ht="15" customHeight="1">
      <c r="A50" s="120" t="str">
        <f ca="1">VLOOKUP(INDIRECT("B50"),elolap!$A$90:$B$3244,2,FALSE)</f>
        <v>0224</v>
      </c>
      <c r="B50" s="260" t="s">
        <v>3660</v>
      </c>
      <c r="C50" s="123">
        <v>4.2</v>
      </c>
      <c r="D50" s="123">
        <v>0</v>
      </c>
      <c r="E50" s="123">
        <v>0</v>
      </c>
      <c r="F50" s="123">
        <v>0</v>
      </c>
      <c r="G50" s="121">
        <v>2</v>
      </c>
      <c r="H50" s="121">
        <v>2</v>
      </c>
      <c r="I50" s="260">
        <v>256</v>
      </c>
      <c r="J50" s="260">
        <v>2</v>
      </c>
      <c r="K50" s="260">
        <v>0</v>
      </c>
      <c r="L50" s="260">
        <v>0</v>
      </c>
      <c r="N50" s="244">
        <f t="shared" si="1"/>
        <v>4.2</v>
      </c>
      <c r="O50" s="244">
        <f t="shared" si="1"/>
        <v>0</v>
      </c>
      <c r="P50" s="244">
        <f t="shared" si="1"/>
        <v>0</v>
      </c>
      <c r="Q50" s="244">
        <f t="shared" si="1"/>
        <v>0</v>
      </c>
      <c r="R50" s="245">
        <f t="shared" si="2"/>
        <v>2</v>
      </c>
      <c r="S50" s="245">
        <f t="shared" si="2"/>
        <v>2</v>
      </c>
      <c r="T50" s="245">
        <f t="shared" si="2"/>
        <v>256</v>
      </c>
      <c r="U50" s="245">
        <f t="shared" si="2"/>
        <v>2</v>
      </c>
      <c r="V50" s="245">
        <f t="shared" si="2"/>
        <v>0</v>
      </c>
      <c r="W50" s="245">
        <f t="shared" si="2"/>
        <v>0</v>
      </c>
    </row>
    <row r="51" spans="1:23" ht="15" customHeight="1">
      <c r="A51" s="120" t="str">
        <f ca="1">VLOOKUP(INDIRECT("B51"),elolap!$A$90:$B$3244,2,FALSE)</f>
        <v>2450</v>
      </c>
      <c r="B51" s="260" t="s">
        <v>6723</v>
      </c>
      <c r="C51" s="123">
        <v>7.1</v>
      </c>
      <c r="D51" s="123">
        <v>0</v>
      </c>
      <c r="E51" s="123">
        <v>0</v>
      </c>
      <c r="F51" s="123">
        <v>0</v>
      </c>
      <c r="G51" s="121">
        <v>0</v>
      </c>
      <c r="H51" s="121">
        <v>1</v>
      </c>
      <c r="I51" s="260">
        <v>255</v>
      </c>
      <c r="J51" s="260">
        <v>8</v>
      </c>
      <c r="K51" s="260">
        <v>0</v>
      </c>
      <c r="L51" s="260">
        <v>0</v>
      </c>
      <c r="N51" s="244">
        <f t="shared" si="1"/>
        <v>7.1</v>
      </c>
      <c r="O51" s="244">
        <f t="shared" si="1"/>
        <v>0</v>
      </c>
      <c r="P51" s="244">
        <f t="shared" si="1"/>
        <v>0</v>
      </c>
      <c r="Q51" s="244">
        <f t="shared" si="1"/>
        <v>0</v>
      </c>
      <c r="R51" s="245">
        <f t="shared" si="2"/>
        <v>0</v>
      </c>
      <c r="S51" s="245">
        <f t="shared" si="2"/>
        <v>1</v>
      </c>
      <c r="T51" s="245">
        <f t="shared" si="2"/>
        <v>255</v>
      </c>
      <c r="U51" s="245">
        <f t="shared" si="2"/>
        <v>8</v>
      </c>
      <c r="V51" s="245">
        <f t="shared" si="2"/>
        <v>0</v>
      </c>
      <c r="W51" s="245">
        <f t="shared" si="2"/>
        <v>0</v>
      </c>
    </row>
    <row r="52" spans="1:23" ht="15" customHeight="1">
      <c r="A52" s="120" t="str">
        <f ca="1">VLOOKUP(INDIRECT("B52"),elolap!$A$90:$B$3244,2,FALSE)</f>
        <v>1138</v>
      </c>
      <c r="B52" s="260" t="s">
        <v>2242</v>
      </c>
      <c r="C52" s="123">
        <v>10.7</v>
      </c>
      <c r="D52" s="123">
        <v>0</v>
      </c>
      <c r="E52" s="123">
        <v>0</v>
      </c>
      <c r="F52" s="123">
        <v>0</v>
      </c>
      <c r="G52" s="121">
        <v>4</v>
      </c>
      <c r="H52" s="121">
        <v>1</v>
      </c>
      <c r="I52" s="260">
        <v>672</v>
      </c>
      <c r="J52" s="260">
        <v>0</v>
      </c>
      <c r="K52" s="260">
        <v>0</v>
      </c>
      <c r="L52" s="260">
        <v>0</v>
      </c>
      <c r="N52" s="244">
        <f t="shared" si="1"/>
        <v>10.7</v>
      </c>
      <c r="O52" s="244">
        <f t="shared" si="1"/>
        <v>0</v>
      </c>
      <c r="P52" s="244">
        <f t="shared" si="1"/>
        <v>0</v>
      </c>
      <c r="Q52" s="244">
        <f t="shared" si="1"/>
        <v>0</v>
      </c>
      <c r="R52" s="245">
        <f t="shared" si="2"/>
        <v>4</v>
      </c>
      <c r="S52" s="245">
        <f t="shared" si="2"/>
        <v>1</v>
      </c>
      <c r="T52" s="245">
        <f t="shared" si="2"/>
        <v>672</v>
      </c>
      <c r="U52" s="245">
        <f t="shared" si="2"/>
        <v>0</v>
      </c>
      <c r="V52" s="245">
        <f t="shared" si="2"/>
        <v>0</v>
      </c>
      <c r="W52" s="245">
        <f t="shared" si="2"/>
        <v>0</v>
      </c>
    </row>
    <row r="53" spans="1:23" ht="15" customHeight="1">
      <c r="A53" s="120" t="str">
        <f ca="1">VLOOKUP(INDIRECT("B53"),elolap!$A$90:$B$3244,2,FALSE)</f>
        <v>3088</v>
      </c>
      <c r="B53" s="260" t="s">
        <v>4974</v>
      </c>
      <c r="C53" s="123">
        <v>16</v>
      </c>
      <c r="D53" s="123">
        <v>0</v>
      </c>
      <c r="E53" s="123">
        <v>0</v>
      </c>
      <c r="F53" s="123">
        <v>0</v>
      </c>
      <c r="G53" s="121">
        <v>4</v>
      </c>
      <c r="H53" s="121">
        <v>7</v>
      </c>
      <c r="I53" s="260">
        <v>1086</v>
      </c>
      <c r="J53" s="260">
        <v>0</v>
      </c>
      <c r="K53" s="260">
        <v>0</v>
      </c>
      <c r="L53" s="260">
        <v>0</v>
      </c>
      <c r="N53" s="244">
        <f t="shared" si="1"/>
        <v>16</v>
      </c>
      <c r="O53" s="244">
        <f t="shared" si="1"/>
        <v>0</v>
      </c>
      <c r="P53" s="244">
        <f t="shared" si="1"/>
        <v>0</v>
      </c>
      <c r="Q53" s="244">
        <f t="shared" si="1"/>
        <v>0</v>
      </c>
      <c r="R53" s="245">
        <f t="shared" si="2"/>
        <v>4</v>
      </c>
      <c r="S53" s="245">
        <f t="shared" si="2"/>
        <v>7</v>
      </c>
      <c r="T53" s="245">
        <f t="shared" si="2"/>
        <v>1086</v>
      </c>
      <c r="U53" s="245">
        <f t="shared" si="2"/>
        <v>0</v>
      </c>
      <c r="V53" s="245">
        <f t="shared" si="2"/>
        <v>0</v>
      </c>
      <c r="W53" s="245">
        <f t="shared" si="2"/>
        <v>0</v>
      </c>
    </row>
    <row r="54" spans="1:23" ht="15" customHeight="1">
      <c r="A54" s="120" t="str">
        <f ca="1">VLOOKUP(INDIRECT("B54"),elolap!$A$90:$B$3244,2,FALSE)</f>
        <v>2677</v>
      </c>
      <c r="B54" s="260" t="s">
        <v>1378</v>
      </c>
      <c r="C54" s="123">
        <v>3.1</v>
      </c>
      <c r="D54" s="123">
        <v>0</v>
      </c>
      <c r="E54" s="123">
        <v>0</v>
      </c>
      <c r="F54" s="123">
        <v>0</v>
      </c>
      <c r="G54" s="121">
        <v>1</v>
      </c>
      <c r="H54" s="121">
        <v>8</v>
      </c>
      <c r="I54" s="260">
        <v>175</v>
      </c>
      <c r="J54" s="260">
        <v>3</v>
      </c>
      <c r="K54" s="260">
        <v>0</v>
      </c>
      <c r="L54" s="260">
        <v>0</v>
      </c>
      <c r="N54" s="244">
        <f t="shared" si="1"/>
        <v>3.1</v>
      </c>
      <c r="O54" s="244">
        <f t="shared" si="1"/>
        <v>0</v>
      </c>
      <c r="P54" s="244">
        <f t="shared" si="1"/>
        <v>0</v>
      </c>
      <c r="Q54" s="244">
        <f t="shared" si="1"/>
        <v>0</v>
      </c>
      <c r="R54" s="245">
        <f t="shared" si="2"/>
        <v>1</v>
      </c>
      <c r="S54" s="245">
        <f t="shared" si="2"/>
        <v>8</v>
      </c>
      <c r="T54" s="245">
        <f t="shared" si="2"/>
        <v>175</v>
      </c>
      <c r="U54" s="245">
        <f t="shared" si="2"/>
        <v>3</v>
      </c>
      <c r="V54" s="245">
        <f t="shared" si="2"/>
        <v>0</v>
      </c>
      <c r="W54" s="245">
        <f t="shared" si="2"/>
        <v>0</v>
      </c>
    </row>
    <row r="55" spans="1:23" ht="15" customHeight="1">
      <c r="A55" s="120" t="str">
        <f ca="1">VLOOKUP(INDIRECT("B55"),elolap!$A$90:$B$3244,2,FALSE)</f>
        <v>1084</v>
      </c>
      <c r="B55" s="260" t="s">
        <v>6756</v>
      </c>
      <c r="C55" s="123">
        <v>8.4</v>
      </c>
      <c r="D55" s="123">
        <v>0</v>
      </c>
      <c r="E55" s="123">
        <v>0</v>
      </c>
      <c r="F55" s="123">
        <v>0</v>
      </c>
      <c r="G55" s="121">
        <v>1</v>
      </c>
      <c r="H55" s="121">
        <v>13</v>
      </c>
      <c r="I55" s="260">
        <v>227</v>
      </c>
      <c r="J55" s="260">
        <v>10</v>
      </c>
      <c r="K55" s="260">
        <v>0</v>
      </c>
      <c r="L55" s="260">
        <v>130</v>
      </c>
      <c r="N55" s="244">
        <f t="shared" si="1"/>
        <v>8.4</v>
      </c>
      <c r="O55" s="244">
        <f t="shared" si="1"/>
        <v>0</v>
      </c>
      <c r="P55" s="244">
        <f t="shared" si="1"/>
        <v>0</v>
      </c>
      <c r="Q55" s="244">
        <f t="shared" si="1"/>
        <v>0</v>
      </c>
      <c r="R55" s="245">
        <f t="shared" si="2"/>
        <v>1</v>
      </c>
      <c r="S55" s="245">
        <f t="shared" si="2"/>
        <v>13</v>
      </c>
      <c r="T55" s="245">
        <f t="shared" si="2"/>
        <v>227</v>
      </c>
      <c r="U55" s="245">
        <f t="shared" si="2"/>
        <v>10</v>
      </c>
      <c r="V55" s="245">
        <f t="shared" si="2"/>
        <v>0</v>
      </c>
      <c r="W55" s="245">
        <f t="shared" si="2"/>
        <v>130</v>
      </c>
    </row>
    <row r="56" spans="1:23" ht="15" customHeight="1">
      <c r="A56" s="120" t="str">
        <f ca="1">VLOOKUP(INDIRECT("B56"),elolap!$A$90:$B$3244,2,FALSE)</f>
        <v>3317</v>
      </c>
      <c r="B56" s="260" t="s">
        <v>1100</v>
      </c>
      <c r="C56" s="123">
        <v>5.9</v>
      </c>
      <c r="D56" s="123">
        <v>0</v>
      </c>
      <c r="E56" s="123">
        <v>0</v>
      </c>
      <c r="F56" s="123">
        <v>0</v>
      </c>
      <c r="G56" s="121">
        <v>8</v>
      </c>
      <c r="H56" s="121">
        <v>1</v>
      </c>
      <c r="I56" s="260">
        <v>288</v>
      </c>
      <c r="J56" s="260">
        <v>7</v>
      </c>
      <c r="K56" s="260">
        <v>0</v>
      </c>
      <c r="L56" s="260">
        <v>0</v>
      </c>
      <c r="N56" s="244">
        <f t="shared" si="1"/>
        <v>5.9</v>
      </c>
      <c r="O56" s="244">
        <f t="shared" si="1"/>
        <v>0</v>
      </c>
      <c r="P56" s="244">
        <f t="shared" si="1"/>
        <v>0</v>
      </c>
      <c r="Q56" s="244">
        <f t="shared" si="1"/>
        <v>0</v>
      </c>
      <c r="R56" s="245">
        <f t="shared" si="2"/>
        <v>8</v>
      </c>
      <c r="S56" s="245">
        <f t="shared" si="2"/>
        <v>1</v>
      </c>
      <c r="T56" s="245">
        <f t="shared" si="2"/>
        <v>288</v>
      </c>
      <c r="U56" s="245">
        <f t="shared" si="2"/>
        <v>7</v>
      </c>
      <c r="V56" s="245">
        <f t="shared" si="2"/>
        <v>0</v>
      </c>
      <c r="W56" s="245">
        <f t="shared" si="2"/>
        <v>0</v>
      </c>
    </row>
    <row r="57" spans="1:23" ht="15" customHeight="1">
      <c r="A57" s="120" t="str">
        <f ca="1">VLOOKUP(INDIRECT("B57"),elolap!$A$90:$B$3244,2,FALSE)</f>
        <v>1204</v>
      </c>
      <c r="B57" s="260" t="s">
        <v>1500</v>
      </c>
      <c r="C57" s="123">
        <v>7</v>
      </c>
      <c r="D57" s="123">
        <v>0</v>
      </c>
      <c r="E57" s="123">
        <v>0</v>
      </c>
      <c r="F57" s="123">
        <v>0</v>
      </c>
      <c r="G57" s="121">
        <v>8</v>
      </c>
      <c r="H57" s="121">
        <v>1</v>
      </c>
      <c r="I57" s="260">
        <v>307</v>
      </c>
      <c r="J57" s="260">
        <v>1</v>
      </c>
      <c r="K57" s="260">
        <v>0</v>
      </c>
      <c r="L57" s="260">
        <v>0</v>
      </c>
      <c r="N57" s="244">
        <f t="shared" si="1"/>
        <v>7</v>
      </c>
      <c r="O57" s="244">
        <f t="shared" si="1"/>
        <v>0</v>
      </c>
      <c r="P57" s="244">
        <f t="shared" si="1"/>
        <v>0</v>
      </c>
      <c r="Q57" s="244">
        <f t="shared" si="1"/>
        <v>0</v>
      </c>
      <c r="R57" s="245">
        <f t="shared" si="2"/>
        <v>8</v>
      </c>
      <c r="S57" s="245">
        <f t="shared" si="2"/>
        <v>1</v>
      </c>
      <c r="T57" s="245">
        <f t="shared" si="2"/>
        <v>307</v>
      </c>
      <c r="U57" s="245">
        <f t="shared" si="2"/>
        <v>1</v>
      </c>
      <c r="V57" s="245">
        <f t="shared" si="2"/>
        <v>0</v>
      </c>
      <c r="W57" s="245">
        <f t="shared" si="2"/>
        <v>0</v>
      </c>
    </row>
    <row r="58" spans="1:23" ht="15" customHeight="1">
      <c r="A58" s="120" t="str">
        <f ca="1">VLOOKUP(INDIRECT("B58"),elolap!$A$90:$B$3244,2,FALSE)</f>
        <v>1567</v>
      </c>
      <c r="B58" s="260" t="s">
        <v>6060</v>
      </c>
      <c r="C58" s="123">
        <v>4.0999999999999996</v>
      </c>
      <c r="D58" s="123">
        <v>0</v>
      </c>
      <c r="E58" s="123">
        <v>0</v>
      </c>
      <c r="F58" s="123">
        <v>0</v>
      </c>
      <c r="G58" s="121">
        <v>1</v>
      </c>
      <c r="H58" s="121">
        <v>1</v>
      </c>
      <c r="I58" s="260">
        <v>111</v>
      </c>
      <c r="J58" s="260">
        <v>1</v>
      </c>
      <c r="K58" s="260">
        <v>0</v>
      </c>
      <c r="L58" s="260">
        <v>0</v>
      </c>
      <c r="N58" s="244">
        <f t="shared" si="1"/>
        <v>4.0999999999999996</v>
      </c>
      <c r="O58" s="244">
        <f t="shared" si="1"/>
        <v>0</v>
      </c>
      <c r="P58" s="244">
        <f t="shared" si="1"/>
        <v>0</v>
      </c>
      <c r="Q58" s="244">
        <f t="shared" si="1"/>
        <v>0</v>
      </c>
      <c r="R58" s="245">
        <f t="shared" si="2"/>
        <v>1</v>
      </c>
      <c r="S58" s="245">
        <f t="shared" si="2"/>
        <v>1</v>
      </c>
      <c r="T58" s="245">
        <f t="shared" si="2"/>
        <v>111</v>
      </c>
      <c r="U58" s="245">
        <f t="shared" si="2"/>
        <v>1</v>
      </c>
      <c r="V58" s="245">
        <f t="shared" si="2"/>
        <v>0</v>
      </c>
      <c r="W58" s="245">
        <f t="shared" si="2"/>
        <v>0</v>
      </c>
    </row>
    <row r="59" spans="1:23" ht="15" customHeight="1">
      <c r="A59" s="120" t="str">
        <f ca="1">VLOOKUP(INDIRECT("B59"),elolap!$A$90:$B$3244,2,FALSE)</f>
        <v>3218</v>
      </c>
      <c r="B59" s="260" t="s">
        <v>4593</v>
      </c>
      <c r="C59" s="123">
        <v>3.5</v>
      </c>
      <c r="D59" s="123">
        <v>0</v>
      </c>
      <c r="E59" s="123">
        <v>0</v>
      </c>
      <c r="F59" s="123">
        <v>0</v>
      </c>
      <c r="G59" s="121">
        <v>5</v>
      </c>
      <c r="H59" s="121">
        <v>2</v>
      </c>
      <c r="I59" s="260">
        <v>293</v>
      </c>
      <c r="J59" s="260">
        <v>11</v>
      </c>
      <c r="K59" s="260">
        <v>0</v>
      </c>
      <c r="L59" s="260">
        <v>0</v>
      </c>
      <c r="N59" s="244">
        <f t="shared" si="1"/>
        <v>3.5</v>
      </c>
      <c r="O59" s="244">
        <f t="shared" si="1"/>
        <v>0</v>
      </c>
      <c r="P59" s="244">
        <f t="shared" si="1"/>
        <v>0</v>
      </c>
      <c r="Q59" s="244">
        <f t="shared" si="1"/>
        <v>0</v>
      </c>
      <c r="R59" s="245">
        <f t="shared" si="2"/>
        <v>5</v>
      </c>
      <c r="S59" s="245">
        <f t="shared" si="2"/>
        <v>2</v>
      </c>
      <c r="T59" s="245">
        <f t="shared" si="2"/>
        <v>293</v>
      </c>
      <c r="U59" s="245">
        <f t="shared" si="2"/>
        <v>11</v>
      </c>
      <c r="V59" s="245">
        <f t="shared" si="2"/>
        <v>0</v>
      </c>
      <c r="W59" s="245">
        <f t="shared" si="2"/>
        <v>0</v>
      </c>
    </row>
    <row r="60" spans="1:23" ht="15" customHeight="1">
      <c r="A60" s="120" t="str">
        <f ca="1">VLOOKUP(INDIRECT("B60"),elolap!$A$90:$B$3244,2,FALSE)</f>
        <v>2164</v>
      </c>
      <c r="B60" s="260" t="s">
        <v>258</v>
      </c>
      <c r="C60" s="123">
        <v>3.9</v>
      </c>
      <c r="D60" s="123">
        <v>0</v>
      </c>
      <c r="E60" s="123">
        <v>0</v>
      </c>
      <c r="F60" s="123">
        <v>0</v>
      </c>
      <c r="G60" s="121">
        <v>1</v>
      </c>
      <c r="H60" s="121">
        <v>1</v>
      </c>
      <c r="I60" s="260">
        <v>103</v>
      </c>
      <c r="J60" s="260">
        <v>2</v>
      </c>
      <c r="K60" s="260">
        <v>0</v>
      </c>
      <c r="L60" s="260">
        <v>0</v>
      </c>
      <c r="N60" s="244">
        <f t="shared" si="1"/>
        <v>3.9</v>
      </c>
      <c r="O60" s="244">
        <f t="shared" si="1"/>
        <v>0</v>
      </c>
      <c r="P60" s="244">
        <f t="shared" si="1"/>
        <v>0</v>
      </c>
      <c r="Q60" s="244">
        <f t="shared" si="1"/>
        <v>0</v>
      </c>
      <c r="R60" s="245">
        <f t="shared" si="2"/>
        <v>1</v>
      </c>
      <c r="S60" s="245">
        <f t="shared" si="2"/>
        <v>1</v>
      </c>
      <c r="T60" s="245">
        <f t="shared" si="2"/>
        <v>103</v>
      </c>
      <c r="U60" s="245">
        <f t="shared" si="2"/>
        <v>2</v>
      </c>
      <c r="V60" s="245">
        <f t="shared" si="2"/>
        <v>0</v>
      </c>
      <c r="W60" s="245">
        <f t="shared" si="2"/>
        <v>0</v>
      </c>
    </row>
    <row r="61" spans="1:23" ht="15" customHeight="1">
      <c r="A61" s="120" t="str">
        <f ca="1">VLOOKUP(INDIRECT("B61"),elolap!$A$90:$B$3244,2,FALSE)</f>
        <v>1533</v>
      </c>
      <c r="B61" s="260" t="s">
        <v>3647</v>
      </c>
      <c r="C61" s="123">
        <v>4.5999999999999996</v>
      </c>
      <c r="D61" s="123">
        <v>0</v>
      </c>
      <c r="E61" s="123">
        <v>0</v>
      </c>
      <c r="F61" s="123">
        <v>0</v>
      </c>
      <c r="G61" s="121">
        <v>1</v>
      </c>
      <c r="H61" s="121">
        <v>3</v>
      </c>
      <c r="I61" s="260">
        <v>145</v>
      </c>
      <c r="J61" s="260">
        <v>0</v>
      </c>
      <c r="K61" s="260">
        <v>0</v>
      </c>
      <c r="L61" s="260">
        <v>0</v>
      </c>
      <c r="N61" s="244">
        <f t="shared" si="1"/>
        <v>4.5999999999999996</v>
      </c>
      <c r="O61" s="244">
        <f t="shared" si="1"/>
        <v>0</v>
      </c>
      <c r="P61" s="244">
        <f t="shared" si="1"/>
        <v>0</v>
      </c>
      <c r="Q61" s="244">
        <f t="shared" si="1"/>
        <v>0</v>
      </c>
      <c r="R61" s="245">
        <f t="shared" si="2"/>
        <v>1</v>
      </c>
      <c r="S61" s="245">
        <f t="shared" si="2"/>
        <v>3</v>
      </c>
      <c r="T61" s="245">
        <f t="shared" si="2"/>
        <v>145</v>
      </c>
      <c r="U61" s="245">
        <f t="shared" si="2"/>
        <v>0</v>
      </c>
      <c r="V61" s="245">
        <f t="shared" si="2"/>
        <v>0</v>
      </c>
      <c r="W61" s="245">
        <f t="shared" si="2"/>
        <v>0</v>
      </c>
    </row>
    <row r="62" spans="1:23" ht="15" customHeight="1">
      <c r="A62" s="120" t="str">
        <f ca="1">VLOOKUP(INDIRECT("B62"),elolap!$A$90:$B$3244,2,FALSE)</f>
        <v>2153</v>
      </c>
      <c r="B62" s="260" t="s">
        <v>3577</v>
      </c>
      <c r="C62" s="123">
        <v>6.2</v>
      </c>
      <c r="D62" s="123">
        <v>0</v>
      </c>
      <c r="E62" s="123">
        <v>0</v>
      </c>
      <c r="F62" s="123">
        <v>0</v>
      </c>
      <c r="G62" s="121">
        <v>2</v>
      </c>
      <c r="H62" s="121">
        <v>3</v>
      </c>
      <c r="I62" s="260">
        <v>383</v>
      </c>
      <c r="J62" s="260">
        <v>8</v>
      </c>
      <c r="K62" s="260">
        <v>0</v>
      </c>
      <c r="L62" s="260">
        <v>0</v>
      </c>
      <c r="N62" s="244">
        <f t="shared" si="1"/>
        <v>6.2</v>
      </c>
      <c r="O62" s="244">
        <f t="shared" si="1"/>
        <v>0</v>
      </c>
      <c r="P62" s="244">
        <f t="shared" si="1"/>
        <v>0</v>
      </c>
      <c r="Q62" s="244">
        <f t="shared" si="1"/>
        <v>0</v>
      </c>
      <c r="R62" s="245">
        <f t="shared" si="2"/>
        <v>2</v>
      </c>
      <c r="S62" s="245">
        <f t="shared" si="2"/>
        <v>3</v>
      </c>
      <c r="T62" s="245">
        <f t="shared" si="2"/>
        <v>383</v>
      </c>
      <c r="U62" s="245">
        <f t="shared" si="2"/>
        <v>8</v>
      </c>
      <c r="V62" s="245">
        <f t="shared" si="2"/>
        <v>0</v>
      </c>
      <c r="W62" s="245">
        <f t="shared" si="2"/>
        <v>0</v>
      </c>
    </row>
    <row r="63" spans="1:23" ht="15" customHeight="1">
      <c r="A63" s="120" t="str">
        <f ca="1">VLOOKUP(INDIRECT("B63"),elolap!$A$90:$B$3244,2,FALSE)</f>
        <v>3105</v>
      </c>
      <c r="B63" s="260" t="s">
        <v>3608</v>
      </c>
      <c r="C63" s="123">
        <v>4.7</v>
      </c>
      <c r="D63" s="123">
        <v>0</v>
      </c>
      <c r="E63" s="123">
        <v>0</v>
      </c>
      <c r="F63" s="123">
        <v>0</v>
      </c>
      <c r="G63" s="121">
        <v>2</v>
      </c>
      <c r="H63" s="121">
        <v>0</v>
      </c>
      <c r="I63" s="260">
        <v>155</v>
      </c>
      <c r="J63" s="260">
        <v>0</v>
      </c>
      <c r="K63" s="260">
        <v>0</v>
      </c>
      <c r="L63" s="260">
        <v>0</v>
      </c>
      <c r="N63" s="244">
        <f t="shared" si="1"/>
        <v>4.7</v>
      </c>
      <c r="O63" s="244">
        <f t="shared" si="1"/>
        <v>0</v>
      </c>
      <c r="P63" s="244">
        <f t="shared" si="1"/>
        <v>0</v>
      </c>
      <c r="Q63" s="244">
        <f t="shared" si="1"/>
        <v>0</v>
      </c>
      <c r="R63" s="245">
        <f t="shared" si="2"/>
        <v>2</v>
      </c>
      <c r="S63" s="245">
        <f t="shared" si="2"/>
        <v>0</v>
      </c>
      <c r="T63" s="245">
        <f t="shared" si="2"/>
        <v>155</v>
      </c>
      <c r="U63" s="245">
        <f t="shared" si="2"/>
        <v>0</v>
      </c>
      <c r="V63" s="245">
        <f t="shared" si="2"/>
        <v>0</v>
      </c>
      <c r="W63" s="245">
        <f t="shared" si="2"/>
        <v>0</v>
      </c>
    </row>
    <row r="64" spans="1:23" ht="15" customHeight="1">
      <c r="A64" s="120" t="str">
        <f ca="1">VLOOKUP(INDIRECT("B64"),elolap!$A$90:$B$3244,2,FALSE)</f>
        <v>0928</v>
      </c>
      <c r="B64" s="260" t="s">
        <v>5517</v>
      </c>
      <c r="C64" s="123">
        <v>6.4</v>
      </c>
      <c r="D64" s="123">
        <v>0</v>
      </c>
      <c r="E64" s="123">
        <v>0</v>
      </c>
      <c r="F64" s="123">
        <v>0</v>
      </c>
      <c r="G64" s="121">
        <v>0</v>
      </c>
      <c r="H64" s="121">
        <v>6</v>
      </c>
      <c r="I64" s="260">
        <v>144</v>
      </c>
      <c r="J64" s="260">
        <v>2</v>
      </c>
      <c r="K64" s="260">
        <v>0</v>
      </c>
      <c r="L64" s="260">
        <v>0</v>
      </c>
      <c r="N64" s="244">
        <f t="shared" si="1"/>
        <v>6.4</v>
      </c>
      <c r="O64" s="244">
        <f t="shared" si="1"/>
        <v>0</v>
      </c>
      <c r="P64" s="244">
        <f t="shared" si="1"/>
        <v>0</v>
      </c>
      <c r="Q64" s="244">
        <f t="shared" si="1"/>
        <v>0</v>
      </c>
      <c r="R64" s="245">
        <f t="shared" si="2"/>
        <v>0</v>
      </c>
      <c r="S64" s="245">
        <f t="shared" si="2"/>
        <v>6</v>
      </c>
      <c r="T64" s="245">
        <f t="shared" si="2"/>
        <v>144</v>
      </c>
      <c r="U64" s="245">
        <f t="shared" si="2"/>
        <v>2</v>
      </c>
      <c r="V64" s="245">
        <f t="shared" si="2"/>
        <v>0</v>
      </c>
      <c r="W64" s="245">
        <f t="shared" si="2"/>
        <v>0</v>
      </c>
    </row>
    <row r="65" spans="1:23" ht="15" customHeight="1">
      <c r="A65" s="120" t="str">
        <f ca="1">VLOOKUP(INDIRECT("B65"),elolap!$A$90:$B$3244,2,FALSE)</f>
        <v>2624</v>
      </c>
      <c r="B65" s="260" t="s">
        <v>6737</v>
      </c>
      <c r="C65" s="123">
        <v>5.7</v>
      </c>
      <c r="D65" s="123">
        <v>0</v>
      </c>
      <c r="E65" s="123">
        <v>0</v>
      </c>
      <c r="F65" s="123">
        <v>0</v>
      </c>
      <c r="G65" s="121">
        <v>0</v>
      </c>
      <c r="H65" s="121">
        <v>2</v>
      </c>
      <c r="I65" s="260">
        <v>96</v>
      </c>
      <c r="J65" s="260">
        <v>0</v>
      </c>
      <c r="K65" s="260">
        <v>0</v>
      </c>
      <c r="L65" s="260">
        <v>0</v>
      </c>
      <c r="N65" s="244">
        <f t="shared" si="1"/>
        <v>5.7</v>
      </c>
      <c r="O65" s="244">
        <f t="shared" si="1"/>
        <v>0</v>
      </c>
      <c r="P65" s="244">
        <f t="shared" si="1"/>
        <v>0</v>
      </c>
      <c r="Q65" s="244">
        <f t="shared" si="1"/>
        <v>0</v>
      </c>
      <c r="R65" s="245">
        <f t="shared" si="2"/>
        <v>0</v>
      </c>
      <c r="S65" s="245">
        <f t="shared" si="2"/>
        <v>2</v>
      </c>
      <c r="T65" s="245">
        <f t="shared" si="2"/>
        <v>96</v>
      </c>
      <c r="U65" s="245">
        <f t="shared" si="2"/>
        <v>0</v>
      </c>
      <c r="V65" s="245">
        <f t="shared" si="2"/>
        <v>0</v>
      </c>
      <c r="W65" s="245">
        <f t="shared" si="2"/>
        <v>0</v>
      </c>
    </row>
    <row r="66" spans="1:23" ht="15" customHeight="1">
      <c r="A66" s="120" t="str">
        <f ca="1">VLOOKUP(INDIRECT("B66"),elolap!$A$90:$B$3244,2,FALSE)</f>
        <v>1233</v>
      </c>
      <c r="B66" s="260" t="s">
        <v>3487</v>
      </c>
      <c r="C66" s="123">
        <v>3.6</v>
      </c>
      <c r="D66" s="123">
        <v>0</v>
      </c>
      <c r="E66" s="123">
        <v>0</v>
      </c>
      <c r="F66" s="123">
        <v>0</v>
      </c>
      <c r="G66" s="121">
        <v>0</v>
      </c>
      <c r="H66" s="121">
        <v>2</v>
      </c>
      <c r="I66" s="260">
        <v>154</v>
      </c>
      <c r="J66" s="260">
        <v>3</v>
      </c>
      <c r="K66" s="260">
        <v>0</v>
      </c>
      <c r="L66" s="260">
        <v>0</v>
      </c>
      <c r="N66" s="244">
        <f t="shared" si="1"/>
        <v>3.6</v>
      </c>
      <c r="O66" s="244">
        <f t="shared" si="1"/>
        <v>0</v>
      </c>
      <c r="P66" s="244">
        <f t="shared" si="1"/>
        <v>0</v>
      </c>
      <c r="Q66" s="244">
        <f t="shared" si="1"/>
        <v>0</v>
      </c>
      <c r="R66" s="245">
        <f t="shared" si="2"/>
        <v>0</v>
      </c>
      <c r="S66" s="245">
        <f t="shared" si="2"/>
        <v>2</v>
      </c>
      <c r="T66" s="245">
        <f t="shared" si="2"/>
        <v>154</v>
      </c>
      <c r="U66" s="245">
        <f t="shared" si="2"/>
        <v>3</v>
      </c>
      <c r="V66" s="245">
        <f t="shared" si="2"/>
        <v>0</v>
      </c>
      <c r="W66" s="245">
        <f t="shared" si="2"/>
        <v>0</v>
      </c>
    </row>
    <row r="67" spans="1:23" ht="15" customHeight="1">
      <c r="A67" s="120" t="str">
        <f ca="1">VLOOKUP(INDIRECT("B67"),elolap!$A$90:$B$3244,2,FALSE)</f>
        <v>3187</v>
      </c>
      <c r="B67" s="260" t="s">
        <v>5390</v>
      </c>
      <c r="C67" s="123">
        <v>2.2000000000000002</v>
      </c>
      <c r="D67" s="123">
        <v>0</v>
      </c>
      <c r="E67" s="123">
        <v>0</v>
      </c>
      <c r="F67" s="123">
        <v>0</v>
      </c>
      <c r="G67" s="121">
        <v>0</v>
      </c>
      <c r="H67" s="121">
        <v>1</v>
      </c>
      <c r="I67" s="260">
        <v>81</v>
      </c>
      <c r="J67" s="260">
        <v>0</v>
      </c>
      <c r="K67" s="260">
        <v>0</v>
      </c>
      <c r="L67" s="260">
        <v>0</v>
      </c>
      <c r="N67" s="244">
        <f t="shared" si="1"/>
        <v>2.2000000000000002</v>
      </c>
      <c r="O67" s="244">
        <f t="shared" si="1"/>
        <v>0</v>
      </c>
      <c r="P67" s="244">
        <f t="shared" si="1"/>
        <v>0</v>
      </c>
      <c r="Q67" s="244">
        <f t="shared" si="1"/>
        <v>0</v>
      </c>
      <c r="R67" s="245">
        <f t="shared" si="2"/>
        <v>0</v>
      </c>
      <c r="S67" s="245">
        <f t="shared" si="2"/>
        <v>1</v>
      </c>
      <c r="T67" s="245">
        <f t="shared" si="2"/>
        <v>81</v>
      </c>
      <c r="U67" s="245">
        <f t="shared" si="2"/>
        <v>0</v>
      </c>
      <c r="V67" s="245">
        <f t="shared" si="2"/>
        <v>0</v>
      </c>
      <c r="W67" s="245">
        <f t="shared" si="2"/>
        <v>0</v>
      </c>
    </row>
    <row r="68" spans="1:23" ht="15" customHeight="1">
      <c r="A68" s="120" t="str">
        <f ca="1">VLOOKUP(INDIRECT("B68"),elolap!$A$90:$B$3244,2,FALSE)</f>
        <v>2614</v>
      </c>
      <c r="B68" s="260" t="s">
        <v>5569</v>
      </c>
      <c r="C68" s="123">
        <v>6.2</v>
      </c>
      <c r="D68" s="123">
        <v>0</v>
      </c>
      <c r="E68" s="123">
        <v>0</v>
      </c>
      <c r="F68" s="123">
        <v>0</v>
      </c>
      <c r="G68" s="121">
        <v>4</v>
      </c>
      <c r="H68" s="121">
        <v>8</v>
      </c>
      <c r="I68" s="260">
        <v>431</v>
      </c>
      <c r="J68" s="260">
        <v>4</v>
      </c>
      <c r="K68" s="260">
        <v>0</v>
      </c>
      <c r="L68" s="260">
        <v>0</v>
      </c>
      <c r="N68" s="244">
        <f t="shared" si="1"/>
        <v>6.2</v>
      </c>
      <c r="O68" s="244">
        <f t="shared" si="1"/>
        <v>0</v>
      </c>
      <c r="P68" s="244">
        <f t="shared" si="1"/>
        <v>0</v>
      </c>
      <c r="Q68" s="244">
        <f t="shared" si="1"/>
        <v>0</v>
      </c>
      <c r="R68" s="245">
        <f t="shared" si="2"/>
        <v>4</v>
      </c>
      <c r="S68" s="245">
        <f t="shared" si="2"/>
        <v>8</v>
      </c>
      <c r="T68" s="245">
        <f t="shared" si="2"/>
        <v>431</v>
      </c>
      <c r="U68" s="245">
        <f t="shared" si="2"/>
        <v>4</v>
      </c>
      <c r="V68" s="245">
        <f t="shared" si="2"/>
        <v>0</v>
      </c>
      <c r="W68" s="245">
        <f t="shared" si="2"/>
        <v>0</v>
      </c>
    </row>
    <row r="69" spans="1:23" ht="15" customHeight="1">
      <c r="A69" s="120" t="str">
        <f ca="1">VLOOKUP(INDIRECT("B69"),elolap!$A$90:$B$3244,2,FALSE)</f>
        <v>3074</v>
      </c>
      <c r="B69" s="260" t="s">
        <v>5340</v>
      </c>
      <c r="C69" s="123">
        <v>6.9</v>
      </c>
      <c r="D69" s="123">
        <v>0</v>
      </c>
      <c r="E69" s="123">
        <v>0</v>
      </c>
      <c r="F69" s="123">
        <v>0</v>
      </c>
      <c r="G69" s="121">
        <v>3</v>
      </c>
      <c r="H69" s="121">
        <v>2</v>
      </c>
      <c r="I69" s="260">
        <v>302</v>
      </c>
      <c r="J69" s="260">
        <v>4</v>
      </c>
      <c r="K69" s="260">
        <v>0</v>
      </c>
      <c r="L69" s="260">
        <v>0</v>
      </c>
      <c r="N69" s="244">
        <f t="shared" si="1"/>
        <v>6.9</v>
      </c>
      <c r="O69" s="244">
        <f t="shared" si="1"/>
        <v>0</v>
      </c>
      <c r="P69" s="244">
        <f t="shared" si="1"/>
        <v>0</v>
      </c>
      <c r="Q69" s="244">
        <f t="shared" si="1"/>
        <v>0</v>
      </c>
      <c r="R69" s="245">
        <f t="shared" si="2"/>
        <v>3</v>
      </c>
      <c r="S69" s="245">
        <f t="shared" si="2"/>
        <v>2</v>
      </c>
      <c r="T69" s="245">
        <f t="shared" si="2"/>
        <v>302</v>
      </c>
      <c r="U69" s="245">
        <f t="shared" si="2"/>
        <v>4</v>
      </c>
      <c r="V69" s="245">
        <f t="shared" si="2"/>
        <v>0</v>
      </c>
      <c r="W69" s="245">
        <f t="shared" si="2"/>
        <v>0</v>
      </c>
    </row>
    <row r="70" spans="1:23" ht="15" customHeight="1">
      <c r="A70" s="120" t="str">
        <f ca="1">VLOOKUP(INDIRECT("B70"),elolap!$A$90:$B$3244,2,FALSE)</f>
        <v>1480</v>
      </c>
      <c r="B70" s="260" t="s">
        <v>5389</v>
      </c>
      <c r="C70" s="123">
        <v>4.5</v>
      </c>
      <c r="D70" s="123">
        <v>0</v>
      </c>
      <c r="E70" s="123">
        <v>0</v>
      </c>
      <c r="F70" s="123">
        <v>0</v>
      </c>
      <c r="G70" s="121">
        <v>1</v>
      </c>
      <c r="H70" s="121">
        <v>2</v>
      </c>
      <c r="I70" s="260">
        <v>230</v>
      </c>
      <c r="J70" s="260">
        <v>3</v>
      </c>
      <c r="K70" s="260">
        <v>0</v>
      </c>
      <c r="L70" s="260">
        <v>0</v>
      </c>
      <c r="N70" s="244">
        <f t="shared" si="1"/>
        <v>4.5</v>
      </c>
      <c r="O70" s="244">
        <f t="shared" si="1"/>
        <v>0</v>
      </c>
      <c r="P70" s="244">
        <f t="shared" si="1"/>
        <v>0</v>
      </c>
      <c r="Q70" s="244">
        <f t="shared" si="1"/>
        <v>0</v>
      </c>
      <c r="R70" s="245">
        <f t="shared" si="2"/>
        <v>1</v>
      </c>
      <c r="S70" s="245">
        <f t="shared" si="2"/>
        <v>2</v>
      </c>
      <c r="T70" s="245">
        <f t="shared" si="2"/>
        <v>230</v>
      </c>
      <c r="U70" s="245">
        <f t="shared" ref="U70:W133" si="3">J70</f>
        <v>3</v>
      </c>
      <c r="V70" s="245">
        <f t="shared" si="3"/>
        <v>0</v>
      </c>
      <c r="W70" s="245">
        <f t="shared" si="3"/>
        <v>0</v>
      </c>
    </row>
    <row r="71" spans="1:23" ht="15" customHeight="1">
      <c r="A71" s="120" t="str">
        <f ca="1">VLOOKUP(INDIRECT("B71"),elolap!$A$90:$B$3244,2,FALSE)</f>
        <v>1614</v>
      </c>
      <c r="B71" s="260" t="s">
        <v>2578</v>
      </c>
      <c r="C71" s="123">
        <v>6.3</v>
      </c>
      <c r="D71" s="123">
        <v>0</v>
      </c>
      <c r="E71" s="123">
        <v>0</v>
      </c>
      <c r="F71" s="123">
        <v>0</v>
      </c>
      <c r="G71" s="121">
        <v>3</v>
      </c>
      <c r="H71" s="121">
        <v>2</v>
      </c>
      <c r="I71" s="260">
        <v>251</v>
      </c>
      <c r="J71" s="260">
        <v>0</v>
      </c>
      <c r="K71" s="260">
        <v>0</v>
      </c>
      <c r="L71" s="260">
        <v>0</v>
      </c>
      <c r="N71" s="244">
        <f t="shared" si="1"/>
        <v>6.3</v>
      </c>
      <c r="O71" s="244">
        <f t="shared" si="1"/>
        <v>0</v>
      </c>
      <c r="P71" s="244">
        <f t="shared" si="1"/>
        <v>0</v>
      </c>
      <c r="Q71" s="244">
        <f t="shared" si="1"/>
        <v>0</v>
      </c>
      <c r="R71" s="245">
        <f t="shared" ref="R71:W134" si="4">G71</f>
        <v>3</v>
      </c>
      <c r="S71" s="245">
        <f t="shared" si="4"/>
        <v>2</v>
      </c>
      <c r="T71" s="245">
        <f t="shared" si="4"/>
        <v>251</v>
      </c>
      <c r="U71" s="245">
        <f t="shared" si="3"/>
        <v>0</v>
      </c>
      <c r="V71" s="245">
        <f t="shared" si="3"/>
        <v>0</v>
      </c>
      <c r="W71" s="245">
        <f t="shared" si="3"/>
        <v>0</v>
      </c>
    </row>
    <row r="72" spans="1:23" ht="15" customHeight="1">
      <c r="A72" s="120" t="str">
        <f ca="1">VLOOKUP(INDIRECT("B72"),elolap!$A$90:$B$3244,2,FALSE)</f>
        <v>0993</v>
      </c>
      <c r="B72" s="260" t="s">
        <v>2650</v>
      </c>
      <c r="C72" s="123">
        <v>7.8</v>
      </c>
      <c r="D72" s="123">
        <v>0</v>
      </c>
      <c r="E72" s="123">
        <v>0</v>
      </c>
      <c r="F72" s="123">
        <v>0</v>
      </c>
      <c r="G72" s="121">
        <v>4</v>
      </c>
      <c r="H72" s="121">
        <v>5</v>
      </c>
      <c r="I72" s="260">
        <v>445</v>
      </c>
      <c r="J72" s="260">
        <v>3</v>
      </c>
      <c r="K72" s="260">
        <v>0</v>
      </c>
      <c r="L72" s="260">
        <v>0</v>
      </c>
      <c r="N72" s="244">
        <f t="shared" si="1"/>
        <v>7.8</v>
      </c>
      <c r="O72" s="244">
        <f t="shared" si="1"/>
        <v>0</v>
      </c>
      <c r="P72" s="244">
        <f t="shared" si="1"/>
        <v>0</v>
      </c>
      <c r="Q72" s="244">
        <f t="shared" si="1"/>
        <v>0</v>
      </c>
      <c r="R72" s="245">
        <f t="shared" si="4"/>
        <v>4</v>
      </c>
      <c r="S72" s="245">
        <f t="shared" si="4"/>
        <v>5</v>
      </c>
      <c r="T72" s="245">
        <f t="shared" si="4"/>
        <v>445</v>
      </c>
      <c r="U72" s="245">
        <f t="shared" si="3"/>
        <v>3</v>
      </c>
      <c r="V72" s="245">
        <f t="shared" si="3"/>
        <v>0</v>
      </c>
      <c r="W72" s="245">
        <f t="shared" si="3"/>
        <v>0</v>
      </c>
    </row>
    <row r="73" spans="1:23" ht="15" customHeight="1">
      <c r="A73" s="120" t="str">
        <f ca="1">VLOOKUP(INDIRECT("B73"),elolap!$A$90:$B$3244,2,FALSE)</f>
        <v>1572</v>
      </c>
      <c r="B73" s="260" t="s">
        <v>5391</v>
      </c>
      <c r="C73" s="123">
        <v>5.2</v>
      </c>
      <c r="D73" s="123">
        <v>0</v>
      </c>
      <c r="E73" s="123">
        <v>0</v>
      </c>
      <c r="F73" s="123">
        <v>0</v>
      </c>
      <c r="G73" s="121">
        <v>0</v>
      </c>
      <c r="H73" s="121">
        <v>3</v>
      </c>
      <c r="I73" s="260">
        <v>132</v>
      </c>
      <c r="J73" s="260">
        <v>0</v>
      </c>
      <c r="K73" s="260">
        <v>0</v>
      </c>
      <c r="L73" s="260">
        <v>166</v>
      </c>
      <c r="N73" s="244">
        <f t="shared" si="1"/>
        <v>5.2</v>
      </c>
      <c r="O73" s="244">
        <f t="shared" si="1"/>
        <v>0</v>
      </c>
      <c r="P73" s="244">
        <f t="shared" si="1"/>
        <v>0</v>
      </c>
      <c r="Q73" s="244">
        <f t="shared" si="1"/>
        <v>0</v>
      </c>
      <c r="R73" s="245">
        <f t="shared" si="4"/>
        <v>0</v>
      </c>
      <c r="S73" s="245">
        <f t="shared" si="4"/>
        <v>3</v>
      </c>
      <c r="T73" s="245">
        <f t="shared" si="4"/>
        <v>132</v>
      </c>
      <c r="U73" s="245">
        <f t="shared" si="3"/>
        <v>0</v>
      </c>
      <c r="V73" s="245">
        <f t="shared" si="3"/>
        <v>0</v>
      </c>
      <c r="W73" s="245">
        <f t="shared" si="3"/>
        <v>166</v>
      </c>
    </row>
    <row r="74" spans="1:23" ht="15" customHeight="1">
      <c r="A74" s="120" t="str">
        <f ca="1">VLOOKUP(INDIRECT("B74"),elolap!$A$90:$B$3244,2,FALSE)</f>
        <v>1691</v>
      </c>
      <c r="B74" s="260" t="s">
        <v>2635</v>
      </c>
      <c r="C74" s="123">
        <v>3</v>
      </c>
      <c r="D74" s="123">
        <v>0</v>
      </c>
      <c r="E74" s="123">
        <v>0</v>
      </c>
      <c r="F74" s="123">
        <v>0</v>
      </c>
      <c r="G74" s="121">
        <v>2</v>
      </c>
      <c r="H74" s="121">
        <v>2</v>
      </c>
      <c r="I74" s="260">
        <v>68</v>
      </c>
      <c r="J74" s="260">
        <v>0</v>
      </c>
      <c r="K74" s="260">
        <v>1</v>
      </c>
      <c r="L74" s="260">
        <v>0</v>
      </c>
      <c r="N74" s="244">
        <f t="shared" si="1"/>
        <v>3</v>
      </c>
      <c r="O74" s="244">
        <f t="shared" si="1"/>
        <v>0</v>
      </c>
      <c r="P74" s="244">
        <f t="shared" si="1"/>
        <v>0</v>
      </c>
      <c r="Q74" s="244">
        <f t="shared" si="1"/>
        <v>0</v>
      </c>
      <c r="R74" s="245">
        <f t="shared" si="4"/>
        <v>2</v>
      </c>
      <c r="S74" s="245">
        <f t="shared" si="4"/>
        <v>2</v>
      </c>
      <c r="T74" s="245">
        <f t="shared" si="4"/>
        <v>68</v>
      </c>
      <c r="U74" s="245">
        <f t="shared" si="3"/>
        <v>0</v>
      </c>
      <c r="V74" s="245">
        <f t="shared" si="3"/>
        <v>1</v>
      </c>
      <c r="W74" s="245">
        <f t="shared" si="3"/>
        <v>0</v>
      </c>
    </row>
    <row r="75" spans="1:23" ht="15" customHeight="1">
      <c r="A75" s="120" t="str">
        <f ca="1">VLOOKUP(INDIRECT("B75"),elolap!$A$90:$B$3244,2,FALSE)</f>
        <v>0419</v>
      </c>
      <c r="B75" s="260" t="s">
        <v>2520</v>
      </c>
      <c r="C75" s="123">
        <v>4.9000000000000004</v>
      </c>
      <c r="D75" s="123">
        <v>0</v>
      </c>
      <c r="E75" s="123">
        <v>0</v>
      </c>
      <c r="F75" s="123">
        <v>0</v>
      </c>
      <c r="G75" s="121">
        <v>0</v>
      </c>
      <c r="H75" s="121">
        <v>3</v>
      </c>
      <c r="I75" s="260">
        <v>166</v>
      </c>
      <c r="J75" s="260">
        <v>0</v>
      </c>
      <c r="K75" s="260">
        <v>0</v>
      </c>
      <c r="L75" s="260">
        <v>0</v>
      </c>
      <c r="N75" s="244">
        <f t="shared" si="1"/>
        <v>4.9000000000000004</v>
      </c>
      <c r="O75" s="244">
        <f t="shared" si="1"/>
        <v>0</v>
      </c>
      <c r="P75" s="244">
        <f t="shared" si="1"/>
        <v>0</v>
      </c>
      <c r="Q75" s="244">
        <f t="shared" si="1"/>
        <v>0</v>
      </c>
      <c r="R75" s="245">
        <f t="shared" si="4"/>
        <v>0</v>
      </c>
      <c r="S75" s="245">
        <f t="shared" si="4"/>
        <v>3</v>
      </c>
      <c r="T75" s="245">
        <f t="shared" si="4"/>
        <v>166</v>
      </c>
      <c r="U75" s="245">
        <f t="shared" si="3"/>
        <v>0</v>
      </c>
      <c r="V75" s="245">
        <f t="shared" si="3"/>
        <v>0</v>
      </c>
      <c r="W75" s="245">
        <f t="shared" si="3"/>
        <v>0</v>
      </c>
    </row>
    <row r="76" spans="1:23" ht="15" customHeight="1">
      <c r="A76" s="120" t="str">
        <f ca="1">VLOOKUP(INDIRECT("B76"),elolap!$A$90:$B$3244,2,FALSE)</f>
        <v>3262</v>
      </c>
      <c r="B76" s="260" t="s">
        <v>1487</v>
      </c>
      <c r="C76" s="123">
        <v>8.1999999999999993</v>
      </c>
      <c r="D76" s="123">
        <v>0</v>
      </c>
      <c r="E76" s="123">
        <v>0</v>
      </c>
      <c r="F76" s="123">
        <v>0</v>
      </c>
      <c r="G76" s="121">
        <v>4</v>
      </c>
      <c r="H76" s="121">
        <v>1</v>
      </c>
      <c r="I76" s="260">
        <v>383</v>
      </c>
      <c r="J76" s="260">
        <v>0</v>
      </c>
      <c r="K76" s="260">
        <v>0</v>
      </c>
      <c r="L76" s="260">
        <v>0</v>
      </c>
      <c r="N76" s="244">
        <f t="shared" si="1"/>
        <v>8.1999999999999993</v>
      </c>
      <c r="O76" s="244">
        <f t="shared" si="1"/>
        <v>0</v>
      </c>
      <c r="P76" s="244">
        <f t="shared" si="1"/>
        <v>0</v>
      </c>
      <c r="Q76" s="244">
        <f t="shared" ref="Q76:Q139" si="5">ROUND(F76,1)</f>
        <v>0</v>
      </c>
      <c r="R76" s="245">
        <f t="shared" si="4"/>
        <v>4</v>
      </c>
      <c r="S76" s="245">
        <f t="shared" si="4"/>
        <v>1</v>
      </c>
      <c r="T76" s="245">
        <f t="shared" si="4"/>
        <v>383</v>
      </c>
      <c r="U76" s="245">
        <f t="shared" si="3"/>
        <v>0</v>
      </c>
      <c r="V76" s="245">
        <f t="shared" si="3"/>
        <v>0</v>
      </c>
      <c r="W76" s="245">
        <f t="shared" si="3"/>
        <v>0</v>
      </c>
    </row>
    <row r="77" spans="1:23" ht="15" customHeight="1">
      <c r="A77" s="120" t="str">
        <f ca="1">VLOOKUP(INDIRECT("B77"),elolap!$A$90:$B$3244,2,FALSE)</f>
        <v>2239</v>
      </c>
      <c r="B77" s="260" t="s">
        <v>107</v>
      </c>
      <c r="C77" s="123">
        <v>6.9</v>
      </c>
      <c r="D77" s="123">
        <v>0</v>
      </c>
      <c r="E77" s="123">
        <v>0</v>
      </c>
      <c r="F77" s="123">
        <v>0</v>
      </c>
      <c r="G77" s="121">
        <v>1</v>
      </c>
      <c r="H77" s="121">
        <v>2</v>
      </c>
      <c r="I77" s="260">
        <v>192</v>
      </c>
      <c r="J77" s="260">
        <v>1</v>
      </c>
      <c r="K77" s="260">
        <v>0</v>
      </c>
      <c r="L77" s="260">
        <v>0</v>
      </c>
      <c r="N77" s="244">
        <f t="shared" ref="N77:Q140" si="6">ROUND(C77,1)</f>
        <v>6.9</v>
      </c>
      <c r="O77" s="244">
        <f t="shared" si="6"/>
        <v>0</v>
      </c>
      <c r="P77" s="244">
        <f t="shared" si="6"/>
        <v>0</v>
      </c>
      <c r="Q77" s="244">
        <f t="shared" si="5"/>
        <v>0</v>
      </c>
      <c r="R77" s="245">
        <f t="shared" si="4"/>
        <v>1</v>
      </c>
      <c r="S77" s="245">
        <f t="shared" si="4"/>
        <v>2</v>
      </c>
      <c r="T77" s="245">
        <f t="shared" si="4"/>
        <v>192</v>
      </c>
      <c r="U77" s="245">
        <f t="shared" si="3"/>
        <v>1</v>
      </c>
      <c r="V77" s="245">
        <f t="shared" si="3"/>
        <v>0</v>
      </c>
      <c r="W77" s="245">
        <f t="shared" si="3"/>
        <v>0</v>
      </c>
    </row>
    <row r="78" spans="1:23" ht="15" customHeight="1">
      <c r="A78" s="120" t="str">
        <f ca="1">VLOOKUP(INDIRECT("B78"),elolap!$A$90:$B$3244,2,FALSE)</f>
        <v>0314</v>
      </c>
      <c r="B78" s="260" t="s">
        <v>3146</v>
      </c>
      <c r="C78" s="123">
        <v>7.5</v>
      </c>
      <c r="D78" s="123">
        <v>0</v>
      </c>
      <c r="E78" s="123">
        <v>0</v>
      </c>
      <c r="F78" s="123">
        <v>0</v>
      </c>
      <c r="G78" s="121">
        <v>4</v>
      </c>
      <c r="H78" s="121">
        <v>2</v>
      </c>
      <c r="I78" s="260">
        <v>337</v>
      </c>
      <c r="J78" s="260">
        <v>0</v>
      </c>
      <c r="K78" s="260">
        <v>0</v>
      </c>
      <c r="L78" s="260">
        <v>0</v>
      </c>
      <c r="N78" s="244">
        <f t="shared" si="6"/>
        <v>7.5</v>
      </c>
      <c r="O78" s="244">
        <f t="shared" si="6"/>
        <v>0</v>
      </c>
      <c r="P78" s="244">
        <f t="shared" si="6"/>
        <v>0</v>
      </c>
      <c r="Q78" s="244">
        <f t="shared" si="5"/>
        <v>0</v>
      </c>
      <c r="R78" s="245">
        <f t="shared" si="4"/>
        <v>4</v>
      </c>
      <c r="S78" s="245">
        <f t="shared" si="4"/>
        <v>2</v>
      </c>
      <c r="T78" s="245">
        <f t="shared" si="4"/>
        <v>337</v>
      </c>
      <c r="U78" s="245">
        <f t="shared" si="3"/>
        <v>0</v>
      </c>
      <c r="V78" s="245">
        <f t="shared" si="3"/>
        <v>0</v>
      </c>
      <c r="W78" s="245">
        <f t="shared" si="3"/>
        <v>0</v>
      </c>
    </row>
    <row r="79" spans="1:23" ht="15" customHeight="1">
      <c r="A79" s="120" t="str">
        <f ca="1">VLOOKUP(INDIRECT("B79"),elolap!$A$90:$B$3244,2,FALSE)</f>
        <v>1224</v>
      </c>
      <c r="B79" s="260" t="s">
        <v>2636</v>
      </c>
      <c r="C79" s="123">
        <v>11.4</v>
      </c>
      <c r="D79" s="123">
        <v>0</v>
      </c>
      <c r="E79" s="123">
        <v>0</v>
      </c>
      <c r="F79" s="123">
        <v>0</v>
      </c>
      <c r="G79" s="121">
        <v>3</v>
      </c>
      <c r="H79" s="121">
        <v>4</v>
      </c>
      <c r="I79" s="260">
        <v>431</v>
      </c>
      <c r="J79" s="260">
        <v>7</v>
      </c>
      <c r="K79" s="260">
        <v>0</v>
      </c>
      <c r="L79" s="260">
        <v>0</v>
      </c>
      <c r="N79" s="244">
        <f t="shared" si="6"/>
        <v>11.4</v>
      </c>
      <c r="O79" s="244">
        <f t="shared" si="6"/>
        <v>0</v>
      </c>
      <c r="P79" s="244">
        <f t="shared" si="6"/>
        <v>0</v>
      </c>
      <c r="Q79" s="244">
        <f t="shared" si="5"/>
        <v>0</v>
      </c>
      <c r="R79" s="245">
        <f t="shared" si="4"/>
        <v>3</v>
      </c>
      <c r="S79" s="245">
        <f t="shared" si="4"/>
        <v>4</v>
      </c>
      <c r="T79" s="245">
        <f t="shared" si="4"/>
        <v>431</v>
      </c>
      <c r="U79" s="245">
        <f t="shared" si="3"/>
        <v>7</v>
      </c>
      <c r="V79" s="245">
        <f t="shared" si="3"/>
        <v>0</v>
      </c>
      <c r="W79" s="245">
        <f t="shared" si="3"/>
        <v>0</v>
      </c>
    </row>
    <row r="80" spans="1:23" ht="15" customHeight="1">
      <c r="A80" s="120" t="str">
        <f ca="1">VLOOKUP(INDIRECT("B80"),elolap!$A$90:$B$3244,2,FALSE)</f>
        <v>2008</v>
      </c>
      <c r="B80" s="260" t="s">
        <v>2640</v>
      </c>
      <c r="C80" s="123">
        <v>3.8</v>
      </c>
      <c r="D80" s="123">
        <v>0</v>
      </c>
      <c r="E80" s="123">
        <v>0</v>
      </c>
      <c r="F80" s="123">
        <v>0</v>
      </c>
      <c r="G80" s="121">
        <v>0</v>
      </c>
      <c r="H80" s="121">
        <v>3</v>
      </c>
      <c r="I80" s="260">
        <v>93</v>
      </c>
      <c r="J80" s="260">
        <v>0</v>
      </c>
      <c r="K80" s="260">
        <v>0</v>
      </c>
      <c r="L80" s="260">
        <v>0</v>
      </c>
      <c r="N80" s="244">
        <f t="shared" si="6"/>
        <v>3.8</v>
      </c>
      <c r="O80" s="244">
        <f t="shared" si="6"/>
        <v>0</v>
      </c>
      <c r="P80" s="244">
        <f t="shared" si="6"/>
        <v>0</v>
      </c>
      <c r="Q80" s="244">
        <f t="shared" si="5"/>
        <v>0</v>
      </c>
      <c r="R80" s="245">
        <f t="shared" si="4"/>
        <v>0</v>
      </c>
      <c r="S80" s="245">
        <f t="shared" si="4"/>
        <v>3</v>
      </c>
      <c r="T80" s="245">
        <f t="shared" si="4"/>
        <v>93</v>
      </c>
      <c r="U80" s="245">
        <f t="shared" si="3"/>
        <v>0</v>
      </c>
      <c r="V80" s="245">
        <f t="shared" si="3"/>
        <v>0</v>
      </c>
      <c r="W80" s="245">
        <f t="shared" si="3"/>
        <v>0</v>
      </c>
    </row>
    <row r="81" spans="1:23" ht="15" customHeight="1">
      <c r="A81" s="120" t="str">
        <f ca="1">VLOOKUP(INDIRECT("B81"),elolap!$A$90:$B$3244,2,FALSE)</f>
        <v>2448</v>
      </c>
      <c r="B81" s="260" t="s">
        <v>2639</v>
      </c>
      <c r="C81" s="123">
        <v>4.4000000000000004</v>
      </c>
      <c r="D81" s="123">
        <v>0</v>
      </c>
      <c r="E81" s="123">
        <v>0</v>
      </c>
      <c r="F81" s="123">
        <v>0</v>
      </c>
      <c r="G81" s="121">
        <v>0</v>
      </c>
      <c r="H81" s="121">
        <v>2</v>
      </c>
      <c r="I81" s="260">
        <v>232</v>
      </c>
      <c r="J81" s="260">
        <v>1</v>
      </c>
      <c r="K81" s="260">
        <v>0</v>
      </c>
      <c r="L81" s="260">
        <v>0</v>
      </c>
      <c r="N81" s="244">
        <f t="shared" si="6"/>
        <v>4.4000000000000004</v>
      </c>
      <c r="O81" s="244">
        <f t="shared" si="6"/>
        <v>0</v>
      </c>
      <c r="P81" s="244">
        <f t="shared" si="6"/>
        <v>0</v>
      </c>
      <c r="Q81" s="244">
        <f t="shared" si="5"/>
        <v>0</v>
      </c>
      <c r="R81" s="245">
        <f t="shared" si="4"/>
        <v>0</v>
      </c>
      <c r="S81" s="245">
        <f t="shared" si="4"/>
        <v>2</v>
      </c>
      <c r="T81" s="245">
        <f t="shared" si="4"/>
        <v>232</v>
      </c>
      <c r="U81" s="245">
        <f t="shared" si="3"/>
        <v>1</v>
      </c>
      <c r="V81" s="245">
        <f t="shared" si="3"/>
        <v>0</v>
      </c>
      <c r="W81" s="245">
        <f t="shared" si="3"/>
        <v>0</v>
      </c>
    </row>
    <row r="82" spans="1:23" ht="15" customHeight="1">
      <c r="A82" s="120" t="str">
        <f ca="1">VLOOKUP(INDIRECT("B82"),elolap!$A$90:$B$3244,2,FALSE)</f>
        <v>1342</v>
      </c>
      <c r="B82" s="260" t="s">
        <v>2637</v>
      </c>
      <c r="C82" s="123">
        <v>4.3</v>
      </c>
      <c r="D82" s="123">
        <v>0</v>
      </c>
      <c r="E82" s="123">
        <v>0</v>
      </c>
      <c r="F82" s="123">
        <v>0</v>
      </c>
      <c r="G82" s="121">
        <v>4</v>
      </c>
      <c r="H82" s="121">
        <v>3</v>
      </c>
      <c r="I82" s="260">
        <v>232</v>
      </c>
      <c r="J82" s="260">
        <v>0</v>
      </c>
      <c r="K82" s="260">
        <v>0</v>
      </c>
      <c r="L82" s="260">
        <v>0</v>
      </c>
      <c r="N82" s="244">
        <f t="shared" si="6"/>
        <v>4.3</v>
      </c>
      <c r="O82" s="244">
        <f t="shared" si="6"/>
        <v>0</v>
      </c>
      <c r="P82" s="244">
        <f t="shared" si="6"/>
        <v>0</v>
      </c>
      <c r="Q82" s="244">
        <f t="shared" si="5"/>
        <v>0</v>
      </c>
      <c r="R82" s="245">
        <f t="shared" si="4"/>
        <v>4</v>
      </c>
      <c r="S82" s="245">
        <f t="shared" si="4"/>
        <v>3</v>
      </c>
      <c r="T82" s="245">
        <f t="shared" si="4"/>
        <v>232</v>
      </c>
      <c r="U82" s="245">
        <f t="shared" si="3"/>
        <v>0</v>
      </c>
      <c r="V82" s="245">
        <f t="shared" si="3"/>
        <v>0</v>
      </c>
      <c r="W82" s="245">
        <f t="shared" si="3"/>
        <v>0</v>
      </c>
    </row>
    <row r="83" spans="1:23" ht="15" customHeight="1">
      <c r="A83" s="120" t="str">
        <f ca="1">VLOOKUP(INDIRECT("B83"),elolap!$A$90:$B$3244,2,FALSE)</f>
        <v>0922</v>
      </c>
      <c r="B83" s="260" t="s">
        <v>3478</v>
      </c>
      <c r="C83" s="123">
        <v>3</v>
      </c>
      <c r="D83" s="123">
        <v>0</v>
      </c>
      <c r="E83" s="123">
        <v>0</v>
      </c>
      <c r="F83" s="123">
        <v>0</v>
      </c>
      <c r="G83" s="121">
        <v>0</v>
      </c>
      <c r="H83" s="121">
        <v>1</v>
      </c>
      <c r="I83" s="260">
        <v>163</v>
      </c>
      <c r="J83" s="260">
        <v>12</v>
      </c>
      <c r="K83" s="260">
        <v>0</v>
      </c>
      <c r="L83" s="260">
        <v>0</v>
      </c>
      <c r="N83" s="244">
        <f t="shared" si="6"/>
        <v>3</v>
      </c>
      <c r="O83" s="244">
        <f t="shared" si="6"/>
        <v>0</v>
      </c>
      <c r="P83" s="244">
        <f t="shared" si="6"/>
        <v>0</v>
      </c>
      <c r="Q83" s="244">
        <f t="shared" si="5"/>
        <v>0</v>
      </c>
      <c r="R83" s="245">
        <f t="shared" si="4"/>
        <v>0</v>
      </c>
      <c r="S83" s="245">
        <f t="shared" si="4"/>
        <v>1</v>
      </c>
      <c r="T83" s="245">
        <f t="shared" si="4"/>
        <v>163</v>
      </c>
      <c r="U83" s="245">
        <f t="shared" si="3"/>
        <v>12</v>
      </c>
      <c r="V83" s="245">
        <f t="shared" si="3"/>
        <v>0</v>
      </c>
      <c r="W83" s="245">
        <f t="shared" si="3"/>
        <v>0</v>
      </c>
    </row>
    <row r="84" spans="1:23" ht="15" customHeight="1">
      <c r="A84" s="120" t="str">
        <f ca="1">VLOOKUP(INDIRECT("B84"),elolap!$A$90:$B$3244,2,FALSE)</f>
        <v>2615</v>
      </c>
      <c r="B84" s="260" t="s">
        <v>6624</v>
      </c>
      <c r="C84" s="123">
        <v>7.4</v>
      </c>
      <c r="D84" s="123">
        <v>0</v>
      </c>
      <c r="E84" s="123">
        <v>0</v>
      </c>
      <c r="F84" s="123">
        <v>0</v>
      </c>
      <c r="G84" s="121">
        <v>3</v>
      </c>
      <c r="H84" s="121">
        <v>3</v>
      </c>
      <c r="I84" s="260">
        <v>504</v>
      </c>
      <c r="J84" s="260">
        <v>1</v>
      </c>
      <c r="K84" s="260">
        <v>0</v>
      </c>
      <c r="L84" s="260">
        <v>0</v>
      </c>
      <c r="N84" s="244">
        <f t="shared" si="6"/>
        <v>7.4</v>
      </c>
      <c r="O84" s="244">
        <f t="shared" si="6"/>
        <v>0</v>
      </c>
      <c r="P84" s="244">
        <f t="shared" si="6"/>
        <v>0</v>
      </c>
      <c r="Q84" s="244">
        <f t="shared" si="5"/>
        <v>0</v>
      </c>
      <c r="R84" s="245">
        <f t="shared" si="4"/>
        <v>3</v>
      </c>
      <c r="S84" s="245">
        <f t="shared" si="4"/>
        <v>3</v>
      </c>
      <c r="T84" s="245">
        <f t="shared" si="4"/>
        <v>504</v>
      </c>
      <c r="U84" s="245">
        <f t="shared" si="3"/>
        <v>1</v>
      </c>
      <c r="V84" s="245">
        <f t="shared" si="3"/>
        <v>0</v>
      </c>
      <c r="W84" s="245">
        <f t="shared" si="3"/>
        <v>0</v>
      </c>
    </row>
    <row r="85" spans="1:23" ht="15" customHeight="1">
      <c r="A85" s="120" t="str">
        <f ca="1">VLOOKUP(INDIRECT("B85"),elolap!$A$90:$B$3244,2,FALSE)</f>
        <v>0919</v>
      </c>
      <c r="B85" s="260" t="s">
        <v>3643</v>
      </c>
      <c r="C85" s="123">
        <v>5.9</v>
      </c>
      <c r="D85" s="123">
        <v>0</v>
      </c>
      <c r="E85" s="123">
        <v>0</v>
      </c>
      <c r="F85" s="123">
        <v>0</v>
      </c>
      <c r="G85" s="121">
        <v>1</v>
      </c>
      <c r="H85" s="121">
        <v>3</v>
      </c>
      <c r="I85" s="260">
        <v>183</v>
      </c>
      <c r="J85" s="260">
        <v>1</v>
      </c>
      <c r="K85" s="260">
        <v>0</v>
      </c>
      <c r="L85" s="260">
        <v>0</v>
      </c>
      <c r="N85" s="244">
        <f t="shared" si="6"/>
        <v>5.9</v>
      </c>
      <c r="O85" s="244">
        <f t="shared" si="6"/>
        <v>0</v>
      </c>
      <c r="P85" s="244">
        <f t="shared" si="6"/>
        <v>0</v>
      </c>
      <c r="Q85" s="244">
        <f t="shared" si="5"/>
        <v>0</v>
      </c>
      <c r="R85" s="245">
        <f t="shared" si="4"/>
        <v>1</v>
      </c>
      <c r="S85" s="245">
        <f t="shared" si="4"/>
        <v>3</v>
      </c>
      <c r="T85" s="245">
        <f t="shared" si="4"/>
        <v>183</v>
      </c>
      <c r="U85" s="245">
        <f t="shared" si="3"/>
        <v>1</v>
      </c>
      <c r="V85" s="245">
        <f t="shared" si="3"/>
        <v>0</v>
      </c>
      <c r="W85" s="245">
        <f t="shared" si="3"/>
        <v>0</v>
      </c>
    </row>
    <row r="86" spans="1:23" ht="15" customHeight="1">
      <c r="A86" s="120" t="str">
        <f ca="1">VLOOKUP(INDIRECT("B86"),elolap!$A$90:$B$3244,2,FALSE)</f>
        <v>1406</v>
      </c>
      <c r="B86" s="260" t="s">
        <v>6033</v>
      </c>
      <c r="C86" s="123">
        <v>5.7</v>
      </c>
      <c r="D86" s="123">
        <v>0</v>
      </c>
      <c r="E86" s="123">
        <v>0</v>
      </c>
      <c r="F86" s="123">
        <v>0</v>
      </c>
      <c r="G86" s="121">
        <v>1</v>
      </c>
      <c r="H86" s="121">
        <v>1</v>
      </c>
      <c r="I86" s="260">
        <v>290</v>
      </c>
      <c r="J86" s="260">
        <v>0</v>
      </c>
      <c r="K86" s="260">
        <v>0</v>
      </c>
      <c r="L86" s="260">
        <v>0</v>
      </c>
      <c r="N86" s="244">
        <f t="shared" si="6"/>
        <v>5.7</v>
      </c>
      <c r="O86" s="244">
        <f t="shared" si="6"/>
        <v>0</v>
      </c>
      <c r="P86" s="244">
        <f t="shared" si="6"/>
        <v>0</v>
      </c>
      <c r="Q86" s="244">
        <f t="shared" si="5"/>
        <v>0</v>
      </c>
      <c r="R86" s="245">
        <f t="shared" si="4"/>
        <v>1</v>
      </c>
      <c r="S86" s="245">
        <f t="shared" si="4"/>
        <v>1</v>
      </c>
      <c r="T86" s="245">
        <f t="shared" si="4"/>
        <v>290</v>
      </c>
      <c r="U86" s="245">
        <f t="shared" si="3"/>
        <v>0</v>
      </c>
      <c r="V86" s="245">
        <f t="shared" si="3"/>
        <v>0</v>
      </c>
      <c r="W86" s="245">
        <f t="shared" si="3"/>
        <v>0</v>
      </c>
    </row>
    <row r="87" spans="1:23" ht="15" customHeight="1">
      <c r="A87" s="120" t="str">
        <f ca="1">VLOOKUP(INDIRECT("B87"),elolap!$A$90:$B$3244,2,FALSE)</f>
        <v>2600</v>
      </c>
      <c r="B87" s="260" t="s">
        <v>3669</v>
      </c>
      <c r="C87" s="123">
        <v>10.199999999999999</v>
      </c>
      <c r="D87" s="123">
        <v>0</v>
      </c>
      <c r="E87" s="123">
        <v>0</v>
      </c>
      <c r="F87" s="123">
        <v>0</v>
      </c>
      <c r="G87" s="121">
        <v>5</v>
      </c>
      <c r="H87" s="121">
        <v>9</v>
      </c>
      <c r="I87" s="260">
        <v>161</v>
      </c>
      <c r="J87" s="260">
        <v>22</v>
      </c>
      <c r="K87" s="260">
        <v>0</v>
      </c>
      <c r="L87" s="260">
        <v>238</v>
      </c>
      <c r="N87" s="244">
        <f t="shared" si="6"/>
        <v>10.199999999999999</v>
      </c>
      <c r="O87" s="244">
        <f t="shared" si="6"/>
        <v>0</v>
      </c>
      <c r="P87" s="244">
        <f t="shared" si="6"/>
        <v>0</v>
      </c>
      <c r="Q87" s="244">
        <f t="shared" si="5"/>
        <v>0</v>
      </c>
      <c r="R87" s="245">
        <f t="shared" si="4"/>
        <v>5</v>
      </c>
      <c r="S87" s="245">
        <f t="shared" si="4"/>
        <v>9</v>
      </c>
      <c r="T87" s="245">
        <f t="shared" si="4"/>
        <v>161</v>
      </c>
      <c r="U87" s="245">
        <f t="shared" si="3"/>
        <v>22</v>
      </c>
      <c r="V87" s="245">
        <f t="shared" si="3"/>
        <v>0</v>
      </c>
      <c r="W87" s="245">
        <f t="shared" si="3"/>
        <v>238</v>
      </c>
    </row>
    <row r="88" spans="1:23" ht="15" customHeight="1">
      <c r="A88" s="120" t="str">
        <f ca="1">VLOOKUP(INDIRECT("B88"),elolap!$A$90:$B$3244,2,FALSE)</f>
        <v>0502</v>
      </c>
      <c r="B88" s="260" t="s">
        <v>3335</v>
      </c>
      <c r="C88" s="123">
        <v>4.5999999999999996</v>
      </c>
      <c r="D88" s="123">
        <v>0</v>
      </c>
      <c r="E88" s="123">
        <v>0</v>
      </c>
      <c r="F88" s="123">
        <v>0</v>
      </c>
      <c r="G88" s="121">
        <v>4</v>
      </c>
      <c r="H88" s="121">
        <v>5</v>
      </c>
      <c r="I88" s="260">
        <v>154</v>
      </c>
      <c r="J88" s="260">
        <v>3</v>
      </c>
      <c r="K88" s="260">
        <v>0</v>
      </c>
      <c r="L88" s="260">
        <v>37</v>
      </c>
      <c r="N88" s="244">
        <f t="shared" si="6"/>
        <v>4.5999999999999996</v>
      </c>
      <c r="O88" s="244">
        <f t="shared" si="6"/>
        <v>0</v>
      </c>
      <c r="P88" s="244">
        <f t="shared" si="6"/>
        <v>0</v>
      </c>
      <c r="Q88" s="244">
        <f t="shared" si="5"/>
        <v>0</v>
      </c>
      <c r="R88" s="245">
        <f t="shared" si="4"/>
        <v>4</v>
      </c>
      <c r="S88" s="245">
        <f t="shared" si="4"/>
        <v>5</v>
      </c>
      <c r="T88" s="245">
        <f t="shared" si="4"/>
        <v>154</v>
      </c>
      <c r="U88" s="245">
        <f t="shared" si="3"/>
        <v>3</v>
      </c>
      <c r="V88" s="245">
        <f t="shared" si="3"/>
        <v>0</v>
      </c>
      <c r="W88" s="245">
        <f t="shared" si="3"/>
        <v>37</v>
      </c>
    </row>
    <row r="89" spans="1:23" ht="15" customHeight="1">
      <c r="A89" s="120" t="str">
        <f ca="1">VLOOKUP(INDIRECT("B89"),elolap!$A$90:$B$3244,2,FALSE)</f>
        <v>1214</v>
      </c>
      <c r="B89" s="260" t="s">
        <v>54</v>
      </c>
      <c r="C89" s="123">
        <v>17.8</v>
      </c>
      <c r="D89" s="123">
        <v>0.1</v>
      </c>
      <c r="E89" s="123">
        <v>0</v>
      </c>
      <c r="F89" s="123">
        <v>0</v>
      </c>
      <c r="G89" s="121">
        <v>8</v>
      </c>
      <c r="H89" s="121">
        <v>22</v>
      </c>
      <c r="I89" s="260">
        <v>1263</v>
      </c>
      <c r="J89" s="260">
        <v>18</v>
      </c>
      <c r="K89" s="260">
        <v>0</v>
      </c>
      <c r="L89" s="260">
        <v>0</v>
      </c>
      <c r="N89" s="244">
        <f t="shared" si="6"/>
        <v>17.8</v>
      </c>
      <c r="O89" s="244">
        <f t="shared" si="6"/>
        <v>0.1</v>
      </c>
      <c r="P89" s="244">
        <f t="shared" si="6"/>
        <v>0</v>
      </c>
      <c r="Q89" s="244">
        <f t="shared" si="5"/>
        <v>0</v>
      </c>
      <c r="R89" s="245">
        <f t="shared" si="4"/>
        <v>8</v>
      </c>
      <c r="S89" s="245">
        <f t="shared" si="4"/>
        <v>22</v>
      </c>
      <c r="T89" s="245">
        <f t="shared" si="4"/>
        <v>1263</v>
      </c>
      <c r="U89" s="245">
        <f t="shared" si="3"/>
        <v>18</v>
      </c>
      <c r="V89" s="245">
        <f t="shared" si="3"/>
        <v>0</v>
      </c>
      <c r="W89" s="245">
        <f t="shared" si="3"/>
        <v>0</v>
      </c>
    </row>
    <row r="90" spans="1:23" ht="15" customHeight="1">
      <c r="A90" s="120" t="str">
        <f ca="1">VLOOKUP(INDIRECT("B90"),elolap!$A$90:$B$3244,2,FALSE)</f>
        <v>1688</v>
      </c>
      <c r="B90" s="260" t="s">
        <v>2220</v>
      </c>
      <c r="C90" s="123">
        <v>7.9</v>
      </c>
      <c r="D90" s="123">
        <v>0</v>
      </c>
      <c r="E90" s="123">
        <v>0</v>
      </c>
      <c r="F90" s="123">
        <v>0</v>
      </c>
      <c r="G90" s="121">
        <v>1</v>
      </c>
      <c r="H90" s="121">
        <v>3</v>
      </c>
      <c r="I90" s="260">
        <v>330</v>
      </c>
      <c r="J90" s="260">
        <v>10</v>
      </c>
      <c r="K90" s="260">
        <v>0</v>
      </c>
      <c r="L90" s="260">
        <v>0</v>
      </c>
      <c r="N90" s="244">
        <f t="shared" si="6"/>
        <v>7.9</v>
      </c>
      <c r="O90" s="244">
        <f t="shared" si="6"/>
        <v>0</v>
      </c>
      <c r="P90" s="244">
        <f t="shared" si="6"/>
        <v>0</v>
      </c>
      <c r="Q90" s="244">
        <f t="shared" si="5"/>
        <v>0</v>
      </c>
      <c r="R90" s="245">
        <f t="shared" si="4"/>
        <v>1</v>
      </c>
      <c r="S90" s="245">
        <f t="shared" si="4"/>
        <v>3</v>
      </c>
      <c r="T90" s="245">
        <f t="shared" si="4"/>
        <v>330</v>
      </c>
      <c r="U90" s="245">
        <f t="shared" si="3"/>
        <v>10</v>
      </c>
      <c r="V90" s="245">
        <f t="shared" si="3"/>
        <v>0</v>
      </c>
      <c r="W90" s="245">
        <f t="shared" si="3"/>
        <v>0</v>
      </c>
    </row>
    <row r="91" spans="1:23" ht="15" customHeight="1">
      <c r="A91" s="120" t="str">
        <f ca="1">VLOOKUP(INDIRECT("B91"),elolap!$A$90:$B$3244,2,FALSE)</f>
        <v>0888</v>
      </c>
      <c r="B91" s="260" t="s">
        <v>3933</v>
      </c>
      <c r="C91" s="123">
        <v>5.8</v>
      </c>
      <c r="D91" s="123">
        <v>0</v>
      </c>
      <c r="E91" s="123">
        <v>0</v>
      </c>
      <c r="F91" s="123">
        <v>0</v>
      </c>
      <c r="G91" s="121">
        <v>0</v>
      </c>
      <c r="H91" s="121">
        <v>1</v>
      </c>
      <c r="I91" s="260">
        <v>199</v>
      </c>
      <c r="J91" s="260">
        <v>0</v>
      </c>
      <c r="K91" s="260">
        <v>0</v>
      </c>
      <c r="L91" s="260">
        <v>0</v>
      </c>
      <c r="N91" s="244">
        <f t="shared" si="6"/>
        <v>5.8</v>
      </c>
      <c r="O91" s="244">
        <f t="shared" si="6"/>
        <v>0</v>
      </c>
      <c r="P91" s="244">
        <f t="shared" si="6"/>
        <v>0</v>
      </c>
      <c r="Q91" s="244">
        <f t="shared" si="5"/>
        <v>0</v>
      </c>
      <c r="R91" s="245">
        <f t="shared" si="4"/>
        <v>0</v>
      </c>
      <c r="S91" s="245">
        <f t="shared" si="4"/>
        <v>1</v>
      </c>
      <c r="T91" s="245">
        <f t="shared" si="4"/>
        <v>199</v>
      </c>
      <c r="U91" s="245">
        <f t="shared" si="3"/>
        <v>0</v>
      </c>
      <c r="V91" s="245">
        <f t="shared" si="3"/>
        <v>0</v>
      </c>
      <c r="W91" s="245">
        <f t="shared" si="3"/>
        <v>0</v>
      </c>
    </row>
    <row r="92" spans="1:23" ht="15" customHeight="1">
      <c r="A92" s="120" t="str">
        <f ca="1">VLOOKUP(INDIRECT("B92"),elolap!$A$90:$B$3244,2,FALSE)</f>
        <v>2204</v>
      </c>
      <c r="B92" s="260" t="s">
        <v>1465</v>
      </c>
      <c r="C92" s="123">
        <v>4</v>
      </c>
      <c r="D92" s="123">
        <v>0</v>
      </c>
      <c r="E92" s="123">
        <v>0</v>
      </c>
      <c r="F92" s="123">
        <v>0</v>
      </c>
      <c r="G92" s="121">
        <v>1</v>
      </c>
      <c r="H92" s="121">
        <v>2</v>
      </c>
      <c r="I92" s="260">
        <v>53</v>
      </c>
      <c r="J92" s="260">
        <v>2</v>
      </c>
      <c r="K92" s="260">
        <v>0</v>
      </c>
      <c r="L92" s="260">
        <v>0</v>
      </c>
      <c r="N92" s="244">
        <f t="shared" si="6"/>
        <v>4</v>
      </c>
      <c r="O92" s="244">
        <f t="shared" si="6"/>
        <v>0</v>
      </c>
      <c r="P92" s="244">
        <f t="shared" si="6"/>
        <v>0</v>
      </c>
      <c r="Q92" s="244">
        <f t="shared" si="5"/>
        <v>0</v>
      </c>
      <c r="R92" s="245">
        <f t="shared" si="4"/>
        <v>1</v>
      </c>
      <c r="S92" s="245">
        <f t="shared" si="4"/>
        <v>2</v>
      </c>
      <c r="T92" s="245">
        <f t="shared" si="4"/>
        <v>53</v>
      </c>
      <c r="U92" s="245">
        <f t="shared" si="3"/>
        <v>2</v>
      </c>
      <c r="V92" s="245">
        <f t="shared" si="3"/>
        <v>0</v>
      </c>
      <c r="W92" s="245">
        <f t="shared" si="3"/>
        <v>0</v>
      </c>
    </row>
    <row r="93" spans="1:23" ht="15" customHeight="1">
      <c r="A93" s="120" t="str">
        <f ca="1">VLOOKUP(INDIRECT("B93"),elolap!$A$90:$B$3244,2,FALSE)</f>
        <v>1548</v>
      </c>
      <c r="B93" s="260" t="s">
        <v>2476</v>
      </c>
      <c r="C93" s="123">
        <v>5.1999999999999993</v>
      </c>
      <c r="D93" s="123">
        <v>0</v>
      </c>
      <c r="E93" s="123">
        <v>0</v>
      </c>
      <c r="F93" s="123">
        <v>0</v>
      </c>
      <c r="G93" s="121">
        <v>0</v>
      </c>
      <c r="H93" s="121">
        <v>3</v>
      </c>
      <c r="I93" s="260">
        <v>41</v>
      </c>
      <c r="J93" s="260">
        <v>1</v>
      </c>
      <c r="K93" s="260">
        <v>0</v>
      </c>
      <c r="L93" s="260">
        <v>0</v>
      </c>
      <c r="N93" s="244">
        <f t="shared" si="6"/>
        <v>5.2</v>
      </c>
      <c r="O93" s="244">
        <f t="shared" si="6"/>
        <v>0</v>
      </c>
      <c r="P93" s="244">
        <f t="shared" si="6"/>
        <v>0</v>
      </c>
      <c r="Q93" s="244">
        <f t="shared" si="5"/>
        <v>0</v>
      </c>
      <c r="R93" s="245">
        <f t="shared" si="4"/>
        <v>0</v>
      </c>
      <c r="S93" s="245">
        <f t="shared" si="4"/>
        <v>3</v>
      </c>
      <c r="T93" s="245">
        <f t="shared" si="4"/>
        <v>41</v>
      </c>
      <c r="U93" s="245">
        <f t="shared" si="3"/>
        <v>1</v>
      </c>
      <c r="V93" s="245">
        <f t="shared" si="3"/>
        <v>0</v>
      </c>
      <c r="W93" s="245">
        <f t="shared" si="3"/>
        <v>0</v>
      </c>
    </row>
    <row r="94" spans="1:23" ht="15" customHeight="1">
      <c r="A94" s="120" t="str">
        <f ca="1">VLOOKUP(INDIRECT("B94"),elolap!$A$90:$B$3244,2,FALSE)</f>
        <v>3408</v>
      </c>
      <c r="B94" s="260" t="s">
        <v>3491</v>
      </c>
      <c r="C94" s="123">
        <v>7.1</v>
      </c>
      <c r="D94" s="123">
        <v>5.3</v>
      </c>
      <c r="E94" s="123">
        <v>0</v>
      </c>
      <c r="F94" s="123">
        <v>0</v>
      </c>
      <c r="G94" s="121">
        <v>0</v>
      </c>
      <c r="H94" s="121">
        <v>2</v>
      </c>
      <c r="I94" s="260">
        <v>125</v>
      </c>
      <c r="J94" s="260">
        <v>8</v>
      </c>
      <c r="K94" s="260">
        <v>0</v>
      </c>
      <c r="L94" s="260">
        <v>0</v>
      </c>
      <c r="N94" s="244">
        <f t="shared" si="6"/>
        <v>7.1</v>
      </c>
      <c r="O94" s="244">
        <f t="shared" si="6"/>
        <v>5.3</v>
      </c>
      <c r="P94" s="244">
        <f t="shared" si="6"/>
        <v>0</v>
      </c>
      <c r="Q94" s="244">
        <f t="shared" si="5"/>
        <v>0</v>
      </c>
      <c r="R94" s="245">
        <f t="shared" si="4"/>
        <v>0</v>
      </c>
      <c r="S94" s="245">
        <f t="shared" si="4"/>
        <v>2</v>
      </c>
      <c r="T94" s="245">
        <f t="shared" si="4"/>
        <v>125</v>
      </c>
      <c r="U94" s="245">
        <f t="shared" si="3"/>
        <v>8</v>
      </c>
      <c r="V94" s="245">
        <f t="shared" si="3"/>
        <v>0</v>
      </c>
      <c r="W94" s="245">
        <f t="shared" si="3"/>
        <v>0</v>
      </c>
    </row>
    <row r="95" spans="1:23" ht="15" customHeight="1">
      <c r="A95" s="120" t="str">
        <f ca="1">VLOOKUP(INDIRECT("B95"),elolap!$A$90:$B$3244,2,FALSE)</f>
        <v>2908</v>
      </c>
      <c r="B95" s="260" t="s">
        <v>518</v>
      </c>
      <c r="C95" s="123">
        <v>5.3</v>
      </c>
      <c r="D95" s="123">
        <v>0</v>
      </c>
      <c r="E95" s="123">
        <v>0</v>
      </c>
      <c r="F95" s="123">
        <v>0</v>
      </c>
      <c r="G95" s="121">
        <v>1</v>
      </c>
      <c r="H95" s="121">
        <v>1</v>
      </c>
      <c r="I95" s="260">
        <v>101</v>
      </c>
      <c r="J95" s="260">
        <v>4</v>
      </c>
      <c r="K95" s="260">
        <v>0</v>
      </c>
      <c r="L95" s="260">
        <v>0</v>
      </c>
      <c r="N95" s="244">
        <f t="shared" si="6"/>
        <v>5.3</v>
      </c>
      <c r="O95" s="244">
        <f t="shared" si="6"/>
        <v>0</v>
      </c>
      <c r="P95" s="244">
        <f t="shared" si="6"/>
        <v>0</v>
      </c>
      <c r="Q95" s="244">
        <f t="shared" si="5"/>
        <v>0</v>
      </c>
      <c r="R95" s="245">
        <f t="shared" si="4"/>
        <v>1</v>
      </c>
      <c r="S95" s="245">
        <f t="shared" si="4"/>
        <v>1</v>
      </c>
      <c r="T95" s="245">
        <f t="shared" si="4"/>
        <v>101</v>
      </c>
      <c r="U95" s="245">
        <f t="shared" si="3"/>
        <v>4</v>
      </c>
      <c r="V95" s="245">
        <f t="shared" si="3"/>
        <v>0</v>
      </c>
      <c r="W95" s="245">
        <f t="shared" si="3"/>
        <v>0</v>
      </c>
    </row>
    <row r="96" spans="1:23" ht="15" customHeight="1">
      <c r="A96" s="120" t="str">
        <f ca="1">VLOOKUP(INDIRECT("B96"),elolap!$A$90:$B$3244,2,FALSE)</f>
        <v>2950</v>
      </c>
      <c r="B96" s="260" t="s">
        <v>2244</v>
      </c>
      <c r="C96" s="123">
        <v>2</v>
      </c>
      <c r="D96" s="123">
        <v>0</v>
      </c>
      <c r="E96" s="123">
        <v>0</v>
      </c>
      <c r="F96" s="123">
        <v>0</v>
      </c>
      <c r="G96" s="121">
        <v>0</v>
      </c>
      <c r="H96" s="121">
        <v>2</v>
      </c>
      <c r="I96" s="260">
        <v>35</v>
      </c>
      <c r="J96" s="260">
        <v>0</v>
      </c>
      <c r="K96" s="260">
        <v>0</v>
      </c>
      <c r="L96" s="260">
        <v>0</v>
      </c>
      <c r="N96" s="244">
        <f t="shared" si="6"/>
        <v>2</v>
      </c>
      <c r="O96" s="244">
        <f t="shared" si="6"/>
        <v>0</v>
      </c>
      <c r="P96" s="244">
        <f t="shared" si="6"/>
        <v>0</v>
      </c>
      <c r="Q96" s="244">
        <f t="shared" si="5"/>
        <v>0</v>
      </c>
      <c r="R96" s="245">
        <f t="shared" si="4"/>
        <v>0</v>
      </c>
      <c r="S96" s="245">
        <f t="shared" si="4"/>
        <v>2</v>
      </c>
      <c r="T96" s="245">
        <f t="shared" si="4"/>
        <v>35</v>
      </c>
      <c r="U96" s="245">
        <f t="shared" si="3"/>
        <v>0</v>
      </c>
      <c r="V96" s="245">
        <f t="shared" si="3"/>
        <v>0</v>
      </c>
      <c r="W96" s="245">
        <f t="shared" si="3"/>
        <v>0</v>
      </c>
    </row>
    <row r="97" spans="1:23" ht="15" customHeight="1">
      <c r="A97" s="120" t="str">
        <f ca="1">VLOOKUP(INDIRECT("B97"),elolap!$A$90:$B$3244,2,FALSE)</f>
        <v>1888</v>
      </c>
      <c r="B97" s="260" t="s">
        <v>338</v>
      </c>
      <c r="C97" s="123">
        <v>4</v>
      </c>
      <c r="D97" s="123">
        <v>0</v>
      </c>
      <c r="E97" s="123">
        <v>0</v>
      </c>
      <c r="F97" s="123">
        <v>0</v>
      </c>
      <c r="G97" s="121">
        <v>1</v>
      </c>
      <c r="H97" s="121">
        <v>2</v>
      </c>
      <c r="I97" s="260">
        <v>190</v>
      </c>
      <c r="J97" s="260">
        <v>1</v>
      </c>
      <c r="K97" s="260">
        <v>0</v>
      </c>
      <c r="L97" s="260">
        <v>0</v>
      </c>
      <c r="N97" s="244">
        <f t="shared" si="6"/>
        <v>4</v>
      </c>
      <c r="O97" s="244">
        <f t="shared" si="6"/>
        <v>0</v>
      </c>
      <c r="P97" s="244">
        <f t="shared" si="6"/>
        <v>0</v>
      </c>
      <c r="Q97" s="244">
        <f t="shared" si="5"/>
        <v>0</v>
      </c>
      <c r="R97" s="245">
        <f t="shared" si="4"/>
        <v>1</v>
      </c>
      <c r="S97" s="245">
        <f t="shared" si="4"/>
        <v>2</v>
      </c>
      <c r="T97" s="245">
        <f t="shared" si="4"/>
        <v>190</v>
      </c>
      <c r="U97" s="245">
        <f t="shared" si="3"/>
        <v>1</v>
      </c>
      <c r="V97" s="245">
        <f t="shared" si="3"/>
        <v>0</v>
      </c>
      <c r="W97" s="245">
        <f t="shared" si="3"/>
        <v>0</v>
      </c>
    </row>
    <row r="98" spans="1:23" ht="15" customHeight="1">
      <c r="A98" s="120" t="str">
        <f ca="1">VLOOKUP(INDIRECT("B98"),elolap!$A$90:$B$3244,2,FALSE)</f>
        <v>2598</v>
      </c>
      <c r="B98" s="260" t="s">
        <v>3653</v>
      </c>
      <c r="C98" s="123">
        <v>4.5</v>
      </c>
      <c r="D98" s="123">
        <v>0</v>
      </c>
      <c r="E98" s="123">
        <v>0</v>
      </c>
      <c r="F98" s="123">
        <v>0</v>
      </c>
      <c r="G98" s="121">
        <v>0</v>
      </c>
      <c r="H98" s="121">
        <v>2</v>
      </c>
      <c r="I98" s="260">
        <v>279</v>
      </c>
      <c r="J98" s="260">
        <v>1</v>
      </c>
      <c r="K98" s="260">
        <v>0</v>
      </c>
      <c r="L98" s="260">
        <v>0</v>
      </c>
      <c r="N98" s="244">
        <f t="shared" si="6"/>
        <v>4.5</v>
      </c>
      <c r="O98" s="244">
        <f t="shared" si="6"/>
        <v>0</v>
      </c>
      <c r="P98" s="244">
        <f t="shared" si="6"/>
        <v>0</v>
      </c>
      <c r="Q98" s="244">
        <f t="shared" si="5"/>
        <v>0</v>
      </c>
      <c r="R98" s="245">
        <f t="shared" si="4"/>
        <v>0</v>
      </c>
      <c r="S98" s="245">
        <f t="shared" si="4"/>
        <v>2</v>
      </c>
      <c r="T98" s="245">
        <f t="shared" si="4"/>
        <v>279</v>
      </c>
      <c r="U98" s="245">
        <f t="shared" si="3"/>
        <v>1</v>
      </c>
      <c r="V98" s="245">
        <f t="shared" si="3"/>
        <v>0</v>
      </c>
      <c r="W98" s="245">
        <f t="shared" si="3"/>
        <v>0</v>
      </c>
    </row>
    <row r="99" spans="1:23" ht="15" customHeight="1">
      <c r="A99" s="120" t="str">
        <f ca="1">VLOOKUP(INDIRECT("B99"),elolap!$A$90:$B$3244,2,FALSE)</f>
        <v>2480</v>
      </c>
      <c r="B99" s="260" t="s">
        <v>1003</v>
      </c>
      <c r="C99" s="123">
        <v>7.3</v>
      </c>
      <c r="D99" s="123">
        <v>0</v>
      </c>
      <c r="E99" s="123">
        <v>0</v>
      </c>
      <c r="F99" s="123">
        <v>0</v>
      </c>
      <c r="G99" s="121">
        <v>1</v>
      </c>
      <c r="H99" s="121">
        <v>3</v>
      </c>
      <c r="I99" s="260">
        <v>286</v>
      </c>
      <c r="J99" s="260">
        <v>1</v>
      </c>
      <c r="K99" s="260">
        <v>0</v>
      </c>
      <c r="L99" s="260">
        <v>0</v>
      </c>
      <c r="N99" s="244">
        <f t="shared" si="6"/>
        <v>7.3</v>
      </c>
      <c r="O99" s="244">
        <f t="shared" si="6"/>
        <v>0</v>
      </c>
      <c r="P99" s="244">
        <f t="shared" si="6"/>
        <v>0</v>
      </c>
      <c r="Q99" s="244">
        <f t="shared" si="5"/>
        <v>0</v>
      </c>
      <c r="R99" s="245">
        <f t="shared" si="4"/>
        <v>1</v>
      </c>
      <c r="S99" s="245">
        <f t="shared" si="4"/>
        <v>3</v>
      </c>
      <c r="T99" s="245">
        <f t="shared" si="4"/>
        <v>286</v>
      </c>
      <c r="U99" s="245">
        <f t="shared" si="3"/>
        <v>1</v>
      </c>
      <c r="V99" s="245">
        <f t="shared" si="3"/>
        <v>0</v>
      </c>
      <c r="W99" s="245">
        <f t="shared" si="3"/>
        <v>0</v>
      </c>
    </row>
    <row r="100" spans="1:23" ht="15" customHeight="1">
      <c r="A100" s="120" t="str">
        <f ca="1">VLOOKUP(INDIRECT("B100"),elolap!$A$90:$B$3244,2,FALSE)</f>
        <v>2039</v>
      </c>
      <c r="B100" s="260" t="s">
        <v>3645</v>
      </c>
      <c r="C100" s="123">
        <v>5.5</v>
      </c>
      <c r="D100" s="123">
        <v>0</v>
      </c>
      <c r="E100" s="123">
        <v>0</v>
      </c>
      <c r="F100" s="123">
        <v>0</v>
      </c>
      <c r="G100" s="121">
        <v>0</v>
      </c>
      <c r="H100" s="121">
        <v>1</v>
      </c>
      <c r="I100" s="260">
        <v>167</v>
      </c>
      <c r="J100" s="260">
        <v>6</v>
      </c>
      <c r="K100" s="260">
        <v>0</v>
      </c>
      <c r="L100" s="260">
        <v>0</v>
      </c>
      <c r="N100" s="244">
        <f t="shared" si="6"/>
        <v>5.5</v>
      </c>
      <c r="O100" s="244">
        <f t="shared" si="6"/>
        <v>0</v>
      </c>
      <c r="P100" s="244">
        <f t="shared" si="6"/>
        <v>0</v>
      </c>
      <c r="Q100" s="244">
        <f t="shared" si="5"/>
        <v>0</v>
      </c>
      <c r="R100" s="245">
        <f t="shared" si="4"/>
        <v>0</v>
      </c>
      <c r="S100" s="245">
        <f t="shared" si="4"/>
        <v>1</v>
      </c>
      <c r="T100" s="245">
        <f t="shared" si="4"/>
        <v>167</v>
      </c>
      <c r="U100" s="245">
        <f t="shared" si="3"/>
        <v>6</v>
      </c>
      <c r="V100" s="245">
        <f t="shared" si="3"/>
        <v>0</v>
      </c>
      <c r="W100" s="245">
        <f t="shared" si="3"/>
        <v>0</v>
      </c>
    </row>
    <row r="101" spans="1:23" ht="15" customHeight="1">
      <c r="A101" s="120" t="str">
        <f ca="1">VLOOKUP(INDIRECT("B101"),elolap!$A$90:$B$3244,2,FALSE)</f>
        <v>2604</v>
      </c>
      <c r="B101" s="260" t="s">
        <v>2544</v>
      </c>
      <c r="C101" s="123">
        <v>2.8</v>
      </c>
      <c r="D101" s="123">
        <v>0</v>
      </c>
      <c r="E101" s="123">
        <v>0</v>
      </c>
      <c r="F101" s="123">
        <v>0</v>
      </c>
      <c r="G101" s="121">
        <v>1</v>
      </c>
      <c r="H101" s="121">
        <v>2</v>
      </c>
      <c r="I101" s="260">
        <v>78</v>
      </c>
      <c r="J101" s="260">
        <v>1</v>
      </c>
      <c r="K101" s="260">
        <v>0</v>
      </c>
      <c r="L101" s="260">
        <v>0</v>
      </c>
      <c r="N101" s="244">
        <f t="shared" si="6"/>
        <v>2.8</v>
      </c>
      <c r="O101" s="244">
        <f t="shared" si="6"/>
        <v>0</v>
      </c>
      <c r="P101" s="244">
        <f t="shared" si="6"/>
        <v>0</v>
      </c>
      <c r="Q101" s="244">
        <f t="shared" si="5"/>
        <v>0</v>
      </c>
      <c r="R101" s="245">
        <f t="shared" si="4"/>
        <v>1</v>
      </c>
      <c r="S101" s="245">
        <f t="shared" si="4"/>
        <v>2</v>
      </c>
      <c r="T101" s="245">
        <f t="shared" si="4"/>
        <v>78</v>
      </c>
      <c r="U101" s="245">
        <f t="shared" si="3"/>
        <v>1</v>
      </c>
      <c r="V101" s="245">
        <f t="shared" si="3"/>
        <v>0</v>
      </c>
      <c r="W101" s="245">
        <f t="shared" si="3"/>
        <v>0</v>
      </c>
    </row>
    <row r="102" spans="1:23" ht="15" customHeight="1">
      <c r="A102" s="120" t="str">
        <f ca="1">VLOOKUP(INDIRECT("B102"),elolap!$A$90:$B$3244,2,FALSE)</f>
        <v>1031</v>
      </c>
      <c r="B102" s="260" t="s">
        <v>6073</v>
      </c>
      <c r="C102" s="123">
        <v>3.2</v>
      </c>
      <c r="D102" s="123">
        <v>0</v>
      </c>
      <c r="E102" s="123">
        <v>0</v>
      </c>
      <c r="F102" s="123">
        <v>0</v>
      </c>
      <c r="G102" s="121">
        <v>0</v>
      </c>
      <c r="H102" s="121">
        <v>2</v>
      </c>
      <c r="I102" s="260">
        <v>60</v>
      </c>
      <c r="J102" s="260">
        <v>2</v>
      </c>
      <c r="K102" s="260">
        <v>0</v>
      </c>
      <c r="L102" s="260">
        <v>0</v>
      </c>
      <c r="N102" s="244">
        <f t="shared" si="6"/>
        <v>3.2</v>
      </c>
      <c r="O102" s="244">
        <f t="shared" si="6"/>
        <v>0</v>
      </c>
      <c r="P102" s="244">
        <f t="shared" si="6"/>
        <v>0</v>
      </c>
      <c r="Q102" s="244">
        <f t="shared" si="5"/>
        <v>0</v>
      </c>
      <c r="R102" s="245">
        <f t="shared" si="4"/>
        <v>0</v>
      </c>
      <c r="S102" s="245">
        <f t="shared" si="4"/>
        <v>2</v>
      </c>
      <c r="T102" s="245">
        <f t="shared" si="4"/>
        <v>60</v>
      </c>
      <c r="U102" s="245">
        <f t="shared" si="3"/>
        <v>2</v>
      </c>
      <c r="V102" s="245">
        <f t="shared" si="3"/>
        <v>0</v>
      </c>
      <c r="W102" s="245">
        <f t="shared" si="3"/>
        <v>0</v>
      </c>
    </row>
    <row r="103" spans="1:23" ht="15" customHeight="1">
      <c r="A103" s="120" t="str">
        <f ca="1">VLOOKUP(INDIRECT("B103"),elolap!$A$90:$B$3244,2,FALSE)</f>
        <v>2332</v>
      </c>
      <c r="B103" s="260" t="s">
        <v>6725</v>
      </c>
      <c r="C103" s="123">
        <v>4.2</v>
      </c>
      <c r="D103" s="123">
        <v>0</v>
      </c>
      <c r="E103" s="123">
        <v>0</v>
      </c>
      <c r="F103" s="123">
        <v>0</v>
      </c>
      <c r="G103" s="121">
        <v>0</v>
      </c>
      <c r="H103" s="121">
        <v>1</v>
      </c>
      <c r="I103" s="260">
        <v>121</v>
      </c>
      <c r="J103" s="260">
        <v>3</v>
      </c>
      <c r="K103" s="260">
        <v>0</v>
      </c>
      <c r="L103" s="260">
        <v>0</v>
      </c>
      <c r="N103" s="244">
        <f t="shared" si="6"/>
        <v>4.2</v>
      </c>
      <c r="O103" s="244">
        <f t="shared" si="6"/>
        <v>0</v>
      </c>
      <c r="P103" s="244">
        <f t="shared" si="6"/>
        <v>0</v>
      </c>
      <c r="Q103" s="244">
        <f t="shared" si="5"/>
        <v>0</v>
      </c>
      <c r="R103" s="245">
        <f t="shared" si="4"/>
        <v>0</v>
      </c>
      <c r="S103" s="245">
        <f t="shared" si="4"/>
        <v>1</v>
      </c>
      <c r="T103" s="245">
        <f t="shared" si="4"/>
        <v>121</v>
      </c>
      <c r="U103" s="245">
        <f t="shared" si="3"/>
        <v>3</v>
      </c>
      <c r="V103" s="245">
        <f t="shared" si="3"/>
        <v>0</v>
      </c>
      <c r="W103" s="245">
        <f t="shared" si="3"/>
        <v>0</v>
      </c>
    </row>
    <row r="104" spans="1:23" ht="15" customHeight="1">
      <c r="A104" s="120" t="str">
        <f ca="1">VLOOKUP(INDIRECT("B104"),elolap!$A$90:$B$3244,2,FALSE)</f>
        <v>0516</v>
      </c>
      <c r="B104" s="260" t="s">
        <v>5818</v>
      </c>
      <c r="C104" s="123">
        <v>7.5</v>
      </c>
      <c r="D104" s="123">
        <v>0</v>
      </c>
      <c r="E104" s="123">
        <v>0</v>
      </c>
      <c r="F104" s="123">
        <v>0</v>
      </c>
      <c r="G104" s="121">
        <v>0</v>
      </c>
      <c r="H104" s="121">
        <v>3</v>
      </c>
      <c r="I104" s="260">
        <v>115</v>
      </c>
      <c r="J104" s="260">
        <v>5</v>
      </c>
      <c r="K104" s="260">
        <v>0</v>
      </c>
      <c r="L104" s="260">
        <v>0</v>
      </c>
      <c r="N104" s="244">
        <f t="shared" si="6"/>
        <v>7.5</v>
      </c>
      <c r="O104" s="244">
        <f t="shared" si="6"/>
        <v>0</v>
      </c>
      <c r="P104" s="244">
        <f t="shared" si="6"/>
        <v>0</v>
      </c>
      <c r="Q104" s="244">
        <f t="shared" si="5"/>
        <v>0</v>
      </c>
      <c r="R104" s="245">
        <f t="shared" si="4"/>
        <v>0</v>
      </c>
      <c r="S104" s="245">
        <f t="shared" si="4"/>
        <v>3</v>
      </c>
      <c r="T104" s="245">
        <f t="shared" si="4"/>
        <v>115</v>
      </c>
      <c r="U104" s="245">
        <f t="shared" si="3"/>
        <v>5</v>
      </c>
      <c r="V104" s="245">
        <f t="shared" si="3"/>
        <v>0</v>
      </c>
      <c r="W104" s="245">
        <f t="shared" si="3"/>
        <v>0</v>
      </c>
    </row>
    <row r="105" spans="1:23" ht="15" customHeight="1">
      <c r="A105" s="120" t="str">
        <f ca="1">VLOOKUP(INDIRECT("B105"),elolap!$A$90:$B$3244,2,FALSE)</f>
        <v>0469</v>
      </c>
      <c r="B105" s="260" t="s">
        <v>3654</v>
      </c>
      <c r="C105" s="123">
        <v>31.4</v>
      </c>
      <c r="D105" s="123">
        <v>0</v>
      </c>
      <c r="E105" s="123">
        <v>0</v>
      </c>
      <c r="F105" s="123">
        <v>0</v>
      </c>
      <c r="G105" s="121">
        <v>14</v>
      </c>
      <c r="H105" s="121">
        <v>9</v>
      </c>
      <c r="I105" s="260">
        <v>1934</v>
      </c>
      <c r="J105" s="260">
        <v>3</v>
      </c>
      <c r="K105" s="260">
        <v>0</v>
      </c>
      <c r="L105" s="260">
        <v>0</v>
      </c>
      <c r="N105" s="244">
        <f t="shared" si="6"/>
        <v>31.4</v>
      </c>
      <c r="O105" s="244">
        <f t="shared" si="6"/>
        <v>0</v>
      </c>
      <c r="P105" s="244">
        <f t="shared" si="6"/>
        <v>0</v>
      </c>
      <c r="Q105" s="244">
        <f t="shared" si="5"/>
        <v>0</v>
      </c>
      <c r="R105" s="245">
        <f t="shared" si="4"/>
        <v>14</v>
      </c>
      <c r="S105" s="245">
        <f t="shared" si="4"/>
        <v>9</v>
      </c>
      <c r="T105" s="245">
        <f t="shared" si="4"/>
        <v>1934</v>
      </c>
      <c r="U105" s="245">
        <f t="shared" si="3"/>
        <v>3</v>
      </c>
      <c r="V105" s="245">
        <f t="shared" si="3"/>
        <v>0</v>
      </c>
      <c r="W105" s="245">
        <f t="shared" si="3"/>
        <v>0</v>
      </c>
    </row>
    <row r="106" spans="1:23" ht="15" customHeight="1">
      <c r="A106" s="120" t="str">
        <f ca="1">VLOOKUP(INDIRECT("B106"),elolap!$A$90:$B$3244,2,FALSE)</f>
        <v>2272</v>
      </c>
      <c r="B106" s="260" t="s">
        <v>6362</v>
      </c>
      <c r="C106" s="123">
        <v>13.7</v>
      </c>
      <c r="D106" s="123">
        <v>0</v>
      </c>
      <c r="E106" s="123">
        <v>0</v>
      </c>
      <c r="F106" s="123">
        <v>0</v>
      </c>
      <c r="G106" s="121">
        <v>2</v>
      </c>
      <c r="H106" s="121">
        <v>3</v>
      </c>
      <c r="I106" s="260">
        <v>292</v>
      </c>
      <c r="J106" s="260">
        <v>0</v>
      </c>
      <c r="K106" s="260">
        <v>0</v>
      </c>
      <c r="L106" s="260">
        <v>0</v>
      </c>
      <c r="N106" s="244">
        <f t="shared" si="6"/>
        <v>13.7</v>
      </c>
      <c r="O106" s="244">
        <f t="shared" si="6"/>
        <v>0</v>
      </c>
      <c r="P106" s="244">
        <f t="shared" si="6"/>
        <v>0</v>
      </c>
      <c r="Q106" s="244">
        <f t="shared" si="5"/>
        <v>0</v>
      </c>
      <c r="R106" s="245">
        <f t="shared" si="4"/>
        <v>2</v>
      </c>
      <c r="S106" s="245">
        <f t="shared" si="4"/>
        <v>3</v>
      </c>
      <c r="T106" s="245">
        <f t="shared" si="4"/>
        <v>292</v>
      </c>
      <c r="U106" s="245">
        <f t="shared" si="3"/>
        <v>0</v>
      </c>
      <c r="V106" s="245">
        <f t="shared" si="3"/>
        <v>0</v>
      </c>
      <c r="W106" s="245">
        <f t="shared" si="3"/>
        <v>0</v>
      </c>
    </row>
    <row r="107" spans="1:23" ht="15" customHeight="1">
      <c r="A107" s="120" t="str">
        <f ca="1">VLOOKUP(INDIRECT("B107"),elolap!$A$90:$B$3244,2,FALSE)</f>
        <v>0972</v>
      </c>
      <c r="B107" s="260" t="s">
        <v>6211</v>
      </c>
      <c r="C107" s="123">
        <v>4.8</v>
      </c>
      <c r="D107" s="123">
        <v>0</v>
      </c>
      <c r="E107" s="123">
        <v>0</v>
      </c>
      <c r="F107" s="123">
        <v>0</v>
      </c>
      <c r="G107" s="121">
        <v>1</v>
      </c>
      <c r="H107" s="121">
        <v>4</v>
      </c>
      <c r="I107" s="260">
        <v>288</v>
      </c>
      <c r="J107" s="260">
        <v>0</v>
      </c>
      <c r="K107" s="260">
        <v>0</v>
      </c>
      <c r="L107" s="260">
        <v>0</v>
      </c>
      <c r="N107" s="244">
        <f t="shared" si="6"/>
        <v>4.8</v>
      </c>
      <c r="O107" s="244">
        <f t="shared" si="6"/>
        <v>0</v>
      </c>
      <c r="P107" s="244">
        <f t="shared" si="6"/>
        <v>0</v>
      </c>
      <c r="Q107" s="244">
        <f t="shared" si="5"/>
        <v>0</v>
      </c>
      <c r="R107" s="245">
        <f t="shared" si="4"/>
        <v>1</v>
      </c>
      <c r="S107" s="245">
        <f t="shared" si="4"/>
        <v>4</v>
      </c>
      <c r="T107" s="245">
        <f t="shared" si="4"/>
        <v>288</v>
      </c>
      <c r="U107" s="245">
        <f t="shared" si="3"/>
        <v>0</v>
      </c>
      <c r="V107" s="245">
        <f t="shared" si="3"/>
        <v>0</v>
      </c>
      <c r="W107" s="245">
        <f t="shared" si="3"/>
        <v>0</v>
      </c>
    </row>
    <row r="108" spans="1:23" ht="15" customHeight="1">
      <c r="A108" s="120" t="str">
        <f ca="1">VLOOKUP(INDIRECT("B108"),elolap!$A$90:$B$3244,2,FALSE)</f>
        <v>0822</v>
      </c>
      <c r="B108" s="260" t="s">
        <v>4599</v>
      </c>
      <c r="C108" s="123">
        <v>3.3</v>
      </c>
      <c r="D108" s="123">
        <v>0</v>
      </c>
      <c r="E108" s="123">
        <v>0</v>
      </c>
      <c r="F108" s="123">
        <v>0</v>
      </c>
      <c r="G108" s="121">
        <v>1</v>
      </c>
      <c r="H108" s="121">
        <v>1</v>
      </c>
      <c r="I108" s="260">
        <v>86</v>
      </c>
      <c r="J108" s="260">
        <v>0</v>
      </c>
      <c r="K108" s="260">
        <v>0</v>
      </c>
      <c r="L108" s="260">
        <v>0</v>
      </c>
      <c r="N108" s="244">
        <f t="shared" si="6"/>
        <v>3.3</v>
      </c>
      <c r="O108" s="244">
        <f t="shared" si="6"/>
        <v>0</v>
      </c>
      <c r="P108" s="244">
        <f t="shared" si="6"/>
        <v>0</v>
      </c>
      <c r="Q108" s="244">
        <f t="shared" si="5"/>
        <v>0</v>
      </c>
      <c r="R108" s="245">
        <f t="shared" si="4"/>
        <v>1</v>
      </c>
      <c r="S108" s="245">
        <f t="shared" si="4"/>
        <v>1</v>
      </c>
      <c r="T108" s="245">
        <f t="shared" si="4"/>
        <v>86</v>
      </c>
      <c r="U108" s="245">
        <f t="shared" si="3"/>
        <v>0</v>
      </c>
      <c r="V108" s="245">
        <f t="shared" si="3"/>
        <v>0</v>
      </c>
      <c r="W108" s="245">
        <f t="shared" si="3"/>
        <v>0</v>
      </c>
    </row>
    <row r="109" spans="1:23" ht="15" customHeight="1">
      <c r="A109" s="120" t="str">
        <f ca="1">VLOOKUP(INDIRECT("B109"),elolap!$A$90:$B$3244,2,FALSE)</f>
        <v>1157</v>
      </c>
      <c r="B109" s="260" t="s">
        <v>3948</v>
      </c>
      <c r="C109" s="123">
        <v>4.4000000000000004</v>
      </c>
      <c r="D109" s="123">
        <v>0</v>
      </c>
      <c r="E109" s="123">
        <v>0</v>
      </c>
      <c r="F109" s="123">
        <v>0</v>
      </c>
      <c r="G109" s="121">
        <v>2</v>
      </c>
      <c r="H109" s="121">
        <v>2</v>
      </c>
      <c r="I109" s="260">
        <v>105</v>
      </c>
      <c r="J109" s="260">
        <v>1</v>
      </c>
      <c r="K109" s="260">
        <v>0</v>
      </c>
      <c r="L109" s="260">
        <v>0</v>
      </c>
      <c r="N109" s="244">
        <f t="shared" si="6"/>
        <v>4.4000000000000004</v>
      </c>
      <c r="O109" s="244">
        <f t="shared" si="6"/>
        <v>0</v>
      </c>
      <c r="P109" s="244">
        <f t="shared" si="6"/>
        <v>0</v>
      </c>
      <c r="Q109" s="244">
        <f t="shared" si="5"/>
        <v>0</v>
      </c>
      <c r="R109" s="245">
        <f t="shared" si="4"/>
        <v>2</v>
      </c>
      <c r="S109" s="245">
        <f t="shared" si="4"/>
        <v>2</v>
      </c>
      <c r="T109" s="245">
        <f t="shared" si="4"/>
        <v>105</v>
      </c>
      <c r="U109" s="245">
        <f t="shared" si="3"/>
        <v>1</v>
      </c>
      <c r="V109" s="245">
        <f t="shared" si="3"/>
        <v>0</v>
      </c>
      <c r="W109" s="245">
        <f t="shared" si="3"/>
        <v>0</v>
      </c>
    </row>
    <row r="110" spans="1:23" ht="15" customHeight="1">
      <c r="A110" s="120" t="str">
        <f ca="1">VLOOKUP(INDIRECT("B110"),elolap!$A$90:$B$3244,2,FALSE)</f>
        <v>1231</v>
      </c>
      <c r="B110" s="260" t="s">
        <v>6369</v>
      </c>
      <c r="C110" s="123">
        <v>5.8</v>
      </c>
      <c r="D110" s="123">
        <v>0</v>
      </c>
      <c r="E110" s="123">
        <v>0</v>
      </c>
      <c r="F110" s="123">
        <v>0</v>
      </c>
      <c r="G110" s="121">
        <v>2</v>
      </c>
      <c r="H110" s="121">
        <v>3</v>
      </c>
      <c r="I110" s="260">
        <v>140</v>
      </c>
      <c r="J110" s="260">
        <v>1</v>
      </c>
      <c r="K110" s="260">
        <v>0</v>
      </c>
      <c r="L110" s="260">
        <v>0</v>
      </c>
      <c r="N110" s="244">
        <f t="shared" si="6"/>
        <v>5.8</v>
      </c>
      <c r="O110" s="244">
        <f t="shared" si="6"/>
        <v>0</v>
      </c>
      <c r="P110" s="244">
        <f t="shared" si="6"/>
        <v>0</v>
      </c>
      <c r="Q110" s="244">
        <f t="shared" si="5"/>
        <v>0</v>
      </c>
      <c r="R110" s="245">
        <f t="shared" si="4"/>
        <v>2</v>
      </c>
      <c r="S110" s="245">
        <f t="shared" si="4"/>
        <v>3</v>
      </c>
      <c r="T110" s="245">
        <f t="shared" si="4"/>
        <v>140</v>
      </c>
      <c r="U110" s="245">
        <f t="shared" si="3"/>
        <v>1</v>
      </c>
      <c r="V110" s="245">
        <f t="shared" si="3"/>
        <v>0</v>
      </c>
      <c r="W110" s="245">
        <f t="shared" si="3"/>
        <v>0</v>
      </c>
    </row>
    <row r="111" spans="1:23" ht="15" customHeight="1">
      <c r="A111" s="120" t="str">
        <f ca="1">VLOOKUP(INDIRECT("B111"),elolap!$A$90:$B$3244,2,FALSE)</f>
        <v>2956</v>
      </c>
      <c r="B111" s="260" t="s">
        <v>1690</v>
      </c>
      <c r="C111" s="123">
        <v>6.9</v>
      </c>
      <c r="D111" s="123">
        <v>0</v>
      </c>
      <c r="E111" s="123">
        <v>0</v>
      </c>
      <c r="F111" s="123">
        <v>0</v>
      </c>
      <c r="G111" s="121">
        <v>0</v>
      </c>
      <c r="H111" s="121">
        <v>2</v>
      </c>
      <c r="I111" s="260">
        <v>193</v>
      </c>
      <c r="J111" s="260">
        <v>0</v>
      </c>
      <c r="K111" s="260">
        <v>0</v>
      </c>
      <c r="L111" s="260">
        <v>0</v>
      </c>
      <c r="N111" s="244">
        <f t="shared" si="6"/>
        <v>6.9</v>
      </c>
      <c r="O111" s="244">
        <f t="shared" si="6"/>
        <v>0</v>
      </c>
      <c r="P111" s="244">
        <f t="shared" si="6"/>
        <v>0</v>
      </c>
      <c r="Q111" s="244">
        <f t="shared" si="5"/>
        <v>0</v>
      </c>
      <c r="R111" s="245">
        <f t="shared" si="4"/>
        <v>0</v>
      </c>
      <c r="S111" s="245">
        <f t="shared" si="4"/>
        <v>2</v>
      </c>
      <c r="T111" s="245">
        <f t="shared" si="4"/>
        <v>193</v>
      </c>
      <c r="U111" s="245">
        <f t="shared" si="3"/>
        <v>0</v>
      </c>
      <c r="V111" s="245">
        <f t="shared" si="3"/>
        <v>0</v>
      </c>
      <c r="W111" s="245">
        <f t="shared" si="3"/>
        <v>0</v>
      </c>
    </row>
    <row r="112" spans="1:23" ht="15" customHeight="1">
      <c r="A112" s="120" t="str">
        <f ca="1">VLOOKUP(INDIRECT("B112"),elolap!$A$90:$B$3244,2,FALSE)</f>
        <v>0319</v>
      </c>
      <c r="B112" s="260" t="s">
        <v>6102</v>
      </c>
      <c r="C112" s="123">
        <v>7.8</v>
      </c>
      <c r="D112" s="123">
        <v>0</v>
      </c>
      <c r="E112" s="123">
        <v>0</v>
      </c>
      <c r="F112" s="123">
        <v>0</v>
      </c>
      <c r="G112" s="121">
        <v>2</v>
      </c>
      <c r="H112" s="121">
        <v>1</v>
      </c>
      <c r="I112" s="260">
        <v>394</v>
      </c>
      <c r="J112" s="260">
        <v>3</v>
      </c>
      <c r="K112" s="260">
        <v>0</v>
      </c>
      <c r="L112" s="260">
        <v>0</v>
      </c>
      <c r="N112" s="244">
        <f t="shared" si="6"/>
        <v>7.8</v>
      </c>
      <c r="O112" s="244">
        <f t="shared" si="6"/>
        <v>0</v>
      </c>
      <c r="P112" s="244">
        <f t="shared" si="6"/>
        <v>0</v>
      </c>
      <c r="Q112" s="244">
        <f t="shared" si="5"/>
        <v>0</v>
      </c>
      <c r="R112" s="245">
        <f t="shared" si="4"/>
        <v>2</v>
      </c>
      <c r="S112" s="245">
        <f t="shared" si="4"/>
        <v>1</v>
      </c>
      <c r="T112" s="245">
        <f t="shared" si="4"/>
        <v>394</v>
      </c>
      <c r="U112" s="245">
        <f t="shared" si="3"/>
        <v>3</v>
      </c>
      <c r="V112" s="245">
        <f t="shared" si="3"/>
        <v>0</v>
      </c>
      <c r="W112" s="245">
        <f t="shared" si="3"/>
        <v>0</v>
      </c>
    </row>
    <row r="113" spans="1:23" ht="15" customHeight="1">
      <c r="A113" s="120" t="str">
        <f ca="1">VLOOKUP(INDIRECT("B113"),elolap!$A$90:$B$3244,2,FALSE)</f>
        <v>0727</v>
      </c>
      <c r="B113" s="260" t="s">
        <v>6097</v>
      </c>
      <c r="C113" s="123">
        <v>8.1999999999999993</v>
      </c>
      <c r="D113" s="123">
        <v>0</v>
      </c>
      <c r="E113" s="123">
        <v>0</v>
      </c>
      <c r="F113" s="123">
        <v>0</v>
      </c>
      <c r="G113" s="121">
        <v>1</v>
      </c>
      <c r="H113" s="121">
        <v>1</v>
      </c>
      <c r="I113" s="260">
        <v>388</v>
      </c>
      <c r="J113" s="260">
        <v>4</v>
      </c>
      <c r="K113" s="260">
        <v>0</v>
      </c>
      <c r="L113" s="260">
        <v>0</v>
      </c>
      <c r="N113" s="244">
        <f t="shared" si="6"/>
        <v>8.1999999999999993</v>
      </c>
      <c r="O113" s="244">
        <f t="shared" si="6"/>
        <v>0</v>
      </c>
      <c r="P113" s="244">
        <f t="shared" si="6"/>
        <v>0</v>
      </c>
      <c r="Q113" s="244">
        <f t="shared" si="5"/>
        <v>0</v>
      </c>
      <c r="R113" s="245">
        <f t="shared" si="4"/>
        <v>1</v>
      </c>
      <c r="S113" s="245">
        <f t="shared" si="4"/>
        <v>1</v>
      </c>
      <c r="T113" s="245">
        <f t="shared" si="4"/>
        <v>388</v>
      </c>
      <c r="U113" s="245">
        <f t="shared" si="3"/>
        <v>4</v>
      </c>
      <c r="V113" s="245">
        <f t="shared" si="3"/>
        <v>0</v>
      </c>
      <c r="W113" s="245">
        <f t="shared" si="3"/>
        <v>0</v>
      </c>
    </row>
    <row r="114" spans="1:23" ht="15" customHeight="1">
      <c r="A114" s="120" t="str">
        <f ca="1">VLOOKUP(INDIRECT("B114"),elolap!$A$90:$B$3244,2,FALSE)</f>
        <v>1059</v>
      </c>
      <c r="B114" s="260" t="s">
        <v>5006</v>
      </c>
      <c r="C114" s="123">
        <v>10.3</v>
      </c>
      <c r="D114" s="123">
        <v>0</v>
      </c>
      <c r="E114" s="123">
        <v>0</v>
      </c>
      <c r="F114" s="123">
        <v>0</v>
      </c>
      <c r="G114" s="121">
        <v>3</v>
      </c>
      <c r="H114" s="121">
        <v>8</v>
      </c>
      <c r="I114" s="260">
        <v>456</v>
      </c>
      <c r="J114" s="260">
        <v>16</v>
      </c>
      <c r="K114" s="260">
        <v>0</v>
      </c>
      <c r="L114" s="260">
        <v>147</v>
      </c>
      <c r="N114" s="244">
        <f t="shared" si="6"/>
        <v>10.3</v>
      </c>
      <c r="O114" s="244">
        <f t="shared" si="6"/>
        <v>0</v>
      </c>
      <c r="P114" s="244">
        <f t="shared" si="6"/>
        <v>0</v>
      </c>
      <c r="Q114" s="244">
        <f t="shared" si="5"/>
        <v>0</v>
      </c>
      <c r="R114" s="245">
        <f t="shared" si="4"/>
        <v>3</v>
      </c>
      <c r="S114" s="245">
        <f t="shared" si="4"/>
        <v>8</v>
      </c>
      <c r="T114" s="245">
        <f t="shared" si="4"/>
        <v>456</v>
      </c>
      <c r="U114" s="245">
        <f t="shared" si="3"/>
        <v>16</v>
      </c>
      <c r="V114" s="245">
        <f t="shared" si="3"/>
        <v>0</v>
      </c>
      <c r="W114" s="245">
        <f t="shared" si="3"/>
        <v>147</v>
      </c>
    </row>
    <row r="115" spans="1:23" ht="15" customHeight="1">
      <c r="A115" s="120" t="str">
        <f ca="1">VLOOKUP(INDIRECT("B115"),elolap!$A$90:$B$3244,2,FALSE)</f>
        <v>1229</v>
      </c>
      <c r="B115" s="260" t="s">
        <v>262</v>
      </c>
      <c r="C115" s="123">
        <v>4.5</v>
      </c>
      <c r="D115" s="123">
        <v>0</v>
      </c>
      <c r="E115" s="123">
        <v>0</v>
      </c>
      <c r="F115" s="123">
        <v>0</v>
      </c>
      <c r="G115" s="121">
        <v>2</v>
      </c>
      <c r="H115" s="121">
        <v>2</v>
      </c>
      <c r="I115" s="260">
        <v>58</v>
      </c>
      <c r="J115" s="260">
        <v>0</v>
      </c>
      <c r="K115" s="260">
        <v>0</v>
      </c>
      <c r="L115" s="260">
        <v>0</v>
      </c>
      <c r="N115" s="244">
        <f t="shared" si="6"/>
        <v>4.5</v>
      </c>
      <c r="O115" s="244">
        <f t="shared" si="6"/>
        <v>0</v>
      </c>
      <c r="P115" s="244">
        <f t="shared" si="6"/>
        <v>0</v>
      </c>
      <c r="Q115" s="244">
        <f t="shared" si="5"/>
        <v>0</v>
      </c>
      <c r="R115" s="245">
        <f t="shared" si="4"/>
        <v>2</v>
      </c>
      <c r="S115" s="245">
        <f t="shared" si="4"/>
        <v>2</v>
      </c>
      <c r="T115" s="245">
        <f t="shared" si="4"/>
        <v>58</v>
      </c>
      <c r="U115" s="245">
        <f t="shared" si="3"/>
        <v>0</v>
      </c>
      <c r="V115" s="245">
        <f t="shared" si="3"/>
        <v>0</v>
      </c>
      <c r="W115" s="245">
        <f t="shared" si="3"/>
        <v>0</v>
      </c>
    </row>
    <row r="116" spans="1:23" ht="15" customHeight="1">
      <c r="A116" s="120" t="str">
        <f ca="1">VLOOKUP(INDIRECT("B116"),elolap!$A$90:$B$3244,2,FALSE)</f>
        <v>2576</v>
      </c>
      <c r="B116" s="260" t="s">
        <v>5377</v>
      </c>
      <c r="C116" s="123">
        <v>9</v>
      </c>
      <c r="D116" s="123">
        <v>0</v>
      </c>
      <c r="E116" s="123">
        <v>0</v>
      </c>
      <c r="F116" s="123">
        <v>0</v>
      </c>
      <c r="G116" s="121">
        <v>0</v>
      </c>
      <c r="H116" s="121">
        <v>0</v>
      </c>
      <c r="I116" s="260">
        <v>332</v>
      </c>
      <c r="J116" s="260">
        <v>1</v>
      </c>
      <c r="K116" s="260">
        <v>0</v>
      </c>
      <c r="L116" s="260">
        <v>78</v>
      </c>
      <c r="N116" s="244">
        <f t="shared" si="6"/>
        <v>9</v>
      </c>
      <c r="O116" s="244">
        <f t="shared" si="6"/>
        <v>0</v>
      </c>
      <c r="P116" s="244">
        <f t="shared" si="6"/>
        <v>0</v>
      </c>
      <c r="Q116" s="244">
        <f t="shared" si="5"/>
        <v>0</v>
      </c>
      <c r="R116" s="245">
        <f t="shared" si="4"/>
        <v>0</v>
      </c>
      <c r="S116" s="245">
        <f t="shared" si="4"/>
        <v>0</v>
      </c>
      <c r="T116" s="245">
        <f t="shared" si="4"/>
        <v>332</v>
      </c>
      <c r="U116" s="245">
        <f t="shared" si="3"/>
        <v>1</v>
      </c>
      <c r="V116" s="245">
        <f t="shared" si="3"/>
        <v>0</v>
      </c>
      <c r="W116" s="245">
        <f t="shared" si="3"/>
        <v>78</v>
      </c>
    </row>
    <row r="117" spans="1:23" ht="15" customHeight="1">
      <c r="A117" s="120" t="str">
        <f ca="1">VLOOKUP(INDIRECT("B117"),elolap!$A$90:$B$3244,2,FALSE)</f>
        <v>1799</v>
      </c>
      <c r="B117" s="260" t="s">
        <v>6112</v>
      </c>
      <c r="C117" s="123">
        <v>7.1</v>
      </c>
      <c r="D117" s="123">
        <v>0</v>
      </c>
      <c r="E117" s="123">
        <v>0</v>
      </c>
      <c r="F117" s="123">
        <v>0</v>
      </c>
      <c r="G117" s="121">
        <v>0</v>
      </c>
      <c r="H117" s="121">
        <v>2</v>
      </c>
      <c r="I117" s="260">
        <v>121</v>
      </c>
      <c r="J117" s="260">
        <v>0</v>
      </c>
      <c r="K117" s="260">
        <v>0</v>
      </c>
      <c r="L117" s="260">
        <v>0</v>
      </c>
      <c r="N117" s="244">
        <f t="shared" si="6"/>
        <v>7.1</v>
      </c>
      <c r="O117" s="244">
        <f t="shared" si="6"/>
        <v>0</v>
      </c>
      <c r="P117" s="244">
        <f t="shared" si="6"/>
        <v>0</v>
      </c>
      <c r="Q117" s="244">
        <f t="shared" si="5"/>
        <v>0</v>
      </c>
      <c r="R117" s="245">
        <f t="shared" si="4"/>
        <v>0</v>
      </c>
      <c r="S117" s="245">
        <f t="shared" si="4"/>
        <v>2</v>
      </c>
      <c r="T117" s="245">
        <f t="shared" si="4"/>
        <v>121</v>
      </c>
      <c r="U117" s="245">
        <f t="shared" si="3"/>
        <v>0</v>
      </c>
      <c r="V117" s="245">
        <f t="shared" si="3"/>
        <v>0</v>
      </c>
      <c r="W117" s="245">
        <f t="shared" si="3"/>
        <v>0</v>
      </c>
    </row>
    <row r="118" spans="1:23" ht="15" customHeight="1">
      <c r="A118" s="120" t="str">
        <f ca="1">VLOOKUP(INDIRECT("B118"),elolap!$A$90:$B$3244,2,FALSE)</f>
        <v>0464</v>
      </c>
      <c r="B118" s="260" t="s">
        <v>2339</v>
      </c>
      <c r="C118" s="123">
        <v>4.5</v>
      </c>
      <c r="D118" s="123">
        <v>0</v>
      </c>
      <c r="E118" s="123">
        <v>0</v>
      </c>
      <c r="F118" s="123">
        <v>0</v>
      </c>
      <c r="G118" s="121">
        <v>1</v>
      </c>
      <c r="H118" s="121">
        <v>7</v>
      </c>
      <c r="I118" s="260">
        <v>200</v>
      </c>
      <c r="J118" s="260">
        <v>0</v>
      </c>
      <c r="K118" s="260">
        <v>0</v>
      </c>
      <c r="L118" s="260">
        <v>0</v>
      </c>
      <c r="N118" s="244">
        <f t="shared" si="6"/>
        <v>4.5</v>
      </c>
      <c r="O118" s="244">
        <f t="shared" si="6"/>
        <v>0</v>
      </c>
      <c r="P118" s="244">
        <f t="shared" si="6"/>
        <v>0</v>
      </c>
      <c r="Q118" s="244">
        <f t="shared" si="5"/>
        <v>0</v>
      </c>
      <c r="R118" s="245">
        <f t="shared" si="4"/>
        <v>1</v>
      </c>
      <c r="S118" s="245">
        <f t="shared" si="4"/>
        <v>7</v>
      </c>
      <c r="T118" s="245">
        <f t="shared" si="4"/>
        <v>200</v>
      </c>
      <c r="U118" s="245">
        <f t="shared" si="3"/>
        <v>0</v>
      </c>
      <c r="V118" s="245">
        <f t="shared" si="3"/>
        <v>0</v>
      </c>
      <c r="W118" s="245">
        <f t="shared" si="3"/>
        <v>0</v>
      </c>
    </row>
    <row r="119" spans="1:23" ht="15" customHeight="1">
      <c r="A119" s="120" t="str">
        <f ca="1">VLOOKUP(INDIRECT("B119"),elolap!$A$90:$B$3244,2,FALSE)</f>
        <v>2799</v>
      </c>
      <c r="B119" s="260" t="s">
        <v>1104</v>
      </c>
      <c r="C119" s="123">
        <v>5.3</v>
      </c>
      <c r="D119" s="123">
        <v>0</v>
      </c>
      <c r="E119" s="123">
        <v>0</v>
      </c>
      <c r="F119" s="123">
        <v>0</v>
      </c>
      <c r="G119" s="121">
        <v>0</v>
      </c>
      <c r="H119" s="121">
        <v>2</v>
      </c>
      <c r="I119" s="260">
        <v>189</v>
      </c>
      <c r="J119" s="260">
        <v>1</v>
      </c>
      <c r="K119" s="260">
        <v>0</v>
      </c>
      <c r="L119" s="260">
        <v>0</v>
      </c>
      <c r="N119" s="244">
        <f t="shared" si="6"/>
        <v>5.3</v>
      </c>
      <c r="O119" s="244">
        <f t="shared" si="6"/>
        <v>0</v>
      </c>
      <c r="P119" s="244">
        <f t="shared" si="6"/>
        <v>0</v>
      </c>
      <c r="Q119" s="244">
        <f t="shared" si="5"/>
        <v>0</v>
      </c>
      <c r="R119" s="245">
        <f t="shared" si="4"/>
        <v>0</v>
      </c>
      <c r="S119" s="245">
        <f t="shared" si="4"/>
        <v>2</v>
      </c>
      <c r="T119" s="245">
        <f t="shared" si="4"/>
        <v>189</v>
      </c>
      <c r="U119" s="245">
        <f t="shared" si="3"/>
        <v>1</v>
      </c>
      <c r="V119" s="245">
        <f t="shared" si="3"/>
        <v>0</v>
      </c>
      <c r="W119" s="245">
        <f t="shared" si="3"/>
        <v>0</v>
      </c>
    </row>
    <row r="120" spans="1:23" ht="15" customHeight="1">
      <c r="A120" s="120" t="str">
        <f ca="1">VLOOKUP(INDIRECT("B120"),elolap!$A$90:$B$3244,2,FALSE)</f>
        <v>2879</v>
      </c>
      <c r="B120" s="260" t="s">
        <v>6524</v>
      </c>
      <c r="C120" s="123">
        <v>6.2</v>
      </c>
      <c r="D120" s="123">
        <v>0</v>
      </c>
      <c r="E120" s="123">
        <v>0</v>
      </c>
      <c r="F120" s="123">
        <v>0</v>
      </c>
      <c r="G120" s="121">
        <v>5</v>
      </c>
      <c r="H120" s="121">
        <v>5</v>
      </c>
      <c r="I120" s="260">
        <v>217</v>
      </c>
      <c r="J120" s="260">
        <v>0</v>
      </c>
      <c r="K120" s="260">
        <v>0</v>
      </c>
      <c r="L120" s="260">
        <v>0</v>
      </c>
      <c r="N120" s="244">
        <f t="shared" si="6"/>
        <v>6.2</v>
      </c>
      <c r="O120" s="244">
        <f t="shared" si="6"/>
        <v>0</v>
      </c>
      <c r="P120" s="244">
        <f t="shared" si="6"/>
        <v>0</v>
      </c>
      <c r="Q120" s="244">
        <f t="shared" si="5"/>
        <v>0</v>
      </c>
      <c r="R120" s="245">
        <f t="shared" si="4"/>
        <v>5</v>
      </c>
      <c r="S120" s="245">
        <f t="shared" si="4"/>
        <v>5</v>
      </c>
      <c r="T120" s="245">
        <f t="shared" si="4"/>
        <v>217</v>
      </c>
      <c r="U120" s="245">
        <f t="shared" si="3"/>
        <v>0</v>
      </c>
      <c r="V120" s="245">
        <f t="shared" si="3"/>
        <v>0</v>
      </c>
      <c r="W120" s="245">
        <f t="shared" si="3"/>
        <v>0</v>
      </c>
    </row>
    <row r="121" spans="1:23" ht="15" customHeight="1">
      <c r="A121" s="120" t="str">
        <f ca="1">VLOOKUP(INDIRECT("B121"),elolap!$A$90:$B$3244,2,FALSE)</f>
        <v>1272</v>
      </c>
      <c r="B121" s="260" t="s">
        <v>41</v>
      </c>
      <c r="C121" s="123">
        <v>3.7</v>
      </c>
      <c r="D121" s="123">
        <v>0</v>
      </c>
      <c r="E121" s="123">
        <v>0</v>
      </c>
      <c r="F121" s="123">
        <v>0</v>
      </c>
      <c r="G121" s="121">
        <v>3</v>
      </c>
      <c r="H121" s="121">
        <v>3</v>
      </c>
      <c r="I121" s="260">
        <v>164</v>
      </c>
      <c r="J121" s="260">
        <v>0</v>
      </c>
      <c r="K121" s="260">
        <v>1</v>
      </c>
      <c r="L121" s="260">
        <v>0</v>
      </c>
      <c r="N121" s="244">
        <f t="shared" si="6"/>
        <v>3.7</v>
      </c>
      <c r="O121" s="244">
        <f t="shared" si="6"/>
        <v>0</v>
      </c>
      <c r="P121" s="244">
        <f t="shared" si="6"/>
        <v>0</v>
      </c>
      <c r="Q121" s="244">
        <f t="shared" si="5"/>
        <v>0</v>
      </c>
      <c r="R121" s="245">
        <f t="shared" si="4"/>
        <v>3</v>
      </c>
      <c r="S121" s="245">
        <f t="shared" si="4"/>
        <v>3</v>
      </c>
      <c r="T121" s="245">
        <f t="shared" si="4"/>
        <v>164</v>
      </c>
      <c r="U121" s="245">
        <f t="shared" si="3"/>
        <v>0</v>
      </c>
      <c r="V121" s="245">
        <f t="shared" si="3"/>
        <v>1</v>
      </c>
      <c r="W121" s="245">
        <f t="shared" si="3"/>
        <v>0</v>
      </c>
    </row>
    <row r="122" spans="1:23" ht="15" customHeight="1">
      <c r="A122" s="120" t="str">
        <f ca="1">VLOOKUP(INDIRECT("B122"),elolap!$A$90:$B$3244,2,FALSE)</f>
        <v>1948</v>
      </c>
      <c r="B122" s="260" t="s">
        <v>40</v>
      </c>
      <c r="C122" s="123">
        <v>3.5</v>
      </c>
      <c r="D122" s="123">
        <v>0</v>
      </c>
      <c r="E122" s="123">
        <v>0</v>
      </c>
      <c r="F122" s="123">
        <v>0</v>
      </c>
      <c r="G122" s="121">
        <v>0</v>
      </c>
      <c r="H122" s="121">
        <v>3</v>
      </c>
      <c r="I122" s="260">
        <v>145</v>
      </c>
      <c r="J122" s="260">
        <v>1</v>
      </c>
      <c r="K122" s="260">
        <v>0</v>
      </c>
      <c r="L122" s="260">
        <v>0</v>
      </c>
      <c r="N122" s="244">
        <f t="shared" si="6"/>
        <v>3.5</v>
      </c>
      <c r="O122" s="244">
        <f t="shared" si="6"/>
        <v>0</v>
      </c>
      <c r="P122" s="244">
        <f t="shared" si="6"/>
        <v>0</v>
      </c>
      <c r="Q122" s="244">
        <f t="shared" si="5"/>
        <v>0</v>
      </c>
      <c r="R122" s="245">
        <f t="shared" si="4"/>
        <v>0</v>
      </c>
      <c r="S122" s="245">
        <f t="shared" si="4"/>
        <v>3</v>
      </c>
      <c r="T122" s="245">
        <f t="shared" si="4"/>
        <v>145</v>
      </c>
      <c r="U122" s="245">
        <f t="shared" si="3"/>
        <v>1</v>
      </c>
      <c r="V122" s="245">
        <f t="shared" si="3"/>
        <v>0</v>
      </c>
      <c r="W122" s="245">
        <f t="shared" si="3"/>
        <v>0</v>
      </c>
    </row>
    <row r="123" spans="1:23" ht="15" customHeight="1">
      <c r="A123" s="120" t="str">
        <f ca="1">VLOOKUP(INDIRECT("B123"),elolap!$A$90:$B$3244,2,FALSE)</f>
        <v>3212</v>
      </c>
      <c r="B123" s="260" t="s">
        <v>3209</v>
      </c>
      <c r="C123" s="123">
        <v>8.1</v>
      </c>
      <c r="D123" s="123">
        <v>0</v>
      </c>
      <c r="E123" s="123">
        <v>0</v>
      </c>
      <c r="F123" s="123">
        <v>0</v>
      </c>
      <c r="G123" s="121">
        <v>0</v>
      </c>
      <c r="H123" s="121">
        <v>4</v>
      </c>
      <c r="I123" s="260">
        <v>284</v>
      </c>
      <c r="J123" s="260">
        <v>1</v>
      </c>
      <c r="K123" s="260">
        <v>0</v>
      </c>
      <c r="L123" s="260">
        <v>0</v>
      </c>
      <c r="N123" s="244">
        <f t="shared" si="6"/>
        <v>8.1</v>
      </c>
      <c r="O123" s="244">
        <f t="shared" si="6"/>
        <v>0</v>
      </c>
      <c r="P123" s="244">
        <f t="shared" si="6"/>
        <v>0</v>
      </c>
      <c r="Q123" s="244">
        <f t="shared" si="5"/>
        <v>0</v>
      </c>
      <c r="R123" s="245">
        <f t="shared" si="4"/>
        <v>0</v>
      </c>
      <c r="S123" s="245">
        <f t="shared" si="4"/>
        <v>4</v>
      </c>
      <c r="T123" s="245">
        <f t="shared" si="4"/>
        <v>284</v>
      </c>
      <c r="U123" s="245">
        <f t="shared" si="3"/>
        <v>1</v>
      </c>
      <c r="V123" s="245">
        <f t="shared" si="3"/>
        <v>0</v>
      </c>
      <c r="W123" s="245">
        <f t="shared" si="3"/>
        <v>0</v>
      </c>
    </row>
    <row r="124" spans="1:23" ht="15" customHeight="1">
      <c r="A124" s="120" t="str">
        <f ca="1">VLOOKUP(INDIRECT("B124"),elolap!$A$90:$B$3244,2,FALSE)</f>
        <v>3059</v>
      </c>
      <c r="B124" s="260" t="s">
        <v>5433</v>
      </c>
      <c r="C124" s="123">
        <v>5.0999999999999996</v>
      </c>
      <c r="D124" s="123">
        <v>0</v>
      </c>
      <c r="E124" s="123">
        <v>0</v>
      </c>
      <c r="F124" s="123">
        <v>0</v>
      </c>
      <c r="G124" s="121">
        <v>0</v>
      </c>
      <c r="H124" s="121">
        <v>3</v>
      </c>
      <c r="I124" s="260">
        <v>146</v>
      </c>
      <c r="J124" s="260">
        <v>0</v>
      </c>
      <c r="K124" s="260">
        <v>0</v>
      </c>
      <c r="L124" s="260">
        <v>0</v>
      </c>
      <c r="N124" s="244">
        <f t="shared" si="6"/>
        <v>5.0999999999999996</v>
      </c>
      <c r="O124" s="244">
        <f t="shared" si="6"/>
        <v>0</v>
      </c>
      <c r="P124" s="244">
        <f t="shared" si="6"/>
        <v>0</v>
      </c>
      <c r="Q124" s="244">
        <f t="shared" si="5"/>
        <v>0</v>
      </c>
      <c r="R124" s="245">
        <f t="shared" si="4"/>
        <v>0</v>
      </c>
      <c r="S124" s="245">
        <f t="shared" si="4"/>
        <v>3</v>
      </c>
      <c r="T124" s="245">
        <f t="shared" si="4"/>
        <v>146</v>
      </c>
      <c r="U124" s="245">
        <f t="shared" si="3"/>
        <v>0</v>
      </c>
      <c r="V124" s="245">
        <f t="shared" si="3"/>
        <v>0</v>
      </c>
      <c r="W124" s="245">
        <f t="shared" si="3"/>
        <v>0</v>
      </c>
    </row>
    <row r="125" spans="1:23" ht="15" customHeight="1">
      <c r="A125" s="120" t="str">
        <f ca="1">VLOOKUP(INDIRECT("B125"),elolap!$A$90:$B$3244,2,FALSE)</f>
        <v>2606</v>
      </c>
      <c r="B125" s="260" t="s">
        <v>79</v>
      </c>
      <c r="C125" s="123">
        <v>5.9</v>
      </c>
      <c r="D125" s="123">
        <v>0</v>
      </c>
      <c r="E125" s="123">
        <v>0</v>
      </c>
      <c r="F125" s="123">
        <v>0</v>
      </c>
      <c r="G125" s="121">
        <v>1</v>
      </c>
      <c r="H125" s="121">
        <v>2</v>
      </c>
      <c r="I125" s="260">
        <v>232</v>
      </c>
      <c r="J125" s="260">
        <v>2</v>
      </c>
      <c r="K125" s="260">
        <v>0</v>
      </c>
      <c r="L125" s="260">
        <v>0</v>
      </c>
      <c r="N125" s="244">
        <f t="shared" si="6"/>
        <v>5.9</v>
      </c>
      <c r="O125" s="244">
        <f t="shared" si="6"/>
        <v>0</v>
      </c>
      <c r="P125" s="244">
        <f t="shared" si="6"/>
        <v>0</v>
      </c>
      <c r="Q125" s="244">
        <f t="shared" si="5"/>
        <v>0</v>
      </c>
      <c r="R125" s="245">
        <f t="shared" si="4"/>
        <v>1</v>
      </c>
      <c r="S125" s="245">
        <f t="shared" si="4"/>
        <v>2</v>
      </c>
      <c r="T125" s="245">
        <f t="shared" si="4"/>
        <v>232</v>
      </c>
      <c r="U125" s="245">
        <f t="shared" si="3"/>
        <v>2</v>
      </c>
      <c r="V125" s="245">
        <f t="shared" si="3"/>
        <v>0</v>
      </c>
      <c r="W125" s="245">
        <f t="shared" si="3"/>
        <v>0</v>
      </c>
    </row>
    <row r="126" spans="1:23" ht="15" customHeight="1">
      <c r="A126" s="120" t="str">
        <f ca="1">VLOOKUP(INDIRECT("B126"),elolap!$A$90:$B$3244,2,FALSE)</f>
        <v>2483</v>
      </c>
      <c r="B126" s="260" t="s">
        <v>6702</v>
      </c>
      <c r="C126" s="123">
        <v>4.5999999999999996</v>
      </c>
      <c r="D126" s="123">
        <v>0</v>
      </c>
      <c r="E126" s="123">
        <v>0</v>
      </c>
      <c r="F126" s="123">
        <v>0</v>
      </c>
      <c r="G126" s="121">
        <v>0</v>
      </c>
      <c r="H126" s="121">
        <v>2</v>
      </c>
      <c r="I126" s="260">
        <v>123</v>
      </c>
      <c r="J126" s="260">
        <v>0</v>
      </c>
      <c r="K126" s="260">
        <v>0</v>
      </c>
      <c r="L126" s="260">
        <v>0</v>
      </c>
      <c r="N126" s="244">
        <f t="shared" si="6"/>
        <v>4.5999999999999996</v>
      </c>
      <c r="O126" s="244">
        <f t="shared" si="6"/>
        <v>0</v>
      </c>
      <c r="P126" s="244">
        <f t="shared" si="6"/>
        <v>0</v>
      </c>
      <c r="Q126" s="244">
        <f t="shared" si="5"/>
        <v>0</v>
      </c>
      <c r="R126" s="245">
        <f t="shared" si="4"/>
        <v>0</v>
      </c>
      <c r="S126" s="245">
        <f t="shared" si="4"/>
        <v>2</v>
      </c>
      <c r="T126" s="245">
        <f t="shared" si="4"/>
        <v>123</v>
      </c>
      <c r="U126" s="245">
        <f t="shared" si="3"/>
        <v>0</v>
      </c>
      <c r="V126" s="245">
        <f t="shared" si="3"/>
        <v>0</v>
      </c>
      <c r="W126" s="245">
        <f t="shared" si="3"/>
        <v>0</v>
      </c>
    </row>
    <row r="127" spans="1:23" ht="15" customHeight="1">
      <c r="A127" s="120" t="str">
        <f ca="1">VLOOKUP(INDIRECT("B127"),elolap!$A$90:$B$3244,2,FALSE)</f>
        <v>0716</v>
      </c>
      <c r="B127" s="260" t="s">
        <v>6000</v>
      </c>
      <c r="C127" s="123">
        <v>3.5</v>
      </c>
      <c r="D127" s="123">
        <v>0</v>
      </c>
      <c r="E127" s="123">
        <v>0</v>
      </c>
      <c r="F127" s="123">
        <v>0</v>
      </c>
      <c r="G127" s="121">
        <v>3</v>
      </c>
      <c r="H127" s="121">
        <v>3</v>
      </c>
      <c r="I127" s="260">
        <v>130</v>
      </c>
      <c r="J127" s="260">
        <v>0</v>
      </c>
      <c r="K127" s="260">
        <v>0</v>
      </c>
      <c r="L127" s="260">
        <v>0</v>
      </c>
      <c r="N127" s="244">
        <f t="shared" si="6"/>
        <v>3.5</v>
      </c>
      <c r="O127" s="244">
        <f t="shared" si="6"/>
        <v>0</v>
      </c>
      <c r="P127" s="244">
        <f t="shared" si="6"/>
        <v>0</v>
      </c>
      <c r="Q127" s="244">
        <f t="shared" si="5"/>
        <v>0</v>
      </c>
      <c r="R127" s="245">
        <f t="shared" si="4"/>
        <v>3</v>
      </c>
      <c r="S127" s="245">
        <f t="shared" si="4"/>
        <v>3</v>
      </c>
      <c r="T127" s="245">
        <f t="shared" si="4"/>
        <v>130</v>
      </c>
      <c r="U127" s="245">
        <f t="shared" si="3"/>
        <v>0</v>
      </c>
      <c r="V127" s="245">
        <f t="shared" si="3"/>
        <v>0</v>
      </c>
      <c r="W127" s="245">
        <f t="shared" si="3"/>
        <v>0</v>
      </c>
    </row>
    <row r="128" spans="1:23" ht="15" customHeight="1">
      <c r="A128" s="120" t="str">
        <f ca="1">VLOOKUP(INDIRECT("B128"),elolap!$A$90:$B$3244,2,FALSE)</f>
        <v>0766</v>
      </c>
      <c r="B128" s="260" t="s">
        <v>1489</v>
      </c>
      <c r="C128" s="123">
        <v>6.8</v>
      </c>
      <c r="D128" s="123">
        <v>0</v>
      </c>
      <c r="E128" s="123">
        <v>0</v>
      </c>
      <c r="F128" s="123">
        <v>0</v>
      </c>
      <c r="G128" s="121">
        <v>0</v>
      </c>
      <c r="H128" s="121">
        <v>2</v>
      </c>
      <c r="I128" s="260">
        <v>298</v>
      </c>
      <c r="J128" s="260">
        <v>0</v>
      </c>
      <c r="K128" s="260">
        <v>0</v>
      </c>
      <c r="L128" s="260">
        <v>0</v>
      </c>
      <c r="N128" s="244">
        <f t="shared" si="6"/>
        <v>6.8</v>
      </c>
      <c r="O128" s="244">
        <f t="shared" si="6"/>
        <v>0</v>
      </c>
      <c r="P128" s="244">
        <f t="shared" si="6"/>
        <v>0</v>
      </c>
      <c r="Q128" s="244">
        <f t="shared" si="5"/>
        <v>0</v>
      </c>
      <c r="R128" s="245">
        <f t="shared" si="4"/>
        <v>0</v>
      </c>
      <c r="S128" s="245">
        <f t="shared" si="4"/>
        <v>2</v>
      </c>
      <c r="T128" s="245">
        <f t="shared" si="4"/>
        <v>298</v>
      </c>
      <c r="U128" s="245">
        <f t="shared" si="3"/>
        <v>0</v>
      </c>
      <c r="V128" s="245">
        <f t="shared" si="3"/>
        <v>0</v>
      </c>
      <c r="W128" s="245">
        <f t="shared" si="3"/>
        <v>0</v>
      </c>
    </row>
    <row r="129" spans="1:23" ht="15" customHeight="1">
      <c r="A129" s="120" t="str">
        <f ca="1">VLOOKUP(INDIRECT("B129"),elolap!$A$90:$B$3244,2,FALSE)</f>
        <v>1974</v>
      </c>
      <c r="B129" s="260" t="s">
        <v>5084</v>
      </c>
      <c r="C129" s="123">
        <v>5.3</v>
      </c>
      <c r="D129" s="123">
        <v>0</v>
      </c>
      <c r="E129" s="123">
        <v>0</v>
      </c>
      <c r="F129" s="123">
        <v>0</v>
      </c>
      <c r="G129" s="121">
        <v>3</v>
      </c>
      <c r="H129" s="121">
        <v>2</v>
      </c>
      <c r="I129" s="260">
        <v>255</v>
      </c>
      <c r="J129" s="260">
        <v>1</v>
      </c>
      <c r="K129" s="260">
        <v>0</v>
      </c>
      <c r="L129" s="260">
        <v>0</v>
      </c>
      <c r="N129" s="244">
        <f t="shared" si="6"/>
        <v>5.3</v>
      </c>
      <c r="O129" s="244">
        <f t="shared" si="6"/>
        <v>0</v>
      </c>
      <c r="P129" s="244">
        <f t="shared" si="6"/>
        <v>0</v>
      </c>
      <c r="Q129" s="244">
        <f t="shared" si="5"/>
        <v>0</v>
      </c>
      <c r="R129" s="245">
        <f t="shared" si="4"/>
        <v>3</v>
      </c>
      <c r="S129" s="245">
        <f t="shared" si="4"/>
        <v>2</v>
      </c>
      <c r="T129" s="245">
        <f t="shared" si="4"/>
        <v>255</v>
      </c>
      <c r="U129" s="245">
        <f t="shared" si="3"/>
        <v>1</v>
      </c>
      <c r="V129" s="245">
        <f t="shared" si="3"/>
        <v>0</v>
      </c>
      <c r="W129" s="245">
        <f t="shared" si="3"/>
        <v>0</v>
      </c>
    </row>
    <row r="130" spans="1:23" ht="15" customHeight="1">
      <c r="A130" s="120" t="str">
        <f ca="1">VLOOKUP(INDIRECT("B130"),elolap!$A$90:$B$3244,2,FALSE)</f>
        <v>1038</v>
      </c>
      <c r="B130" s="260" t="s">
        <v>810</v>
      </c>
      <c r="C130" s="123">
        <v>6.9</v>
      </c>
      <c r="D130" s="123">
        <v>0</v>
      </c>
      <c r="E130" s="123">
        <v>0</v>
      </c>
      <c r="F130" s="123">
        <v>0</v>
      </c>
      <c r="G130" s="121">
        <v>2</v>
      </c>
      <c r="H130" s="121">
        <v>1</v>
      </c>
      <c r="I130" s="260">
        <v>262</v>
      </c>
      <c r="J130" s="260">
        <v>0</v>
      </c>
      <c r="K130" s="260">
        <v>0</v>
      </c>
      <c r="L130" s="260">
        <v>0</v>
      </c>
      <c r="N130" s="244">
        <f t="shared" si="6"/>
        <v>6.9</v>
      </c>
      <c r="O130" s="244">
        <f t="shared" si="6"/>
        <v>0</v>
      </c>
      <c r="P130" s="244">
        <f t="shared" si="6"/>
        <v>0</v>
      </c>
      <c r="Q130" s="244">
        <f t="shared" si="5"/>
        <v>0</v>
      </c>
      <c r="R130" s="245">
        <f t="shared" si="4"/>
        <v>2</v>
      </c>
      <c r="S130" s="245">
        <f t="shared" si="4"/>
        <v>1</v>
      </c>
      <c r="T130" s="245">
        <f t="shared" si="4"/>
        <v>262</v>
      </c>
      <c r="U130" s="245">
        <f t="shared" si="3"/>
        <v>0</v>
      </c>
      <c r="V130" s="245">
        <f t="shared" si="3"/>
        <v>0</v>
      </c>
      <c r="W130" s="245">
        <f t="shared" si="3"/>
        <v>0</v>
      </c>
    </row>
    <row r="131" spans="1:23" ht="15" customHeight="1">
      <c r="A131" s="120" t="str">
        <f ca="1">VLOOKUP(INDIRECT("B131"),elolap!$A$90:$B$3244,2,FALSE)</f>
        <v>2231</v>
      </c>
      <c r="B131" s="260" t="s">
        <v>5068</v>
      </c>
      <c r="C131" s="123">
        <v>4.9000000000000004</v>
      </c>
      <c r="D131" s="123">
        <v>0</v>
      </c>
      <c r="E131" s="123">
        <v>0</v>
      </c>
      <c r="F131" s="123">
        <v>0</v>
      </c>
      <c r="G131" s="121">
        <v>0</v>
      </c>
      <c r="H131" s="121">
        <v>0</v>
      </c>
      <c r="I131" s="260">
        <v>175</v>
      </c>
      <c r="J131" s="260">
        <v>2</v>
      </c>
      <c r="K131" s="260">
        <v>0</v>
      </c>
      <c r="L131" s="260">
        <v>0</v>
      </c>
      <c r="N131" s="244">
        <f t="shared" si="6"/>
        <v>4.9000000000000004</v>
      </c>
      <c r="O131" s="244">
        <f t="shared" si="6"/>
        <v>0</v>
      </c>
      <c r="P131" s="244">
        <f t="shared" si="6"/>
        <v>0</v>
      </c>
      <c r="Q131" s="244">
        <f t="shared" si="5"/>
        <v>0</v>
      </c>
      <c r="R131" s="245">
        <f t="shared" si="4"/>
        <v>0</v>
      </c>
      <c r="S131" s="245">
        <f t="shared" si="4"/>
        <v>0</v>
      </c>
      <c r="T131" s="245">
        <f t="shared" si="4"/>
        <v>175</v>
      </c>
      <c r="U131" s="245">
        <f t="shared" si="3"/>
        <v>2</v>
      </c>
      <c r="V131" s="245">
        <f t="shared" si="3"/>
        <v>0</v>
      </c>
      <c r="W131" s="245">
        <f t="shared" si="3"/>
        <v>0</v>
      </c>
    </row>
    <row r="132" spans="1:23" ht="15" customHeight="1">
      <c r="A132" s="120" t="str">
        <f ca="1">VLOOKUP(INDIRECT("B132"),elolap!$A$90:$B$3244,2,FALSE)</f>
        <v>2298</v>
      </c>
      <c r="B132" s="260" t="s">
        <v>1001</v>
      </c>
      <c r="C132" s="123">
        <v>5.4</v>
      </c>
      <c r="D132" s="123">
        <v>0</v>
      </c>
      <c r="E132" s="123">
        <v>0</v>
      </c>
      <c r="F132" s="123">
        <v>0</v>
      </c>
      <c r="G132" s="121">
        <v>0</v>
      </c>
      <c r="H132" s="121">
        <v>0</v>
      </c>
      <c r="I132" s="260">
        <v>286</v>
      </c>
      <c r="J132" s="260">
        <v>2</v>
      </c>
      <c r="K132" s="260">
        <v>0</v>
      </c>
      <c r="L132" s="260">
        <v>0</v>
      </c>
      <c r="N132" s="244">
        <f t="shared" si="6"/>
        <v>5.4</v>
      </c>
      <c r="O132" s="244">
        <f t="shared" si="6"/>
        <v>0</v>
      </c>
      <c r="P132" s="244">
        <f t="shared" si="6"/>
        <v>0</v>
      </c>
      <c r="Q132" s="244">
        <f t="shared" si="5"/>
        <v>0</v>
      </c>
      <c r="R132" s="245">
        <f t="shared" si="4"/>
        <v>0</v>
      </c>
      <c r="S132" s="245">
        <f t="shared" si="4"/>
        <v>0</v>
      </c>
      <c r="T132" s="245">
        <f t="shared" si="4"/>
        <v>286</v>
      </c>
      <c r="U132" s="245">
        <f t="shared" si="3"/>
        <v>2</v>
      </c>
      <c r="V132" s="245">
        <f t="shared" si="3"/>
        <v>0</v>
      </c>
      <c r="W132" s="245">
        <f t="shared" si="3"/>
        <v>0</v>
      </c>
    </row>
    <row r="133" spans="1:23" ht="15" customHeight="1">
      <c r="A133" s="120" t="str">
        <f ca="1">VLOOKUP(INDIRECT("B133"),elolap!$A$90:$B$3244,2,FALSE)</f>
        <v>1167</v>
      </c>
      <c r="B133" s="260" t="s">
        <v>2288</v>
      </c>
      <c r="C133" s="123">
        <v>15.5</v>
      </c>
      <c r="D133" s="123">
        <v>0</v>
      </c>
      <c r="E133" s="123">
        <v>0</v>
      </c>
      <c r="F133" s="123">
        <v>0</v>
      </c>
      <c r="G133" s="121">
        <v>8</v>
      </c>
      <c r="H133" s="121">
        <v>18</v>
      </c>
      <c r="I133" s="260">
        <v>1068</v>
      </c>
      <c r="J133" s="260">
        <v>2</v>
      </c>
      <c r="K133" s="260">
        <v>0</v>
      </c>
      <c r="L133" s="260">
        <v>0</v>
      </c>
      <c r="N133" s="244">
        <f t="shared" si="6"/>
        <v>15.5</v>
      </c>
      <c r="O133" s="244">
        <f t="shared" si="6"/>
        <v>0</v>
      </c>
      <c r="P133" s="244">
        <f t="shared" si="6"/>
        <v>0</v>
      </c>
      <c r="Q133" s="244">
        <f t="shared" si="5"/>
        <v>0</v>
      </c>
      <c r="R133" s="245">
        <f t="shared" si="4"/>
        <v>8</v>
      </c>
      <c r="S133" s="245">
        <f t="shared" si="4"/>
        <v>18</v>
      </c>
      <c r="T133" s="245">
        <f t="shared" si="4"/>
        <v>1068</v>
      </c>
      <c r="U133" s="245">
        <f t="shared" si="3"/>
        <v>2</v>
      </c>
      <c r="V133" s="245">
        <f t="shared" si="3"/>
        <v>0</v>
      </c>
      <c r="W133" s="245">
        <f t="shared" si="3"/>
        <v>0</v>
      </c>
    </row>
    <row r="134" spans="1:23" ht="15" customHeight="1">
      <c r="A134" s="120" t="str">
        <f ca="1">VLOOKUP(INDIRECT("B134"),elolap!$A$90:$B$3244,2,FALSE)</f>
        <v>2099</v>
      </c>
      <c r="B134" s="260" t="s">
        <v>2638</v>
      </c>
      <c r="C134" s="123">
        <v>3.8</v>
      </c>
      <c r="D134" s="123">
        <v>0</v>
      </c>
      <c r="E134" s="123">
        <v>0</v>
      </c>
      <c r="F134" s="123">
        <v>0</v>
      </c>
      <c r="G134" s="121">
        <v>9</v>
      </c>
      <c r="H134" s="121">
        <v>3</v>
      </c>
      <c r="I134" s="260">
        <v>153</v>
      </c>
      <c r="J134" s="260">
        <v>0</v>
      </c>
      <c r="K134" s="260">
        <v>0</v>
      </c>
      <c r="L134" s="260">
        <v>0</v>
      </c>
      <c r="N134" s="244">
        <f t="shared" si="6"/>
        <v>3.8</v>
      </c>
      <c r="O134" s="244">
        <f t="shared" si="6"/>
        <v>0</v>
      </c>
      <c r="P134" s="244">
        <f t="shared" si="6"/>
        <v>0</v>
      </c>
      <c r="Q134" s="244">
        <f t="shared" si="5"/>
        <v>0</v>
      </c>
      <c r="R134" s="245">
        <f t="shared" si="4"/>
        <v>9</v>
      </c>
      <c r="S134" s="245">
        <f t="shared" si="4"/>
        <v>3</v>
      </c>
      <c r="T134" s="245">
        <f t="shared" si="4"/>
        <v>153</v>
      </c>
      <c r="U134" s="245">
        <f t="shared" si="4"/>
        <v>0</v>
      </c>
      <c r="V134" s="245">
        <f t="shared" si="4"/>
        <v>0</v>
      </c>
      <c r="W134" s="245">
        <f t="shared" si="4"/>
        <v>0</v>
      </c>
    </row>
    <row r="135" spans="1:23" ht="15" customHeight="1">
      <c r="A135" s="120" t="str">
        <f ca="1">VLOOKUP(INDIRECT("B135"),elolap!$A$90:$B$3244,2,FALSE)</f>
        <v>0367</v>
      </c>
      <c r="B135" s="260" t="s">
        <v>6733</v>
      </c>
      <c r="C135" s="123">
        <v>5.0999999999999996</v>
      </c>
      <c r="D135" s="123">
        <v>0</v>
      </c>
      <c r="E135" s="123">
        <v>0</v>
      </c>
      <c r="F135" s="123">
        <v>0</v>
      </c>
      <c r="G135" s="121">
        <v>2</v>
      </c>
      <c r="H135" s="121">
        <v>3</v>
      </c>
      <c r="I135" s="260">
        <v>162</v>
      </c>
      <c r="J135" s="260">
        <v>0</v>
      </c>
      <c r="K135" s="260">
        <v>0</v>
      </c>
      <c r="L135" s="260">
        <v>0</v>
      </c>
      <c r="N135" s="244">
        <f t="shared" si="6"/>
        <v>5.0999999999999996</v>
      </c>
      <c r="O135" s="244">
        <f t="shared" si="6"/>
        <v>0</v>
      </c>
      <c r="P135" s="244">
        <f t="shared" si="6"/>
        <v>0</v>
      </c>
      <c r="Q135" s="244">
        <f t="shared" si="5"/>
        <v>0</v>
      </c>
      <c r="R135" s="245">
        <f t="shared" ref="R135:W177" si="7">G135</f>
        <v>2</v>
      </c>
      <c r="S135" s="245">
        <f t="shared" si="7"/>
        <v>3</v>
      </c>
      <c r="T135" s="245">
        <f t="shared" si="7"/>
        <v>162</v>
      </c>
      <c r="U135" s="245">
        <f t="shared" si="7"/>
        <v>0</v>
      </c>
      <c r="V135" s="245">
        <f t="shared" si="7"/>
        <v>0</v>
      </c>
      <c r="W135" s="245">
        <f t="shared" si="7"/>
        <v>0</v>
      </c>
    </row>
    <row r="136" spans="1:23" ht="15" customHeight="1">
      <c r="A136" s="120" t="str">
        <f ca="1">VLOOKUP(INDIRECT("B136"),elolap!$A$90:$B$3244,2,FALSE)</f>
        <v>2920</v>
      </c>
      <c r="B136" s="260" t="s">
        <v>5629</v>
      </c>
      <c r="C136" s="123">
        <v>6.1</v>
      </c>
      <c r="D136" s="123">
        <v>0</v>
      </c>
      <c r="E136" s="123">
        <v>0</v>
      </c>
      <c r="F136" s="123">
        <v>0</v>
      </c>
      <c r="G136" s="121">
        <v>0</v>
      </c>
      <c r="H136" s="121">
        <v>7</v>
      </c>
      <c r="I136" s="260">
        <v>322</v>
      </c>
      <c r="J136" s="260">
        <v>0</v>
      </c>
      <c r="K136" s="260">
        <v>0</v>
      </c>
      <c r="L136" s="260">
        <v>0</v>
      </c>
      <c r="N136" s="244">
        <f t="shared" si="6"/>
        <v>6.1</v>
      </c>
      <c r="O136" s="244">
        <f t="shared" si="6"/>
        <v>0</v>
      </c>
      <c r="P136" s="244">
        <f t="shared" si="6"/>
        <v>0</v>
      </c>
      <c r="Q136" s="244">
        <f t="shared" si="5"/>
        <v>0</v>
      </c>
      <c r="R136" s="245">
        <f t="shared" si="7"/>
        <v>0</v>
      </c>
      <c r="S136" s="245">
        <f t="shared" si="7"/>
        <v>7</v>
      </c>
      <c r="T136" s="245">
        <f t="shared" si="7"/>
        <v>322</v>
      </c>
      <c r="U136" s="245">
        <f t="shared" si="7"/>
        <v>0</v>
      </c>
      <c r="V136" s="245">
        <f t="shared" si="7"/>
        <v>0</v>
      </c>
      <c r="W136" s="245">
        <f t="shared" si="7"/>
        <v>0</v>
      </c>
    </row>
    <row r="137" spans="1:23" ht="15" customHeight="1">
      <c r="A137" s="120" t="str">
        <f ca="1">VLOOKUP(INDIRECT("B137"),elolap!$A$90:$B$3244,2,FALSE)</f>
        <v>0283</v>
      </c>
      <c r="B137" s="260" t="s">
        <v>6735</v>
      </c>
      <c r="C137" s="123">
        <v>2.9</v>
      </c>
      <c r="D137" s="123">
        <v>0</v>
      </c>
      <c r="E137" s="123">
        <v>0</v>
      </c>
      <c r="F137" s="123">
        <v>0</v>
      </c>
      <c r="G137" s="121">
        <v>2</v>
      </c>
      <c r="H137" s="121">
        <v>4</v>
      </c>
      <c r="I137" s="260">
        <v>139</v>
      </c>
      <c r="J137" s="260">
        <v>1</v>
      </c>
      <c r="K137" s="260">
        <v>0</v>
      </c>
      <c r="L137" s="260">
        <v>0</v>
      </c>
      <c r="N137" s="244">
        <f t="shared" si="6"/>
        <v>2.9</v>
      </c>
      <c r="O137" s="244">
        <f t="shared" si="6"/>
        <v>0</v>
      </c>
      <c r="P137" s="244">
        <f t="shared" si="6"/>
        <v>0</v>
      </c>
      <c r="Q137" s="244">
        <f t="shared" si="5"/>
        <v>0</v>
      </c>
      <c r="R137" s="245">
        <f t="shared" si="7"/>
        <v>2</v>
      </c>
      <c r="S137" s="245">
        <f t="shared" si="7"/>
        <v>4</v>
      </c>
      <c r="T137" s="245">
        <f t="shared" si="7"/>
        <v>139</v>
      </c>
      <c r="U137" s="245">
        <f t="shared" si="7"/>
        <v>1</v>
      </c>
      <c r="V137" s="245">
        <f t="shared" si="7"/>
        <v>0</v>
      </c>
      <c r="W137" s="245">
        <f t="shared" si="7"/>
        <v>0</v>
      </c>
    </row>
    <row r="138" spans="1:23" ht="15" customHeight="1">
      <c r="A138" s="120" t="str">
        <f ca="1">VLOOKUP(INDIRECT("B138"),elolap!$A$90:$B$3244,2,FALSE)</f>
        <v>1091</v>
      </c>
      <c r="B138" s="260" t="s">
        <v>4785</v>
      </c>
      <c r="C138" s="123">
        <v>3.5</v>
      </c>
      <c r="D138" s="123">
        <v>0</v>
      </c>
      <c r="E138" s="123">
        <v>0</v>
      </c>
      <c r="F138" s="123">
        <v>0</v>
      </c>
      <c r="G138" s="121">
        <v>5</v>
      </c>
      <c r="H138" s="121">
        <v>3</v>
      </c>
      <c r="I138" s="260">
        <v>107</v>
      </c>
      <c r="J138" s="260">
        <v>1</v>
      </c>
      <c r="K138" s="260">
        <v>0</v>
      </c>
      <c r="L138" s="260">
        <v>0</v>
      </c>
      <c r="N138" s="244">
        <f t="shared" si="6"/>
        <v>3.5</v>
      </c>
      <c r="O138" s="244">
        <f t="shared" si="6"/>
        <v>0</v>
      </c>
      <c r="P138" s="244">
        <f t="shared" si="6"/>
        <v>0</v>
      </c>
      <c r="Q138" s="244">
        <f t="shared" si="5"/>
        <v>0</v>
      </c>
      <c r="R138" s="245">
        <f t="shared" si="7"/>
        <v>5</v>
      </c>
      <c r="S138" s="245">
        <f t="shared" si="7"/>
        <v>3</v>
      </c>
      <c r="T138" s="245">
        <f t="shared" si="7"/>
        <v>107</v>
      </c>
      <c r="U138" s="245">
        <f t="shared" si="7"/>
        <v>1</v>
      </c>
      <c r="V138" s="245">
        <f t="shared" si="7"/>
        <v>0</v>
      </c>
      <c r="W138" s="245">
        <f t="shared" si="7"/>
        <v>0</v>
      </c>
    </row>
    <row r="139" spans="1:23" ht="15" customHeight="1">
      <c r="A139" s="120" t="str">
        <f ca="1">VLOOKUP(INDIRECT("B139"),elolap!$A$90:$B$3244,2,FALSE)</f>
        <v>2995</v>
      </c>
      <c r="B139" s="260" t="s">
        <v>2330</v>
      </c>
      <c r="C139" s="123">
        <v>7.2</v>
      </c>
      <c r="D139" s="123">
        <v>0</v>
      </c>
      <c r="E139" s="123">
        <v>0</v>
      </c>
      <c r="F139" s="123">
        <v>0</v>
      </c>
      <c r="G139" s="121">
        <v>2</v>
      </c>
      <c r="H139" s="121">
        <v>0</v>
      </c>
      <c r="I139" s="260">
        <v>464</v>
      </c>
      <c r="J139" s="260">
        <v>10</v>
      </c>
      <c r="K139" s="260">
        <v>0</v>
      </c>
      <c r="L139" s="260">
        <v>0</v>
      </c>
      <c r="N139" s="244">
        <f t="shared" si="6"/>
        <v>7.2</v>
      </c>
      <c r="O139" s="244">
        <f t="shared" si="6"/>
        <v>0</v>
      </c>
      <c r="P139" s="244">
        <f t="shared" si="6"/>
        <v>0</v>
      </c>
      <c r="Q139" s="244">
        <f t="shared" si="5"/>
        <v>0</v>
      </c>
      <c r="R139" s="245">
        <f t="shared" si="7"/>
        <v>2</v>
      </c>
      <c r="S139" s="245">
        <f t="shared" si="7"/>
        <v>0</v>
      </c>
      <c r="T139" s="245">
        <f t="shared" si="7"/>
        <v>464</v>
      </c>
      <c r="U139" s="245">
        <f t="shared" si="7"/>
        <v>10</v>
      </c>
      <c r="V139" s="245">
        <f t="shared" si="7"/>
        <v>0</v>
      </c>
      <c r="W139" s="245">
        <f t="shared" si="7"/>
        <v>0</v>
      </c>
    </row>
    <row r="140" spans="1:23" ht="15" customHeight="1">
      <c r="A140" s="120" t="str">
        <f ca="1">VLOOKUP(INDIRECT("B140"),elolap!$A$90:$B$3244,2,FALSE)</f>
        <v>0309</v>
      </c>
      <c r="B140" s="260" t="s">
        <v>5673</v>
      </c>
      <c r="C140" s="123">
        <v>10.3</v>
      </c>
      <c r="D140" s="123">
        <v>0</v>
      </c>
      <c r="E140" s="123">
        <v>0</v>
      </c>
      <c r="F140" s="123">
        <v>0</v>
      </c>
      <c r="G140" s="121">
        <v>0</v>
      </c>
      <c r="H140" s="121">
        <v>2</v>
      </c>
      <c r="I140" s="260">
        <v>104</v>
      </c>
      <c r="J140" s="260">
        <v>1</v>
      </c>
      <c r="K140" s="260">
        <v>0</v>
      </c>
      <c r="L140" s="260">
        <v>410</v>
      </c>
      <c r="N140" s="244">
        <f t="shared" si="6"/>
        <v>10.3</v>
      </c>
      <c r="O140" s="244">
        <f t="shared" si="6"/>
        <v>0</v>
      </c>
      <c r="P140" s="244">
        <f t="shared" si="6"/>
        <v>0</v>
      </c>
      <c r="Q140" s="244">
        <f t="shared" si="6"/>
        <v>0</v>
      </c>
      <c r="R140" s="245">
        <f t="shared" si="7"/>
        <v>0</v>
      </c>
      <c r="S140" s="245">
        <f t="shared" si="7"/>
        <v>2</v>
      </c>
      <c r="T140" s="245">
        <f t="shared" si="7"/>
        <v>104</v>
      </c>
      <c r="U140" s="245">
        <f t="shared" si="7"/>
        <v>1</v>
      </c>
      <c r="V140" s="245">
        <f t="shared" si="7"/>
        <v>0</v>
      </c>
      <c r="W140" s="245">
        <f t="shared" si="7"/>
        <v>410</v>
      </c>
    </row>
    <row r="141" spans="1:23" ht="15" customHeight="1">
      <c r="A141" s="120" t="str">
        <f ca="1">VLOOKUP(INDIRECT("B141"),elolap!$A$90:$B$3244,2,FALSE)</f>
        <v>1023</v>
      </c>
      <c r="B141" s="260" t="s">
        <v>6531</v>
      </c>
      <c r="C141" s="123">
        <v>4.2</v>
      </c>
      <c r="D141" s="123">
        <v>0</v>
      </c>
      <c r="E141" s="123">
        <v>0</v>
      </c>
      <c r="F141" s="123">
        <v>0</v>
      </c>
      <c r="G141" s="121">
        <v>0</v>
      </c>
      <c r="H141" s="121">
        <v>2</v>
      </c>
      <c r="I141" s="260">
        <v>178</v>
      </c>
      <c r="J141" s="260">
        <v>0</v>
      </c>
      <c r="K141" s="260">
        <v>0</v>
      </c>
      <c r="L141" s="260">
        <v>0</v>
      </c>
      <c r="N141" s="244">
        <f t="shared" ref="N141:Q204" si="8">ROUND(C141,1)</f>
        <v>4.2</v>
      </c>
      <c r="O141" s="244">
        <f t="shared" si="8"/>
        <v>0</v>
      </c>
      <c r="P141" s="244">
        <f t="shared" si="8"/>
        <v>0</v>
      </c>
      <c r="Q141" s="244">
        <f t="shared" si="8"/>
        <v>0</v>
      </c>
      <c r="R141" s="245">
        <f t="shared" si="7"/>
        <v>0</v>
      </c>
      <c r="S141" s="245">
        <f t="shared" si="7"/>
        <v>2</v>
      </c>
      <c r="T141" s="245">
        <f t="shared" si="7"/>
        <v>178</v>
      </c>
      <c r="U141" s="245">
        <f t="shared" si="7"/>
        <v>0</v>
      </c>
      <c r="V141" s="245">
        <f t="shared" si="7"/>
        <v>0</v>
      </c>
      <c r="W141" s="245">
        <f t="shared" si="7"/>
        <v>0</v>
      </c>
    </row>
    <row r="142" spans="1:23" ht="15" customHeight="1">
      <c r="A142" s="120" t="str">
        <f ca="1">VLOOKUP(INDIRECT("B142"),elolap!$A$90:$B$3244,2,FALSE)</f>
        <v>0292</v>
      </c>
      <c r="B142" s="260" t="s">
        <v>4757</v>
      </c>
      <c r="C142" s="123">
        <v>4.5999999999999996</v>
      </c>
      <c r="D142" s="123">
        <v>0</v>
      </c>
      <c r="E142" s="123">
        <v>0</v>
      </c>
      <c r="F142" s="123">
        <v>0</v>
      </c>
      <c r="G142" s="121">
        <v>4</v>
      </c>
      <c r="H142" s="121">
        <v>2</v>
      </c>
      <c r="I142" s="260">
        <v>164</v>
      </c>
      <c r="J142" s="260">
        <v>0</v>
      </c>
      <c r="K142" s="260">
        <v>0</v>
      </c>
      <c r="L142" s="260">
        <v>0</v>
      </c>
      <c r="N142" s="244">
        <f t="shared" si="8"/>
        <v>4.5999999999999996</v>
      </c>
      <c r="O142" s="244">
        <f t="shared" si="8"/>
        <v>0</v>
      </c>
      <c r="P142" s="244">
        <f t="shared" si="8"/>
        <v>0</v>
      </c>
      <c r="Q142" s="244">
        <f t="shared" si="8"/>
        <v>0</v>
      </c>
      <c r="R142" s="245">
        <f t="shared" si="7"/>
        <v>4</v>
      </c>
      <c r="S142" s="245">
        <f t="shared" si="7"/>
        <v>2</v>
      </c>
      <c r="T142" s="245">
        <f t="shared" si="7"/>
        <v>164</v>
      </c>
      <c r="U142" s="245">
        <f t="shared" si="7"/>
        <v>0</v>
      </c>
      <c r="V142" s="245">
        <f t="shared" si="7"/>
        <v>0</v>
      </c>
      <c r="W142" s="245">
        <f t="shared" si="7"/>
        <v>0</v>
      </c>
    </row>
    <row r="143" spans="1:23" ht="15" customHeight="1">
      <c r="A143" s="120" t="str">
        <f ca="1">VLOOKUP(INDIRECT("B143"),elolap!$A$90:$B$3244,2,FALSE)</f>
        <v>0595</v>
      </c>
      <c r="B143" s="260" t="s">
        <v>2459</v>
      </c>
      <c r="C143" s="123">
        <v>4.5</v>
      </c>
      <c r="D143" s="123">
        <v>0</v>
      </c>
      <c r="E143" s="123">
        <v>0</v>
      </c>
      <c r="F143" s="123">
        <v>0</v>
      </c>
      <c r="G143" s="121">
        <v>1</v>
      </c>
      <c r="H143" s="121">
        <v>2</v>
      </c>
      <c r="I143" s="260">
        <v>142</v>
      </c>
      <c r="J143" s="260">
        <v>0</v>
      </c>
      <c r="K143" s="260">
        <v>0</v>
      </c>
      <c r="L143" s="260">
        <v>0</v>
      </c>
      <c r="N143" s="244">
        <f t="shared" si="8"/>
        <v>4.5</v>
      </c>
      <c r="O143" s="244">
        <f t="shared" si="8"/>
        <v>0</v>
      </c>
      <c r="P143" s="244">
        <f t="shared" si="8"/>
        <v>0</v>
      </c>
      <c r="Q143" s="244">
        <f t="shared" si="8"/>
        <v>0</v>
      </c>
      <c r="R143" s="245">
        <f t="shared" si="7"/>
        <v>1</v>
      </c>
      <c r="S143" s="245">
        <f t="shared" si="7"/>
        <v>2</v>
      </c>
      <c r="T143" s="245">
        <f t="shared" si="7"/>
        <v>142</v>
      </c>
      <c r="U143" s="245">
        <f t="shared" si="7"/>
        <v>0</v>
      </c>
      <c r="V143" s="245">
        <f t="shared" si="7"/>
        <v>0</v>
      </c>
      <c r="W143" s="245">
        <f t="shared" si="7"/>
        <v>0</v>
      </c>
    </row>
    <row r="144" spans="1:23" ht="15" customHeight="1">
      <c r="A144" s="120" t="str">
        <f ca="1">VLOOKUP(INDIRECT("B144"),elolap!$A$90:$B$3244,2,FALSE)</f>
        <v>2088</v>
      </c>
      <c r="B144" s="260" t="s">
        <v>2223</v>
      </c>
      <c r="C144" s="123">
        <v>12.9</v>
      </c>
      <c r="D144" s="123">
        <v>0</v>
      </c>
      <c r="E144" s="123">
        <v>0</v>
      </c>
      <c r="F144" s="123">
        <v>0</v>
      </c>
      <c r="G144" s="121">
        <v>8</v>
      </c>
      <c r="H144" s="121">
        <v>2</v>
      </c>
      <c r="I144" s="260">
        <v>397</v>
      </c>
      <c r="J144" s="260">
        <v>0</v>
      </c>
      <c r="K144" s="260">
        <v>0</v>
      </c>
      <c r="L144" s="260">
        <v>119</v>
      </c>
      <c r="N144" s="244">
        <f t="shared" si="8"/>
        <v>12.9</v>
      </c>
      <c r="O144" s="244">
        <f t="shared" si="8"/>
        <v>0</v>
      </c>
      <c r="P144" s="244">
        <f t="shared" si="8"/>
        <v>0</v>
      </c>
      <c r="Q144" s="244">
        <f t="shared" si="8"/>
        <v>0</v>
      </c>
      <c r="R144" s="245">
        <f t="shared" si="7"/>
        <v>8</v>
      </c>
      <c r="S144" s="245">
        <f t="shared" si="7"/>
        <v>2</v>
      </c>
      <c r="T144" s="245">
        <f t="shared" si="7"/>
        <v>397</v>
      </c>
      <c r="U144" s="245">
        <f t="shared" si="7"/>
        <v>0</v>
      </c>
      <c r="V144" s="245">
        <f t="shared" si="7"/>
        <v>0</v>
      </c>
      <c r="W144" s="245">
        <f t="shared" si="7"/>
        <v>119</v>
      </c>
    </row>
    <row r="145" spans="1:23" ht="15" customHeight="1">
      <c r="A145" s="120" t="str">
        <f ca="1">VLOOKUP(INDIRECT("B145"),elolap!$A$90:$B$3244,2,FALSE)</f>
        <v>0729</v>
      </c>
      <c r="B145" s="260" t="s">
        <v>3342</v>
      </c>
      <c r="C145" s="123">
        <v>4.5999999999999996</v>
      </c>
      <c r="D145" s="123">
        <v>0</v>
      </c>
      <c r="E145" s="123">
        <v>0</v>
      </c>
      <c r="F145" s="123">
        <v>0</v>
      </c>
      <c r="G145" s="121">
        <v>1</v>
      </c>
      <c r="H145" s="121">
        <v>1</v>
      </c>
      <c r="I145" s="260">
        <v>153</v>
      </c>
      <c r="J145" s="260">
        <v>0</v>
      </c>
      <c r="K145" s="260">
        <v>0</v>
      </c>
      <c r="L145" s="260">
        <v>0</v>
      </c>
      <c r="N145" s="244">
        <f t="shared" si="8"/>
        <v>4.5999999999999996</v>
      </c>
      <c r="O145" s="244">
        <f t="shared" si="8"/>
        <v>0</v>
      </c>
      <c r="P145" s="244">
        <f t="shared" si="8"/>
        <v>0</v>
      </c>
      <c r="Q145" s="244">
        <f t="shared" si="8"/>
        <v>0</v>
      </c>
      <c r="R145" s="245">
        <f t="shared" si="7"/>
        <v>1</v>
      </c>
      <c r="S145" s="245">
        <f t="shared" si="7"/>
        <v>1</v>
      </c>
      <c r="T145" s="245">
        <f t="shared" si="7"/>
        <v>153</v>
      </c>
      <c r="U145" s="245">
        <f t="shared" si="7"/>
        <v>0</v>
      </c>
      <c r="V145" s="245">
        <f t="shared" si="7"/>
        <v>0</v>
      </c>
      <c r="W145" s="245">
        <f t="shared" si="7"/>
        <v>0</v>
      </c>
    </row>
    <row r="146" spans="1:23" ht="15" customHeight="1">
      <c r="A146" s="120" t="str">
        <f ca="1">VLOOKUP(INDIRECT("B146"),elolap!$A$90:$B$3244,2,FALSE)</f>
        <v>2034</v>
      </c>
      <c r="B146" s="260" t="s">
        <v>3648</v>
      </c>
      <c r="C146" s="123">
        <v>4.2</v>
      </c>
      <c r="D146" s="123">
        <v>0</v>
      </c>
      <c r="E146" s="123">
        <v>0</v>
      </c>
      <c r="F146" s="123">
        <v>0</v>
      </c>
      <c r="G146" s="121">
        <v>0</v>
      </c>
      <c r="H146" s="121">
        <v>1</v>
      </c>
      <c r="I146" s="260">
        <v>205</v>
      </c>
      <c r="J146" s="260">
        <v>0</v>
      </c>
      <c r="K146" s="260">
        <v>0</v>
      </c>
      <c r="L146" s="260">
        <v>0</v>
      </c>
      <c r="N146" s="244">
        <f t="shared" si="8"/>
        <v>4.2</v>
      </c>
      <c r="O146" s="244">
        <f t="shared" si="8"/>
        <v>0</v>
      </c>
      <c r="P146" s="244">
        <f t="shared" si="8"/>
        <v>0</v>
      </c>
      <c r="Q146" s="244">
        <f t="shared" si="8"/>
        <v>0</v>
      </c>
      <c r="R146" s="245">
        <f t="shared" si="7"/>
        <v>0</v>
      </c>
      <c r="S146" s="245">
        <f t="shared" si="7"/>
        <v>1</v>
      </c>
      <c r="T146" s="245">
        <f t="shared" si="7"/>
        <v>205</v>
      </c>
      <c r="U146" s="245">
        <f t="shared" si="7"/>
        <v>0</v>
      </c>
      <c r="V146" s="245">
        <f t="shared" si="7"/>
        <v>0</v>
      </c>
      <c r="W146" s="245">
        <f t="shared" si="7"/>
        <v>0</v>
      </c>
    </row>
    <row r="147" spans="1:23" ht="15" customHeight="1">
      <c r="A147" s="120" t="str">
        <f ca="1">VLOOKUP(INDIRECT("B147"),elolap!$A$90:$B$3244,2,FALSE)</f>
        <v>1353</v>
      </c>
      <c r="B147" s="260" t="s">
        <v>2530</v>
      </c>
      <c r="C147" s="123">
        <v>51.5</v>
      </c>
      <c r="D147" s="123">
        <v>0</v>
      </c>
      <c r="E147" s="123">
        <v>0.6</v>
      </c>
      <c r="F147" s="123">
        <v>0</v>
      </c>
      <c r="G147" s="121">
        <v>38</v>
      </c>
      <c r="H147" s="121">
        <v>14</v>
      </c>
      <c r="I147" s="260">
        <v>5027</v>
      </c>
      <c r="J147" s="260">
        <v>47</v>
      </c>
      <c r="K147" s="260">
        <v>0</v>
      </c>
      <c r="L147" s="260">
        <v>0</v>
      </c>
      <c r="N147" s="244">
        <f t="shared" si="8"/>
        <v>51.5</v>
      </c>
      <c r="O147" s="244">
        <f t="shared" si="8"/>
        <v>0</v>
      </c>
      <c r="P147" s="244">
        <f t="shared" si="8"/>
        <v>0.6</v>
      </c>
      <c r="Q147" s="244">
        <f t="shared" si="8"/>
        <v>0</v>
      </c>
      <c r="R147" s="245">
        <f t="shared" si="7"/>
        <v>38</v>
      </c>
      <c r="S147" s="245">
        <f t="shared" si="7"/>
        <v>14</v>
      </c>
      <c r="T147" s="245">
        <f t="shared" si="7"/>
        <v>5027</v>
      </c>
      <c r="U147" s="245">
        <f t="shared" si="7"/>
        <v>47</v>
      </c>
      <c r="V147" s="245">
        <f t="shared" si="7"/>
        <v>0</v>
      </c>
      <c r="W147" s="245">
        <f t="shared" si="7"/>
        <v>0</v>
      </c>
    </row>
    <row r="148" spans="1:23" ht="15" customHeight="1">
      <c r="A148" s="120" t="str">
        <f ca="1">VLOOKUP(INDIRECT("B148"),elolap!$A$90:$B$3244,2,FALSE)</f>
        <v>2728</v>
      </c>
      <c r="B148" s="260" t="s">
        <v>4297</v>
      </c>
      <c r="C148" s="123">
        <v>2.5</v>
      </c>
      <c r="D148" s="123">
        <v>0</v>
      </c>
      <c r="E148" s="123">
        <v>0</v>
      </c>
      <c r="F148" s="123">
        <v>0</v>
      </c>
      <c r="G148" s="121">
        <v>0</v>
      </c>
      <c r="H148" s="121">
        <v>0</v>
      </c>
      <c r="I148" s="260">
        <v>94</v>
      </c>
      <c r="J148" s="260">
        <v>2</v>
      </c>
      <c r="K148" s="260">
        <v>0</v>
      </c>
      <c r="L148" s="260">
        <v>0</v>
      </c>
      <c r="N148" s="244">
        <f t="shared" si="8"/>
        <v>2.5</v>
      </c>
      <c r="O148" s="244">
        <f t="shared" si="8"/>
        <v>0</v>
      </c>
      <c r="P148" s="244">
        <f t="shared" si="8"/>
        <v>0</v>
      </c>
      <c r="Q148" s="244">
        <f t="shared" si="8"/>
        <v>0</v>
      </c>
      <c r="R148" s="245">
        <f t="shared" si="7"/>
        <v>0</v>
      </c>
      <c r="S148" s="245">
        <f t="shared" si="7"/>
        <v>0</v>
      </c>
      <c r="T148" s="245">
        <f t="shared" si="7"/>
        <v>94</v>
      </c>
      <c r="U148" s="245">
        <f t="shared" si="7"/>
        <v>2</v>
      </c>
      <c r="V148" s="245">
        <f t="shared" si="7"/>
        <v>0</v>
      </c>
      <c r="W148" s="245">
        <f t="shared" si="7"/>
        <v>0</v>
      </c>
    </row>
    <row r="149" spans="1:23" ht="15" customHeight="1">
      <c r="A149" s="120" t="str">
        <f ca="1">VLOOKUP(INDIRECT("B149"),elolap!$A$90:$B$3244,2,FALSE)</f>
        <v>0288</v>
      </c>
      <c r="B149" s="260" t="s">
        <v>3639</v>
      </c>
      <c r="C149" s="123">
        <v>4.7</v>
      </c>
      <c r="D149" s="123">
        <v>0</v>
      </c>
      <c r="E149" s="123">
        <v>0</v>
      </c>
      <c r="F149" s="123">
        <v>0</v>
      </c>
      <c r="G149" s="121">
        <v>0</v>
      </c>
      <c r="H149" s="121">
        <v>6</v>
      </c>
      <c r="I149" s="260">
        <v>148</v>
      </c>
      <c r="J149" s="260">
        <v>4</v>
      </c>
      <c r="K149" s="260">
        <v>0</v>
      </c>
      <c r="L149" s="260">
        <v>0</v>
      </c>
      <c r="N149" s="244">
        <f t="shared" si="8"/>
        <v>4.7</v>
      </c>
      <c r="O149" s="244">
        <f t="shared" si="8"/>
        <v>0</v>
      </c>
      <c r="P149" s="244">
        <f t="shared" si="8"/>
        <v>0</v>
      </c>
      <c r="Q149" s="244">
        <f t="shared" si="8"/>
        <v>0</v>
      </c>
      <c r="R149" s="245">
        <f t="shared" si="7"/>
        <v>0</v>
      </c>
      <c r="S149" s="245">
        <f t="shared" si="7"/>
        <v>6</v>
      </c>
      <c r="T149" s="245">
        <f t="shared" si="7"/>
        <v>148</v>
      </c>
      <c r="U149" s="245">
        <f t="shared" si="7"/>
        <v>4</v>
      </c>
      <c r="V149" s="245">
        <f t="shared" si="7"/>
        <v>0</v>
      </c>
      <c r="W149" s="245">
        <f t="shared" si="7"/>
        <v>0</v>
      </c>
    </row>
    <row r="150" spans="1:23" ht="15" customHeight="1">
      <c r="A150" s="120" t="str">
        <f ca="1">VLOOKUP(INDIRECT("B150"),elolap!$A$90:$B$3244,2,FALSE)</f>
        <v>1772</v>
      </c>
      <c r="B150" s="260" t="s">
        <v>1071</v>
      </c>
      <c r="C150" s="123">
        <v>2.8</v>
      </c>
      <c r="D150" s="123">
        <v>0</v>
      </c>
      <c r="E150" s="123">
        <v>0</v>
      </c>
      <c r="F150" s="123">
        <v>0</v>
      </c>
      <c r="G150" s="121">
        <v>2</v>
      </c>
      <c r="H150" s="121">
        <v>0</v>
      </c>
      <c r="I150" s="260">
        <v>113</v>
      </c>
      <c r="J150" s="260">
        <v>0</v>
      </c>
      <c r="K150" s="260">
        <v>0</v>
      </c>
      <c r="L150" s="260">
        <v>0</v>
      </c>
      <c r="N150" s="244">
        <f t="shared" si="8"/>
        <v>2.8</v>
      </c>
      <c r="O150" s="244">
        <f t="shared" si="8"/>
        <v>0</v>
      </c>
      <c r="P150" s="244">
        <f t="shared" si="8"/>
        <v>0</v>
      </c>
      <c r="Q150" s="244">
        <f t="shared" si="8"/>
        <v>0</v>
      </c>
      <c r="R150" s="245">
        <f t="shared" si="7"/>
        <v>2</v>
      </c>
      <c r="S150" s="245">
        <f t="shared" si="7"/>
        <v>0</v>
      </c>
      <c r="T150" s="245">
        <f t="shared" si="7"/>
        <v>113</v>
      </c>
      <c r="U150" s="245">
        <f t="shared" si="7"/>
        <v>0</v>
      </c>
      <c r="V150" s="245">
        <f t="shared" si="7"/>
        <v>0</v>
      </c>
      <c r="W150" s="245">
        <f t="shared" si="7"/>
        <v>0</v>
      </c>
    </row>
    <row r="151" spans="1:23" ht="15" customHeight="1">
      <c r="A151" s="120" t="str">
        <f ca="1">VLOOKUP(INDIRECT("B151"),elolap!$A$90:$B$3244,2,FALSE)</f>
        <v>0303</v>
      </c>
      <c r="B151" s="260" t="s">
        <v>3077</v>
      </c>
      <c r="C151" s="123">
        <v>5.5</v>
      </c>
      <c r="D151" s="123">
        <v>0</v>
      </c>
      <c r="E151" s="123">
        <v>0</v>
      </c>
      <c r="F151" s="123">
        <v>0</v>
      </c>
      <c r="G151" s="121">
        <v>2</v>
      </c>
      <c r="H151" s="121">
        <v>0</v>
      </c>
      <c r="I151" s="260">
        <v>69</v>
      </c>
      <c r="J151" s="260">
        <v>2</v>
      </c>
      <c r="K151" s="260">
        <v>0</v>
      </c>
      <c r="L151" s="260">
        <v>107</v>
      </c>
      <c r="N151" s="244">
        <f t="shared" si="8"/>
        <v>5.5</v>
      </c>
      <c r="O151" s="244">
        <f t="shared" si="8"/>
        <v>0</v>
      </c>
      <c r="P151" s="244">
        <f t="shared" si="8"/>
        <v>0</v>
      </c>
      <c r="Q151" s="244">
        <f t="shared" si="8"/>
        <v>0</v>
      </c>
      <c r="R151" s="245">
        <f t="shared" si="7"/>
        <v>2</v>
      </c>
      <c r="S151" s="245">
        <f t="shared" si="7"/>
        <v>0</v>
      </c>
      <c r="T151" s="245">
        <f t="shared" si="7"/>
        <v>69</v>
      </c>
      <c r="U151" s="245">
        <f t="shared" si="7"/>
        <v>2</v>
      </c>
      <c r="V151" s="245">
        <f t="shared" si="7"/>
        <v>0</v>
      </c>
      <c r="W151" s="245">
        <f t="shared" si="7"/>
        <v>107</v>
      </c>
    </row>
    <row r="152" spans="1:23" ht="15" customHeight="1">
      <c r="A152" s="120" t="str">
        <f ca="1">VLOOKUP(INDIRECT("B152"),elolap!$A$90:$B$3244,2,FALSE)</f>
        <v>2069</v>
      </c>
      <c r="B152" s="260" t="s">
        <v>3068</v>
      </c>
      <c r="C152" s="123">
        <v>4.0999999999999996</v>
      </c>
      <c r="D152" s="123">
        <v>0</v>
      </c>
      <c r="E152" s="123">
        <v>0</v>
      </c>
      <c r="F152" s="123">
        <v>0</v>
      </c>
      <c r="G152" s="121">
        <v>2</v>
      </c>
      <c r="H152" s="121">
        <v>0</v>
      </c>
      <c r="I152" s="260">
        <v>108</v>
      </c>
      <c r="J152" s="260">
        <v>0</v>
      </c>
      <c r="K152" s="260">
        <v>0</v>
      </c>
      <c r="L152" s="260">
        <v>0</v>
      </c>
      <c r="N152" s="244">
        <f t="shared" si="8"/>
        <v>4.0999999999999996</v>
      </c>
      <c r="O152" s="244">
        <f t="shared" si="8"/>
        <v>0</v>
      </c>
      <c r="P152" s="244">
        <f t="shared" si="8"/>
        <v>0</v>
      </c>
      <c r="Q152" s="244">
        <f t="shared" si="8"/>
        <v>0</v>
      </c>
      <c r="R152" s="245">
        <f t="shared" si="7"/>
        <v>2</v>
      </c>
      <c r="S152" s="245">
        <f t="shared" si="7"/>
        <v>0</v>
      </c>
      <c r="T152" s="245">
        <f t="shared" si="7"/>
        <v>108</v>
      </c>
      <c r="U152" s="245">
        <f t="shared" si="7"/>
        <v>0</v>
      </c>
      <c r="V152" s="245">
        <f t="shared" si="7"/>
        <v>0</v>
      </c>
      <c r="W152" s="245">
        <f t="shared" si="7"/>
        <v>0</v>
      </c>
    </row>
    <row r="153" spans="1:23" ht="15" customHeight="1">
      <c r="A153" s="120" t="str">
        <f ca="1">VLOOKUP(INDIRECT("B153"),elolap!$A$90:$B$3244,2,FALSE)</f>
        <v>1506</v>
      </c>
      <c r="B153" s="260" t="s">
        <v>5554</v>
      </c>
      <c r="C153" s="123">
        <v>2.2999999999999998</v>
      </c>
      <c r="D153" s="123">
        <v>0</v>
      </c>
      <c r="E153" s="123">
        <v>0</v>
      </c>
      <c r="F153" s="123">
        <v>0</v>
      </c>
      <c r="G153" s="121">
        <v>0</v>
      </c>
      <c r="H153" s="121">
        <v>0</v>
      </c>
      <c r="I153" s="260">
        <v>81</v>
      </c>
      <c r="J153" s="260">
        <v>3</v>
      </c>
      <c r="K153" s="260">
        <v>0</v>
      </c>
      <c r="L153" s="260">
        <v>0</v>
      </c>
      <c r="N153" s="244">
        <f t="shared" si="8"/>
        <v>2.2999999999999998</v>
      </c>
      <c r="O153" s="244">
        <f t="shared" si="8"/>
        <v>0</v>
      </c>
      <c r="P153" s="244">
        <f t="shared" si="8"/>
        <v>0</v>
      </c>
      <c r="Q153" s="244">
        <f t="shared" si="8"/>
        <v>0</v>
      </c>
      <c r="R153" s="245">
        <f t="shared" si="7"/>
        <v>0</v>
      </c>
      <c r="S153" s="245">
        <f t="shared" si="7"/>
        <v>0</v>
      </c>
      <c r="T153" s="245">
        <f t="shared" si="7"/>
        <v>81</v>
      </c>
      <c r="U153" s="245">
        <f t="shared" si="7"/>
        <v>3</v>
      </c>
      <c r="V153" s="245">
        <f t="shared" si="7"/>
        <v>0</v>
      </c>
      <c r="W153" s="245">
        <f t="shared" si="7"/>
        <v>0</v>
      </c>
    </row>
    <row r="154" spans="1:23" ht="15" customHeight="1">
      <c r="A154" s="120" t="str">
        <f ca="1">VLOOKUP(INDIRECT("B154"),elolap!$A$90:$B$3244,2,FALSE)</f>
        <v>2662</v>
      </c>
      <c r="B154" s="260" t="s">
        <v>4807</v>
      </c>
      <c r="C154" s="123">
        <v>3.6</v>
      </c>
      <c r="D154" s="123">
        <v>0</v>
      </c>
      <c r="E154" s="123">
        <v>0</v>
      </c>
      <c r="F154" s="123">
        <v>0</v>
      </c>
      <c r="G154" s="121">
        <v>5</v>
      </c>
      <c r="H154" s="121">
        <v>0</v>
      </c>
      <c r="I154" s="260">
        <v>162</v>
      </c>
      <c r="J154" s="260">
        <v>0</v>
      </c>
      <c r="K154" s="260">
        <v>0</v>
      </c>
      <c r="L154" s="260">
        <v>0</v>
      </c>
      <c r="N154" s="244">
        <f t="shared" si="8"/>
        <v>3.6</v>
      </c>
      <c r="O154" s="244">
        <f t="shared" si="8"/>
        <v>0</v>
      </c>
      <c r="P154" s="244">
        <f t="shared" si="8"/>
        <v>0</v>
      </c>
      <c r="Q154" s="244">
        <f t="shared" si="8"/>
        <v>0</v>
      </c>
      <c r="R154" s="245">
        <f t="shared" si="7"/>
        <v>5</v>
      </c>
      <c r="S154" s="245">
        <f t="shared" si="7"/>
        <v>0</v>
      </c>
      <c r="T154" s="245">
        <f t="shared" si="7"/>
        <v>162</v>
      </c>
      <c r="U154" s="245">
        <f t="shared" si="7"/>
        <v>0</v>
      </c>
      <c r="V154" s="245">
        <f t="shared" si="7"/>
        <v>0</v>
      </c>
      <c r="W154" s="245">
        <f t="shared" si="7"/>
        <v>0</v>
      </c>
    </row>
    <row r="155" spans="1:23" ht="15" customHeight="1">
      <c r="A155" s="120" t="str">
        <f ca="1">VLOOKUP(INDIRECT("B155"),elolap!$A$90:$B$3244,2,FALSE)</f>
        <v>0671</v>
      </c>
      <c r="B155" s="260" t="s">
        <v>5485</v>
      </c>
      <c r="C155" s="123">
        <v>11.2</v>
      </c>
      <c r="D155" s="123">
        <v>0</v>
      </c>
      <c r="E155" s="123">
        <v>0</v>
      </c>
      <c r="F155" s="123">
        <v>0</v>
      </c>
      <c r="G155" s="121">
        <v>10</v>
      </c>
      <c r="H155" s="121">
        <v>0</v>
      </c>
      <c r="I155" s="260">
        <v>548</v>
      </c>
      <c r="J155" s="260">
        <v>18</v>
      </c>
      <c r="K155" s="260">
        <v>0</v>
      </c>
      <c r="L155" s="260">
        <v>1</v>
      </c>
      <c r="N155" s="244">
        <f t="shared" si="8"/>
        <v>11.2</v>
      </c>
      <c r="O155" s="244">
        <f t="shared" si="8"/>
        <v>0</v>
      </c>
      <c r="P155" s="244">
        <f t="shared" si="8"/>
        <v>0</v>
      </c>
      <c r="Q155" s="244">
        <f t="shared" si="8"/>
        <v>0</v>
      </c>
      <c r="R155" s="245">
        <f t="shared" si="7"/>
        <v>10</v>
      </c>
      <c r="S155" s="245">
        <f t="shared" si="7"/>
        <v>0</v>
      </c>
      <c r="T155" s="245">
        <f t="shared" si="7"/>
        <v>548</v>
      </c>
      <c r="U155" s="245">
        <f t="shared" si="7"/>
        <v>18</v>
      </c>
      <c r="V155" s="245">
        <f t="shared" si="7"/>
        <v>0</v>
      </c>
      <c r="W155" s="245">
        <f t="shared" si="7"/>
        <v>1</v>
      </c>
    </row>
    <row r="156" spans="1:23" ht="15" customHeight="1">
      <c r="A156" s="120" t="str">
        <f ca="1">VLOOKUP(INDIRECT("B156"),elolap!$A$90:$B$3244,2,FALSE)</f>
        <v>3021</v>
      </c>
      <c r="B156" s="260" t="s">
        <v>4596</v>
      </c>
      <c r="C156" s="123">
        <v>4.3</v>
      </c>
      <c r="D156" s="123">
        <v>0</v>
      </c>
      <c r="E156" s="123">
        <v>0</v>
      </c>
      <c r="F156" s="123">
        <v>0</v>
      </c>
      <c r="G156" s="121">
        <v>2</v>
      </c>
      <c r="H156" s="121">
        <v>0</v>
      </c>
      <c r="I156" s="260">
        <v>83</v>
      </c>
      <c r="J156" s="260">
        <v>5</v>
      </c>
      <c r="K156" s="260">
        <v>0</v>
      </c>
      <c r="L156" s="260">
        <v>0</v>
      </c>
      <c r="N156" s="244">
        <f t="shared" si="8"/>
        <v>4.3</v>
      </c>
      <c r="O156" s="244">
        <f t="shared" si="8"/>
        <v>0</v>
      </c>
      <c r="P156" s="244">
        <f t="shared" si="8"/>
        <v>0</v>
      </c>
      <c r="Q156" s="244">
        <f t="shared" si="8"/>
        <v>0</v>
      </c>
      <c r="R156" s="245">
        <f t="shared" si="7"/>
        <v>2</v>
      </c>
      <c r="S156" s="245">
        <f t="shared" si="7"/>
        <v>0</v>
      </c>
      <c r="T156" s="245">
        <f t="shared" si="7"/>
        <v>83</v>
      </c>
      <c r="U156" s="245">
        <f t="shared" si="7"/>
        <v>5</v>
      </c>
      <c r="V156" s="245">
        <f t="shared" si="7"/>
        <v>0</v>
      </c>
      <c r="W156" s="245">
        <f t="shared" si="7"/>
        <v>0</v>
      </c>
    </row>
    <row r="157" spans="1:23" ht="15" customHeight="1">
      <c r="A157" s="120" t="str">
        <f ca="1">VLOOKUP(INDIRECT("B157"),elolap!$A$90:$B$3244,2,FALSE)</f>
        <v>1499</v>
      </c>
      <c r="B157" s="260" t="s">
        <v>4594</v>
      </c>
      <c r="C157" s="123">
        <v>3.8</v>
      </c>
      <c r="D157" s="123">
        <v>0</v>
      </c>
      <c r="E157" s="123">
        <v>0</v>
      </c>
      <c r="F157" s="123">
        <v>0</v>
      </c>
      <c r="G157" s="121">
        <v>1</v>
      </c>
      <c r="H157" s="121">
        <v>1</v>
      </c>
      <c r="I157" s="260">
        <v>95</v>
      </c>
      <c r="J157" s="260">
        <v>0</v>
      </c>
      <c r="K157" s="260">
        <v>0</v>
      </c>
      <c r="L157" s="260">
        <v>0</v>
      </c>
      <c r="N157" s="244">
        <f t="shared" si="8"/>
        <v>3.8</v>
      </c>
      <c r="O157" s="244">
        <f t="shared" si="8"/>
        <v>0</v>
      </c>
      <c r="P157" s="244">
        <f t="shared" si="8"/>
        <v>0</v>
      </c>
      <c r="Q157" s="244">
        <f t="shared" si="8"/>
        <v>0</v>
      </c>
      <c r="R157" s="245">
        <f t="shared" si="7"/>
        <v>1</v>
      </c>
      <c r="S157" s="245">
        <f t="shared" si="7"/>
        <v>1</v>
      </c>
      <c r="T157" s="245">
        <f t="shared" si="7"/>
        <v>95</v>
      </c>
      <c r="U157" s="245">
        <f t="shared" si="7"/>
        <v>0</v>
      </c>
      <c r="V157" s="245">
        <f t="shared" si="7"/>
        <v>0</v>
      </c>
      <c r="W157" s="245">
        <f t="shared" si="7"/>
        <v>0</v>
      </c>
    </row>
    <row r="158" spans="1:23" ht="15" customHeight="1">
      <c r="A158" s="120" t="str">
        <f ca="1">VLOOKUP(INDIRECT("B158"),elolap!$A$90:$B$3244,2,FALSE)</f>
        <v>0978</v>
      </c>
      <c r="B158" s="260" t="s">
        <v>351</v>
      </c>
      <c r="C158" s="123">
        <v>2.1</v>
      </c>
      <c r="D158" s="123">
        <v>0</v>
      </c>
      <c r="E158" s="123">
        <v>0</v>
      </c>
      <c r="F158" s="123">
        <v>0</v>
      </c>
      <c r="G158" s="121">
        <v>0</v>
      </c>
      <c r="H158" s="121">
        <v>1</v>
      </c>
      <c r="I158" s="260">
        <v>63</v>
      </c>
      <c r="J158" s="260">
        <v>0</v>
      </c>
      <c r="K158" s="260">
        <v>0</v>
      </c>
      <c r="L158" s="260">
        <v>0</v>
      </c>
      <c r="N158" s="244">
        <f t="shared" si="8"/>
        <v>2.1</v>
      </c>
      <c r="O158" s="244">
        <f t="shared" si="8"/>
        <v>0</v>
      </c>
      <c r="P158" s="244">
        <f t="shared" si="8"/>
        <v>0</v>
      </c>
      <c r="Q158" s="244">
        <f t="shared" si="8"/>
        <v>0</v>
      </c>
      <c r="R158" s="245">
        <f t="shared" si="7"/>
        <v>0</v>
      </c>
      <c r="S158" s="245">
        <f t="shared" si="7"/>
        <v>1</v>
      </c>
      <c r="T158" s="245">
        <f t="shared" si="7"/>
        <v>63</v>
      </c>
      <c r="U158" s="245">
        <f t="shared" si="7"/>
        <v>0</v>
      </c>
      <c r="V158" s="245">
        <f t="shared" si="7"/>
        <v>0</v>
      </c>
      <c r="W158" s="245">
        <f t="shared" si="7"/>
        <v>0</v>
      </c>
    </row>
    <row r="159" spans="1:23" ht="15" customHeight="1">
      <c r="A159" s="120" t="str">
        <f ca="1">VLOOKUP(INDIRECT("B159"),elolap!$A$90:$B$3244,2,FALSE)</f>
        <v>2945</v>
      </c>
      <c r="B159" s="260" t="s">
        <v>5906</v>
      </c>
      <c r="C159" s="123">
        <v>6.5</v>
      </c>
      <c r="D159" s="123">
        <v>0</v>
      </c>
      <c r="E159" s="123">
        <v>0</v>
      </c>
      <c r="F159" s="123">
        <v>0</v>
      </c>
      <c r="G159" s="121">
        <v>1</v>
      </c>
      <c r="H159" s="121">
        <v>1</v>
      </c>
      <c r="I159" s="260">
        <v>64</v>
      </c>
      <c r="J159" s="260">
        <v>0</v>
      </c>
      <c r="K159" s="260">
        <v>0</v>
      </c>
      <c r="L159" s="260">
        <v>0</v>
      </c>
      <c r="N159" s="244">
        <f t="shared" si="8"/>
        <v>6.5</v>
      </c>
      <c r="O159" s="244">
        <f t="shared" si="8"/>
        <v>0</v>
      </c>
      <c r="P159" s="244">
        <f t="shared" si="8"/>
        <v>0</v>
      </c>
      <c r="Q159" s="244">
        <f t="shared" si="8"/>
        <v>0</v>
      </c>
      <c r="R159" s="245">
        <f t="shared" si="7"/>
        <v>1</v>
      </c>
      <c r="S159" s="245">
        <f t="shared" si="7"/>
        <v>1</v>
      </c>
      <c r="T159" s="245">
        <f t="shared" si="7"/>
        <v>64</v>
      </c>
      <c r="U159" s="245">
        <f t="shared" si="7"/>
        <v>0</v>
      </c>
      <c r="V159" s="245">
        <f t="shared" si="7"/>
        <v>0</v>
      </c>
      <c r="W159" s="245">
        <f t="shared" si="7"/>
        <v>0</v>
      </c>
    </row>
    <row r="160" spans="1:23" ht="15" customHeight="1">
      <c r="A160" s="120" t="str">
        <f ca="1">VLOOKUP(INDIRECT("B160"),elolap!$A$90:$B$3244,2,FALSE)</f>
        <v>1895</v>
      </c>
      <c r="B160" s="260" t="s">
        <v>1494</v>
      </c>
      <c r="C160" s="123">
        <v>0.8</v>
      </c>
      <c r="D160" s="123">
        <v>0</v>
      </c>
      <c r="E160" s="123">
        <v>0</v>
      </c>
      <c r="F160" s="123">
        <v>0</v>
      </c>
      <c r="G160" s="121">
        <v>0</v>
      </c>
      <c r="H160" s="121">
        <v>0</v>
      </c>
      <c r="I160" s="260">
        <v>13</v>
      </c>
      <c r="J160" s="260">
        <v>0</v>
      </c>
      <c r="K160" s="260">
        <v>0</v>
      </c>
      <c r="L160" s="260">
        <v>0</v>
      </c>
      <c r="N160" s="244">
        <f t="shared" si="8"/>
        <v>0.8</v>
      </c>
      <c r="O160" s="244">
        <f t="shared" si="8"/>
        <v>0</v>
      </c>
      <c r="P160" s="244">
        <f t="shared" si="8"/>
        <v>0</v>
      </c>
      <c r="Q160" s="244">
        <f t="shared" si="8"/>
        <v>0</v>
      </c>
      <c r="R160" s="245">
        <f t="shared" si="7"/>
        <v>0</v>
      </c>
      <c r="S160" s="245">
        <f t="shared" si="7"/>
        <v>0</v>
      </c>
      <c r="T160" s="245">
        <f t="shared" si="7"/>
        <v>13</v>
      </c>
      <c r="U160" s="245">
        <f t="shared" si="7"/>
        <v>0</v>
      </c>
      <c r="V160" s="245">
        <f t="shared" si="7"/>
        <v>0</v>
      </c>
      <c r="W160" s="245">
        <f t="shared" si="7"/>
        <v>0</v>
      </c>
    </row>
    <row r="161" spans="1:23" ht="15" customHeight="1">
      <c r="A161" s="120" t="str">
        <f ca="1">VLOOKUP(INDIRECT("B161"),elolap!$A$90:$B$3244,2,FALSE)</f>
        <v>0967</v>
      </c>
      <c r="B161" s="260" t="s">
        <v>6743</v>
      </c>
      <c r="C161" s="123">
        <v>3.5</v>
      </c>
      <c r="D161" s="123">
        <v>0</v>
      </c>
      <c r="E161" s="123">
        <v>0</v>
      </c>
      <c r="F161" s="123">
        <v>0</v>
      </c>
      <c r="G161" s="121">
        <v>1</v>
      </c>
      <c r="H161" s="121">
        <v>0</v>
      </c>
      <c r="I161" s="260">
        <v>148</v>
      </c>
      <c r="J161" s="260">
        <v>0</v>
      </c>
      <c r="K161" s="260">
        <v>0</v>
      </c>
      <c r="L161" s="260">
        <v>0</v>
      </c>
      <c r="N161" s="244">
        <f t="shared" si="8"/>
        <v>3.5</v>
      </c>
      <c r="O161" s="244">
        <f t="shared" si="8"/>
        <v>0</v>
      </c>
      <c r="P161" s="244">
        <f t="shared" si="8"/>
        <v>0</v>
      </c>
      <c r="Q161" s="244">
        <f t="shared" si="8"/>
        <v>0</v>
      </c>
      <c r="R161" s="245">
        <f t="shared" si="7"/>
        <v>1</v>
      </c>
      <c r="S161" s="245">
        <f t="shared" si="7"/>
        <v>0</v>
      </c>
      <c r="T161" s="245">
        <f t="shared" si="7"/>
        <v>148</v>
      </c>
      <c r="U161" s="245">
        <f t="shared" si="7"/>
        <v>0</v>
      </c>
      <c r="V161" s="245">
        <f t="shared" si="7"/>
        <v>0</v>
      </c>
      <c r="W161" s="245">
        <f t="shared" si="7"/>
        <v>0</v>
      </c>
    </row>
    <row r="162" spans="1:23" ht="15" customHeight="1">
      <c r="A162" s="120" t="str">
        <f ca="1">VLOOKUP(INDIRECT("B162"),elolap!$A$90:$B$3244,2,FALSE)</f>
        <v>2594</v>
      </c>
      <c r="B162" s="260" t="s">
        <v>6535</v>
      </c>
      <c r="C162" s="123">
        <v>12.8</v>
      </c>
      <c r="D162" s="123">
        <v>0</v>
      </c>
      <c r="E162" s="123">
        <v>0</v>
      </c>
      <c r="F162" s="123">
        <v>0</v>
      </c>
      <c r="G162" s="121">
        <v>3</v>
      </c>
      <c r="H162" s="121">
        <v>0</v>
      </c>
      <c r="I162" s="260">
        <v>516</v>
      </c>
      <c r="J162" s="260">
        <v>5</v>
      </c>
      <c r="K162" s="260">
        <v>0</v>
      </c>
      <c r="L162" s="260">
        <v>0</v>
      </c>
      <c r="N162" s="244">
        <f t="shared" si="8"/>
        <v>12.8</v>
      </c>
      <c r="O162" s="244">
        <f t="shared" si="8"/>
        <v>0</v>
      </c>
      <c r="P162" s="244">
        <f t="shared" si="8"/>
        <v>0</v>
      </c>
      <c r="Q162" s="244">
        <f t="shared" si="8"/>
        <v>0</v>
      </c>
      <c r="R162" s="245">
        <f t="shared" si="7"/>
        <v>3</v>
      </c>
      <c r="S162" s="245">
        <f t="shared" si="7"/>
        <v>0</v>
      </c>
      <c r="T162" s="245">
        <f t="shared" si="7"/>
        <v>516</v>
      </c>
      <c r="U162" s="245">
        <f t="shared" si="7"/>
        <v>5</v>
      </c>
      <c r="V162" s="245">
        <f t="shared" si="7"/>
        <v>0</v>
      </c>
      <c r="W162" s="245">
        <f t="shared" si="7"/>
        <v>0</v>
      </c>
    </row>
    <row r="163" spans="1:23" ht="15" customHeight="1">
      <c r="A163" s="120" t="str">
        <f ca="1">VLOOKUP(INDIRECT("B163"),elolap!$A$90:$B$3244,2,FALSE)</f>
        <v>0755</v>
      </c>
      <c r="B163" s="260" t="s">
        <v>6119</v>
      </c>
      <c r="C163" s="123">
        <v>3.5</v>
      </c>
      <c r="D163" s="123">
        <v>0</v>
      </c>
      <c r="E163" s="123">
        <v>0</v>
      </c>
      <c r="F163" s="123">
        <v>0</v>
      </c>
      <c r="G163" s="121">
        <v>0</v>
      </c>
      <c r="H163" s="121">
        <v>0</v>
      </c>
      <c r="I163" s="260">
        <v>137</v>
      </c>
      <c r="J163" s="260">
        <v>0</v>
      </c>
      <c r="K163" s="260">
        <v>0</v>
      </c>
      <c r="L163" s="260">
        <v>0</v>
      </c>
      <c r="N163" s="244">
        <f t="shared" si="8"/>
        <v>3.5</v>
      </c>
      <c r="O163" s="244">
        <f t="shared" si="8"/>
        <v>0</v>
      </c>
      <c r="P163" s="244">
        <f t="shared" si="8"/>
        <v>0</v>
      </c>
      <c r="Q163" s="244">
        <f t="shared" si="8"/>
        <v>0</v>
      </c>
      <c r="R163" s="245">
        <f t="shared" si="7"/>
        <v>0</v>
      </c>
      <c r="S163" s="245">
        <f t="shared" si="7"/>
        <v>0</v>
      </c>
      <c r="T163" s="245">
        <f t="shared" si="7"/>
        <v>137</v>
      </c>
      <c r="U163" s="245">
        <f t="shared" si="7"/>
        <v>0</v>
      </c>
      <c r="V163" s="245">
        <f t="shared" si="7"/>
        <v>0</v>
      </c>
      <c r="W163" s="245">
        <f t="shared" si="7"/>
        <v>0</v>
      </c>
    </row>
    <row r="164" spans="1:23" ht="15" customHeight="1">
      <c r="A164" s="120" t="str">
        <f ca="1">VLOOKUP(INDIRECT("B164"),elolap!$A$90:$B$3244,2,FALSE)</f>
        <v>0571</v>
      </c>
      <c r="B164" s="260" t="s">
        <v>5916</v>
      </c>
      <c r="C164" s="123">
        <v>4.3</v>
      </c>
      <c r="D164" s="123">
        <v>0</v>
      </c>
      <c r="E164" s="123">
        <v>0</v>
      </c>
      <c r="F164" s="123">
        <v>0</v>
      </c>
      <c r="G164" s="121">
        <v>0</v>
      </c>
      <c r="H164" s="121">
        <v>0</v>
      </c>
      <c r="I164" s="260">
        <v>85</v>
      </c>
      <c r="J164" s="260">
        <v>0</v>
      </c>
      <c r="K164" s="260">
        <v>0</v>
      </c>
      <c r="L164" s="260">
        <v>0</v>
      </c>
      <c r="N164" s="244">
        <f t="shared" si="8"/>
        <v>4.3</v>
      </c>
      <c r="O164" s="244">
        <f t="shared" si="8"/>
        <v>0</v>
      </c>
      <c r="P164" s="244">
        <f t="shared" si="8"/>
        <v>0</v>
      </c>
      <c r="Q164" s="244">
        <f t="shared" si="8"/>
        <v>0</v>
      </c>
      <c r="R164" s="245">
        <f t="shared" si="7"/>
        <v>0</v>
      </c>
      <c r="S164" s="245">
        <f t="shared" si="7"/>
        <v>0</v>
      </c>
      <c r="T164" s="245">
        <f t="shared" si="7"/>
        <v>85</v>
      </c>
      <c r="U164" s="245">
        <f t="shared" si="7"/>
        <v>0</v>
      </c>
      <c r="V164" s="245">
        <f t="shared" si="7"/>
        <v>0</v>
      </c>
      <c r="W164" s="245">
        <f t="shared" si="7"/>
        <v>0</v>
      </c>
    </row>
    <row r="165" spans="1:23" ht="15" customHeight="1">
      <c r="A165" s="120" t="str">
        <f ca="1">VLOOKUP(INDIRECT("B165"),elolap!$A$90:$B$3244,2,FALSE)</f>
        <v>3292</v>
      </c>
      <c r="B165" s="260" t="s">
        <v>5542</v>
      </c>
      <c r="C165" s="123">
        <v>4.3</v>
      </c>
      <c r="D165" s="123">
        <v>0</v>
      </c>
      <c r="E165" s="123">
        <v>0</v>
      </c>
      <c r="F165" s="123">
        <v>0</v>
      </c>
      <c r="G165" s="121">
        <v>3</v>
      </c>
      <c r="H165" s="121">
        <v>0</v>
      </c>
      <c r="I165" s="260">
        <v>68</v>
      </c>
      <c r="J165" s="260">
        <v>0</v>
      </c>
      <c r="K165" s="260">
        <v>0</v>
      </c>
      <c r="L165" s="260">
        <v>0</v>
      </c>
      <c r="N165" s="244">
        <f t="shared" si="8"/>
        <v>4.3</v>
      </c>
      <c r="O165" s="244">
        <f t="shared" si="8"/>
        <v>0</v>
      </c>
      <c r="P165" s="244">
        <f t="shared" si="8"/>
        <v>0</v>
      </c>
      <c r="Q165" s="244">
        <f t="shared" si="8"/>
        <v>0</v>
      </c>
      <c r="R165" s="245">
        <f t="shared" si="7"/>
        <v>3</v>
      </c>
      <c r="S165" s="245">
        <f t="shared" si="7"/>
        <v>0</v>
      </c>
      <c r="T165" s="245">
        <f t="shared" si="7"/>
        <v>68</v>
      </c>
      <c r="U165" s="245">
        <f t="shared" si="7"/>
        <v>0</v>
      </c>
      <c r="V165" s="245">
        <f t="shared" si="7"/>
        <v>0</v>
      </c>
      <c r="W165" s="245">
        <f t="shared" si="7"/>
        <v>0</v>
      </c>
    </row>
    <row r="166" spans="1:23" ht="15" customHeight="1">
      <c r="A166" s="120" t="str">
        <f ca="1">VLOOKUP(INDIRECT("B166"),elolap!$A$90:$B$3244,2,FALSE)</f>
        <v>1067</v>
      </c>
      <c r="B166" s="260" t="s">
        <v>5912</v>
      </c>
      <c r="C166" s="123">
        <v>5.4</v>
      </c>
      <c r="D166" s="123">
        <v>2.8</v>
      </c>
      <c r="E166" s="123">
        <v>0</v>
      </c>
      <c r="F166" s="123">
        <v>0</v>
      </c>
      <c r="G166" s="121">
        <v>2</v>
      </c>
      <c r="H166" s="121">
        <v>3</v>
      </c>
      <c r="I166" s="260">
        <v>141</v>
      </c>
      <c r="J166" s="260">
        <v>0</v>
      </c>
      <c r="K166" s="260">
        <v>1</v>
      </c>
      <c r="L166" s="260">
        <v>0</v>
      </c>
      <c r="N166" s="244">
        <f t="shared" si="8"/>
        <v>5.4</v>
      </c>
      <c r="O166" s="244">
        <f t="shared" si="8"/>
        <v>2.8</v>
      </c>
      <c r="P166" s="244">
        <f t="shared" si="8"/>
        <v>0</v>
      </c>
      <c r="Q166" s="244">
        <f t="shared" si="8"/>
        <v>0</v>
      </c>
      <c r="R166" s="245">
        <f t="shared" si="7"/>
        <v>2</v>
      </c>
      <c r="S166" s="245">
        <f t="shared" si="7"/>
        <v>3</v>
      </c>
      <c r="T166" s="245">
        <f t="shared" si="7"/>
        <v>141</v>
      </c>
      <c r="U166" s="245">
        <f t="shared" si="7"/>
        <v>0</v>
      </c>
      <c r="V166" s="245">
        <f t="shared" si="7"/>
        <v>1</v>
      </c>
      <c r="W166" s="245">
        <f t="shared" si="7"/>
        <v>0</v>
      </c>
    </row>
    <row r="167" spans="1:23" ht="15" customHeight="1">
      <c r="A167" s="120" t="str">
        <f ca="1">VLOOKUP(INDIRECT("B167"),elolap!$A$90:$B$3244,2,FALSE)</f>
        <v>1599</v>
      </c>
      <c r="B167" s="260" t="s">
        <v>1400</v>
      </c>
      <c r="C167" s="123">
        <v>3</v>
      </c>
      <c r="D167" s="123">
        <v>0</v>
      </c>
      <c r="E167" s="123">
        <v>0</v>
      </c>
      <c r="F167" s="123">
        <v>0</v>
      </c>
      <c r="G167" s="121">
        <v>0</v>
      </c>
      <c r="H167" s="121">
        <v>2</v>
      </c>
      <c r="I167" s="260">
        <v>63</v>
      </c>
      <c r="J167" s="260">
        <v>0</v>
      </c>
      <c r="K167" s="260">
        <v>0</v>
      </c>
      <c r="L167" s="260">
        <v>0</v>
      </c>
      <c r="N167" s="244">
        <f t="shared" si="8"/>
        <v>3</v>
      </c>
      <c r="O167" s="244">
        <f t="shared" si="8"/>
        <v>0</v>
      </c>
      <c r="P167" s="244">
        <f t="shared" si="8"/>
        <v>0</v>
      </c>
      <c r="Q167" s="244">
        <f t="shared" si="8"/>
        <v>0</v>
      </c>
      <c r="R167" s="245">
        <f t="shared" si="7"/>
        <v>0</v>
      </c>
      <c r="S167" s="245">
        <f t="shared" si="7"/>
        <v>2</v>
      </c>
      <c r="T167" s="245">
        <f t="shared" si="7"/>
        <v>63</v>
      </c>
      <c r="U167" s="245">
        <f t="shared" si="7"/>
        <v>0</v>
      </c>
      <c r="V167" s="245">
        <f t="shared" si="7"/>
        <v>0</v>
      </c>
      <c r="W167" s="245">
        <f t="shared" si="7"/>
        <v>0</v>
      </c>
    </row>
    <row r="168" spans="1:23" ht="15" customHeight="1">
      <c r="A168" s="120" t="str">
        <f ca="1">VLOOKUP(INDIRECT("B168"),elolap!$A$90:$B$3244,2,FALSE)</f>
        <v>1803</v>
      </c>
      <c r="B168" s="260" t="s">
        <v>4597</v>
      </c>
      <c r="C168" s="123">
        <v>6.2</v>
      </c>
      <c r="D168" s="123">
        <v>0</v>
      </c>
      <c r="E168" s="123">
        <v>0</v>
      </c>
      <c r="F168" s="123">
        <v>0</v>
      </c>
      <c r="G168" s="121">
        <v>0</v>
      </c>
      <c r="H168" s="121">
        <v>0</v>
      </c>
      <c r="I168" s="260">
        <v>168</v>
      </c>
      <c r="J168" s="260">
        <v>2</v>
      </c>
      <c r="K168" s="260">
        <v>0</v>
      </c>
      <c r="L168" s="260">
        <v>75</v>
      </c>
      <c r="N168" s="244">
        <f t="shared" si="8"/>
        <v>6.2</v>
      </c>
      <c r="O168" s="244">
        <f t="shared" si="8"/>
        <v>0</v>
      </c>
      <c r="P168" s="244">
        <f t="shared" si="8"/>
        <v>0</v>
      </c>
      <c r="Q168" s="244">
        <f t="shared" si="8"/>
        <v>0</v>
      </c>
      <c r="R168" s="245">
        <f t="shared" si="7"/>
        <v>0</v>
      </c>
      <c r="S168" s="245">
        <f t="shared" si="7"/>
        <v>0</v>
      </c>
      <c r="T168" s="245">
        <f t="shared" si="7"/>
        <v>168</v>
      </c>
      <c r="U168" s="245">
        <f t="shared" si="7"/>
        <v>2</v>
      </c>
      <c r="V168" s="245">
        <f t="shared" si="7"/>
        <v>0</v>
      </c>
      <c r="W168" s="245">
        <f t="shared" si="7"/>
        <v>75</v>
      </c>
    </row>
    <row r="169" spans="1:23" ht="15" customHeight="1">
      <c r="A169" s="120" t="str">
        <f ca="1">VLOOKUP(INDIRECT("B169"),elolap!$A$90:$B$3244,2,FALSE)</f>
        <v>1952</v>
      </c>
      <c r="B169" s="260" t="s">
        <v>617</v>
      </c>
      <c r="C169" s="123">
        <v>9</v>
      </c>
      <c r="D169" s="123">
        <v>0</v>
      </c>
      <c r="E169" s="123">
        <v>0</v>
      </c>
      <c r="F169" s="123">
        <v>0</v>
      </c>
      <c r="G169" s="121">
        <v>3</v>
      </c>
      <c r="H169" s="121">
        <v>0</v>
      </c>
      <c r="I169" s="260">
        <v>221</v>
      </c>
      <c r="J169" s="260">
        <v>0</v>
      </c>
      <c r="K169" s="260">
        <v>0</v>
      </c>
      <c r="L169" s="260">
        <v>0</v>
      </c>
      <c r="N169" s="244">
        <f t="shared" si="8"/>
        <v>9</v>
      </c>
      <c r="O169" s="244">
        <f t="shared" si="8"/>
        <v>0</v>
      </c>
      <c r="P169" s="244">
        <f t="shared" si="8"/>
        <v>0</v>
      </c>
      <c r="Q169" s="244">
        <f t="shared" si="8"/>
        <v>0</v>
      </c>
      <c r="R169" s="245">
        <f t="shared" si="7"/>
        <v>3</v>
      </c>
      <c r="S169" s="245">
        <f t="shared" si="7"/>
        <v>0</v>
      </c>
      <c r="T169" s="245">
        <f t="shared" si="7"/>
        <v>221</v>
      </c>
      <c r="U169" s="245">
        <f t="shared" si="7"/>
        <v>0</v>
      </c>
      <c r="V169" s="245">
        <f t="shared" si="7"/>
        <v>0</v>
      </c>
      <c r="W169" s="245">
        <f t="shared" si="7"/>
        <v>0</v>
      </c>
    </row>
    <row r="170" spans="1:23" ht="15" customHeight="1">
      <c r="A170" s="120" t="str">
        <f ca="1">VLOOKUP(INDIRECT("B170"),elolap!$A$90:$B$3244,2,FALSE)</f>
        <v>1345</v>
      </c>
      <c r="B170" s="260" t="s">
        <v>1507</v>
      </c>
      <c r="C170" s="123">
        <v>4.5999999999999996</v>
      </c>
      <c r="D170" s="123">
        <v>0</v>
      </c>
      <c r="E170" s="123">
        <v>0</v>
      </c>
      <c r="F170" s="123">
        <v>0</v>
      </c>
      <c r="G170" s="121">
        <v>4</v>
      </c>
      <c r="H170" s="121">
        <v>0</v>
      </c>
      <c r="I170" s="260">
        <v>122</v>
      </c>
      <c r="J170" s="260">
        <v>0</v>
      </c>
      <c r="K170" s="260">
        <v>0</v>
      </c>
      <c r="L170" s="260">
        <v>0</v>
      </c>
      <c r="N170" s="244">
        <f t="shared" si="8"/>
        <v>4.5999999999999996</v>
      </c>
      <c r="O170" s="244">
        <f t="shared" si="8"/>
        <v>0</v>
      </c>
      <c r="P170" s="244">
        <f t="shared" si="8"/>
        <v>0</v>
      </c>
      <c r="Q170" s="244">
        <f t="shared" si="8"/>
        <v>0</v>
      </c>
      <c r="R170" s="245">
        <f t="shared" si="7"/>
        <v>4</v>
      </c>
      <c r="S170" s="245">
        <f t="shared" si="7"/>
        <v>0</v>
      </c>
      <c r="T170" s="245">
        <f t="shared" si="7"/>
        <v>122</v>
      </c>
      <c r="U170" s="245">
        <f t="shared" si="7"/>
        <v>0</v>
      </c>
      <c r="V170" s="245">
        <f t="shared" si="7"/>
        <v>0</v>
      </c>
      <c r="W170" s="245">
        <f t="shared" si="7"/>
        <v>0</v>
      </c>
    </row>
    <row r="171" spans="1:23" ht="15" customHeight="1">
      <c r="A171" s="120" t="str">
        <f ca="1">VLOOKUP(INDIRECT("B171"),elolap!$A$90:$B$3244,2,FALSE)</f>
        <v>1650</v>
      </c>
      <c r="B171" s="260" t="s">
        <v>1037</v>
      </c>
      <c r="C171" s="123">
        <v>1.8</v>
      </c>
      <c r="D171" s="123">
        <v>0</v>
      </c>
      <c r="E171" s="123">
        <v>0</v>
      </c>
      <c r="F171" s="123">
        <v>0</v>
      </c>
      <c r="G171" s="121">
        <v>1</v>
      </c>
      <c r="H171" s="121">
        <v>0</v>
      </c>
      <c r="I171" s="260">
        <v>40</v>
      </c>
      <c r="J171" s="260">
        <v>0</v>
      </c>
      <c r="K171" s="260">
        <v>0</v>
      </c>
      <c r="L171" s="260">
        <v>0</v>
      </c>
      <c r="N171" s="244">
        <f t="shared" si="8"/>
        <v>1.8</v>
      </c>
      <c r="O171" s="244">
        <f t="shared" si="8"/>
        <v>0</v>
      </c>
      <c r="P171" s="244">
        <f t="shared" si="8"/>
        <v>0</v>
      </c>
      <c r="Q171" s="244">
        <f t="shared" si="8"/>
        <v>0</v>
      </c>
      <c r="R171" s="245">
        <f t="shared" si="7"/>
        <v>1</v>
      </c>
      <c r="S171" s="245">
        <f t="shared" si="7"/>
        <v>0</v>
      </c>
      <c r="T171" s="245">
        <f t="shared" si="7"/>
        <v>40</v>
      </c>
      <c r="U171" s="245">
        <f t="shared" si="7"/>
        <v>0</v>
      </c>
      <c r="V171" s="245">
        <f t="shared" si="7"/>
        <v>0</v>
      </c>
      <c r="W171" s="245">
        <f t="shared" si="7"/>
        <v>0</v>
      </c>
    </row>
    <row r="172" spans="1:23" ht="15" customHeight="1">
      <c r="A172" s="120" t="str">
        <f ca="1">VLOOKUP(INDIRECT("B172"),elolap!$A$90:$B$3244,2,FALSE)</f>
        <v>3168</v>
      </c>
      <c r="B172" s="260" t="s">
        <v>2273</v>
      </c>
      <c r="C172" s="123">
        <v>6.1</v>
      </c>
      <c r="D172" s="123">
        <v>0</v>
      </c>
      <c r="E172" s="123">
        <v>0</v>
      </c>
      <c r="F172" s="123">
        <v>0</v>
      </c>
      <c r="G172" s="121">
        <v>10</v>
      </c>
      <c r="H172" s="121">
        <v>0</v>
      </c>
      <c r="I172" s="260">
        <v>225</v>
      </c>
      <c r="J172" s="260">
        <v>0</v>
      </c>
      <c r="K172" s="260">
        <v>0</v>
      </c>
      <c r="L172" s="260">
        <v>0</v>
      </c>
      <c r="N172" s="244">
        <f t="shared" si="8"/>
        <v>6.1</v>
      </c>
      <c r="O172" s="244">
        <f t="shared" si="8"/>
        <v>0</v>
      </c>
      <c r="P172" s="244">
        <f t="shared" si="8"/>
        <v>0</v>
      </c>
      <c r="Q172" s="244">
        <f t="shared" si="8"/>
        <v>0</v>
      </c>
      <c r="R172" s="245">
        <f t="shared" si="7"/>
        <v>10</v>
      </c>
      <c r="S172" s="245">
        <f t="shared" si="7"/>
        <v>0</v>
      </c>
      <c r="T172" s="245">
        <f t="shared" si="7"/>
        <v>225</v>
      </c>
      <c r="U172" s="245">
        <f t="shared" si="7"/>
        <v>0</v>
      </c>
      <c r="V172" s="245">
        <f t="shared" si="7"/>
        <v>0</v>
      </c>
      <c r="W172" s="245">
        <f t="shared" si="7"/>
        <v>0</v>
      </c>
    </row>
    <row r="173" spans="1:23" ht="15" customHeight="1">
      <c r="A173" s="120" t="str">
        <f ca="1">VLOOKUP(INDIRECT("B173"),elolap!$A$90:$B$3244,2,FALSE)</f>
        <v>2984</v>
      </c>
      <c r="B173" s="260" t="s">
        <v>4878</v>
      </c>
      <c r="C173" s="123">
        <v>6.3</v>
      </c>
      <c r="D173" s="123">
        <v>0</v>
      </c>
      <c r="E173" s="123">
        <v>0</v>
      </c>
      <c r="F173" s="123">
        <v>0</v>
      </c>
      <c r="G173" s="121">
        <v>3</v>
      </c>
      <c r="H173" s="121">
        <v>0</v>
      </c>
      <c r="I173" s="260">
        <v>185</v>
      </c>
      <c r="J173" s="260">
        <v>0</v>
      </c>
      <c r="K173" s="260">
        <v>0</v>
      </c>
      <c r="L173" s="260">
        <v>0</v>
      </c>
      <c r="N173" s="244">
        <f t="shared" si="8"/>
        <v>6.3</v>
      </c>
      <c r="O173" s="244">
        <f t="shared" si="8"/>
        <v>0</v>
      </c>
      <c r="P173" s="244">
        <f t="shared" si="8"/>
        <v>0</v>
      </c>
      <c r="Q173" s="244">
        <f t="shared" si="8"/>
        <v>0</v>
      </c>
      <c r="R173" s="245">
        <f t="shared" si="7"/>
        <v>3</v>
      </c>
      <c r="S173" s="245">
        <f t="shared" si="7"/>
        <v>0</v>
      </c>
      <c r="T173" s="245">
        <f t="shared" si="7"/>
        <v>185</v>
      </c>
      <c r="U173" s="245">
        <f t="shared" si="7"/>
        <v>0</v>
      </c>
      <c r="V173" s="245">
        <f t="shared" si="7"/>
        <v>0</v>
      </c>
      <c r="W173" s="245">
        <f t="shared" si="7"/>
        <v>0</v>
      </c>
    </row>
    <row r="174" spans="1:23" ht="15" customHeight="1">
      <c r="A174" s="120" t="str">
        <f ca="1">VLOOKUP(INDIRECT("B174"),elolap!$A$90:$B$3244,2,FALSE)</f>
        <v>2183</v>
      </c>
      <c r="B174" s="260" t="s">
        <v>4598</v>
      </c>
      <c r="C174" s="123">
        <v>1.5</v>
      </c>
      <c r="D174" s="123">
        <v>0</v>
      </c>
      <c r="E174" s="123">
        <v>0</v>
      </c>
      <c r="F174" s="123">
        <v>0</v>
      </c>
      <c r="G174" s="121">
        <v>1</v>
      </c>
      <c r="H174" s="121">
        <v>0</v>
      </c>
      <c r="I174" s="260">
        <v>55</v>
      </c>
      <c r="J174" s="260">
        <v>2</v>
      </c>
      <c r="K174" s="260">
        <v>0</v>
      </c>
      <c r="L174" s="260">
        <v>0</v>
      </c>
      <c r="N174" s="244">
        <f t="shared" si="8"/>
        <v>1.5</v>
      </c>
      <c r="O174" s="244">
        <f t="shared" si="8"/>
        <v>0</v>
      </c>
      <c r="P174" s="244">
        <f t="shared" si="8"/>
        <v>0</v>
      </c>
      <c r="Q174" s="244">
        <f t="shared" si="8"/>
        <v>0</v>
      </c>
      <c r="R174" s="245">
        <f t="shared" si="7"/>
        <v>1</v>
      </c>
      <c r="S174" s="245">
        <f t="shared" si="7"/>
        <v>0</v>
      </c>
      <c r="T174" s="245">
        <f t="shared" si="7"/>
        <v>55</v>
      </c>
      <c r="U174" s="245">
        <f t="shared" si="7"/>
        <v>2</v>
      </c>
      <c r="V174" s="245">
        <f t="shared" si="7"/>
        <v>0</v>
      </c>
      <c r="W174" s="245">
        <f t="shared" si="7"/>
        <v>0</v>
      </c>
    </row>
    <row r="175" spans="1:23" ht="15" customHeight="1">
      <c r="A175" s="120" t="str">
        <f ca="1">VLOOKUP(INDIRECT("B175"),elolap!$A$90:$B$3244,2,FALSE)</f>
        <v>0329</v>
      </c>
      <c r="B175" s="260" t="s">
        <v>5451</v>
      </c>
      <c r="C175" s="123">
        <v>2.7</v>
      </c>
      <c r="D175" s="123">
        <v>0</v>
      </c>
      <c r="E175" s="123">
        <v>0</v>
      </c>
      <c r="F175" s="123">
        <v>0</v>
      </c>
      <c r="G175" s="121">
        <v>1</v>
      </c>
      <c r="H175" s="121">
        <v>1</v>
      </c>
      <c r="I175" s="260">
        <v>180</v>
      </c>
      <c r="J175" s="260">
        <v>4</v>
      </c>
      <c r="K175" s="260">
        <v>0</v>
      </c>
      <c r="L175" s="260">
        <v>0</v>
      </c>
      <c r="N175" s="244">
        <f t="shared" si="8"/>
        <v>2.7</v>
      </c>
      <c r="O175" s="244">
        <f t="shared" si="8"/>
        <v>0</v>
      </c>
      <c r="P175" s="244">
        <f t="shared" si="8"/>
        <v>0</v>
      </c>
      <c r="Q175" s="244">
        <f t="shared" si="8"/>
        <v>0</v>
      </c>
      <c r="R175" s="245">
        <f t="shared" si="7"/>
        <v>1</v>
      </c>
      <c r="S175" s="245">
        <f t="shared" si="7"/>
        <v>1</v>
      </c>
      <c r="T175" s="245">
        <f t="shared" si="7"/>
        <v>180</v>
      </c>
      <c r="U175" s="245">
        <f t="shared" si="7"/>
        <v>4</v>
      </c>
      <c r="V175" s="245">
        <f t="shared" si="7"/>
        <v>0</v>
      </c>
      <c r="W175" s="245">
        <f t="shared" si="7"/>
        <v>0</v>
      </c>
    </row>
    <row r="176" spans="1:23" ht="15" customHeight="1">
      <c r="A176" s="120" t="str">
        <f ca="1">VLOOKUP(INDIRECT("B176"),elolap!$A$90:$B$3244,2,FALSE)</f>
        <v>1728</v>
      </c>
      <c r="B176" s="260" t="s">
        <v>4301</v>
      </c>
      <c r="C176" s="123">
        <v>5</v>
      </c>
      <c r="D176" s="123">
        <v>0</v>
      </c>
      <c r="E176" s="123">
        <v>0</v>
      </c>
      <c r="F176" s="123">
        <v>0</v>
      </c>
      <c r="G176" s="121">
        <v>5</v>
      </c>
      <c r="H176" s="121">
        <v>1</v>
      </c>
      <c r="I176" s="260">
        <v>185</v>
      </c>
      <c r="J176" s="260">
        <v>9</v>
      </c>
      <c r="K176" s="260">
        <v>0</v>
      </c>
      <c r="L176" s="260">
        <v>0</v>
      </c>
      <c r="N176" s="244">
        <f t="shared" si="8"/>
        <v>5</v>
      </c>
      <c r="O176" s="244">
        <f t="shared" si="8"/>
        <v>0</v>
      </c>
      <c r="P176" s="244">
        <f t="shared" si="8"/>
        <v>0</v>
      </c>
      <c r="Q176" s="244">
        <f t="shared" si="8"/>
        <v>0</v>
      </c>
      <c r="R176" s="245">
        <f t="shared" si="7"/>
        <v>5</v>
      </c>
      <c r="S176" s="245">
        <f t="shared" si="7"/>
        <v>1</v>
      </c>
      <c r="T176" s="245">
        <f t="shared" si="7"/>
        <v>185</v>
      </c>
      <c r="U176" s="245">
        <f t="shared" si="7"/>
        <v>9</v>
      </c>
      <c r="V176" s="245">
        <f t="shared" si="7"/>
        <v>0</v>
      </c>
      <c r="W176" s="245">
        <f t="shared" si="7"/>
        <v>0</v>
      </c>
    </row>
    <row r="177" spans="1:23" ht="15" customHeight="1">
      <c r="A177" s="120" t="str">
        <f ca="1">VLOOKUP(INDIRECT("B177"),elolap!$A$90:$B$3244,2,FALSE)</f>
        <v>3042</v>
      </c>
      <c r="B177" s="260" t="s">
        <v>6532</v>
      </c>
      <c r="C177" s="123">
        <v>6.7</v>
      </c>
      <c r="D177" s="123">
        <v>0</v>
      </c>
      <c r="E177" s="123">
        <v>0</v>
      </c>
      <c r="F177" s="123">
        <v>0</v>
      </c>
      <c r="G177" s="121">
        <v>4</v>
      </c>
      <c r="H177" s="121">
        <v>3</v>
      </c>
      <c r="I177" s="260">
        <v>264</v>
      </c>
      <c r="J177" s="260">
        <v>7</v>
      </c>
      <c r="K177" s="260">
        <v>0</v>
      </c>
      <c r="L177" s="260">
        <v>0</v>
      </c>
      <c r="N177" s="244">
        <f t="shared" si="8"/>
        <v>6.7</v>
      </c>
      <c r="O177" s="244">
        <f t="shared" si="8"/>
        <v>0</v>
      </c>
      <c r="P177" s="244">
        <f t="shared" si="8"/>
        <v>0</v>
      </c>
      <c r="Q177" s="244">
        <f t="shared" si="8"/>
        <v>0</v>
      </c>
      <c r="R177" s="245">
        <f t="shared" si="7"/>
        <v>4</v>
      </c>
      <c r="S177" s="245">
        <f t="shared" si="7"/>
        <v>3</v>
      </c>
      <c r="T177" s="245">
        <f t="shared" si="7"/>
        <v>264</v>
      </c>
      <c r="U177" s="245">
        <f t="shared" ref="U177:W240" si="9">J177</f>
        <v>7</v>
      </c>
      <c r="V177" s="245">
        <f t="shared" si="9"/>
        <v>0</v>
      </c>
      <c r="W177" s="245">
        <f t="shared" si="9"/>
        <v>0</v>
      </c>
    </row>
    <row r="178" spans="1:23" ht="15" customHeight="1">
      <c r="A178" s="120" t="str">
        <f ca="1">VLOOKUP(INDIRECT("B178"),elolap!$A$90:$B$3244,2,FALSE)</f>
        <v>2125</v>
      </c>
      <c r="B178" s="260" t="s">
        <v>3095</v>
      </c>
      <c r="C178" s="123">
        <v>7.1</v>
      </c>
      <c r="D178" s="123">
        <v>0</v>
      </c>
      <c r="E178" s="123">
        <v>0</v>
      </c>
      <c r="F178" s="123">
        <v>0</v>
      </c>
      <c r="G178" s="121">
        <v>6</v>
      </c>
      <c r="H178" s="121">
        <v>4</v>
      </c>
      <c r="I178" s="260">
        <v>385</v>
      </c>
      <c r="J178" s="260">
        <v>2</v>
      </c>
      <c r="K178" s="260">
        <v>0</v>
      </c>
      <c r="L178" s="260">
        <v>0</v>
      </c>
      <c r="N178" s="244">
        <f t="shared" si="8"/>
        <v>7.1</v>
      </c>
      <c r="O178" s="244">
        <f t="shared" si="8"/>
        <v>0</v>
      </c>
      <c r="P178" s="244">
        <f t="shared" si="8"/>
        <v>0</v>
      </c>
      <c r="Q178" s="244">
        <f t="shared" si="8"/>
        <v>0</v>
      </c>
      <c r="R178" s="245">
        <f t="shared" ref="R178:W241" si="10">G178</f>
        <v>6</v>
      </c>
      <c r="S178" s="245">
        <f t="shared" si="10"/>
        <v>4</v>
      </c>
      <c r="T178" s="245">
        <f t="shared" si="10"/>
        <v>385</v>
      </c>
      <c r="U178" s="245">
        <f t="shared" si="9"/>
        <v>2</v>
      </c>
      <c r="V178" s="245">
        <f t="shared" si="9"/>
        <v>0</v>
      </c>
      <c r="W178" s="245">
        <f t="shared" si="9"/>
        <v>0</v>
      </c>
    </row>
    <row r="179" spans="1:23" ht="15" customHeight="1">
      <c r="A179" s="120" t="str">
        <f ca="1">VLOOKUP(INDIRECT("B179"),elolap!$A$90:$B$3244,2,FALSE)</f>
        <v>2271</v>
      </c>
      <c r="B179" s="260" t="s">
        <v>2644</v>
      </c>
      <c r="C179" s="123">
        <v>3.5</v>
      </c>
      <c r="D179" s="123">
        <v>0</v>
      </c>
      <c r="E179" s="123">
        <v>0</v>
      </c>
      <c r="F179" s="123">
        <v>0</v>
      </c>
      <c r="G179" s="121">
        <v>0</v>
      </c>
      <c r="H179" s="121">
        <v>0</v>
      </c>
      <c r="I179" s="260">
        <v>118</v>
      </c>
      <c r="J179" s="260">
        <v>3</v>
      </c>
      <c r="K179" s="260">
        <v>0</v>
      </c>
      <c r="L179" s="260">
        <v>0</v>
      </c>
      <c r="N179" s="244">
        <f t="shared" si="8"/>
        <v>3.5</v>
      </c>
      <c r="O179" s="244">
        <f t="shared" si="8"/>
        <v>0</v>
      </c>
      <c r="P179" s="244">
        <f t="shared" si="8"/>
        <v>0</v>
      </c>
      <c r="Q179" s="244">
        <f t="shared" si="8"/>
        <v>0</v>
      </c>
      <c r="R179" s="245">
        <f t="shared" si="10"/>
        <v>0</v>
      </c>
      <c r="S179" s="245">
        <f t="shared" si="10"/>
        <v>0</v>
      </c>
      <c r="T179" s="245">
        <f t="shared" si="10"/>
        <v>118</v>
      </c>
      <c r="U179" s="245">
        <f t="shared" si="9"/>
        <v>3</v>
      </c>
      <c r="V179" s="245">
        <f t="shared" si="9"/>
        <v>0</v>
      </c>
      <c r="W179" s="245">
        <f t="shared" si="9"/>
        <v>0</v>
      </c>
    </row>
    <row r="180" spans="1:23" ht="15" customHeight="1">
      <c r="A180" s="120" t="str">
        <f ca="1">VLOOKUP(INDIRECT("B180"),elolap!$A$90:$B$3244,2,FALSE)</f>
        <v>0624</v>
      </c>
      <c r="B180" s="260" t="s">
        <v>3965</v>
      </c>
      <c r="C180" s="123">
        <v>2.8</v>
      </c>
      <c r="D180" s="123">
        <v>0</v>
      </c>
      <c r="E180" s="123">
        <v>0</v>
      </c>
      <c r="F180" s="123">
        <v>0</v>
      </c>
      <c r="G180" s="121">
        <v>0</v>
      </c>
      <c r="H180" s="121">
        <v>0</v>
      </c>
      <c r="I180" s="260">
        <v>112</v>
      </c>
      <c r="J180" s="260">
        <v>1</v>
      </c>
      <c r="K180" s="260">
        <v>0</v>
      </c>
      <c r="L180" s="260">
        <v>0</v>
      </c>
      <c r="N180" s="244">
        <f t="shared" si="8"/>
        <v>2.8</v>
      </c>
      <c r="O180" s="244">
        <f t="shared" si="8"/>
        <v>0</v>
      </c>
      <c r="P180" s="244">
        <f t="shared" si="8"/>
        <v>0</v>
      </c>
      <c r="Q180" s="244">
        <f t="shared" si="8"/>
        <v>0</v>
      </c>
      <c r="R180" s="245">
        <f t="shared" si="10"/>
        <v>0</v>
      </c>
      <c r="S180" s="245">
        <f t="shared" si="10"/>
        <v>0</v>
      </c>
      <c r="T180" s="245">
        <f t="shared" si="10"/>
        <v>112</v>
      </c>
      <c r="U180" s="245">
        <f t="shared" si="9"/>
        <v>1</v>
      </c>
      <c r="V180" s="245">
        <f t="shared" si="9"/>
        <v>0</v>
      </c>
      <c r="W180" s="245">
        <f t="shared" si="9"/>
        <v>0</v>
      </c>
    </row>
    <row r="181" spans="1:23" ht="15" customHeight="1">
      <c r="A181" s="120" t="str">
        <f ca="1">VLOOKUP(INDIRECT("B181"),elolap!$A$90:$B$3244,2,FALSE)</f>
        <v>3094</v>
      </c>
      <c r="B181" s="260" t="s">
        <v>6630</v>
      </c>
      <c r="C181" s="123">
        <v>11.5</v>
      </c>
      <c r="D181" s="123">
        <v>0</v>
      </c>
      <c r="E181" s="123">
        <v>0</v>
      </c>
      <c r="F181" s="123">
        <v>0</v>
      </c>
      <c r="G181" s="121">
        <v>11</v>
      </c>
      <c r="H181" s="121">
        <v>2</v>
      </c>
      <c r="I181" s="260">
        <v>337</v>
      </c>
      <c r="J181" s="260">
        <v>1</v>
      </c>
      <c r="K181" s="260">
        <v>0</v>
      </c>
      <c r="L181" s="260">
        <v>45</v>
      </c>
      <c r="N181" s="244">
        <f t="shared" si="8"/>
        <v>11.5</v>
      </c>
      <c r="O181" s="244">
        <f t="shared" si="8"/>
        <v>0</v>
      </c>
      <c r="P181" s="244">
        <f t="shared" si="8"/>
        <v>0</v>
      </c>
      <c r="Q181" s="244">
        <f t="shared" si="8"/>
        <v>0</v>
      </c>
      <c r="R181" s="245">
        <f t="shared" si="10"/>
        <v>11</v>
      </c>
      <c r="S181" s="245">
        <f t="shared" si="10"/>
        <v>2</v>
      </c>
      <c r="T181" s="245">
        <f t="shared" si="10"/>
        <v>337</v>
      </c>
      <c r="U181" s="245">
        <f t="shared" si="9"/>
        <v>1</v>
      </c>
      <c r="V181" s="245">
        <f t="shared" si="9"/>
        <v>0</v>
      </c>
      <c r="W181" s="245">
        <f t="shared" si="9"/>
        <v>45</v>
      </c>
    </row>
    <row r="182" spans="1:23" ht="15" customHeight="1">
      <c r="A182" s="120" t="str">
        <f ca="1">VLOOKUP(INDIRECT("B182"),elolap!$A$90:$B$3244,2,FALSE)</f>
        <v>3158</v>
      </c>
      <c r="B182" s="260" t="s">
        <v>1123</v>
      </c>
      <c r="C182" s="123">
        <v>58.3</v>
      </c>
      <c r="D182" s="123">
        <v>0</v>
      </c>
      <c r="E182" s="123">
        <v>0</v>
      </c>
      <c r="F182" s="123">
        <v>0</v>
      </c>
      <c r="G182" s="121">
        <v>7</v>
      </c>
      <c r="H182" s="121">
        <v>4</v>
      </c>
      <c r="I182" s="260">
        <v>3463</v>
      </c>
      <c r="J182" s="260">
        <v>38</v>
      </c>
      <c r="K182" s="260">
        <v>0</v>
      </c>
      <c r="L182" s="260">
        <v>0</v>
      </c>
      <c r="N182" s="244">
        <f t="shared" si="8"/>
        <v>58.3</v>
      </c>
      <c r="O182" s="244">
        <f t="shared" si="8"/>
        <v>0</v>
      </c>
      <c r="P182" s="244">
        <f t="shared" si="8"/>
        <v>0</v>
      </c>
      <c r="Q182" s="244">
        <f t="shared" si="8"/>
        <v>0</v>
      </c>
      <c r="R182" s="245">
        <f t="shared" si="10"/>
        <v>7</v>
      </c>
      <c r="S182" s="245">
        <f t="shared" si="10"/>
        <v>4</v>
      </c>
      <c r="T182" s="245">
        <f t="shared" si="10"/>
        <v>3463</v>
      </c>
      <c r="U182" s="245">
        <f t="shared" si="9"/>
        <v>38</v>
      </c>
      <c r="V182" s="245">
        <f t="shared" si="9"/>
        <v>0</v>
      </c>
      <c r="W182" s="245">
        <f t="shared" si="9"/>
        <v>0</v>
      </c>
    </row>
    <row r="183" spans="1:23" ht="15" customHeight="1">
      <c r="A183" s="120" t="str">
        <f ca="1">VLOOKUP(INDIRECT("B183"),elolap!$A$90:$B$3244,2,FALSE)</f>
        <v>0322</v>
      </c>
      <c r="B183" s="260" t="s">
        <v>4713</v>
      </c>
      <c r="C183" s="123">
        <v>5.9</v>
      </c>
      <c r="D183" s="123">
        <v>0</v>
      </c>
      <c r="E183" s="123">
        <v>0</v>
      </c>
      <c r="F183" s="123">
        <v>0</v>
      </c>
      <c r="G183" s="121">
        <v>7</v>
      </c>
      <c r="H183" s="121">
        <v>0</v>
      </c>
      <c r="I183" s="260">
        <v>313</v>
      </c>
      <c r="J183" s="260">
        <v>7</v>
      </c>
      <c r="K183" s="260">
        <v>0</v>
      </c>
      <c r="L183" s="260">
        <v>0</v>
      </c>
      <c r="N183" s="244">
        <f t="shared" si="8"/>
        <v>5.9</v>
      </c>
      <c r="O183" s="244">
        <f t="shared" si="8"/>
        <v>0</v>
      </c>
      <c r="P183" s="244">
        <f t="shared" si="8"/>
        <v>0</v>
      </c>
      <c r="Q183" s="244">
        <f t="shared" si="8"/>
        <v>0</v>
      </c>
      <c r="R183" s="245">
        <f t="shared" si="10"/>
        <v>7</v>
      </c>
      <c r="S183" s="245">
        <f t="shared" si="10"/>
        <v>0</v>
      </c>
      <c r="T183" s="245">
        <f t="shared" si="10"/>
        <v>313</v>
      </c>
      <c r="U183" s="245">
        <f t="shared" si="9"/>
        <v>7</v>
      </c>
      <c r="V183" s="245">
        <f t="shared" si="9"/>
        <v>0</v>
      </c>
      <c r="W183" s="245">
        <f t="shared" si="9"/>
        <v>0</v>
      </c>
    </row>
    <row r="184" spans="1:23" ht="15" customHeight="1">
      <c r="A184" s="120" t="str">
        <f ca="1">VLOOKUP(INDIRECT("B184"),elolap!$A$90:$B$3244,2,FALSE)</f>
        <v>0422</v>
      </c>
      <c r="B184" s="260" t="s">
        <v>110</v>
      </c>
      <c r="C184" s="123">
        <v>6.7</v>
      </c>
      <c r="D184" s="123">
        <v>0</v>
      </c>
      <c r="E184" s="123">
        <v>0</v>
      </c>
      <c r="F184" s="123">
        <v>0</v>
      </c>
      <c r="G184" s="121">
        <v>2</v>
      </c>
      <c r="H184" s="121">
        <v>0</v>
      </c>
      <c r="I184" s="260">
        <v>324</v>
      </c>
      <c r="J184" s="260">
        <v>0</v>
      </c>
      <c r="K184" s="260">
        <v>0</v>
      </c>
      <c r="L184" s="260">
        <v>0</v>
      </c>
      <c r="N184" s="244">
        <f t="shared" si="8"/>
        <v>6.7</v>
      </c>
      <c r="O184" s="244">
        <f t="shared" si="8"/>
        <v>0</v>
      </c>
      <c r="P184" s="244">
        <f t="shared" si="8"/>
        <v>0</v>
      </c>
      <c r="Q184" s="244">
        <f t="shared" si="8"/>
        <v>0</v>
      </c>
      <c r="R184" s="245">
        <f t="shared" si="10"/>
        <v>2</v>
      </c>
      <c r="S184" s="245">
        <f t="shared" si="10"/>
        <v>0</v>
      </c>
      <c r="T184" s="245">
        <f t="shared" si="10"/>
        <v>324</v>
      </c>
      <c r="U184" s="245">
        <f t="shared" si="9"/>
        <v>0</v>
      </c>
      <c r="V184" s="245">
        <f t="shared" si="9"/>
        <v>0</v>
      </c>
      <c r="W184" s="245">
        <f t="shared" si="9"/>
        <v>0</v>
      </c>
    </row>
    <row r="185" spans="1:23" ht="15" customHeight="1">
      <c r="A185" s="120" t="str">
        <f ca="1">VLOOKUP(INDIRECT("B185"),elolap!$A$90:$B$3244,2,FALSE)</f>
        <v>2673</v>
      </c>
      <c r="B185" s="260" t="s">
        <v>6101</v>
      </c>
      <c r="C185" s="123">
        <v>8.8000000000000007</v>
      </c>
      <c r="D185" s="123">
        <v>0</v>
      </c>
      <c r="E185" s="123">
        <v>0</v>
      </c>
      <c r="F185" s="123">
        <v>0</v>
      </c>
      <c r="G185" s="121">
        <v>1</v>
      </c>
      <c r="H185" s="121">
        <v>0</v>
      </c>
      <c r="I185" s="260">
        <v>296</v>
      </c>
      <c r="J185" s="260">
        <v>1</v>
      </c>
      <c r="K185" s="260">
        <v>0</v>
      </c>
      <c r="L185" s="260">
        <v>0</v>
      </c>
      <c r="N185" s="244">
        <f t="shared" si="8"/>
        <v>8.8000000000000007</v>
      </c>
      <c r="O185" s="244">
        <f t="shared" si="8"/>
        <v>0</v>
      </c>
      <c r="P185" s="244">
        <f t="shared" si="8"/>
        <v>0</v>
      </c>
      <c r="Q185" s="244">
        <f t="shared" si="8"/>
        <v>0</v>
      </c>
      <c r="R185" s="245">
        <f t="shared" si="10"/>
        <v>1</v>
      </c>
      <c r="S185" s="245">
        <f t="shared" si="10"/>
        <v>0</v>
      </c>
      <c r="T185" s="245">
        <f t="shared" si="10"/>
        <v>296</v>
      </c>
      <c r="U185" s="245">
        <f t="shared" si="9"/>
        <v>1</v>
      </c>
      <c r="V185" s="245">
        <f t="shared" si="9"/>
        <v>0</v>
      </c>
      <c r="W185" s="245">
        <f t="shared" si="9"/>
        <v>0</v>
      </c>
    </row>
    <row r="186" spans="1:23" ht="15" customHeight="1">
      <c r="A186" s="120" t="str">
        <f ca="1">VLOOKUP(INDIRECT("B186"),elolap!$A$90:$B$3244,2,FALSE)</f>
        <v>0391</v>
      </c>
      <c r="B186" s="260" t="s">
        <v>1372</v>
      </c>
      <c r="C186" s="123">
        <v>14.2</v>
      </c>
      <c r="D186" s="123">
        <v>0.5</v>
      </c>
      <c r="E186" s="123">
        <v>0.1</v>
      </c>
      <c r="F186" s="123">
        <v>0</v>
      </c>
      <c r="G186" s="121">
        <v>4</v>
      </c>
      <c r="H186" s="121">
        <v>2</v>
      </c>
      <c r="I186" s="260">
        <v>599</v>
      </c>
      <c r="J186" s="260">
        <v>13</v>
      </c>
      <c r="K186" s="260">
        <v>0</v>
      </c>
      <c r="L186" s="260">
        <v>0</v>
      </c>
      <c r="N186" s="244">
        <f t="shared" si="8"/>
        <v>14.2</v>
      </c>
      <c r="O186" s="244">
        <f t="shared" si="8"/>
        <v>0.5</v>
      </c>
      <c r="P186" s="244">
        <f t="shared" si="8"/>
        <v>0.1</v>
      </c>
      <c r="Q186" s="244">
        <f t="shared" si="8"/>
        <v>0</v>
      </c>
      <c r="R186" s="245">
        <f t="shared" si="10"/>
        <v>4</v>
      </c>
      <c r="S186" s="245">
        <f t="shared" si="10"/>
        <v>2</v>
      </c>
      <c r="T186" s="245">
        <f t="shared" si="10"/>
        <v>599</v>
      </c>
      <c r="U186" s="245">
        <f t="shared" si="9"/>
        <v>13</v>
      </c>
      <c r="V186" s="245">
        <f t="shared" si="9"/>
        <v>0</v>
      </c>
      <c r="W186" s="245">
        <f t="shared" si="9"/>
        <v>0</v>
      </c>
    </row>
    <row r="187" spans="1:23" ht="15" customHeight="1">
      <c r="A187" s="120" t="str">
        <f ca="1">VLOOKUP(INDIRECT("B187"),elolap!$A$90:$B$3244,2,FALSE)</f>
        <v>3090</v>
      </c>
      <c r="B187" s="260" t="s">
        <v>6610</v>
      </c>
      <c r="C187" s="123">
        <v>6.2</v>
      </c>
      <c r="D187" s="123">
        <v>0</v>
      </c>
      <c r="E187" s="123">
        <v>0</v>
      </c>
      <c r="F187" s="123">
        <v>0</v>
      </c>
      <c r="G187" s="121">
        <v>5</v>
      </c>
      <c r="H187" s="121">
        <v>1</v>
      </c>
      <c r="I187" s="260">
        <v>209</v>
      </c>
      <c r="J187" s="260">
        <v>0</v>
      </c>
      <c r="K187" s="260">
        <v>0</v>
      </c>
      <c r="L187" s="260">
        <v>0</v>
      </c>
      <c r="N187" s="244">
        <f t="shared" si="8"/>
        <v>6.2</v>
      </c>
      <c r="O187" s="244">
        <f t="shared" si="8"/>
        <v>0</v>
      </c>
      <c r="P187" s="244">
        <f t="shared" si="8"/>
        <v>0</v>
      </c>
      <c r="Q187" s="244">
        <f t="shared" si="8"/>
        <v>0</v>
      </c>
      <c r="R187" s="245">
        <f t="shared" si="10"/>
        <v>5</v>
      </c>
      <c r="S187" s="245">
        <f t="shared" si="10"/>
        <v>1</v>
      </c>
      <c r="T187" s="245">
        <f t="shared" si="10"/>
        <v>209</v>
      </c>
      <c r="U187" s="245">
        <f t="shared" si="9"/>
        <v>0</v>
      </c>
      <c r="V187" s="245">
        <f t="shared" si="9"/>
        <v>0</v>
      </c>
      <c r="W187" s="245">
        <f t="shared" si="9"/>
        <v>0</v>
      </c>
    </row>
    <row r="188" spans="1:23" ht="15" customHeight="1">
      <c r="A188" s="120" t="str">
        <f ca="1">VLOOKUP(INDIRECT("B188"),elolap!$A$90:$B$3244,2,FALSE)</f>
        <v>2386</v>
      </c>
      <c r="B188" s="260" t="s">
        <v>4963</v>
      </c>
      <c r="C188" s="123">
        <v>3.7</v>
      </c>
      <c r="D188" s="123">
        <v>0</v>
      </c>
      <c r="E188" s="123">
        <v>0</v>
      </c>
      <c r="F188" s="123">
        <v>0</v>
      </c>
      <c r="G188" s="121">
        <v>2</v>
      </c>
      <c r="H188" s="121">
        <v>0</v>
      </c>
      <c r="I188" s="260">
        <v>104</v>
      </c>
      <c r="J188" s="260">
        <v>1</v>
      </c>
      <c r="K188" s="260">
        <v>0</v>
      </c>
      <c r="L188" s="260">
        <v>0</v>
      </c>
      <c r="N188" s="244">
        <f t="shared" si="8"/>
        <v>3.7</v>
      </c>
      <c r="O188" s="244">
        <f t="shared" si="8"/>
        <v>0</v>
      </c>
      <c r="P188" s="244">
        <f t="shared" si="8"/>
        <v>0</v>
      </c>
      <c r="Q188" s="244">
        <f t="shared" si="8"/>
        <v>0</v>
      </c>
      <c r="R188" s="245">
        <f t="shared" si="10"/>
        <v>2</v>
      </c>
      <c r="S188" s="245">
        <f t="shared" si="10"/>
        <v>0</v>
      </c>
      <c r="T188" s="245">
        <f t="shared" si="10"/>
        <v>104</v>
      </c>
      <c r="U188" s="245">
        <f t="shared" si="9"/>
        <v>1</v>
      </c>
      <c r="V188" s="245">
        <f t="shared" si="9"/>
        <v>0</v>
      </c>
      <c r="W188" s="245">
        <f t="shared" si="9"/>
        <v>0</v>
      </c>
    </row>
    <row r="189" spans="1:23" ht="15" customHeight="1">
      <c r="A189" s="120" t="str">
        <f ca="1">VLOOKUP(INDIRECT("B189"),elolap!$A$90:$B$3244,2,FALSE)</f>
        <v>1163</v>
      </c>
      <c r="B189" s="260" t="s">
        <v>3658</v>
      </c>
      <c r="C189" s="123">
        <v>4.3</v>
      </c>
      <c r="D189" s="123">
        <v>0</v>
      </c>
      <c r="E189" s="123">
        <v>0</v>
      </c>
      <c r="F189" s="123">
        <v>0</v>
      </c>
      <c r="G189" s="121">
        <v>1</v>
      </c>
      <c r="H189" s="121">
        <v>1</v>
      </c>
      <c r="I189" s="260">
        <v>165</v>
      </c>
      <c r="J189" s="260">
        <v>6</v>
      </c>
      <c r="K189" s="260">
        <v>0</v>
      </c>
      <c r="L189" s="260">
        <v>0</v>
      </c>
      <c r="N189" s="244">
        <f t="shared" si="8"/>
        <v>4.3</v>
      </c>
      <c r="O189" s="244">
        <f t="shared" si="8"/>
        <v>0</v>
      </c>
      <c r="P189" s="244">
        <f t="shared" si="8"/>
        <v>0</v>
      </c>
      <c r="Q189" s="244">
        <f t="shared" si="8"/>
        <v>0</v>
      </c>
      <c r="R189" s="245">
        <f t="shared" si="10"/>
        <v>1</v>
      </c>
      <c r="S189" s="245">
        <f t="shared" si="10"/>
        <v>1</v>
      </c>
      <c r="T189" s="245">
        <f t="shared" si="10"/>
        <v>165</v>
      </c>
      <c r="U189" s="245">
        <f t="shared" si="9"/>
        <v>6</v>
      </c>
      <c r="V189" s="245">
        <f t="shared" si="9"/>
        <v>0</v>
      </c>
      <c r="W189" s="245">
        <f t="shared" si="9"/>
        <v>0</v>
      </c>
    </row>
    <row r="190" spans="1:23" ht="15" customHeight="1">
      <c r="A190" s="120" t="str">
        <f ca="1">VLOOKUP(INDIRECT("B190"),elolap!$A$90:$B$3244,2,FALSE)</f>
        <v>2680</v>
      </c>
      <c r="B190" s="260" t="s">
        <v>5002</v>
      </c>
      <c r="C190" s="123">
        <v>11</v>
      </c>
      <c r="D190" s="123">
        <v>0</v>
      </c>
      <c r="E190" s="123">
        <v>0</v>
      </c>
      <c r="F190" s="123">
        <v>0</v>
      </c>
      <c r="G190" s="121">
        <v>1</v>
      </c>
      <c r="H190" s="121">
        <v>1</v>
      </c>
      <c r="I190" s="260">
        <v>158</v>
      </c>
      <c r="J190" s="260">
        <v>13</v>
      </c>
      <c r="K190" s="260">
        <v>0</v>
      </c>
      <c r="L190" s="260">
        <v>0</v>
      </c>
      <c r="N190" s="244">
        <f t="shared" si="8"/>
        <v>11</v>
      </c>
      <c r="O190" s="244">
        <f t="shared" si="8"/>
        <v>0</v>
      </c>
      <c r="P190" s="244">
        <f t="shared" si="8"/>
        <v>0</v>
      </c>
      <c r="Q190" s="244">
        <f t="shared" si="8"/>
        <v>0</v>
      </c>
      <c r="R190" s="245">
        <f t="shared" si="10"/>
        <v>1</v>
      </c>
      <c r="S190" s="245">
        <f t="shared" si="10"/>
        <v>1</v>
      </c>
      <c r="T190" s="245">
        <f t="shared" si="10"/>
        <v>158</v>
      </c>
      <c r="U190" s="245">
        <f t="shared" si="9"/>
        <v>13</v>
      </c>
      <c r="V190" s="245">
        <f t="shared" si="9"/>
        <v>0</v>
      </c>
      <c r="W190" s="245">
        <f t="shared" si="9"/>
        <v>0</v>
      </c>
    </row>
    <row r="191" spans="1:23" ht="15" customHeight="1">
      <c r="A191" s="120" t="str">
        <f ca="1">VLOOKUP(INDIRECT("B191"),elolap!$A$90:$B$3244,2,FALSE)</f>
        <v>3155</v>
      </c>
      <c r="B191" s="260" t="s">
        <v>6738</v>
      </c>
      <c r="C191" s="123">
        <v>3.6</v>
      </c>
      <c r="D191" s="123">
        <v>0</v>
      </c>
      <c r="E191" s="123">
        <v>0</v>
      </c>
      <c r="F191" s="123">
        <v>0</v>
      </c>
      <c r="G191" s="121">
        <v>0</v>
      </c>
      <c r="H191" s="121">
        <v>0</v>
      </c>
      <c r="I191" s="260">
        <v>14</v>
      </c>
      <c r="J191" s="260">
        <v>0</v>
      </c>
      <c r="K191" s="260">
        <v>0</v>
      </c>
      <c r="L191" s="260">
        <v>0</v>
      </c>
      <c r="N191" s="244">
        <f t="shared" si="8"/>
        <v>3.6</v>
      </c>
      <c r="O191" s="244">
        <f t="shared" si="8"/>
        <v>0</v>
      </c>
      <c r="P191" s="244">
        <f t="shared" si="8"/>
        <v>0</v>
      </c>
      <c r="Q191" s="244">
        <f t="shared" si="8"/>
        <v>0</v>
      </c>
      <c r="R191" s="245">
        <f t="shared" si="10"/>
        <v>0</v>
      </c>
      <c r="S191" s="245">
        <f t="shared" si="10"/>
        <v>0</v>
      </c>
      <c r="T191" s="245">
        <f t="shared" si="10"/>
        <v>14</v>
      </c>
      <c r="U191" s="245">
        <f t="shared" si="9"/>
        <v>0</v>
      </c>
      <c r="V191" s="245">
        <f t="shared" si="9"/>
        <v>0</v>
      </c>
      <c r="W191" s="245">
        <f t="shared" si="9"/>
        <v>0</v>
      </c>
    </row>
    <row r="192" spans="1:23" ht="15" customHeight="1">
      <c r="A192" s="120" t="str">
        <f ca="1">VLOOKUP(INDIRECT("B192"),elolap!$A$90:$B$3244,2,FALSE)</f>
        <v>2328</v>
      </c>
      <c r="B192" s="260" t="s">
        <v>4892</v>
      </c>
      <c r="C192" s="123">
        <v>22.1</v>
      </c>
      <c r="D192" s="123">
        <v>0</v>
      </c>
      <c r="E192" s="123">
        <v>0</v>
      </c>
      <c r="F192" s="123">
        <v>0</v>
      </c>
      <c r="G192" s="121">
        <v>4</v>
      </c>
      <c r="H192" s="121">
        <v>0</v>
      </c>
      <c r="I192" s="260">
        <v>297</v>
      </c>
      <c r="J192" s="260">
        <v>2</v>
      </c>
      <c r="K192" s="260">
        <v>0</v>
      </c>
      <c r="L192" s="260">
        <v>0</v>
      </c>
      <c r="N192" s="244">
        <f t="shared" si="8"/>
        <v>22.1</v>
      </c>
      <c r="O192" s="244">
        <f t="shared" si="8"/>
        <v>0</v>
      </c>
      <c r="P192" s="244">
        <f t="shared" si="8"/>
        <v>0</v>
      </c>
      <c r="Q192" s="244">
        <f t="shared" si="8"/>
        <v>0</v>
      </c>
      <c r="R192" s="245">
        <f t="shared" si="10"/>
        <v>4</v>
      </c>
      <c r="S192" s="245">
        <f t="shared" si="10"/>
        <v>0</v>
      </c>
      <c r="T192" s="245">
        <f t="shared" si="10"/>
        <v>297</v>
      </c>
      <c r="U192" s="245">
        <f t="shared" si="9"/>
        <v>2</v>
      </c>
      <c r="V192" s="245">
        <f t="shared" si="9"/>
        <v>0</v>
      </c>
      <c r="W192" s="245">
        <f t="shared" si="9"/>
        <v>0</v>
      </c>
    </row>
    <row r="193" spans="1:23" ht="15" customHeight="1">
      <c r="A193" s="120" t="str">
        <f ca="1">VLOOKUP(INDIRECT("B193"),elolap!$A$90:$B$3244,2,FALSE)</f>
        <v>2254</v>
      </c>
      <c r="B193" s="260" t="s">
        <v>6358</v>
      </c>
      <c r="C193" s="123">
        <v>5</v>
      </c>
      <c r="D193" s="123">
        <v>0</v>
      </c>
      <c r="E193" s="123">
        <v>0</v>
      </c>
      <c r="F193" s="123">
        <v>0</v>
      </c>
      <c r="G193" s="121">
        <v>2</v>
      </c>
      <c r="H193" s="121">
        <v>0</v>
      </c>
      <c r="I193" s="260">
        <v>162</v>
      </c>
      <c r="J193" s="260">
        <v>3</v>
      </c>
      <c r="K193" s="260">
        <v>0</v>
      </c>
      <c r="L193" s="260">
        <v>0</v>
      </c>
      <c r="N193" s="244">
        <f t="shared" si="8"/>
        <v>5</v>
      </c>
      <c r="O193" s="244">
        <f t="shared" si="8"/>
        <v>0</v>
      </c>
      <c r="P193" s="244">
        <f t="shared" si="8"/>
        <v>0</v>
      </c>
      <c r="Q193" s="244">
        <f t="shared" si="8"/>
        <v>0</v>
      </c>
      <c r="R193" s="245">
        <f t="shared" si="10"/>
        <v>2</v>
      </c>
      <c r="S193" s="245">
        <f t="shared" si="10"/>
        <v>0</v>
      </c>
      <c r="T193" s="245">
        <f t="shared" si="10"/>
        <v>162</v>
      </c>
      <c r="U193" s="245">
        <f t="shared" si="9"/>
        <v>3</v>
      </c>
      <c r="V193" s="245">
        <f t="shared" si="9"/>
        <v>0</v>
      </c>
      <c r="W193" s="245">
        <f t="shared" si="9"/>
        <v>0</v>
      </c>
    </row>
    <row r="194" spans="1:23" ht="15" customHeight="1">
      <c r="A194" s="120" t="str">
        <f ca="1">VLOOKUP(INDIRECT("B194"),elolap!$A$90:$B$3244,2,FALSE)</f>
        <v>2093</v>
      </c>
      <c r="B194" s="260" t="s">
        <v>1040</v>
      </c>
      <c r="C194" s="123">
        <v>4.2</v>
      </c>
      <c r="D194" s="123">
        <v>0</v>
      </c>
      <c r="E194" s="123">
        <v>0</v>
      </c>
      <c r="F194" s="123">
        <v>0</v>
      </c>
      <c r="G194" s="121">
        <v>5</v>
      </c>
      <c r="H194" s="121">
        <v>0</v>
      </c>
      <c r="I194" s="260">
        <v>136</v>
      </c>
      <c r="J194" s="260">
        <v>11</v>
      </c>
      <c r="K194" s="260">
        <v>0</v>
      </c>
      <c r="L194" s="260">
        <v>0</v>
      </c>
      <c r="N194" s="244">
        <f t="shared" si="8"/>
        <v>4.2</v>
      </c>
      <c r="O194" s="244">
        <f t="shared" si="8"/>
        <v>0</v>
      </c>
      <c r="P194" s="244">
        <f t="shared" si="8"/>
        <v>0</v>
      </c>
      <c r="Q194" s="244">
        <f t="shared" si="8"/>
        <v>0</v>
      </c>
      <c r="R194" s="245">
        <f t="shared" si="10"/>
        <v>5</v>
      </c>
      <c r="S194" s="245">
        <f t="shared" si="10"/>
        <v>0</v>
      </c>
      <c r="T194" s="245">
        <f t="shared" si="10"/>
        <v>136</v>
      </c>
      <c r="U194" s="245">
        <f t="shared" si="9"/>
        <v>11</v>
      </c>
      <c r="V194" s="245">
        <f t="shared" si="9"/>
        <v>0</v>
      </c>
      <c r="W194" s="245">
        <f t="shared" si="9"/>
        <v>0</v>
      </c>
    </row>
    <row r="195" spans="1:23" ht="15" customHeight="1">
      <c r="A195" s="120" t="str">
        <f ca="1">VLOOKUP(INDIRECT("B195"),elolap!$A$90:$B$3244,2,FALSE)</f>
        <v>0887</v>
      </c>
      <c r="B195" s="260" t="s">
        <v>6376</v>
      </c>
      <c r="C195" s="123">
        <v>10</v>
      </c>
      <c r="D195" s="123">
        <v>0</v>
      </c>
      <c r="E195" s="123">
        <v>0</v>
      </c>
      <c r="F195" s="123">
        <v>0</v>
      </c>
      <c r="G195" s="121">
        <v>1</v>
      </c>
      <c r="H195" s="121">
        <v>0</v>
      </c>
      <c r="I195" s="260">
        <v>166</v>
      </c>
      <c r="J195" s="260">
        <v>1</v>
      </c>
      <c r="K195" s="260">
        <v>0</v>
      </c>
      <c r="L195" s="260">
        <v>0</v>
      </c>
      <c r="N195" s="244">
        <f t="shared" si="8"/>
        <v>10</v>
      </c>
      <c r="O195" s="244">
        <f t="shared" si="8"/>
        <v>0</v>
      </c>
      <c r="P195" s="244">
        <f t="shared" si="8"/>
        <v>0</v>
      </c>
      <c r="Q195" s="244">
        <f t="shared" si="8"/>
        <v>0</v>
      </c>
      <c r="R195" s="245">
        <f t="shared" si="10"/>
        <v>1</v>
      </c>
      <c r="S195" s="245">
        <f t="shared" si="10"/>
        <v>0</v>
      </c>
      <c r="T195" s="245">
        <f t="shared" si="10"/>
        <v>166</v>
      </c>
      <c r="U195" s="245">
        <f t="shared" si="9"/>
        <v>1</v>
      </c>
      <c r="V195" s="245">
        <f t="shared" si="9"/>
        <v>0</v>
      </c>
      <c r="W195" s="245">
        <f t="shared" si="9"/>
        <v>0</v>
      </c>
    </row>
    <row r="196" spans="1:23" ht="15" customHeight="1">
      <c r="A196" s="120" t="str">
        <f ca="1">VLOOKUP(INDIRECT("B196"),elolap!$A$90:$B$3244,2,FALSE)</f>
        <v>1709</v>
      </c>
      <c r="B196" s="260" t="s">
        <v>1475</v>
      </c>
      <c r="C196" s="123">
        <v>4.8999999999999995</v>
      </c>
      <c r="D196" s="123">
        <v>0</v>
      </c>
      <c r="E196" s="123">
        <v>0</v>
      </c>
      <c r="F196" s="123">
        <v>0</v>
      </c>
      <c r="G196" s="121">
        <v>0</v>
      </c>
      <c r="H196" s="121">
        <v>1</v>
      </c>
      <c r="I196" s="260">
        <v>36</v>
      </c>
      <c r="J196" s="260">
        <v>4</v>
      </c>
      <c r="K196" s="260">
        <v>0</v>
      </c>
      <c r="L196" s="260">
        <v>0</v>
      </c>
      <c r="N196" s="244">
        <f t="shared" si="8"/>
        <v>4.9000000000000004</v>
      </c>
      <c r="O196" s="244">
        <f t="shared" si="8"/>
        <v>0</v>
      </c>
      <c r="P196" s="244">
        <f t="shared" si="8"/>
        <v>0</v>
      </c>
      <c r="Q196" s="244">
        <f t="shared" si="8"/>
        <v>0</v>
      </c>
      <c r="R196" s="245">
        <f t="shared" si="10"/>
        <v>0</v>
      </c>
      <c r="S196" s="245">
        <f t="shared" si="10"/>
        <v>1</v>
      </c>
      <c r="T196" s="245">
        <f t="shared" si="10"/>
        <v>36</v>
      </c>
      <c r="U196" s="245">
        <f t="shared" si="9"/>
        <v>4</v>
      </c>
      <c r="V196" s="245">
        <f t="shared" si="9"/>
        <v>0</v>
      </c>
      <c r="W196" s="245">
        <f t="shared" si="9"/>
        <v>0</v>
      </c>
    </row>
    <row r="197" spans="1:23" ht="15" customHeight="1">
      <c r="A197" s="120" t="str">
        <f ca="1">VLOOKUP(INDIRECT("B197"),elolap!$A$90:$B$3244,2,FALSE)</f>
        <v>1934</v>
      </c>
      <c r="B197" s="260" t="s">
        <v>398</v>
      </c>
      <c r="C197" s="123">
        <v>7.3</v>
      </c>
      <c r="D197" s="123">
        <v>0</v>
      </c>
      <c r="E197" s="123">
        <v>0</v>
      </c>
      <c r="F197" s="123">
        <v>0</v>
      </c>
      <c r="G197" s="121">
        <v>0</v>
      </c>
      <c r="H197" s="121">
        <v>3</v>
      </c>
      <c r="I197" s="260">
        <v>73</v>
      </c>
      <c r="J197" s="260">
        <v>3</v>
      </c>
      <c r="K197" s="260">
        <v>0</v>
      </c>
      <c r="L197" s="260">
        <v>0</v>
      </c>
      <c r="N197" s="244">
        <f t="shared" si="8"/>
        <v>7.3</v>
      </c>
      <c r="O197" s="244">
        <f t="shared" si="8"/>
        <v>0</v>
      </c>
      <c r="P197" s="244">
        <f t="shared" si="8"/>
        <v>0</v>
      </c>
      <c r="Q197" s="244">
        <f t="shared" si="8"/>
        <v>0</v>
      </c>
      <c r="R197" s="245">
        <f t="shared" si="10"/>
        <v>0</v>
      </c>
      <c r="S197" s="245">
        <f t="shared" si="10"/>
        <v>3</v>
      </c>
      <c r="T197" s="245">
        <f t="shared" si="10"/>
        <v>73</v>
      </c>
      <c r="U197" s="245">
        <f t="shared" si="9"/>
        <v>3</v>
      </c>
      <c r="V197" s="245">
        <f t="shared" si="9"/>
        <v>0</v>
      </c>
      <c r="W197" s="245">
        <f t="shared" si="9"/>
        <v>0</v>
      </c>
    </row>
    <row r="198" spans="1:23" ht="15" customHeight="1">
      <c r="A198" s="120" t="str">
        <f ca="1">VLOOKUP(INDIRECT("B198"),elolap!$A$90:$B$3244,2,FALSE)</f>
        <v>1063</v>
      </c>
      <c r="B198" s="260" t="s">
        <v>5986</v>
      </c>
      <c r="C198" s="123">
        <v>16.2</v>
      </c>
      <c r="D198" s="123">
        <v>0</v>
      </c>
      <c r="E198" s="123">
        <v>0</v>
      </c>
      <c r="F198" s="123">
        <v>0</v>
      </c>
      <c r="G198" s="121">
        <v>3</v>
      </c>
      <c r="H198" s="121">
        <v>0</v>
      </c>
      <c r="I198" s="260">
        <v>544</v>
      </c>
      <c r="J198" s="260">
        <v>11</v>
      </c>
      <c r="K198" s="260">
        <v>0</v>
      </c>
      <c r="L198" s="260">
        <v>0</v>
      </c>
      <c r="N198" s="244">
        <f t="shared" si="8"/>
        <v>16.2</v>
      </c>
      <c r="O198" s="244">
        <f t="shared" si="8"/>
        <v>0</v>
      </c>
      <c r="P198" s="244">
        <f t="shared" si="8"/>
        <v>0</v>
      </c>
      <c r="Q198" s="244">
        <f t="shared" si="8"/>
        <v>0</v>
      </c>
      <c r="R198" s="245">
        <f t="shared" si="10"/>
        <v>3</v>
      </c>
      <c r="S198" s="245">
        <f t="shared" si="10"/>
        <v>0</v>
      </c>
      <c r="T198" s="245">
        <f t="shared" si="10"/>
        <v>544</v>
      </c>
      <c r="U198" s="245">
        <f t="shared" si="9"/>
        <v>11</v>
      </c>
      <c r="V198" s="245">
        <f t="shared" si="9"/>
        <v>0</v>
      </c>
      <c r="W198" s="245">
        <f t="shared" si="9"/>
        <v>0</v>
      </c>
    </row>
    <row r="199" spans="1:23" ht="15" customHeight="1">
      <c r="A199" s="120" t="str">
        <f ca="1">VLOOKUP(INDIRECT("B199"),elolap!$A$90:$B$3244,2,FALSE)</f>
        <v>2986</v>
      </c>
      <c r="B199" s="260" t="s">
        <v>5563</v>
      </c>
      <c r="C199" s="123">
        <v>6.9</v>
      </c>
      <c r="D199" s="123">
        <v>0</v>
      </c>
      <c r="E199" s="123">
        <v>0</v>
      </c>
      <c r="F199" s="123">
        <v>0</v>
      </c>
      <c r="G199" s="121">
        <v>0</v>
      </c>
      <c r="H199" s="121">
        <v>0</v>
      </c>
      <c r="I199" s="260">
        <v>133</v>
      </c>
      <c r="J199" s="260">
        <v>0</v>
      </c>
      <c r="K199" s="260">
        <v>0</v>
      </c>
      <c r="L199" s="260">
        <v>0</v>
      </c>
      <c r="N199" s="244">
        <f t="shared" si="8"/>
        <v>6.9</v>
      </c>
      <c r="O199" s="244">
        <f t="shared" si="8"/>
        <v>0</v>
      </c>
      <c r="P199" s="244">
        <f t="shared" si="8"/>
        <v>0</v>
      </c>
      <c r="Q199" s="244">
        <f t="shared" si="8"/>
        <v>0</v>
      </c>
      <c r="R199" s="245">
        <f t="shared" si="10"/>
        <v>0</v>
      </c>
      <c r="S199" s="245">
        <f t="shared" si="10"/>
        <v>0</v>
      </c>
      <c r="T199" s="245">
        <f t="shared" si="10"/>
        <v>133</v>
      </c>
      <c r="U199" s="245">
        <f t="shared" si="9"/>
        <v>0</v>
      </c>
      <c r="V199" s="245">
        <f t="shared" si="9"/>
        <v>0</v>
      </c>
      <c r="W199" s="245">
        <f t="shared" si="9"/>
        <v>0</v>
      </c>
    </row>
    <row r="200" spans="1:23" ht="15" customHeight="1">
      <c r="A200" s="120" t="str">
        <f ca="1">VLOOKUP(INDIRECT("B200"),elolap!$A$90:$B$3244,2,FALSE)</f>
        <v>0244</v>
      </c>
      <c r="B200" s="260" t="s">
        <v>1078</v>
      </c>
      <c r="C200" s="123">
        <v>4.3</v>
      </c>
      <c r="D200" s="123">
        <v>0</v>
      </c>
      <c r="E200" s="123">
        <v>0</v>
      </c>
      <c r="F200" s="123">
        <v>0</v>
      </c>
      <c r="G200" s="121">
        <v>1</v>
      </c>
      <c r="H200" s="121">
        <v>0</v>
      </c>
      <c r="I200" s="260">
        <v>40</v>
      </c>
      <c r="J200" s="260">
        <v>2</v>
      </c>
      <c r="K200" s="260">
        <v>0</v>
      </c>
      <c r="L200" s="260">
        <v>0</v>
      </c>
      <c r="N200" s="244">
        <f t="shared" si="8"/>
        <v>4.3</v>
      </c>
      <c r="O200" s="244">
        <f t="shared" si="8"/>
        <v>0</v>
      </c>
      <c r="P200" s="244">
        <f t="shared" si="8"/>
        <v>0</v>
      </c>
      <c r="Q200" s="244">
        <f t="shared" si="8"/>
        <v>0</v>
      </c>
      <c r="R200" s="245">
        <f t="shared" si="10"/>
        <v>1</v>
      </c>
      <c r="S200" s="245">
        <f t="shared" si="10"/>
        <v>0</v>
      </c>
      <c r="T200" s="245">
        <f t="shared" si="10"/>
        <v>40</v>
      </c>
      <c r="U200" s="245">
        <f t="shared" si="9"/>
        <v>2</v>
      </c>
      <c r="V200" s="245">
        <f t="shared" si="9"/>
        <v>0</v>
      </c>
      <c r="W200" s="245">
        <f t="shared" si="9"/>
        <v>0</v>
      </c>
    </row>
    <row r="201" spans="1:23" ht="15" customHeight="1">
      <c r="A201" s="120" t="str">
        <f ca="1">VLOOKUP(INDIRECT("B201"),elolap!$A$90:$B$3244,2,FALSE)</f>
        <v>1302</v>
      </c>
      <c r="B201" s="260" t="s">
        <v>2501</v>
      </c>
      <c r="C201" s="123">
        <v>6.9</v>
      </c>
      <c r="D201" s="123">
        <v>0</v>
      </c>
      <c r="E201" s="123">
        <v>0</v>
      </c>
      <c r="F201" s="123">
        <v>0</v>
      </c>
      <c r="G201" s="121">
        <v>15</v>
      </c>
      <c r="H201" s="121">
        <v>4</v>
      </c>
      <c r="I201" s="260">
        <v>299</v>
      </c>
      <c r="J201" s="260">
        <v>4</v>
      </c>
      <c r="K201" s="260">
        <v>0</v>
      </c>
      <c r="L201" s="260">
        <v>0</v>
      </c>
      <c r="N201" s="244">
        <f t="shared" si="8"/>
        <v>6.9</v>
      </c>
      <c r="O201" s="244">
        <f t="shared" si="8"/>
        <v>0</v>
      </c>
      <c r="P201" s="244">
        <f t="shared" si="8"/>
        <v>0</v>
      </c>
      <c r="Q201" s="244">
        <f t="shared" si="8"/>
        <v>0</v>
      </c>
      <c r="R201" s="245">
        <f t="shared" si="10"/>
        <v>15</v>
      </c>
      <c r="S201" s="245">
        <f t="shared" si="10"/>
        <v>4</v>
      </c>
      <c r="T201" s="245">
        <f t="shared" si="10"/>
        <v>299</v>
      </c>
      <c r="U201" s="245">
        <f t="shared" si="9"/>
        <v>4</v>
      </c>
      <c r="V201" s="245">
        <f t="shared" si="9"/>
        <v>0</v>
      </c>
      <c r="W201" s="245">
        <f t="shared" si="9"/>
        <v>0</v>
      </c>
    </row>
    <row r="202" spans="1:23" ht="15" customHeight="1">
      <c r="A202" s="120" t="str">
        <f ca="1">VLOOKUP(INDIRECT("B202"),elolap!$A$90:$B$3244,2,FALSE)</f>
        <v>1702</v>
      </c>
      <c r="B202" s="260" t="s">
        <v>4681</v>
      </c>
      <c r="C202" s="123">
        <v>8.9</v>
      </c>
      <c r="D202" s="123">
        <v>0</v>
      </c>
      <c r="E202" s="123">
        <v>0</v>
      </c>
      <c r="F202" s="123">
        <v>0</v>
      </c>
      <c r="G202" s="121">
        <v>0</v>
      </c>
      <c r="H202" s="121">
        <v>0</v>
      </c>
      <c r="I202" s="260">
        <v>244</v>
      </c>
      <c r="J202" s="260">
        <v>0</v>
      </c>
      <c r="K202" s="260">
        <v>0</v>
      </c>
      <c r="L202" s="260">
        <v>0</v>
      </c>
      <c r="N202" s="244">
        <f t="shared" si="8"/>
        <v>8.9</v>
      </c>
      <c r="O202" s="244">
        <f t="shared" si="8"/>
        <v>0</v>
      </c>
      <c r="P202" s="244">
        <f t="shared" si="8"/>
        <v>0</v>
      </c>
      <c r="Q202" s="244">
        <f t="shared" si="8"/>
        <v>0</v>
      </c>
      <c r="R202" s="245">
        <f t="shared" si="10"/>
        <v>0</v>
      </c>
      <c r="S202" s="245">
        <f t="shared" si="10"/>
        <v>0</v>
      </c>
      <c r="T202" s="245">
        <f t="shared" si="10"/>
        <v>244</v>
      </c>
      <c r="U202" s="245">
        <f t="shared" si="9"/>
        <v>0</v>
      </c>
      <c r="V202" s="245">
        <f t="shared" si="9"/>
        <v>0</v>
      </c>
      <c r="W202" s="245">
        <f t="shared" si="9"/>
        <v>0</v>
      </c>
    </row>
    <row r="203" spans="1:23" ht="15" customHeight="1">
      <c r="A203" s="120" t="str">
        <f ca="1">VLOOKUP(INDIRECT("B203"),elolap!$A$90:$B$3244,2,FALSE)</f>
        <v>1976</v>
      </c>
      <c r="B203" s="260" t="s">
        <v>2664</v>
      </c>
      <c r="C203" s="123">
        <v>4</v>
      </c>
      <c r="D203" s="123">
        <v>0</v>
      </c>
      <c r="E203" s="123">
        <v>0</v>
      </c>
      <c r="F203" s="123">
        <v>0</v>
      </c>
      <c r="G203" s="121">
        <v>0</v>
      </c>
      <c r="H203" s="121">
        <v>0</v>
      </c>
      <c r="I203" s="260">
        <v>54</v>
      </c>
      <c r="J203" s="260">
        <v>0</v>
      </c>
      <c r="K203" s="260">
        <v>0</v>
      </c>
      <c r="L203" s="260">
        <v>0</v>
      </c>
      <c r="N203" s="244">
        <f t="shared" si="8"/>
        <v>4</v>
      </c>
      <c r="O203" s="244">
        <f t="shared" si="8"/>
        <v>0</v>
      </c>
      <c r="P203" s="244">
        <f t="shared" si="8"/>
        <v>0</v>
      </c>
      <c r="Q203" s="244">
        <f t="shared" si="8"/>
        <v>0</v>
      </c>
      <c r="R203" s="245">
        <f t="shared" si="10"/>
        <v>0</v>
      </c>
      <c r="S203" s="245">
        <f t="shared" si="10"/>
        <v>0</v>
      </c>
      <c r="T203" s="245">
        <f t="shared" si="10"/>
        <v>54</v>
      </c>
      <c r="U203" s="245">
        <f t="shared" si="9"/>
        <v>0</v>
      </c>
      <c r="V203" s="245">
        <f t="shared" si="9"/>
        <v>0</v>
      </c>
      <c r="W203" s="245">
        <f t="shared" si="9"/>
        <v>0</v>
      </c>
    </row>
    <row r="204" spans="1:23" ht="15" customHeight="1">
      <c r="A204" s="120" t="str">
        <f ca="1">VLOOKUP(INDIRECT("B204"),elolap!$A$90:$B$3244,2,FALSE)</f>
        <v>2659</v>
      </c>
      <c r="B204" s="260" t="s">
        <v>2651</v>
      </c>
      <c r="C204" s="123">
        <v>6.2</v>
      </c>
      <c r="D204" s="123">
        <v>0</v>
      </c>
      <c r="E204" s="123">
        <v>0</v>
      </c>
      <c r="F204" s="123">
        <v>0</v>
      </c>
      <c r="G204" s="121">
        <v>0</v>
      </c>
      <c r="H204" s="121">
        <v>0</v>
      </c>
      <c r="I204" s="260">
        <v>124</v>
      </c>
      <c r="J204" s="260">
        <v>1</v>
      </c>
      <c r="K204" s="260">
        <v>0</v>
      </c>
      <c r="L204" s="260">
        <v>0</v>
      </c>
      <c r="N204" s="244">
        <f t="shared" si="8"/>
        <v>6.2</v>
      </c>
      <c r="O204" s="244">
        <f t="shared" si="8"/>
        <v>0</v>
      </c>
      <c r="P204" s="244">
        <f t="shared" si="8"/>
        <v>0</v>
      </c>
      <c r="Q204" s="244">
        <f t="shared" ref="Q204:Q267" si="11">ROUND(F204,1)</f>
        <v>0</v>
      </c>
      <c r="R204" s="245">
        <f t="shared" si="10"/>
        <v>0</v>
      </c>
      <c r="S204" s="245">
        <f t="shared" si="10"/>
        <v>0</v>
      </c>
      <c r="T204" s="245">
        <f t="shared" si="10"/>
        <v>124</v>
      </c>
      <c r="U204" s="245">
        <f t="shared" si="9"/>
        <v>1</v>
      </c>
      <c r="V204" s="245">
        <f t="shared" si="9"/>
        <v>0</v>
      </c>
      <c r="W204" s="245">
        <f t="shared" si="9"/>
        <v>0</v>
      </c>
    </row>
    <row r="205" spans="1:23" ht="15" customHeight="1">
      <c r="A205" s="120" t="str">
        <f ca="1">VLOOKUP(INDIRECT("B205"),elolap!$A$90:$B$3244,2,FALSE)</f>
        <v>1429</v>
      </c>
      <c r="B205" s="260" t="s">
        <v>4957</v>
      </c>
      <c r="C205" s="123">
        <v>1.2</v>
      </c>
      <c r="D205" s="123">
        <v>0</v>
      </c>
      <c r="E205" s="123">
        <v>0</v>
      </c>
      <c r="F205" s="123">
        <v>0</v>
      </c>
      <c r="G205" s="121">
        <v>0</v>
      </c>
      <c r="H205" s="121">
        <v>0</v>
      </c>
      <c r="I205" s="260">
        <v>21</v>
      </c>
      <c r="J205" s="260">
        <v>1</v>
      </c>
      <c r="K205" s="260">
        <v>0</v>
      </c>
      <c r="L205" s="260">
        <v>0</v>
      </c>
      <c r="N205" s="244">
        <f t="shared" ref="N205:Q268" si="12">ROUND(C205,1)</f>
        <v>1.2</v>
      </c>
      <c r="O205" s="244">
        <f t="shared" si="12"/>
        <v>0</v>
      </c>
      <c r="P205" s="244">
        <f t="shared" si="12"/>
        <v>0</v>
      </c>
      <c r="Q205" s="244">
        <f t="shared" si="11"/>
        <v>0</v>
      </c>
      <c r="R205" s="245">
        <f t="shared" si="10"/>
        <v>0</v>
      </c>
      <c r="S205" s="245">
        <f t="shared" si="10"/>
        <v>0</v>
      </c>
      <c r="T205" s="245">
        <f t="shared" si="10"/>
        <v>21</v>
      </c>
      <c r="U205" s="245">
        <f t="shared" si="9"/>
        <v>1</v>
      </c>
      <c r="V205" s="245">
        <f t="shared" si="9"/>
        <v>0</v>
      </c>
      <c r="W205" s="245">
        <f t="shared" si="9"/>
        <v>0</v>
      </c>
    </row>
    <row r="206" spans="1:23" ht="15" customHeight="1">
      <c r="A206" s="120" t="str">
        <f ca="1">VLOOKUP(INDIRECT("B206"),elolap!$A$90:$B$3244,2,FALSE)</f>
        <v>0891</v>
      </c>
      <c r="B206" s="260" t="s">
        <v>2594</v>
      </c>
      <c r="C206" s="123">
        <v>2.2999999999999998</v>
      </c>
      <c r="D206" s="123">
        <v>0</v>
      </c>
      <c r="E206" s="123">
        <v>0</v>
      </c>
      <c r="F206" s="123">
        <v>0</v>
      </c>
      <c r="G206" s="121">
        <v>0</v>
      </c>
      <c r="H206" s="121">
        <v>0</v>
      </c>
      <c r="I206" s="260">
        <v>27</v>
      </c>
      <c r="J206" s="260">
        <v>1</v>
      </c>
      <c r="K206" s="260">
        <v>0</v>
      </c>
      <c r="L206" s="260">
        <v>0</v>
      </c>
      <c r="N206" s="244">
        <f t="shared" si="12"/>
        <v>2.2999999999999998</v>
      </c>
      <c r="O206" s="244">
        <f t="shared" si="12"/>
        <v>0</v>
      </c>
      <c r="P206" s="244">
        <f t="shared" si="12"/>
        <v>0</v>
      </c>
      <c r="Q206" s="244">
        <f t="shared" si="11"/>
        <v>0</v>
      </c>
      <c r="R206" s="245">
        <f t="shared" si="10"/>
        <v>0</v>
      </c>
      <c r="S206" s="245">
        <f t="shared" si="10"/>
        <v>0</v>
      </c>
      <c r="T206" s="245">
        <f t="shared" si="10"/>
        <v>27</v>
      </c>
      <c r="U206" s="245">
        <f t="shared" si="9"/>
        <v>1</v>
      </c>
      <c r="V206" s="245">
        <f t="shared" si="9"/>
        <v>0</v>
      </c>
      <c r="W206" s="245">
        <f t="shared" si="9"/>
        <v>0</v>
      </c>
    </row>
    <row r="207" spans="1:23" ht="15" customHeight="1">
      <c r="A207" s="120" t="str">
        <f ca="1">VLOOKUP(INDIRECT("B207"),elolap!$A$90:$B$3244,2,FALSE)</f>
        <v>2310</v>
      </c>
      <c r="B207" s="260" t="s">
        <v>6022</v>
      </c>
      <c r="C207" s="123">
        <v>4.4000000000000004</v>
      </c>
      <c r="D207" s="123">
        <v>0</v>
      </c>
      <c r="E207" s="123">
        <v>0</v>
      </c>
      <c r="F207" s="123">
        <v>0</v>
      </c>
      <c r="G207" s="121">
        <v>1</v>
      </c>
      <c r="H207" s="121">
        <v>0</v>
      </c>
      <c r="I207" s="260">
        <v>178</v>
      </c>
      <c r="J207" s="260">
        <v>0</v>
      </c>
      <c r="K207" s="260">
        <v>0</v>
      </c>
      <c r="L207" s="260">
        <v>0</v>
      </c>
      <c r="N207" s="244">
        <f t="shared" si="12"/>
        <v>4.4000000000000004</v>
      </c>
      <c r="O207" s="244">
        <f t="shared" si="12"/>
        <v>0</v>
      </c>
      <c r="P207" s="244">
        <f t="shared" si="12"/>
        <v>0</v>
      </c>
      <c r="Q207" s="244">
        <f t="shared" si="11"/>
        <v>0</v>
      </c>
      <c r="R207" s="245">
        <f t="shared" si="10"/>
        <v>1</v>
      </c>
      <c r="S207" s="245">
        <f t="shared" si="10"/>
        <v>0</v>
      </c>
      <c r="T207" s="245">
        <f t="shared" si="10"/>
        <v>178</v>
      </c>
      <c r="U207" s="245">
        <f t="shared" si="9"/>
        <v>0</v>
      </c>
      <c r="V207" s="245">
        <f t="shared" si="9"/>
        <v>0</v>
      </c>
      <c r="W207" s="245">
        <f t="shared" si="9"/>
        <v>0</v>
      </c>
    </row>
    <row r="208" spans="1:23" ht="15" customHeight="1">
      <c r="A208" s="120" t="str">
        <f ca="1">VLOOKUP(INDIRECT("B208"),elolap!$A$90:$B$3244,2,FALSE)</f>
        <v>0794</v>
      </c>
      <c r="B208" s="260" t="s">
        <v>3135</v>
      </c>
      <c r="C208" s="123">
        <v>4.8</v>
      </c>
      <c r="D208" s="123">
        <v>0</v>
      </c>
      <c r="E208" s="123">
        <v>0</v>
      </c>
      <c r="F208" s="123">
        <v>0</v>
      </c>
      <c r="G208" s="121">
        <v>0</v>
      </c>
      <c r="H208" s="121">
        <v>0</v>
      </c>
      <c r="I208" s="260">
        <v>121</v>
      </c>
      <c r="J208" s="260">
        <v>0</v>
      </c>
      <c r="K208" s="260">
        <v>0</v>
      </c>
      <c r="L208" s="260">
        <v>0</v>
      </c>
      <c r="N208" s="244">
        <f t="shared" si="12"/>
        <v>4.8</v>
      </c>
      <c r="O208" s="244">
        <f t="shared" si="12"/>
        <v>0</v>
      </c>
      <c r="P208" s="244">
        <f t="shared" si="12"/>
        <v>0</v>
      </c>
      <c r="Q208" s="244">
        <f t="shared" si="11"/>
        <v>0</v>
      </c>
      <c r="R208" s="245">
        <f t="shared" si="10"/>
        <v>0</v>
      </c>
      <c r="S208" s="245">
        <f t="shared" si="10"/>
        <v>0</v>
      </c>
      <c r="T208" s="245">
        <f t="shared" si="10"/>
        <v>121</v>
      </c>
      <c r="U208" s="245">
        <f t="shared" si="9"/>
        <v>0</v>
      </c>
      <c r="V208" s="245">
        <f t="shared" si="9"/>
        <v>0</v>
      </c>
      <c r="W208" s="245">
        <f t="shared" si="9"/>
        <v>0</v>
      </c>
    </row>
    <row r="209" spans="1:23" ht="15" customHeight="1">
      <c r="A209" s="120" t="str">
        <f ca="1">VLOOKUP(INDIRECT("B209"),elolap!$A$90:$B$3244,2,FALSE)</f>
        <v>1114</v>
      </c>
      <c r="B209" s="260" t="s">
        <v>2455</v>
      </c>
      <c r="C209" s="123">
        <v>5.6</v>
      </c>
      <c r="D209" s="123">
        <v>0</v>
      </c>
      <c r="E209" s="123">
        <v>0</v>
      </c>
      <c r="F209" s="123">
        <v>0</v>
      </c>
      <c r="G209" s="121">
        <v>0</v>
      </c>
      <c r="H209" s="121">
        <v>0</v>
      </c>
      <c r="I209" s="260">
        <v>101</v>
      </c>
      <c r="J209" s="260">
        <v>0</v>
      </c>
      <c r="K209" s="260">
        <v>0</v>
      </c>
      <c r="L209" s="260">
        <v>0</v>
      </c>
      <c r="N209" s="244">
        <f t="shared" si="12"/>
        <v>5.6</v>
      </c>
      <c r="O209" s="244">
        <f t="shared" si="12"/>
        <v>0</v>
      </c>
      <c r="P209" s="244">
        <f t="shared" si="12"/>
        <v>0</v>
      </c>
      <c r="Q209" s="244">
        <f t="shared" si="11"/>
        <v>0</v>
      </c>
      <c r="R209" s="245">
        <f t="shared" si="10"/>
        <v>0</v>
      </c>
      <c r="S209" s="245">
        <f t="shared" si="10"/>
        <v>0</v>
      </c>
      <c r="T209" s="245">
        <f t="shared" si="10"/>
        <v>101</v>
      </c>
      <c r="U209" s="245">
        <f t="shared" si="9"/>
        <v>0</v>
      </c>
      <c r="V209" s="245">
        <f t="shared" si="9"/>
        <v>0</v>
      </c>
      <c r="W209" s="245">
        <f t="shared" si="9"/>
        <v>0</v>
      </c>
    </row>
    <row r="210" spans="1:23" ht="15" customHeight="1">
      <c r="A210" s="120" t="str">
        <f ca="1">VLOOKUP(INDIRECT("B210"),elolap!$A$90:$B$3244,2,FALSE)</f>
        <v>1022</v>
      </c>
      <c r="B210" s="260" t="s">
        <v>1042</v>
      </c>
      <c r="C210" s="123">
        <v>10.1</v>
      </c>
      <c r="D210" s="123">
        <v>0</v>
      </c>
      <c r="E210" s="123">
        <v>0</v>
      </c>
      <c r="F210" s="123">
        <v>0</v>
      </c>
      <c r="G210" s="121">
        <v>0</v>
      </c>
      <c r="H210" s="121">
        <v>3</v>
      </c>
      <c r="I210" s="260">
        <v>159</v>
      </c>
      <c r="J210" s="260">
        <v>5</v>
      </c>
      <c r="K210" s="260">
        <v>0</v>
      </c>
      <c r="L210" s="260">
        <v>0</v>
      </c>
      <c r="N210" s="244">
        <f t="shared" si="12"/>
        <v>10.1</v>
      </c>
      <c r="O210" s="244">
        <f t="shared" si="12"/>
        <v>0</v>
      </c>
      <c r="P210" s="244">
        <f t="shared" si="12"/>
        <v>0</v>
      </c>
      <c r="Q210" s="244">
        <f t="shared" si="11"/>
        <v>0</v>
      </c>
      <c r="R210" s="245">
        <f t="shared" si="10"/>
        <v>0</v>
      </c>
      <c r="S210" s="245">
        <f t="shared" si="10"/>
        <v>3</v>
      </c>
      <c r="T210" s="245">
        <f t="shared" si="10"/>
        <v>159</v>
      </c>
      <c r="U210" s="245">
        <f t="shared" si="9"/>
        <v>5</v>
      </c>
      <c r="V210" s="245">
        <f t="shared" si="9"/>
        <v>0</v>
      </c>
      <c r="W210" s="245">
        <f t="shared" si="9"/>
        <v>0</v>
      </c>
    </row>
    <row r="211" spans="1:23" ht="15" customHeight="1">
      <c r="A211" s="120" t="str">
        <f ca="1">VLOOKUP(INDIRECT("B211"),elolap!$A$90:$B$3244,2,FALSE)</f>
        <v>0797</v>
      </c>
      <c r="B211" s="260" t="s">
        <v>2264</v>
      </c>
      <c r="C211" s="123">
        <v>2.2999999999999998</v>
      </c>
      <c r="D211" s="123">
        <v>0</v>
      </c>
      <c r="E211" s="123">
        <v>0</v>
      </c>
      <c r="F211" s="123">
        <v>0</v>
      </c>
      <c r="G211" s="121">
        <v>1</v>
      </c>
      <c r="H211" s="121">
        <v>1</v>
      </c>
      <c r="I211" s="260">
        <v>62</v>
      </c>
      <c r="J211" s="260">
        <v>4</v>
      </c>
      <c r="K211" s="260">
        <v>0</v>
      </c>
      <c r="L211" s="260">
        <v>0</v>
      </c>
      <c r="N211" s="244">
        <f t="shared" si="12"/>
        <v>2.2999999999999998</v>
      </c>
      <c r="O211" s="244">
        <f t="shared" si="12"/>
        <v>0</v>
      </c>
      <c r="P211" s="244">
        <f t="shared" si="12"/>
        <v>0</v>
      </c>
      <c r="Q211" s="244">
        <f t="shared" si="11"/>
        <v>0</v>
      </c>
      <c r="R211" s="245">
        <f t="shared" si="10"/>
        <v>1</v>
      </c>
      <c r="S211" s="245">
        <f t="shared" si="10"/>
        <v>1</v>
      </c>
      <c r="T211" s="245">
        <f t="shared" si="10"/>
        <v>62</v>
      </c>
      <c r="U211" s="245">
        <f t="shared" si="9"/>
        <v>4</v>
      </c>
      <c r="V211" s="245">
        <f t="shared" si="9"/>
        <v>0</v>
      </c>
      <c r="W211" s="245">
        <f t="shared" si="9"/>
        <v>0</v>
      </c>
    </row>
    <row r="212" spans="1:23" ht="15" customHeight="1">
      <c r="A212" s="120" t="str">
        <f ca="1">VLOOKUP(INDIRECT("B212"),elolap!$A$90:$B$3244,2,FALSE)</f>
        <v>2542</v>
      </c>
      <c r="B212" s="260" t="s">
        <v>4305</v>
      </c>
      <c r="C212" s="123">
        <v>6</v>
      </c>
      <c r="D212" s="123">
        <v>0</v>
      </c>
      <c r="E212" s="123">
        <v>0</v>
      </c>
      <c r="F212" s="123">
        <v>0</v>
      </c>
      <c r="G212" s="121">
        <v>2</v>
      </c>
      <c r="H212" s="121">
        <v>0</v>
      </c>
      <c r="I212" s="260">
        <v>138</v>
      </c>
      <c r="J212" s="260">
        <v>0</v>
      </c>
      <c r="K212" s="260">
        <v>0</v>
      </c>
      <c r="L212" s="260">
        <v>0</v>
      </c>
      <c r="N212" s="244">
        <f t="shared" si="12"/>
        <v>6</v>
      </c>
      <c r="O212" s="244">
        <f t="shared" si="12"/>
        <v>0</v>
      </c>
      <c r="P212" s="244">
        <f t="shared" si="12"/>
        <v>0</v>
      </c>
      <c r="Q212" s="244">
        <f t="shared" si="11"/>
        <v>0</v>
      </c>
      <c r="R212" s="245">
        <f t="shared" si="10"/>
        <v>2</v>
      </c>
      <c r="S212" s="245">
        <f t="shared" si="10"/>
        <v>0</v>
      </c>
      <c r="T212" s="245">
        <f t="shared" si="10"/>
        <v>138</v>
      </c>
      <c r="U212" s="245">
        <f t="shared" si="9"/>
        <v>0</v>
      </c>
      <c r="V212" s="245">
        <f t="shared" si="9"/>
        <v>0</v>
      </c>
      <c r="W212" s="245">
        <f t="shared" si="9"/>
        <v>0</v>
      </c>
    </row>
    <row r="213" spans="1:23" ht="15" customHeight="1">
      <c r="A213" s="120" t="str">
        <f ca="1">VLOOKUP(INDIRECT("B213"),elolap!$A$90:$B$3244,2,FALSE)</f>
        <v>1843</v>
      </c>
      <c r="B213" s="260" t="s">
        <v>3670</v>
      </c>
      <c r="C213" s="123">
        <v>3.6</v>
      </c>
      <c r="D213" s="123">
        <v>0</v>
      </c>
      <c r="E213" s="123">
        <v>0</v>
      </c>
      <c r="F213" s="123">
        <v>0</v>
      </c>
      <c r="G213" s="121">
        <v>1</v>
      </c>
      <c r="H213" s="121">
        <v>0</v>
      </c>
      <c r="I213" s="260">
        <v>53</v>
      </c>
      <c r="J213" s="260">
        <v>0</v>
      </c>
      <c r="K213" s="260">
        <v>0</v>
      </c>
      <c r="L213" s="260">
        <v>0</v>
      </c>
      <c r="N213" s="244">
        <f t="shared" si="12"/>
        <v>3.6</v>
      </c>
      <c r="O213" s="244">
        <f t="shared" si="12"/>
        <v>0</v>
      </c>
      <c r="P213" s="244">
        <f t="shared" si="12"/>
        <v>0</v>
      </c>
      <c r="Q213" s="244">
        <f t="shared" si="11"/>
        <v>0</v>
      </c>
      <c r="R213" s="245">
        <f t="shared" si="10"/>
        <v>1</v>
      </c>
      <c r="S213" s="245">
        <f t="shared" si="10"/>
        <v>0</v>
      </c>
      <c r="T213" s="245">
        <f t="shared" si="10"/>
        <v>53</v>
      </c>
      <c r="U213" s="245">
        <f t="shared" si="9"/>
        <v>0</v>
      </c>
      <c r="V213" s="245">
        <f t="shared" si="9"/>
        <v>0</v>
      </c>
      <c r="W213" s="245">
        <f t="shared" si="9"/>
        <v>0</v>
      </c>
    </row>
    <row r="214" spans="1:23" ht="15" customHeight="1">
      <c r="A214" s="120" t="str">
        <f ca="1">VLOOKUP(INDIRECT("B214"),elolap!$A$90:$B$3244,2,FALSE)</f>
        <v>2709</v>
      </c>
      <c r="B214" s="260" t="s">
        <v>1356</v>
      </c>
      <c r="C214" s="123">
        <v>56.8</v>
      </c>
      <c r="D214" s="123">
        <v>0</v>
      </c>
      <c r="E214" s="123">
        <v>0</v>
      </c>
      <c r="F214" s="123">
        <v>0</v>
      </c>
      <c r="G214" s="121">
        <v>43</v>
      </c>
      <c r="H214" s="121">
        <v>49</v>
      </c>
      <c r="I214" s="260">
        <v>4758</v>
      </c>
      <c r="J214" s="260">
        <v>25</v>
      </c>
      <c r="K214" s="260">
        <v>0</v>
      </c>
      <c r="L214" s="260">
        <v>277</v>
      </c>
      <c r="N214" s="244">
        <f t="shared" si="12"/>
        <v>56.8</v>
      </c>
      <c r="O214" s="244">
        <f t="shared" si="12"/>
        <v>0</v>
      </c>
      <c r="P214" s="244">
        <f t="shared" si="12"/>
        <v>0</v>
      </c>
      <c r="Q214" s="244">
        <f t="shared" si="11"/>
        <v>0</v>
      </c>
      <c r="R214" s="245">
        <f t="shared" si="10"/>
        <v>43</v>
      </c>
      <c r="S214" s="245">
        <f t="shared" si="10"/>
        <v>49</v>
      </c>
      <c r="T214" s="245">
        <f t="shared" si="10"/>
        <v>4758</v>
      </c>
      <c r="U214" s="245">
        <f t="shared" si="9"/>
        <v>25</v>
      </c>
      <c r="V214" s="245">
        <f t="shared" si="9"/>
        <v>0</v>
      </c>
      <c r="W214" s="245">
        <f t="shared" si="9"/>
        <v>277</v>
      </c>
    </row>
    <row r="215" spans="1:23" ht="15" customHeight="1">
      <c r="A215" s="120" t="str">
        <f ca="1">VLOOKUP(INDIRECT("B215"),elolap!$A$90:$B$3244,2,FALSE)</f>
        <v>0640</v>
      </c>
      <c r="B215" s="260" t="s">
        <v>2282</v>
      </c>
      <c r="C215" s="123">
        <v>6</v>
      </c>
      <c r="D215" s="123">
        <v>0</v>
      </c>
      <c r="E215" s="123">
        <v>0</v>
      </c>
      <c r="F215" s="123">
        <v>0</v>
      </c>
      <c r="G215" s="121">
        <v>1</v>
      </c>
      <c r="H215" s="121">
        <v>2</v>
      </c>
      <c r="I215" s="260">
        <v>239</v>
      </c>
      <c r="J215" s="260">
        <v>0</v>
      </c>
      <c r="K215" s="260">
        <v>0</v>
      </c>
      <c r="L215" s="260">
        <v>0</v>
      </c>
      <c r="N215" s="244">
        <f t="shared" si="12"/>
        <v>6</v>
      </c>
      <c r="O215" s="244">
        <f t="shared" si="12"/>
        <v>0</v>
      </c>
      <c r="P215" s="244">
        <f t="shared" si="12"/>
        <v>0</v>
      </c>
      <c r="Q215" s="244">
        <f t="shared" si="11"/>
        <v>0</v>
      </c>
      <c r="R215" s="245">
        <f t="shared" si="10"/>
        <v>1</v>
      </c>
      <c r="S215" s="245">
        <f t="shared" si="10"/>
        <v>2</v>
      </c>
      <c r="T215" s="245">
        <f t="shared" si="10"/>
        <v>239</v>
      </c>
      <c r="U215" s="245">
        <f t="shared" si="9"/>
        <v>0</v>
      </c>
      <c r="V215" s="245">
        <f t="shared" si="9"/>
        <v>0</v>
      </c>
      <c r="W215" s="245">
        <f t="shared" si="9"/>
        <v>0</v>
      </c>
    </row>
    <row r="216" spans="1:23" ht="15" customHeight="1">
      <c r="A216" s="120" t="str">
        <f ca="1">VLOOKUP(INDIRECT("B216"),elolap!$A$90:$B$3244,2,FALSE)</f>
        <v>2607</v>
      </c>
      <c r="B216" s="260" t="s">
        <v>6105</v>
      </c>
      <c r="C216" s="123">
        <v>16</v>
      </c>
      <c r="D216" s="123">
        <v>0</v>
      </c>
      <c r="E216" s="123">
        <v>0</v>
      </c>
      <c r="F216" s="123">
        <v>0</v>
      </c>
      <c r="G216" s="121">
        <v>1</v>
      </c>
      <c r="H216" s="121">
        <v>1</v>
      </c>
      <c r="I216" s="260">
        <v>688</v>
      </c>
      <c r="J216" s="260">
        <v>14</v>
      </c>
      <c r="K216" s="260">
        <v>0</v>
      </c>
      <c r="L216" s="260">
        <v>0</v>
      </c>
      <c r="N216" s="244">
        <f t="shared" si="12"/>
        <v>16</v>
      </c>
      <c r="O216" s="244">
        <f t="shared" si="12"/>
        <v>0</v>
      </c>
      <c r="P216" s="244">
        <f t="shared" si="12"/>
        <v>0</v>
      </c>
      <c r="Q216" s="244">
        <f t="shared" si="11"/>
        <v>0</v>
      </c>
      <c r="R216" s="245">
        <f t="shared" si="10"/>
        <v>1</v>
      </c>
      <c r="S216" s="245">
        <f t="shared" si="10"/>
        <v>1</v>
      </c>
      <c r="T216" s="245">
        <f t="shared" si="10"/>
        <v>688</v>
      </c>
      <c r="U216" s="245">
        <f t="shared" si="9"/>
        <v>14</v>
      </c>
      <c r="V216" s="245">
        <f t="shared" si="9"/>
        <v>0</v>
      </c>
      <c r="W216" s="245">
        <f t="shared" si="9"/>
        <v>0</v>
      </c>
    </row>
    <row r="217" spans="1:23" ht="15" customHeight="1">
      <c r="A217" s="120" t="str">
        <f ca="1">VLOOKUP(INDIRECT("B217"),elolap!$A$90:$B$3244,2,FALSE)</f>
        <v>2130</v>
      </c>
      <c r="B217" s="260" t="s">
        <v>6689</v>
      </c>
      <c r="C217" s="123">
        <v>79</v>
      </c>
      <c r="D217" s="123">
        <v>0</v>
      </c>
      <c r="E217" s="123">
        <v>0</v>
      </c>
      <c r="F217" s="123">
        <v>0</v>
      </c>
      <c r="G217" s="121">
        <v>25</v>
      </c>
      <c r="H217" s="121">
        <v>46</v>
      </c>
      <c r="I217" s="260">
        <v>6525</v>
      </c>
      <c r="J217" s="260">
        <v>46</v>
      </c>
      <c r="K217" s="260">
        <v>0</v>
      </c>
      <c r="L217" s="260">
        <v>443</v>
      </c>
      <c r="N217" s="244">
        <f t="shared" si="12"/>
        <v>79</v>
      </c>
      <c r="O217" s="244">
        <f t="shared" si="12"/>
        <v>0</v>
      </c>
      <c r="P217" s="244">
        <f t="shared" si="12"/>
        <v>0</v>
      </c>
      <c r="Q217" s="244">
        <f t="shared" si="11"/>
        <v>0</v>
      </c>
      <c r="R217" s="245">
        <f t="shared" si="10"/>
        <v>25</v>
      </c>
      <c r="S217" s="245">
        <f t="shared" si="10"/>
        <v>46</v>
      </c>
      <c r="T217" s="245">
        <f t="shared" si="10"/>
        <v>6525</v>
      </c>
      <c r="U217" s="245">
        <f t="shared" si="9"/>
        <v>46</v>
      </c>
      <c r="V217" s="245">
        <f t="shared" si="9"/>
        <v>0</v>
      </c>
      <c r="W217" s="245">
        <f t="shared" si="9"/>
        <v>443</v>
      </c>
    </row>
    <row r="218" spans="1:23" ht="15" customHeight="1">
      <c r="A218" s="120" t="str">
        <f ca="1">VLOOKUP(INDIRECT("B218"),elolap!$A$90:$B$3244,2,FALSE)</f>
        <v>0907</v>
      </c>
      <c r="B218" s="260" t="s">
        <v>50</v>
      </c>
      <c r="C218" s="123">
        <v>7.4</v>
      </c>
      <c r="D218" s="123">
        <v>0</v>
      </c>
      <c r="E218" s="123">
        <v>0</v>
      </c>
      <c r="F218" s="123">
        <v>0</v>
      </c>
      <c r="G218" s="121">
        <v>0</v>
      </c>
      <c r="H218" s="121">
        <v>3</v>
      </c>
      <c r="I218" s="260">
        <v>291</v>
      </c>
      <c r="J218" s="260">
        <v>1</v>
      </c>
      <c r="K218" s="260">
        <v>0</v>
      </c>
      <c r="L218" s="260">
        <v>0</v>
      </c>
      <c r="N218" s="244">
        <f t="shared" si="12"/>
        <v>7.4</v>
      </c>
      <c r="O218" s="244">
        <f t="shared" si="12"/>
        <v>0</v>
      </c>
      <c r="P218" s="244">
        <f t="shared" si="12"/>
        <v>0</v>
      </c>
      <c r="Q218" s="244">
        <f t="shared" si="11"/>
        <v>0</v>
      </c>
      <c r="R218" s="245">
        <f t="shared" si="10"/>
        <v>0</v>
      </c>
      <c r="S218" s="245">
        <f t="shared" si="10"/>
        <v>3</v>
      </c>
      <c r="T218" s="245">
        <f t="shared" si="10"/>
        <v>291</v>
      </c>
      <c r="U218" s="245">
        <f t="shared" si="9"/>
        <v>1</v>
      </c>
      <c r="V218" s="245">
        <f t="shared" si="9"/>
        <v>0</v>
      </c>
      <c r="W218" s="245">
        <f t="shared" si="9"/>
        <v>0</v>
      </c>
    </row>
    <row r="219" spans="1:23" ht="15" customHeight="1">
      <c r="A219" s="120" t="e">
        <f ca="1">VLOOKUP(INDIRECT("B219"),elolap!$A$90:$B$3244,2,FALSE)</f>
        <v>#N/A</v>
      </c>
      <c r="B219" s="122"/>
      <c r="C219" s="123"/>
      <c r="D219" s="123"/>
      <c r="E219" s="123"/>
      <c r="F219" s="123"/>
      <c r="G219" s="121"/>
      <c r="H219" s="121"/>
      <c r="I219" s="121"/>
      <c r="J219" s="121"/>
      <c r="K219" s="121"/>
      <c r="L219" s="121"/>
      <c r="N219" s="244">
        <f t="shared" si="12"/>
        <v>0</v>
      </c>
      <c r="O219" s="244">
        <f t="shared" si="12"/>
        <v>0</v>
      </c>
      <c r="P219" s="244">
        <f t="shared" si="12"/>
        <v>0</v>
      </c>
      <c r="Q219" s="244">
        <f t="shared" si="11"/>
        <v>0</v>
      </c>
      <c r="R219" s="245">
        <f t="shared" si="10"/>
        <v>0</v>
      </c>
      <c r="S219" s="245">
        <f t="shared" si="10"/>
        <v>0</v>
      </c>
      <c r="T219" s="245">
        <f t="shared" si="10"/>
        <v>0</v>
      </c>
      <c r="U219" s="245">
        <f t="shared" si="9"/>
        <v>0</v>
      </c>
      <c r="V219" s="245">
        <f t="shared" si="9"/>
        <v>0</v>
      </c>
      <c r="W219" s="245">
        <f t="shared" si="9"/>
        <v>0</v>
      </c>
    </row>
    <row r="220" spans="1:23" ht="15" customHeight="1">
      <c r="A220" s="120" t="e">
        <f ca="1">VLOOKUP(INDIRECT("B220"),elolap!$A$90:$B$3244,2,FALSE)</f>
        <v>#N/A</v>
      </c>
      <c r="B220" s="122"/>
      <c r="C220" s="123"/>
      <c r="D220" s="123"/>
      <c r="E220" s="123"/>
      <c r="F220" s="123"/>
      <c r="G220" s="121"/>
      <c r="H220" s="121"/>
      <c r="I220" s="121"/>
      <c r="J220" s="121"/>
      <c r="K220" s="121"/>
      <c r="L220" s="121"/>
      <c r="N220" s="244">
        <f t="shared" si="12"/>
        <v>0</v>
      </c>
      <c r="O220" s="244">
        <f t="shared" si="12"/>
        <v>0</v>
      </c>
      <c r="P220" s="244">
        <f t="shared" si="12"/>
        <v>0</v>
      </c>
      <c r="Q220" s="244">
        <f t="shared" si="11"/>
        <v>0</v>
      </c>
      <c r="R220" s="245">
        <f t="shared" si="10"/>
        <v>0</v>
      </c>
      <c r="S220" s="245">
        <f t="shared" si="10"/>
        <v>0</v>
      </c>
      <c r="T220" s="245">
        <f t="shared" si="10"/>
        <v>0</v>
      </c>
      <c r="U220" s="245">
        <f t="shared" si="9"/>
        <v>0</v>
      </c>
      <c r="V220" s="245">
        <f t="shared" si="9"/>
        <v>0</v>
      </c>
      <c r="W220" s="245">
        <f t="shared" si="9"/>
        <v>0</v>
      </c>
    </row>
    <row r="221" spans="1:23" ht="15" customHeight="1">
      <c r="A221" s="120" t="e">
        <f ca="1">VLOOKUP(INDIRECT("B221"),elolap!$A$90:$B$3244,2,FALSE)</f>
        <v>#N/A</v>
      </c>
      <c r="B221" s="122"/>
      <c r="C221" s="123"/>
      <c r="D221" s="123"/>
      <c r="E221" s="123"/>
      <c r="F221" s="123"/>
      <c r="G221" s="121"/>
      <c r="H221" s="121"/>
      <c r="I221" s="121"/>
      <c r="J221" s="121"/>
      <c r="K221" s="121"/>
      <c r="L221" s="121"/>
      <c r="N221" s="244">
        <f t="shared" si="12"/>
        <v>0</v>
      </c>
      <c r="O221" s="244">
        <f t="shared" si="12"/>
        <v>0</v>
      </c>
      <c r="P221" s="244">
        <f t="shared" si="12"/>
        <v>0</v>
      </c>
      <c r="Q221" s="244">
        <f t="shared" si="11"/>
        <v>0</v>
      </c>
      <c r="R221" s="245">
        <f t="shared" si="10"/>
        <v>0</v>
      </c>
      <c r="S221" s="245">
        <f t="shared" si="10"/>
        <v>0</v>
      </c>
      <c r="T221" s="245">
        <f t="shared" si="10"/>
        <v>0</v>
      </c>
      <c r="U221" s="245">
        <f t="shared" si="9"/>
        <v>0</v>
      </c>
      <c r="V221" s="245">
        <f t="shared" si="9"/>
        <v>0</v>
      </c>
      <c r="W221" s="245">
        <f t="shared" si="9"/>
        <v>0</v>
      </c>
    </row>
    <row r="222" spans="1:23" ht="15" customHeight="1">
      <c r="A222" s="120" t="e">
        <f ca="1">VLOOKUP(INDIRECT("B222"),elolap!$A$90:$B$3244,2,FALSE)</f>
        <v>#N/A</v>
      </c>
      <c r="B222" s="122"/>
      <c r="C222" s="123"/>
      <c r="D222" s="123"/>
      <c r="E222" s="123"/>
      <c r="F222" s="123"/>
      <c r="G222" s="121"/>
      <c r="H222" s="121"/>
      <c r="I222" s="121"/>
      <c r="J222" s="121"/>
      <c r="K222" s="121"/>
      <c r="L222" s="121"/>
      <c r="N222" s="244">
        <f t="shared" si="12"/>
        <v>0</v>
      </c>
      <c r="O222" s="244">
        <f t="shared" si="12"/>
        <v>0</v>
      </c>
      <c r="P222" s="244">
        <f t="shared" si="12"/>
        <v>0</v>
      </c>
      <c r="Q222" s="244">
        <f t="shared" si="11"/>
        <v>0</v>
      </c>
      <c r="R222" s="245">
        <f t="shared" si="10"/>
        <v>0</v>
      </c>
      <c r="S222" s="245">
        <f t="shared" si="10"/>
        <v>0</v>
      </c>
      <c r="T222" s="245">
        <f t="shared" si="10"/>
        <v>0</v>
      </c>
      <c r="U222" s="245">
        <f t="shared" si="9"/>
        <v>0</v>
      </c>
      <c r="V222" s="245">
        <f t="shared" si="9"/>
        <v>0</v>
      </c>
      <c r="W222" s="245">
        <f t="shared" si="9"/>
        <v>0</v>
      </c>
    </row>
    <row r="223" spans="1:23" ht="15" customHeight="1">
      <c r="A223" s="120" t="e">
        <f ca="1">VLOOKUP(INDIRECT("B223"),elolap!$A$90:$B$3244,2,FALSE)</f>
        <v>#N/A</v>
      </c>
      <c r="B223" s="122"/>
      <c r="C223" s="123"/>
      <c r="D223" s="123"/>
      <c r="E223" s="123"/>
      <c r="F223" s="123"/>
      <c r="G223" s="121"/>
      <c r="H223" s="121"/>
      <c r="I223" s="121"/>
      <c r="J223" s="121"/>
      <c r="K223" s="121"/>
      <c r="L223" s="121"/>
      <c r="N223" s="244">
        <f t="shared" si="12"/>
        <v>0</v>
      </c>
      <c r="O223" s="244">
        <f t="shared" si="12"/>
        <v>0</v>
      </c>
      <c r="P223" s="244">
        <f t="shared" si="12"/>
        <v>0</v>
      </c>
      <c r="Q223" s="244">
        <f t="shared" si="11"/>
        <v>0</v>
      </c>
      <c r="R223" s="245">
        <f t="shared" si="10"/>
        <v>0</v>
      </c>
      <c r="S223" s="245">
        <f t="shared" si="10"/>
        <v>0</v>
      </c>
      <c r="T223" s="245">
        <f t="shared" si="10"/>
        <v>0</v>
      </c>
      <c r="U223" s="245">
        <f t="shared" si="9"/>
        <v>0</v>
      </c>
      <c r="V223" s="245">
        <f t="shared" si="9"/>
        <v>0</v>
      </c>
      <c r="W223" s="245">
        <f t="shared" si="9"/>
        <v>0</v>
      </c>
    </row>
    <row r="224" spans="1:23" ht="15" customHeight="1">
      <c r="A224" s="120" t="e">
        <f ca="1">VLOOKUP(INDIRECT("B224"),elolap!$A$90:$B$3244,2,FALSE)</f>
        <v>#N/A</v>
      </c>
      <c r="B224" s="122"/>
      <c r="C224" s="123"/>
      <c r="D224" s="123"/>
      <c r="E224" s="123"/>
      <c r="F224" s="123"/>
      <c r="G224" s="121"/>
      <c r="H224" s="121"/>
      <c r="I224" s="121"/>
      <c r="J224" s="121"/>
      <c r="K224" s="121"/>
      <c r="L224" s="121"/>
      <c r="N224" s="244">
        <f t="shared" si="12"/>
        <v>0</v>
      </c>
      <c r="O224" s="244">
        <f t="shared" si="12"/>
        <v>0</v>
      </c>
      <c r="P224" s="244">
        <f t="shared" si="12"/>
        <v>0</v>
      </c>
      <c r="Q224" s="244">
        <f t="shared" si="11"/>
        <v>0</v>
      </c>
      <c r="R224" s="245">
        <f t="shared" si="10"/>
        <v>0</v>
      </c>
      <c r="S224" s="245">
        <f t="shared" si="10"/>
        <v>0</v>
      </c>
      <c r="T224" s="245">
        <f t="shared" si="10"/>
        <v>0</v>
      </c>
      <c r="U224" s="245">
        <f t="shared" si="9"/>
        <v>0</v>
      </c>
      <c r="V224" s="245">
        <f t="shared" si="9"/>
        <v>0</v>
      </c>
      <c r="W224" s="245">
        <f t="shared" si="9"/>
        <v>0</v>
      </c>
    </row>
    <row r="225" spans="1:23" ht="15" customHeight="1">
      <c r="A225" s="120" t="e">
        <f ca="1">VLOOKUP(INDIRECT("B225"),elolap!$A$90:$B$3244,2,FALSE)</f>
        <v>#N/A</v>
      </c>
      <c r="B225" s="122"/>
      <c r="C225" s="123"/>
      <c r="D225" s="123"/>
      <c r="E225" s="123"/>
      <c r="F225" s="123"/>
      <c r="G225" s="121"/>
      <c r="H225" s="121"/>
      <c r="I225" s="121"/>
      <c r="J225" s="121"/>
      <c r="K225" s="121"/>
      <c r="L225" s="121"/>
      <c r="N225" s="244">
        <f t="shared" si="12"/>
        <v>0</v>
      </c>
      <c r="O225" s="244">
        <f t="shared" si="12"/>
        <v>0</v>
      </c>
      <c r="P225" s="244">
        <f t="shared" si="12"/>
        <v>0</v>
      </c>
      <c r="Q225" s="244">
        <f t="shared" si="11"/>
        <v>0</v>
      </c>
      <c r="R225" s="245">
        <f t="shared" si="10"/>
        <v>0</v>
      </c>
      <c r="S225" s="245">
        <f t="shared" si="10"/>
        <v>0</v>
      </c>
      <c r="T225" s="245">
        <f t="shared" si="10"/>
        <v>0</v>
      </c>
      <c r="U225" s="245">
        <f t="shared" si="9"/>
        <v>0</v>
      </c>
      <c r="V225" s="245">
        <f t="shared" si="9"/>
        <v>0</v>
      </c>
      <c r="W225" s="245">
        <f t="shared" si="9"/>
        <v>0</v>
      </c>
    </row>
    <row r="226" spans="1:23" ht="15" customHeight="1">
      <c r="A226" s="120" t="e">
        <f ca="1">VLOOKUP(INDIRECT("B226"),elolap!$A$90:$B$3244,2,FALSE)</f>
        <v>#N/A</v>
      </c>
      <c r="B226" s="122"/>
      <c r="C226" s="123"/>
      <c r="D226" s="123"/>
      <c r="E226" s="123"/>
      <c r="F226" s="123"/>
      <c r="G226" s="121"/>
      <c r="H226" s="121"/>
      <c r="I226" s="121"/>
      <c r="J226" s="121"/>
      <c r="K226" s="121"/>
      <c r="L226" s="121"/>
      <c r="N226" s="244">
        <f t="shared" si="12"/>
        <v>0</v>
      </c>
      <c r="O226" s="244">
        <f t="shared" si="12"/>
        <v>0</v>
      </c>
      <c r="P226" s="244">
        <f t="shared" si="12"/>
        <v>0</v>
      </c>
      <c r="Q226" s="244">
        <f t="shared" si="11"/>
        <v>0</v>
      </c>
      <c r="R226" s="245">
        <f t="shared" si="10"/>
        <v>0</v>
      </c>
      <c r="S226" s="245">
        <f t="shared" si="10"/>
        <v>0</v>
      </c>
      <c r="T226" s="245">
        <f t="shared" si="10"/>
        <v>0</v>
      </c>
      <c r="U226" s="245">
        <f t="shared" si="9"/>
        <v>0</v>
      </c>
      <c r="V226" s="245">
        <f t="shared" si="9"/>
        <v>0</v>
      </c>
      <c r="W226" s="245">
        <f t="shared" si="9"/>
        <v>0</v>
      </c>
    </row>
    <row r="227" spans="1:23" ht="15" customHeight="1">
      <c r="A227" s="120" t="e">
        <f ca="1">VLOOKUP(INDIRECT("B227"),elolap!$A$90:$B$3244,2,FALSE)</f>
        <v>#N/A</v>
      </c>
      <c r="B227" s="122"/>
      <c r="C227" s="123"/>
      <c r="D227" s="123"/>
      <c r="E227" s="123"/>
      <c r="F227" s="123"/>
      <c r="G227" s="121"/>
      <c r="H227" s="121"/>
      <c r="I227" s="121"/>
      <c r="J227" s="121"/>
      <c r="K227" s="121"/>
      <c r="L227" s="121"/>
      <c r="N227" s="244">
        <f t="shared" si="12"/>
        <v>0</v>
      </c>
      <c r="O227" s="244">
        <f t="shared" si="12"/>
        <v>0</v>
      </c>
      <c r="P227" s="244">
        <f t="shared" si="12"/>
        <v>0</v>
      </c>
      <c r="Q227" s="244">
        <f t="shared" si="11"/>
        <v>0</v>
      </c>
      <c r="R227" s="245">
        <f t="shared" si="10"/>
        <v>0</v>
      </c>
      <c r="S227" s="245">
        <f t="shared" si="10"/>
        <v>0</v>
      </c>
      <c r="T227" s="245">
        <f t="shared" si="10"/>
        <v>0</v>
      </c>
      <c r="U227" s="245">
        <f t="shared" si="9"/>
        <v>0</v>
      </c>
      <c r="V227" s="245">
        <f t="shared" si="9"/>
        <v>0</v>
      </c>
      <c r="W227" s="245">
        <f t="shared" si="9"/>
        <v>0</v>
      </c>
    </row>
    <row r="228" spans="1:23" ht="15" customHeight="1">
      <c r="A228" s="120" t="e">
        <f ca="1">VLOOKUP(INDIRECT("B228"),elolap!$A$90:$B$3244,2,FALSE)</f>
        <v>#N/A</v>
      </c>
      <c r="B228" s="122"/>
      <c r="C228" s="123"/>
      <c r="D228" s="123"/>
      <c r="E228" s="123"/>
      <c r="F228" s="123"/>
      <c r="G228" s="121"/>
      <c r="H228" s="121"/>
      <c r="I228" s="121"/>
      <c r="J228" s="121"/>
      <c r="K228" s="121"/>
      <c r="L228" s="121"/>
      <c r="N228" s="244">
        <f t="shared" si="12"/>
        <v>0</v>
      </c>
      <c r="O228" s="244">
        <f t="shared" si="12"/>
        <v>0</v>
      </c>
      <c r="P228" s="244">
        <f t="shared" si="12"/>
        <v>0</v>
      </c>
      <c r="Q228" s="244">
        <f t="shared" si="11"/>
        <v>0</v>
      </c>
      <c r="R228" s="245">
        <f t="shared" si="10"/>
        <v>0</v>
      </c>
      <c r="S228" s="245">
        <f t="shared" si="10"/>
        <v>0</v>
      </c>
      <c r="T228" s="245">
        <f t="shared" si="10"/>
        <v>0</v>
      </c>
      <c r="U228" s="245">
        <f t="shared" si="9"/>
        <v>0</v>
      </c>
      <c r="V228" s="245">
        <f t="shared" si="9"/>
        <v>0</v>
      </c>
      <c r="W228" s="245">
        <f t="shared" si="9"/>
        <v>0</v>
      </c>
    </row>
    <row r="229" spans="1:23" ht="15" customHeight="1">
      <c r="A229" s="120" t="e">
        <f ca="1">VLOOKUP(INDIRECT("B229"),elolap!$A$90:$B$3244,2,FALSE)</f>
        <v>#N/A</v>
      </c>
      <c r="B229" s="122"/>
      <c r="C229" s="123"/>
      <c r="D229" s="123"/>
      <c r="E229" s="123"/>
      <c r="F229" s="123"/>
      <c r="G229" s="121"/>
      <c r="H229" s="121"/>
      <c r="I229" s="121"/>
      <c r="J229" s="121"/>
      <c r="K229" s="121"/>
      <c r="L229" s="121"/>
      <c r="N229" s="244">
        <f t="shared" si="12"/>
        <v>0</v>
      </c>
      <c r="O229" s="244">
        <f t="shared" si="12"/>
        <v>0</v>
      </c>
      <c r="P229" s="244">
        <f t="shared" si="12"/>
        <v>0</v>
      </c>
      <c r="Q229" s="244">
        <f t="shared" si="11"/>
        <v>0</v>
      </c>
      <c r="R229" s="245">
        <f t="shared" si="10"/>
        <v>0</v>
      </c>
      <c r="S229" s="245">
        <f t="shared" si="10"/>
        <v>0</v>
      </c>
      <c r="T229" s="245">
        <f t="shared" si="10"/>
        <v>0</v>
      </c>
      <c r="U229" s="245">
        <f t="shared" si="9"/>
        <v>0</v>
      </c>
      <c r="V229" s="245">
        <f t="shared" si="9"/>
        <v>0</v>
      </c>
      <c r="W229" s="245">
        <f t="shared" si="9"/>
        <v>0</v>
      </c>
    </row>
    <row r="230" spans="1:23" ht="15" customHeight="1">
      <c r="A230" s="120" t="e">
        <f ca="1">VLOOKUP(INDIRECT("B230"),elolap!$A$90:$B$3244,2,FALSE)</f>
        <v>#N/A</v>
      </c>
      <c r="B230" s="122"/>
      <c r="C230" s="123"/>
      <c r="D230" s="123"/>
      <c r="E230" s="123"/>
      <c r="F230" s="123"/>
      <c r="G230" s="121"/>
      <c r="H230" s="121"/>
      <c r="I230" s="121"/>
      <c r="J230" s="121"/>
      <c r="K230" s="121"/>
      <c r="L230" s="121"/>
      <c r="N230" s="244">
        <f t="shared" si="12"/>
        <v>0</v>
      </c>
      <c r="O230" s="244">
        <f t="shared" si="12"/>
        <v>0</v>
      </c>
      <c r="P230" s="244">
        <f t="shared" si="12"/>
        <v>0</v>
      </c>
      <c r="Q230" s="244">
        <f t="shared" si="11"/>
        <v>0</v>
      </c>
      <c r="R230" s="245">
        <f t="shared" si="10"/>
        <v>0</v>
      </c>
      <c r="S230" s="245">
        <f t="shared" si="10"/>
        <v>0</v>
      </c>
      <c r="T230" s="245">
        <f t="shared" si="10"/>
        <v>0</v>
      </c>
      <c r="U230" s="245">
        <f t="shared" si="9"/>
        <v>0</v>
      </c>
      <c r="V230" s="245">
        <f t="shared" si="9"/>
        <v>0</v>
      </c>
      <c r="W230" s="245">
        <f t="shared" si="9"/>
        <v>0</v>
      </c>
    </row>
    <row r="231" spans="1:23" ht="15" customHeight="1">
      <c r="A231" s="120" t="e">
        <f ca="1">VLOOKUP(INDIRECT("B231"),elolap!$A$90:$B$3244,2,FALSE)</f>
        <v>#N/A</v>
      </c>
      <c r="B231" s="122"/>
      <c r="C231" s="123"/>
      <c r="D231" s="123"/>
      <c r="E231" s="123"/>
      <c r="F231" s="123"/>
      <c r="G231" s="121"/>
      <c r="H231" s="121"/>
      <c r="I231" s="121"/>
      <c r="J231" s="121"/>
      <c r="K231" s="121"/>
      <c r="L231" s="121"/>
      <c r="N231" s="244">
        <f t="shared" si="12"/>
        <v>0</v>
      </c>
      <c r="O231" s="244">
        <f t="shared" si="12"/>
        <v>0</v>
      </c>
      <c r="P231" s="244">
        <f t="shared" si="12"/>
        <v>0</v>
      </c>
      <c r="Q231" s="244">
        <f t="shared" si="11"/>
        <v>0</v>
      </c>
      <c r="R231" s="245">
        <f t="shared" si="10"/>
        <v>0</v>
      </c>
      <c r="S231" s="245">
        <f t="shared" si="10"/>
        <v>0</v>
      </c>
      <c r="T231" s="245">
        <f t="shared" si="10"/>
        <v>0</v>
      </c>
      <c r="U231" s="245">
        <f t="shared" si="9"/>
        <v>0</v>
      </c>
      <c r="V231" s="245">
        <f t="shared" si="9"/>
        <v>0</v>
      </c>
      <c r="W231" s="245">
        <f t="shared" si="9"/>
        <v>0</v>
      </c>
    </row>
    <row r="232" spans="1:23" ht="15" customHeight="1">
      <c r="A232" s="120" t="e">
        <f ca="1">VLOOKUP(INDIRECT("B232"),elolap!$A$90:$B$3244,2,FALSE)</f>
        <v>#N/A</v>
      </c>
      <c r="B232" s="122"/>
      <c r="C232" s="123"/>
      <c r="D232" s="123"/>
      <c r="E232" s="123"/>
      <c r="F232" s="123"/>
      <c r="G232" s="121"/>
      <c r="H232" s="121"/>
      <c r="I232" s="121"/>
      <c r="J232" s="121"/>
      <c r="K232" s="121"/>
      <c r="L232" s="121"/>
      <c r="N232" s="244">
        <f t="shared" si="12"/>
        <v>0</v>
      </c>
      <c r="O232" s="244">
        <f t="shared" si="12"/>
        <v>0</v>
      </c>
      <c r="P232" s="244">
        <f t="shared" si="12"/>
        <v>0</v>
      </c>
      <c r="Q232" s="244">
        <f t="shared" si="11"/>
        <v>0</v>
      </c>
      <c r="R232" s="245">
        <f t="shared" si="10"/>
        <v>0</v>
      </c>
      <c r="S232" s="245">
        <f t="shared" si="10"/>
        <v>0</v>
      </c>
      <c r="T232" s="245">
        <f t="shared" si="10"/>
        <v>0</v>
      </c>
      <c r="U232" s="245">
        <f t="shared" si="9"/>
        <v>0</v>
      </c>
      <c r="V232" s="245">
        <f t="shared" si="9"/>
        <v>0</v>
      </c>
      <c r="W232" s="245">
        <f t="shared" si="9"/>
        <v>0</v>
      </c>
    </row>
    <row r="233" spans="1:23" ht="15" customHeight="1">
      <c r="A233" s="120" t="e">
        <f ca="1">VLOOKUP(INDIRECT("B233"),elolap!$A$90:$B$3244,2,FALSE)</f>
        <v>#N/A</v>
      </c>
      <c r="B233" s="122"/>
      <c r="C233" s="123"/>
      <c r="D233" s="123"/>
      <c r="E233" s="123"/>
      <c r="F233" s="123"/>
      <c r="G233" s="121"/>
      <c r="H233" s="121"/>
      <c r="I233" s="121"/>
      <c r="J233" s="121"/>
      <c r="K233" s="121"/>
      <c r="L233" s="121"/>
      <c r="N233" s="244">
        <f t="shared" si="12"/>
        <v>0</v>
      </c>
      <c r="O233" s="244">
        <f t="shared" si="12"/>
        <v>0</v>
      </c>
      <c r="P233" s="244">
        <f t="shared" si="12"/>
        <v>0</v>
      </c>
      <c r="Q233" s="244">
        <f t="shared" si="11"/>
        <v>0</v>
      </c>
      <c r="R233" s="245">
        <f t="shared" si="10"/>
        <v>0</v>
      </c>
      <c r="S233" s="245">
        <f t="shared" si="10"/>
        <v>0</v>
      </c>
      <c r="T233" s="245">
        <f t="shared" si="10"/>
        <v>0</v>
      </c>
      <c r="U233" s="245">
        <f t="shared" si="9"/>
        <v>0</v>
      </c>
      <c r="V233" s="245">
        <f t="shared" si="9"/>
        <v>0</v>
      </c>
      <c r="W233" s="245">
        <f t="shared" si="9"/>
        <v>0</v>
      </c>
    </row>
    <row r="234" spans="1:23" ht="15" customHeight="1">
      <c r="A234" s="120" t="e">
        <f ca="1">VLOOKUP(INDIRECT("B234"),elolap!$A$90:$B$3244,2,FALSE)</f>
        <v>#N/A</v>
      </c>
      <c r="B234" s="122"/>
      <c r="C234" s="123"/>
      <c r="D234" s="123"/>
      <c r="E234" s="123"/>
      <c r="F234" s="123"/>
      <c r="G234" s="121"/>
      <c r="H234" s="121"/>
      <c r="I234" s="121"/>
      <c r="J234" s="121"/>
      <c r="K234" s="121"/>
      <c r="L234" s="121"/>
      <c r="N234" s="244">
        <f t="shared" si="12"/>
        <v>0</v>
      </c>
      <c r="O234" s="244">
        <f t="shared" si="12"/>
        <v>0</v>
      </c>
      <c r="P234" s="244">
        <f t="shared" si="12"/>
        <v>0</v>
      </c>
      <c r="Q234" s="244">
        <f t="shared" si="11"/>
        <v>0</v>
      </c>
      <c r="R234" s="245">
        <f t="shared" si="10"/>
        <v>0</v>
      </c>
      <c r="S234" s="245">
        <f t="shared" si="10"/>
        <v>0</v>
      </c>
      <c r="T234" s="245">
        <f t="shared" si="10"/>
        <v>0</v>
      </c>
      <c r="U234" s="245">
        <f t="shared" si="9"/>
        <v>0</v>
      </c>
      <c r="V234" s="245">
        <f t="shared" si="9"/>
        <v>0</v>
      </c>
      <c r="W234" s="245">
        <f t="shared" si="9"/>
        <v>0</v>
      </c>
    </row>
    <row r="235" spans="1:23" ht="15" customHeight="1">
      <c r="A235" s="120" t="e">
        <f ca="1">VLOOKUP(INDIRECT("B235"),elolap!$A$90:$B$3244,2,FALSE)</f>
        <v>#N/A</v>
      </c>
      <c r="B235" s="122"/>
      <c r="C235" s="123"/>
      <c r="D235" s="123"/>
      <c r="E235" s="123"/>
      <c r="F235" s="123"/>
      <c r="G235" s="121"/>
      <c r="H235" s="121"/>
      <c r="I235" s="121"/>
      <c r="J235" s="121"/>
      <c r="K235" s="121"/>
      <c r="L235" s="121"/>
      <c r="N235" s="244">
        <f t="shared" si="12"/>
        <v>0</v>
      </c>
      <c r="O235" s="244">
        <f t="shared" si="12"/>
        <v>0</v>
      </c>
      <c r="P235" s="244">
        <f t="shared" si="12"/>
        <v>0</v>
      </c>
      <c r="Q235" s="244">
        <f t="shared" si="11"/>
        <v>0</v>
      </c>
      <c r="R235" s="245">
        <f t="shared" si="10"/>
        <v>0</v>
      </c>
      <c r="S235" s="245">
        <f t="shared" si="10"/>
        <v>0</v>
      </c>
      <c r="T235" s="245">
        <f t="shared" si="10"/>
        <v>0</v>
      </c>
      <c r="U235" s="245">
        <f t="shared" si="9"/>
        <v>0</v>
      </c>
      <c r="V235" s="245">
        <f t="shared" si="9"/>
        <v>0</v>
      </c>
      <c r="W235" s="245">
        <f t="shared" si="9"/>
        <v>0</v>
      </c>
    </row>
    <row r="236" spans="1:23" ht="15" customHeight="1">
      <c r="A236" s="120" t="e">
        <f ca="1">VLOOKUP(INDIRECT("B236"),elolap!$A$90:$B$3244,2,FALSE)</f>
        <v>#N/A</v>
      </c>
      <c r="B236" s="122"/>
      <c r="C236" s="123"/>
      <c r="D236" s="123"/>
      <c r="E236" s="123"/>
      <c r="F236" s="123"/>
      <c r="G236" s="121"/>
      <c r="H236" s="121"/>
      <c r="I236" s="121"/>
      <c r="J236" s="121"/>
      <c r="K236" s="121"/>
      <c r="L236" s="121"/>
      <c r="N236" s="244">
        <f t="shared" si="12"/>
        <v>0</v>
      </c>
      <c r="O236" s="244">
        <f t="shared" si="12"/>
        <v>0</v>
      </c>
      <c r="P236" s="244">
        <f t="shared" si="12"/>
        <v>0</v>
      </c>
      <c r="Q236" s="244">
        <f t="shared" si="11"/>
        <v>0</v>
      </c>
      <c r="R236" s="245">
        <f t="shared" si="10"/>
        <v>0</v>
      </c>
      <c r="S236" s="245">
        <f t="shared" si="10"/>
        <v>0</v>
      </c>
      <c r="T236" s="245">
        <f t="shared" si="10"/>
        <v>0</v>
      </c>
      <c r="U236" s="245">
        <f t="shared" si="9"/>
        <v>0</v>
      </c>
      <c r="V236" s="245">
        <f t="shared" si="9"/>
        <v>0</v>
      </c>
      <c r="W236" s="245">
        <f t="shared" si="9"/>
        <v>0</v>
      </c>
    </row>
    <row r="237" spans="1:23" ht="15" customHeight="1">
      <c r="A237" s="120" t="e">
        <f ca="1">VLOOKUP(INDIRECT("B237"),elolap!$A$90:$B$3244,2,FALSE)</f>
        <v>#N/A</v>
      </c>
      <c r="B237" s="122"/>
      <c r="C237" s="123"/>
      <c r="D237" s="123"/>
      <c r="E237" s="123"/>
      <c r="F237" s="123"/>
      <c r="G237" s="121"/>
      <c r="H237" s="121"/>
      <c r="I237" s="121"/>
      <c r="J237" s="121"/>
      <c r="K237" s="121"/>
      <c r="L237" s="121"/>
      <c r="N237" s="244">
        <f t="shared" si="12"/>
        <v>0</v>
      </c>
      <c r="O237" s="244">
        <f t="shared" si="12"/>
        <v>0</v>
      </c>
      <c r="P237" s="244">
        <f t="shared" si="12"/>
        <v>0</v>
      </c>
      <c r="Q237" s="244">
        <f t="shared" si="11"/>
        <v>0</v>
      </c>
      <c r="R237" s="245">
        <f t="shared" si="10"/>
        <v>0</v>
      </c>
      <c r="S237" s="245">
        <f t="shared" si="10"/>
        <v>0</v>
      </c>
      <c r="T237" s="245">
        <f t="shared" si="10"/>
        <v>0</v>
      </c>
      <c r="U237" s="245">
        <f t="shared" si="9"/>
        <v>0</v>
      </c>
      <c r="V237" s="245">
        <f t="shared" si="9"/>
        <v>0</v>
      </c>
      <c r="W237" s="245">
        <f t="shared" si="9"/>
        <v>0</v>
      </c>
    </row>
    <row r="238" spans="1:23" ht="15" customHeight="1">
      <c r="A238" s="120" t="e">
        <f ca="1">VLOOKUP(INDIRECT("B238"),elolap!$A$90:$B$3244,2,FALSE)</f>
        <v>#N/A</v>
      </c>
      <c r="B238" s="122"/>
      <c r="C238" s="123"/>
      <c r="D238" s="123"/>
      <c r="E238" s="123"/>
      <c r="F238" s="123"/>
      <c r="G238" s="121"/>
      <c r="H238" s="121"/>
      <c r="I238" s="121"/>
      <c r="J238" s="121"/>
      <c r="K238" s="121"/>
      <c r="L238" s="121"/>
      <c r="N238" s="244">
        <f t="shared" si="12"/>
        <v>0</v>
      </c>
      <c r="O238" s="244">
        <f t="shared" si="12"/>
        <v>0</v>
      </c>
      <c r="P238" s="244">
        <f t="shared" si="12"/>
        <v>0</v>
      </c>
      <c r="Q238" s="244">
        <f t="shared" si="11"/>
        <v>0</v>
      </c>
      <c r="R238" s="245">
        <f t="shared" si="10"/>
        <v>0</v>
      </c>
      <c r="S238" s="245">
        <f t="shared" si="10"/>
        <v>0</v>
      </c>
      <c r="T238" s="245">
        <f t="shared" si="10"/>
        <v>0</v>
      </c>
      <c r="U238" s="245">
        <f t="shared" si="9"/>
        <v>0</v>
      </c>
      <c r="V238" s="245">
        <f t="shared" si="9"/>
        <v>0</v>
      </c>
      <c r="W238" s="245">
        <f t="shared" si="9"/>
        <v>0</v>
      </c>
    </row>
    <row r="239" spans="1:23" ht="15" customHeight="1">
      <c r="A239" s="120" t="e">
        <f ca="1">VLOOKUP(INDIRECT("B239"),elolap!$A$90:$B$3244,2,FALSE)</f>
        <v>#N/A</v>
      </c>
      <c r="B239" s="122"/>
      <c r="C239" s="123"/>
      <c r="D239" s="123"/>
      <c r="E239" s="123"/>
      <c r="F239" s="123"/>
      <c r="G239" s="121"/>
      <c r="H239" s="121"/>
      <c r="I239" s="121"/>
      <c r="J239" s="121"/>
      <c r="K239" s="121"/>
      <c r="L239" s="121"/>
      <c r="N239" s="244">
        <f t="shared" si="12"/>
        <v>0</v>
      </c>
      <c r="O239" s="244">
        <f t="shared" si="12"/>
        <v>0</v>
      </c>
      <c r="P239" s="244">
        <f t="shared" si="12"/>
        <v>0</v>
      </c>
      <c r="Q239" s="244">
        <f t="shared" si="11"/>
        <v>0</v>
      </c>
      <c r="R239" s="245">
        <f t="shared" si="10"/>
        <v>0</v>
      </c>
      <c r="S239" s="245">
        <f t="shared" si="10"/>
        <v>0</v>
      </c>
      <c r="T239" s="245">
        <f t="shared" si="10"/>
        <v>0</v>
      </c>
      <c r="U239" s="245">
        <f t="shared" si="9"/>
        <v>0</v>
      </c>
      <c r="V239" s="245">
        <f t="shared" si="9"/>
        <v>0</v>
      </c>
      <c r="W239" s="245">
        <f t="shared" si="9"/>
        <v>0</v>
      </c>
    </row>
    <row r="240" spans="1:23" ht="15" customHeight="1">
      <c r="A240" s="120" t="e">
        <f ca="1">VLOOKUP(INDIRECT("B240"),elolap!$A$90:$B$3244,2,FALSE)</f>
        <v>#N/A</v>
      </c>
      <c r="B240" s="122"/>
      <c r="C240" s="123"/>
      <c r="D240" s="123"/>
      <c r="E240" s="123"/>
      <c r="F240" s="123"/>
      <c r="G240" s="121"/>
      <c r="H240" s="121"/>
      <c r="I240" s="121"/>
      <c r="J240" s="121"/>
      <c r="K240" s="121"/>
      <c r="L240" s="121"/>
      <c r="N240" s="244">
        <f t="shared" si="12"/>
        <v>0</v>
      </c>
      <c r="O240" s="244">
        <f t="shared" si="12"/>
        <v>0</v>
      </c>
      <c r="P240" s="244">
        <f t="shared" si="12"/>
        <v>0</v>
      </c>
      <c r="Q240" s="244">
        <f t="shared" si="11"/>
        <v>0</v>
      </c>
      <c r="R240" s="245">
        <f t="shared" si="10"/>
        <v>0</v>
      </c>
      <c r="S240" s="245">
        <f t="shared" si="10"/>
        <v>0</v>
      </c>
      <c r="T240" s="245">
        <f t="shared" si="10"/>
        <v>0</v>
      </c>
      <c r="U240" s="245">
        <f t="shared" si="9"/>
        <v>0</v>
      </c>
      <c r="V240" s="245">
        <f t="shared" si="9"/>
        <v>0</v>
      </c>
      <c r="W240" s="245">
        <f t="shared" si="9"/>
        <v>0</v>
      </c>
    </row>
    <row r="241" spans="1:23" ht="15" customHeight="1">
      <c r="A241" s="120" t="e">
        <f ca="1">VLOOKUP(INDIRECT("B241"),elolap!$A$90:$B$3244,2,FALSE)</f>
        <v>#N/A</v>
      </c>
      <c r="B241" s="122"/>
      <c r="C241" s="123"/>
      <c r="D241" s="123"/>
      <c r="E241" s="123"/>
      <c r="F241" s="123"/>
      <c r="G241" s="121"/>
      <c r="H241" s="121"/>
      <c r="I241" s="121"/>
      <c r="J241" s="121"/>
      <c r="K241" s="121"/>
      <c r="L241" s="121"/>
      <c r="N241" s="244">
        <f t="shared" si="12"/>
        <v>0</v>
      </c>
      <c r="O241" s="244">
        <f t="shared" si="12"/>
        <v>0</v>
      </c>
      <c r="P241" s="244">
        <f t="shared" si="12"/>
        <v>0</v>
      </c>
      <c r="Q241" s="244">
        <f t="shared" si="11"/>
        <v>0</v>
      </c>
      <c r="R241" s="245">
        <f t="shared" si="10"/>
        <v>0</v>
      </c>
      <c r="S241" s="245">
        <f t="shared" si="10"/>
        <v>0</v>
      </c>
      <c r="T241" s="245">
        <f t="shared" si="10"/>
        <v>0</v>
      </c>
      <c r="U241" s="245">
        <f t="shared" si="10"/>
        <v>0</v>
      </c>
      <c r="V241" s="245">
        <f t="shared" si="10"/>
        <v>0</v>
      </c>
      <c r="W241" s="245">
        <f t="shared" si="10"/>
        <v>0</v>
      </c>
    </row>
    <row r="242" spans="1:23" ht="15" customHeight="1">
      <c r="A242" s="120" t="e">
        <f ca="1">VLOOKUP(INDIRECT("B242"),elolap!$A$90:$B$3244,2,FALSE)</f>
        <v>#N/A</v>
      </c>
      <c r="B242" s="122"/>
      <c r="C242" s="123"/>
      <c r="D242" s="123"/>
      <c r="E242" s="123"/>
      <c r="F242" s="123"/>
      <c r="G242" s="121"/>
      <c r="H242" s="121"/>
      <c r="I242" s="121"/>
      <c r="J242" s="121"/>
      <c r="K242" s="121"/>
      <c r="L242" s="121"/>
      <c r="N242" s="244">
        <f t="shared" si="12"/>
        <v>0</v>
      </c>
      <c r="O242" s="244">
        <f t="shared" si="12"/>
        <v>0</v>
      </c>
      <c r="P242" s="244">
        <f t="shared" si="12"/>
        <v>0</v>
      </c>
      <c r="Q242" s="244">
        <f t="shared" si="11"/>
        <v>0</v>
      </c>
      <c r="R242" s="245">
        <f t="shared" ref="R242:W284" si="13">G242</f>
        <v>0</v>
      </c>
      <c r="S242" s="245">
        <f t="shared" si="13"/>
        <v>0</v>
      </c>
      <c r="T242" s="245">
        <f t="shared" si="13"/>
        <v>0</v>
      </c>
      <c r="U242" s="245">
        <f t="shared" si="13"/>
        <v>0</v>
      </c>
      <c r="V242" s="245">
        <f t="shared" si="13"/>
        <v>0</v>
      </c>
      <c r="W242" s="245">
        <f t="shared" si="13"/>
        <v>0</v>
      </c>
    </row>
    <row r="243" spans="1:23" ht="15" customHeight="1">
      <c r="A243" s="120" t="e">
        <f ca="1">VLOOKUP(INDIRECT("B243"),elolap!$A$90:$B$3244,2,FALSE)</f>
        <v>#N/A</v>
      </c>
      <c r="B243" s="122"/>
      <c r="C243" s="123"/>
      <c r="D243" s="123"/>
      <c r="E243" s="123"/>
      <c r="F243" s="123"/>
      <c r="G243" s="121"/>
      <c r="H243" s="121"/>
      <c r="I243" s="121"/>
      <c r="J243" s="121"/>
      <c r="K243" s="121"/>
      <c r="L243" s="121"/>
      <c r="N243" s="244">
        <f t="shared" si="12"/>
        <v>0</v>
      </c>
      <c r="O243" s="244">
        <f t="shared" si="12"/>
        <v>0</v>
      </c>
      <c r="P243" s="244">
        <f t="shared" si="12"/>
        <v>0</v>
      </c>
      <c r="Q243" s="244">
        <f t="shared" si="11"/>
        <v>0</v>
      </c>
      <c r="R243" s="245">
        <f t="shared" si="13"/>
        <v>0</v>
      </c>
      <c r="S243" s="245">
        <f t="shared" si="13"/>
        <v>0</v>
      </c>
      <c r="T243" s="245">
        <f t="shared" si="13"/>
        <v>0</v>
      </c>
      <c r="U243" s="245">
        <f t="shared" si="13"/>
        <v>0</v>
      </c>
      <c r="V243" s="245">
        <f t="shared" si="13"/>
        <v>0</v>
      </c>
      <c r="W243" s="245">
        <f t="shared" si="13"/>
        <v>0</v>
      </c>
    </row>
    <row r="244" spans="1:23" ht="15" customHeight="1">
      <c r="A244" s="120" t="e">
        <f ca="1">VLOOKUP(INDIRECT("B244"),elolap!$A$90:$B$3244,2,FALSE)</f>
        <v>#N/A</v>
      </c>
      <c r="B244" s="122"/>
      <c r="C244" s="123"/>
      <c r="D244" s="123"/>
      <c r="E244" s="123"/>
      <c r="F244" s="123"/>
      <c r="G244" s="121"/>
      <c r="H244" s="121"/>
      <c r="I244" s="121"/>
      <c r="J244" s="121"/>
      <c r="K244" s="121"/>
      <c r="L244" s="121"/>
      <c r="N244" s="244">
        <f t="shared" si="12"/>
        <v>0</v>
      </c>
      <c r="O244" s="244">
        <f t="shared" si="12"/>
        <v>0</v>
      </c>
      <c r="P244" s="244">
        <f t="shared" si="12"/>
        <v>0</v>
      </c>
      <c r="Q244" s="244">
        <f t="shared" si="11"/>
        <v>0</v>
      </c>
      <c r="R244" s="245">
        <f t="shared" si="13"/>
        <v>0</v>
      </c>
      <c r="S244" s="245">
        <f t="shared" si="13"/>
        <v>0</v>
      </c>
      <c r="T244" s="245">
        <f t="shared" si="13"/>
        <v>0</v>
      </c>
      <c r="U244" s="245">
        <f t="shared" si="13"/>
        <v>0</v>
      </c>
      <c r="V244" s="245">
        <f t="shared" si="13"/>
        <v>0</v>
      </c>
      <c r="W244" s="245">
        <f t="shared" si="13"/>
        <v>0</v>
      </c>
    </row>
    <row r="245" spans="1:23" ht="15" customHeight="1">
      <c r="A245" s="120" t="e">
        <f ca="1">VLOOKUP(INDIRECT("B245"),elolap!$A$90:$B$3244,2,FALSE)</f>
        <v>#N/A</v>
      </c>
      <c r="B245" s="122"/>
      <c r="C245" s="123"/>
      <c r="D245" s="123"/>
      <c r="E245" s="123"/>
      <c r="F245" s="123"/>
      <c r="G245" s="121"/>
      <c r="H245" s="121"/>
      <c r="I245" s="121"/>
      <c r="J245" s="121"/>
      <c r="K245" s="121"/>
      <c r="L245" s="121"/>
      <c r="N245" s="244">
        <f t="shared" si="12"/>
        <v>0</v>
      </c>
      <c r="O245" s="244">
        <f t="shared" si="12"/>
        <v>0</v>
      </c>
      <c r="P245" s="244">
        <f t="shared" si="12"/>
        <v>0</v>
      </c>
      <c r="Q245" s="244">
        <f t="shared" si="11"/>
        <v>0</v>
      </c>
      <c r="R245" s="245">
        <f t="shared" si="13"/>
        <v>0</v>
      </c>
      <c r="S245" s="245">
        <f t="shared" si="13"/>
        <v>0</v>
      </c>
      <c r="T245" s="245">
        <f t="shared" si="13"/>
        <v>0</v>
      </c>
      <c r="U245" s="245">
        <f t="shared" si="13"/>
        <v>0</v>
      </c>
      <c r="V245" s="245">
        <f t="shared" si="13"/>
        <v>0</v>
      </c>
      <c r="W245" s="245">
        <f t="shared" si="13"/>
        <v>0</v>
      </c>
    </row>
    <row r="246" spans="1:23" ht="15" customHeight="1">
      <c r="A246" s="120" t="e">
        <f ca="1">VLOOKUP(INDIRECT("B246"),elolap!$A$90:$B$3244,2,FALSE)</f>
        <v>#N/A</v>
      </c>
      <c r="B246" s="122"/>
      <c r="C246" s="123"/>
      <c r="D246" s="123"/>
      <c r="E246" s="123"/>
      <c r="F246" s="123"/>
      <c r="G246" s="121"/>
      <c r="H246" s="121"/>
      <c r="I246" s="121"/>
      <c r="J246" s="121"/>
      <c r="K246" s="121"/>
      <c r="L246" s="121"/>
      <c r="N246" s="244">
        <f t="shared" si="12"/>
        <v>0</v>
      </c>
      <c r="O246" s="244">
        <f t="shared" si="12"/>
        <v>0</v>
      </c>
      <c r="P246" s="244">
        <f t="shared" si="12"/>
        <v>0</v>
      </c>
      <c r="Q246" s="244">
        <f t="shared" si="11"/>
        <v>0</v>
      </c>
      <c r="R246" s="245">
        <f t="shared" si="13"/>
        <v>0</v>
      </c>
      <c r="S246" s="245">
        <f t="shared" si="13"/>
        <v>0</v>
      </c>
      <c r="T246" s="245">
        <f t="shared" si="13"/>
        <v>0</v>
      </c>
      <c r="U246" s="245">
        <f t="shared" si="13"/>
        <v>0</v>
      </c>
      <c r="V246" s="245">
        <f t="shared" si="13"/>
        <v>0</v>
      </c>
      <c r="W246" s="245">
        <f t="shared" si="13"/>
        <v>0</v>
      </c>
    </row>
    <row r="247" spans="1:23" ht="15" customHeight="1">
      <c r="A247" s="120" t="e">
        <f ca="1">VLOOKUP(INDIRECT("B247"),elolap!$A$90:$B$3244,2,FALSE)</f>
        <v>#N/A</v>
      </c>
      <c r="B247" s="122"/>
      <c r="C247" s="123"/>
      <c r="D247" s="123"/>
      <c r="E247" s="123"/>
      <c r="F247" s="123"/>
      <c r="G247" s="121"/>
      <c r="H247" s="121"/>
      <c r="I247" s="121"/>
      <c r="J247" s="121"/>
      <c r="K247" s="121"/>
      <c r="L247" s="121"/>
      <c r="N247" s="244">
        <f t="shared" si="12"/>
        <v>0</v>
      </c>
      <c r="O247" s="244">
        <f t="shared" si="12"/>
        <v>0</v>
      </c>
      <c r="P247" s="244">
        <f t="shared" si="12"/>
        <v>0</v>
      </c>
      <c r="Q247" s="244">
        <f t="shared" si="11"/>
        <v>0</v>
      </c>
      <c r="R247" s="245">
        <f t="shared" si="13"/>
        <v>0</v>
      </c>
      <c r="S247" s="245">
        <f t="shared" si="13"/>
        <v>0</v>
      </c>
      <c r="T247" s="245">
        <f t="shared" si="13"/>
        <v>0</v>
      </c>
      <c r="U247" s="245">
        <f t="shared" si="13"/>
        <v>0</v>
      </c>
      <c r="V247" s="245">
        <f t="shared" si="13"/>
        <v>0</v>
      </c>
      <c r="W247" s="245">
        <f t="shared" si="13"/>
        <v>0</v>
      </c>
    </row>
    <row r="248" spans="1:23" ht="15" customHeight="1">
      <c r="A248" s="120" t="e">
        <f ca="1">VLOOKUP(INDIRECT("B248"),elolap!$A$90:$B$3244,2,FALSE)</f>
        <v>#N/A</v>
      </c>
      <c r="B248" s="122"/>
      <c r="C248" s="123"/>
      <c r="D248" s="123"/>
      <c r="E248" s="123"/>
      <c r="F248" s="123"/>
      <c r="G248" s="121"/>
      <c r="H248" s="121"/>
      <c r="I248" s="121"/>
      <c r="J248" s="121"/>
      <c r="K248" s="121"/>
      <c r="L248" s="121"/>
      <c r="N248" s="244">
        <f t="shared" si="12"/>
        <v>0</v>
      </c>
      <c r="O248" s="244">
        <f t="shared" si="12"/>
        <v>0</v>
      </c>
      <c r="P248" s="244">
        <f t="shared" si="12"/>
        <v>0</v>
      </c>
      <c r="Q248" s="244">
        <f t="shared" si="11"/>
        <v>0</v>
      </c>
      <c r="R248" s="245">
        <f t="shared" si="13"/>
        <v>0</v>
      </c>
      <c r="S248" s="245">
        <f t="shared" si="13"/>
        <v>0</v>
      </c>
      <c r="T248" s="245">
        <f t="shared" si="13"/>
        <v>0</v>
      </c>
      <c r="U248" s="245">
        <f t="shared" si="13"/>
        <v>0</v>
      </c>
      <c r="V248" s="245">
        <f t="shared" si="13"/>
        <v>0</v>
      </c>
      <c r="W248" s="245">
        <f t="shared" si="13"/>
        <v>0</v>
      </c>
    </row>
    <row r="249" spans="1:23" ht="15" customHeight="1">
      <c r="A249" s="120" t="e">
        <f ca="1">VLOOKUP(INDIRECT("B249"),elolap!$A$90:$B$3244,2,FALSE)</f>
        <v>#N/A</v>
      </c>
      <c r="B249" s="122"/>
      <c r="C249" s="123"/>
      <c r="D249" s="123"/>
      <c r="E249" s="123"/>
      <c r="F249" s="123"/>
      <c r="G249" s="121"/>
      <c r="H249" s="121"/>
      <c r="I249" s="121"/>
      <c r="J249" s="121"/>
      <c r="K249" s="121"/>
      <c r="L249" s="121"/>
      <c r="N249" s="244">
        <f t="shared" si="12"/>
        <v>0</v>
      </c>
      <c r="O249" s="244">
        <f t="shared" si="12"/>
        <v>0</v>
      </c>
      <c r="P249" s="244">
        <f t="shared" si="12"/>
        <v>0</v>
      </c>
      <c r="Q249" s="244">
        <f t="shared" si="11"/>
        <v>0</v>
      </c>
      <c r="R249" s="245">
        <f t="shared" si="13"/>
        <v>0</v>
      </c>
      <c r="S249" s="245">
        <f t="shared" si="13"/>
        <v>0</v>
      </c>
      <c r="T249" s="245">
        <f t="shared" si="13"/>
        <v>0</v>
      </c>
      <c r="U249" s="245">
        <f t="shared" si="13"/>
        <v>0</v>
      </c>
      <c r="V249" s="245">
        <f t="shared" si="13"/>
        <v>0</v>
      </c>
      <c r="W249" s="245">
        <f t="shared" si="13"/>
        <v>0</v>
      </c>
    </row>
    <row r="250" spans="1:23" ht="15" customHeight="1">
      <c r="A250" s="120" t="e">
        <f ca="1">VLOOKUP(INDIRECT("B250"),elolap!$A$90:$B$3244,2,FALSE)</f>
        <v>#N/A</v>
      </c>
      <c r="B250" s="122"/>
      <c r="C250" s="123"/>
      <c r="D250" s="123"/>
      <c r="E250" s="123"/>
      <c r="F250" s="123"/>
      <c r="G250" s="121"/>
      <c r="H250" s="121"/>
      <c r="I250" s="121"/>
      <c r="J250" s="121"/>
      <c r="K250" s="121"/>
      <c r="L250" s="121"/>
      <c r="N250" s="244">
        <f t="shared" si="12"/>
        <v>0</v>
      </c>
      <c r="O250" s="244">
        <f t="shared" si="12"/>
        <v>0</v>
      </c>
      <c r="P250" s="244">
        <f t="shared" si="12"/>
        <v>0</v>
      </c>
      <c r="Q250" s="244">
        <f t="shared" si="11"/>
        <v>0</v>
      </c>
      <c r="R250" s="245">
        <f t="shared" si="13"/>
        <v>0</v>
      </c>
      <c r="S250" s="245">
        <f t="shared" si="13"/>
        <v>0</v>
      </c>
      <c r="T250" s="245">
        <f t="shared" si="13"/>
        <v>0</v>
      </c>
      <c r="U250" s="245">
        <f t="shared" si="13"/>
        <v>0</v>
      </c>
      <c r="V250" s="245">
        <f t="shared" si="13"/>
        <v>0</v>
      </c>
      <c r="W250" s="245">
        <f t="shared" si="13"/>
        <v>0</v>
      </c>
    </row>
    <row r="251" spans="1:23" ht="15" customHeight="1">
      <c r="A251" s="120" t="e">
        <f ca="1">VLOOKUP(INDIRECT("B251"),elolap!$A$90:$B$3244,2,FALSE)</f>
        <v>#N/A</v>
      </c>
      <c r="B251" s="122"/>
      <c r="C251" s="123"/>
      <c r="D251" s="123"/>
      <c r="E251" s="123"/>
      <c r="F251" s="123"/>
      <c r="G251" s="121"/>
      <c r="H251" s="121"/>
      <c r="I251" s="121"/>
      <c r="J251" s="121"/>
      <c r="K251" s="121"/>
      <c r="L251" s="121"/>
      <c r="N251" s="244">
        <f t="shared" si="12"/>
        <v>0</v>
      </c>
      <c r="O251" s="244">
        <f t="shared" si="12"/>
        <v>0</v>
      </c>
      <c r="P251" s="244">
        <f t="shared" si="12"/>
        <v>0</v>
      </c>
      <c r="Q251" s="244">
        <f t="shared" si="11"/>
        <v>0</v>
      </c>
      <c r="R251" s="245">
        <f t="shared" si="13"/>
        <v>0</v>
      </c>
      <c r="S251" s="245">
        <f t="shared" si="13"/>
        <v>0</v>
      </c>
      <c r="T251" s="245">
        <f t="shared" si="13"/>
        <v>0</v>
      </c>
      <c r="U251" s="245">
        <f t="shared" si="13"/>
        <v>0</v>
      </c>
      <c r="V251" s="245">
        <f t="shared" si="13"/>
        <v>0</v>
      </c>
      <c r="W251" s="245">
        <f t="shared" si="13"/>
        <v>0</v>
      </c>
    </row>
    <row r="252" spans="1:23" ht="15" customHeight="1">
      <c r="A252" s="120" t="e">
        <f ca="1">VLOOKUP(INDIRECT("B252"),elolap!$A$90:$B$3244,2,FALSE)</f>
        <v>#N/A</v>
      </c>
      <c r="B252" s="122"/>
      <c r="C252" s="123"/>
      <c r="D252" s="123"/>
      <c r="E252" s="123"/>
      <c r="F252" s="123"/>
      <c r="G252" s="121"/>
      <c r="H252" s="121"/>
      <c r="I252" s="121"/>
      <c r="J252" s="121"/>
      <c r="K252" s="121"/>
      <c r="L252" s="121"/>
      <c r="N252" s="244">
        <f t="shared" si="12"/>
        <v>0</v>
      </c>
      <c r="O252" s="244">
        <f t="shared" si="12"/>
        <v>0</v>
      </c>
      <c r="P252" s="244">
        <f t="shared" si="12"/>
        <v>0</v>
      </c>
      <c r="Q252" s="244">
        <f t="shared" si="11"/>
        <v>0</v>
      </c>
      <c r="R252" s="245">
        <f t="shared" si="13"/>
        <v>0</v>
      </c>
      <c r="S252" s="245">
        <f t="shared" si="13"/>
        <v>0</v>
      </c>
      <c r="T252" s="245">
        <f t="shared" si="13"/>
        <v>0</v>
      </c>
      <c r="U252" s="245">
        <f t="shared" si="13"/>
        <v>0</v>
      </c>
      <c r="V252" s="245">
        <f t="shared" si="13"/>
        <v>0</v>
      </c>
      <c r="W252" s="245">
        <f t="shared" si="13"/>
        <v>0</v>
      </c>
    </row>
    <row r="253" spans="1:23" ht="15" customHeight="1">
      <c r="A253" s="120" t="e">
        <f ca="1">VLOOKUP(INDIRECT("B253"),elolap!$A$90:$B$3244,2,FALSE)</f>
        <v>#N/A</v>
      </c>
      <c r="B253" s="122"/>
      <c r="C253" s="123"/>
      <c r="D253" s="123"/>
      <c r="E253" s="123"/>
      <c r="F253" s="123"/>
      <c r="G253" s="121"/>
      <c r="H253" s="121"/>
      <c r="I253" s="121"/>
      <c r="J253" s="121"/>
      <c r="K253" s="121"/>
      <c r="L253" s="121"/>
      <c r="N253" s="244">
        <f t="shared" si="12"/>
        <v>0</v>
      </c>
      <c r="O253" s="244">
        <f t="shared" si="12"/>
        <v>0</v>
      </c>
      <c r="P253" s="244">
        <f t="shared" si="12"/>
        <v>0</v>
      </c>
      <c r="Q253" s="244">
        <f t="shared" si="11"/>
        <v>0</v>
      </c>
      <c r="R253" s="245">
        <f t="shared" si="13"/>
        <v>0</v>
      </c>
      <c r="S253" s="245">
        <f t="shared" si="13"/>
        <v>0</v>
      </c>
      <c r="T253" s="245">
        <f t="shared" si="13"/>
        <v>0</v>
      </c>
      <c r="U253" s="245">
        <f t="shared" si="13"/>
        <v>0</v>
      </c>
      <c r="V253" s="245">
        <f t="shared" si="13"/>
        <v>0</v>
      </c>
      <c r="W253" s="245">
        <f t="shared" si="13"/>
        <v>0</v>
      </c>
    </row>
    <row r="254" spans="1:23" ht="15" customHeight="1">
      <c r="A254" s="120" t="e">
        <f ca="1">VLOOKUP(INDIRECT("B254"),elolap!$A$90:$B$3244,2,FALSE)</f>
        <v>#N/A</v>
      </c>
      <c r="B254" s="122"/>
      <c r="C254" s="123"/>
      <c r="D254" s="123"/>
      <c r="E254" s="123"/>
      <c r="F254" s="123"/>
      <c r="G254" s="121"/>
      <c r="H254" s="121"/>
      <c r="I254" s="121"/>
      <c r="J254" s="121"/>
      <c r="K254" s="121"/>
      <c r="L254" s="121"/>
      <c r="N254" s="244">
        <f t="shared" si="12"/>
        <v>0</v>
      </c>
      <c r="O254" s="244">
        <f t="shared" si="12"/>
        <v>0</v>
      </c>
      <c r="P254" s="244">
        <f t="shared" si="12"/>
        <v>0</v>
      </c>
      <c r="Q254" s="244">
        <f t="shared" si="11"/>
        <v>0</v>
      </c>
      <c r="R254" s="245">
        <f t="shared" si="13"/>
        <v>0</v>
      </c>
      <c r="S254" s="245">
        <f t="shared" si="13"/>
        <v>0</v>
      </c>
      <c r="T254" s="245">
        <f t="shared" si="13"/>
        <v>0</v>
      </c>
      <c r="U254" s="245">
        <f t="shared" si="13"/>
        <v>0</v>
      </c>
      <c r="V254" s="245">
        <f t="shared" si="13"/>
        <v>0</v>
      </c>
      <c r="W254" s="245">
        <f t="shared" si="13"/>
        <v>0</v>
      </c>
    </row>
    <row r="255" spans="1:23" ht="15" customHeight="1">
      <c r="A255" s="120" t="e">
        <f ca="1">VLOOKUP(INDIRECT("B255"),elolap!$A$90:$B$3244,2,FALSE)</f>
        <v>#N/A</v>
      </c>
      <c r="B255" s="122"/>
      <c r="C255" s="123"/>
      <c r="D255" s="123"/>
      <c r="E255" s="123"/>
      <c r="F255" s="123"/>
      <c r="G255" s="121"/>
      <c r="H255" s="121"/>
      <c r="I255" s="121"/>
      <c r="J255" s="121"/>
      <c r="K255" s="121"/>
      <c r="L255" s="121"/>
      <c r="N255" s="244">
        <f t="shared" si="12"/>
        <v>0</v>
      </c>
      <c r="O255" s="244">
        <f t="shared" si="12"/>
        <v>0</v>
      </c>
      <c r="P255" s="244">
        <f t="shared" si="12"/>
        <v>0</v>
      </c>
      <c r="Q255" s="244">
        <f t="shared" si="11"/>
        <v>0</v>
      </c>
      <c r="R255" s="245">
        <f t="shared" si="13"/>
        <v>0</v>
      </c>
      <c r="S255" s="245">
        <f t="shared" si="13"/>
        <v>0</v>
      </c>
      <c r="T255" s="245">
        <f t="shared" si="13"/>
        <v>0</v>
      </c>
      <c r="U255" s="245">
        <f t="shared" si="13"/>
        <v>0</v>
      </c>
      <c r="V255" s="245">
        <f t="shared" si="13"/>
        <v>0</v>
      </c>
      <c r="W255" s="245">
        <f t="shared" si="13"/>
        <v>0</v>
      </c>
    </row>
    <row r="256" spans="1:23" ht="15" customHeight="1">
      <c r="A256" s="120" t="e">
        <f ca="1">VLOOKUP(INDIRECT("B256"),elolap!$A$90:$B$3244,2,FALSE)</f>
        <v>#N/A</v>
      </c>
      <c r="B256" s="122"/>
      <c r="C256" s="123"/>
      <c r="D256" s="123"/>
      <c r="E256" s="123"/>
      <c r="F256" s="123"/>
      <c r="G256" s="121"/>
      <c r="H256" s="121"/>
      <c r="I256" s="121"/>
      <c r="J256" s="121"/>
      <c r="K256" s="121"/>
      <c r="L256" s="121"/>
      <c r="N256" s="244">
        <f t="shared" si="12"/>
        <v>0</v>
      </c>
      <c r="O256" s="244">
        <f t="shared" si="12"/>
        <v>0</v>
      </c>
      <c r="P256" s="244">
        <f t="shared" si="12"/>
        <v>0</v>
      </c>
      <c r="Q256" s="244">
        <f t="shared" si="11"/>
        <v>0</v>
      </c>
      <c r="R256" s="245">
        <f t="shared" si="13"/>
        <v>0</v>
      </c>
      <c r="S256" s="245">
        <f t="shared" si="13"/>
        <v>0</v>
      </c>
      <c r="T256" s="245">
        <f t="shared" si="13"/>
        <v>0</v>
      </c>
      <c r="U256" s="245">
        <f t="shared" si="13"/>
        <v>0</v>
      </c>
      <c r="V256" s="245">
        <f t="shared" si="13"/>
        <v>0</v>
      </c>
      <c r="W256" s="245">
        <f t="shared" si="13"/>
        <v>0</v>
      </c>
    </row>
    <row r="257" spans="1:23" ht="15" customHeight="1">
      <c r="A257" s="120" t="e">
        <f ca="1">VLOOKUP(INDIRECT("B257"),elolap!$A$90:$B$3244,2,FALSE)</f>
        <v>#N/A</v>
      </c>
      <c r="B257" s="122"/>
      <c r="C257" s="123"/>
      <c r="D257" s="123"/>
      <c r="E257" s="123"/>
      <c r="F257" s="123"/>
      <c r="G257" s="121"/>
      <c r="H257" s="121"/>
      <c r="I257" s="121"/>
      <c r="J257" s="121"/>
      <c r="K257" s="121"/>
      <c r="L257" s="121"/>
      <c r="N257" s="244">
        <f t="shared" si="12"/>
        <v>0</v>
      </c>
      <c r="O257" s="244">
        <f t="shared" si="12"/>
        <v>0</v>
      </c>
      <c r="P257" s="244">
        <f t="shared" si="12"/>
        <v>0</v>
      </c>
      <c r="Q257" s="244">
        <f t="shared" si="11"/>
        <v>0</v>
      </c>
      <c r="R257" s="245">
        <f t="shared" si="13"/>
        <v>0</v>
      </c>
      <c r="S257" s="245">
        <f t="shared" si="13"/>
        <v>0</v>
      </c>
      <c r="T257" s="245">
        <f t="shared" si="13"/>
        <v>0</v>
      </c>
      <c r="U257" s="245">
        <f t="shared" si="13"/>
        <v>0</v>
      </c>
      <c r="V257" s="245">
        <f t="shared" si="13"/>
        <v>0</v>
      </c>
      <c r="W257" s="245">
        <f t="shared" si="13"/>
        <v>0</v>
      </c>
    </row>
    <row r="258" spans="1:23" ht="15" customHeight="1">
      <c r="A258" s="120" t="e">
        <f ca="1">VLOOKUP(INDIRECT("B258"),elolap!$A$90:$B$3244,2,FALSE)</f>
        <v>#N/A</v>
      </c>
      <c r="B258" s="122"/>
      <c r="C258" s="123"/>
      <c r="D258" s="123"/>
      <c r="E258" s="123"/>
      <c r="F258" s="123"/>
      <c r="G258" s="121"/>
      <c r="H258" s="121"/>
      <c r="I258" s="121"/>
      <c r="J258" s="121"/>
      <c r="K258" s="121"/>
      <c r="L258" s="121"/>
      <c r="N258" s="244">
        <f t="shared" si="12"/>
        <v>0</v>
      </c>
      <c r="O258" s="244">
        <f t="shared" si="12"/>
        <v>0</v>
      </c>
      <c r="P258" s="244">
        <f t="shared" si="12"/>
        <v>0</v>
      </c>
      <c r="Q258" s="244">
        <f t="shared" si="11"/>
        <v>0</v>
      </c>
      <c r="R258" s="245">
        <f t="shared" si="13"/>
        <v>0</v>
      </c>
      <c r="S258" s="245">
        <f t="shared" si="13"/>
        <v>0</v>
      </c>
      <c r="T258" s="245">
        <f t="shared" si="13"/>
        <v>0</v>
      </c>
      <c r="U258" s="245">
        <f t="shared" si="13"/>
        <v>0</v>
      </c>
      <c r="V258" s="245">
        <f t="shared" si="13"/>
        <v>0</v>
      </c>
      <c r="W258" s="245">
        <f t="shared" si="13"/>
        <v>0</v>
      </c>
    </row>
    <row r="259" spans="1:23" ht="15" customHeight="1">
      <c r="A259" s="120" t="e">
        <f ca="1">VLOOKUP(INDIRECT("B259"),elolap!$A$90:$B$3244,2,FALSE)</f>
        <v>#N/A</v>
      </c>
      <c r="B259" s="122"/>
      <c r="C259" s="123"/>
      <c r="D259" s="123"/>
      <c r="E259" s="123"/>
      <c r="F259" s="123"/>
      <c r="G259" s="121"/>
      <c r="H259" s="121"/>
      <c r="I259" s="121"/>
      <c r="J259" s="121"/>
      <c r="K259" s="121"/>
      <c r="L259" s="121"/>
      <c r="N259" s="244">
        <f t="shared" si="12"/>
        <v>0</v>
      </c>
      <c r="O259" s="244">
        <f t="shared" si="12"/>
        <v>0</v>
      </c>
      <c r="P259" s="244">
        <f t="shared" si="12"/>
        <v>0</v>
      </c>
      <c r="Q259" s="244">
        <f t="shared" si="11"/>
        <v>0</v>
      </c>
      <c r="R259" s="245">
        <f t="shared" si="13"/>
        <v>0</v>
      </c>
      <c r="S259" s="245">
        <f t="shared" si="13"/>
        <v>0</v>
      </c>
      <c r="T259" s="245">
        <f t="shared" si="13"/>
        <v>0</v>
      </c>
      <c r="U259" s="245">
        <f t="shared" si="13"/>
        <v>0</v>
      </c>
      <c r="V259" s="245">
        <f t="shared" si="13"/>
        <v>0</v>
      </c>
      <c r="W259" s="245">
        <f t="shared" si="13"/>
        <v>0</v>
      </c>
    </row>
    <row r="260" spans="1:23" ht="15" customHeight="1">
      <c r="A260" s="120" t="e">
        <f ca="1">VLOOKUP(INDIRECT("B260"),elolap!$A$90:$B$3244,2,FALSE)</f>
        <v>#N/A</v>
      </c>
      <c r="B260" s="122"/>
      <c r="C260" s="123"/>
      <c r="D260" s="123"/>
      <c r="E260" s="123"/>
      <c r="F260" s="123"/>
      <c r="G260" s="121"/>
      <c r="H260" s="121"/>
      <c r="I260" s="121"/>
      <c r="J260" s="121"/>
      <c r="K260" s="121"/>
      <c r="L260" s="121"/>
      <c r="N260" s="244">
        <f t="shared" si="12"/>
        <v>0</v>
      </c>
      <c r="O260" s="244">
        <f t="shared" si="12"/>
        <v>0</v>
      </c>
      <c r="P260" s="244">
        <f t="shared" si="12"/>
        <v>0</v>
      </c>
      <c r="Q260" s="244">
        <f t="shared" si="11"/>
        <v>0</v>
      </c>
      <c r="R260" s="245">
        <f t="shared" si="13"/>
        <v>0</v>
      </c>
      <c r="S260" s="245">
        <f t="shared" si="13"/>
        <v>0</v>
      </c>
      <c r="T260" s="245">
        <f t="shared" si="13"/>
        <v>0</v>
      </c>
      <c r="U260" s="245">
        <f t="shared" si="13"/>
        <v>0</v>
      </c>
      <c r="V260" s="245">
        <f t="shared" si="13"/>
        <v>0</v>
      </c>
      <c r="W260" s="245">
        <f t="shared" si="13"/>
        <v>0</v>
      </c>
    </row>
    <row r="261" spans="1:23" ht="15" customHeight="1">
      <c r="A261" s="120" t="e">
        <f ca="1">VLOOKUP(INDIRECT("B261"),elolap!$A$90:$B$3244,2,FALSE)</f>
        <v>#N/A</v>
      </c>
      <c r="B261" s="122"/>
      <c r="C261" s="123"/>
      <c r="D261" s="123"/>
      <c r="E261" s="123"/>
      <c r="F261" s="123"/>
      <c r="G261" s="121"/>
      <c r="H261" s="121"/>
      <c r="I261" s="121"/>
      <c r="J261" s="121"/>
      <c r="K261" s="121"/>
      <c r="L261" s="121"/>
      <c r="N261" s="244">
        <f t="shared" si="12"/>
        <v>0</v>
      </c>
      <c r="O261" s="244">
        <f t="shared" si="12"/>
        <v>0</v>
      </c>
      <c r="P261" s="244">
        <f t="shared" si="12"/>
        <v>0</v>
      </c>
      <c r="Q261" s="244">
        <f t="shared" si="11"/>
        <v>0</v>
      </c>
      <c r="R261" s="245">
        <f t="shared" si="13"/>
        <v>0</v>
      </c>
      <c r="S261" s="245">
        <f t="shared" si="13"/>
        <v>0</v>
      </c>
      <c r="T261" s="245">
        <f t="shared" si="13"/>
        <v>0</v>
      </c>
      <c r="U261" s="245">
        <f t="shared" si="13"/>
        <v>0</v>
      </c>
      <c r="V261" s="245">
        <f t="shared" si="13"/>
        <v>0</v>
      </c>
      <c r="W261" s="245">
        <f t="shared" si="13"/>
        <v>0</v>
      </c>
    </row>
    <row r="262" spans="1:23" ht="15" customHeight="1">
      <c r="A262" s="120" t="e">
        <f ca="1">VLOOKUP(INDIRECT("B262"),elolap!$A$90:$B$3244,2,FALSE)</f>
        <v>#N/A</v>
      </c>
      <c r="B262" s="122"/>
      <c r="C262" s="123"/>
      <c r="D262" s="123"/>
      <c r="E262" s="123"/>
      <c r="F262" s="123"/>
      <c r="G262" s="121"/>
      <c r="H262" s="121"/>
      <c r="I262" s="121"/>
      <c r="J262" s="121"/>
      <c r="K262" s="121"/>
      <c r="L262" s="121"/>
      <c r="N262" s="244">
        <f t="shared" si="12"/>
        <v>0</v>
      </c>
      <c r="O262" s="244">
        <f t="shared" si="12"/>
        <v>0</v>
      </c>
      <c r="P262" s="244">
        <f t="shared" si="12"/>
        <v>0</v>
      </c>
      <c r="Q262" s="244">
        <f t="shared" si="11"/>
        <v>0</v>
      </c>
      <c r="R262" s="245">
        <f t="shared" si="13"/>
        <v>0</v>
      </c>
      <c r="S262" s="245">
        <f t="shared" si="13"/>
        <v>0</v>
      </c>
      <c r="T262" s="245">
        <f t="shared" si="13"/>
        <v>0</v>
      </c>
      <c r="U262" s="245">
        <f t="shared" si="13"/>
        <v>0</v>
      </c>
      <c r="V262" s="245">
        <f t="shared" si="13"/>
        <v>0</v>
      </c>
      <c r="W262" s="245">
        <f t="shared" si="13"/>
        <v>0</v>
      </c>
    </row>
    <row r="263" spans="1:23" ht="15" customHeight="1">
      <c r="A263" s="120" t="e">
        <f ca="1">VLOOKUP(INDIRECT("B263"),elolap!$A$90:$B$3244,2,FALSE)</f>
        <v>#N/A</v>
      </c>
      <c r="B263" s="122"/>
      <c r="C263" s="123"/>
      <c r="D263" s="123"/>
      <c r="E263" s="123"/>
      <c r="F263" s="123"/>
      <c r="G263" s="121"/>
      <c r="H263" s="121"/>
      <c r="I263" s="121"/>
      <c r="J263" s="121"/>
      <c r="K263" s="121"/>
      <c r="L263" s="121"/>
      <c r="N263" s="244">
        <f t="shared" si="12"/>
        <v>0</v>
      </c>
      <c r="O263" s="244">
        <f t="shared" si="12"/>
        <v>0</v>
      </c>
      <c r="P263" s="244">
        <f t="shared" si="12"/>
        <v>0</v>
      </c>
      <c r="Q263" s="244">
        <f t="shared" si="11"/>
        <v>0</v>
      </c>
      <c r="R263" s="245">
        <f t="shared" si="13"/>
        <v>0</v>
      </c>
      <c r="S263" s="245">
        <f t="shared" si="13"/>
        <v>0</v>
      </c>
      <c r="T263" s="245">
        <f t="shared" si="13"/>
        <v>0</v>
      </c>
      <c r="U263" s="245">
        <f t="shared" si="13"/>
        <v>0</v>
      </c>
      <c r="V263" s="245">
        <f t="shared" si="13"/>
        <v>0</v>
      </c>
      <c r="W263" s="245">
        <f t="shared" si="13"/>
        <v>0</v>
      </c>
    </row>
    <row r="264" spans="1:23" ht="15" customHeight="1">
      <c r="A264" s="120" t="e">
        <f ca="1">VLOOKUP(INDIRECT("B264"),elolap!$A$90:$B$3244,2,FALSE)</f>
        <v>#N/A</v>
      </c>
      <c r="B264" s="122"/>
      <c r="C264" s="123"/>
      <c r="D264" s="123"/>
      <c r="E264" s="123"/>
      <c r="F264" s="123"/>
      <c r="G264" s="121"/>
      <c r="H264" s="121"/>
      <c r="I264" s="121"/>
      <c r="J264" s="121"/>
      <c r="K264" s="121"/>
      <c r="L264" s="121"/>
      <c r="N264" s="244">
        <f t="shared" si="12"/>
        <v>0</v>
      </c>
      <c r="O264" s="244">
        <f t="shared" si="12"/>
        <v>0</v>
      </c>
      <c r="P264" s="244">
        <f t="shared" si="12"/>
        <v>0</v>
      </c>
      <c r="Q264" s="244">
        <f t="shared" si="11"/>
        <v>0</v>
      </c>
      <c r="R264" s="245">
        <f t="shared" si="13"/>
        <v>0</v>
      </c>
      <c r="S264" s="245">
        <f t="shared" si="13"/>
        <v>0</v>
      </c>
      <c r="T264" s="245">
        <f t="shared" si="13"/>
        <v>0</v>
      </c>
      <c r="U264" s="245">
        <f t="shared" si="13"/>
        <v>0</v>
      </c>
      <c r="V264" s="245">
        <f t="shared" si="13"/>
        <v>0</v>
      </c>
      <c r="W264" s="245">
        <f t="shared" si="13"/>
        <v>0</v>
      </c>
    </row>
    <row r="265" spans="1:23" ht="15" customHeight="1">
      <c r="A265" s="120" t="e">
        <f ca="1">VLOOKUP(INDIRECT("B265"),elolap!$A$90:$B$3244,2,FALSE)</f>
        <v>#N/A</v>
      </c>
      <c r="B265" s="122"/>
      <c r="C265" s="123"/>
      <c r="D265" s="123"/>
      <c r="E265" s="123"/>
      <c r="F265" s="123"/>
      <c r="G265" s="121"/>
      <c r="H265" s="121"/>
      <c r="I265" s="121"/>
      <c r="J265" s="121"/>
      <c r="K265" s="121"/>
      <c r="L265" s="121"/>
      <c r="N265" s="244">
        <f t="shared" si="12"/>
        <v>0</v>
      </c>
      <c r="O265" s="244">
        <f t="shared" si="12"/>
        <v>0</v>
      </c>
      <c r="P265" s="244">
        <f t="shared" si="12"/>
        <v>0</v>
      </c>
      <c r="Q265" s="244">
        <f t="shared" si="11"/>
        <v>0</v>
      </c>
      <c r="R265" s="245">
        <f t="shared" si="13"/>
        <v>0</v>
      </c>
      <c r="S265" s="245">
        <f t="shared" si="13"/>
        <v>0</v>
      </c>
      <c r="T265" s="245">
        <f t="shared" si="13"/>
        <v>0</v>
      </c>
      <c r="U265" s="245">
        <f t="shared" si="13"/>
        <v>0</v>
      </c>
      <c r="V265" s="245">
        <f t="shared" si="13"/>
        <v>0</v>
      </c>
      <c r="W265" s="245">
        <f t="shared" si="13"/>
        <v>0</v>
      </c>
    </row>
    <row r="266" spans="1:23" ht="15" customHeight="1">
      <c r="A266" s="120" t="e">
        <f ca="1">VLOOKUP(INDIRECT("B266"),elolap!$A$90:$B$3244,2,FALSE)</f>
        <v>#N/A</v>
      </c>
      <c r="B266" s="122"/>
      <c r="C266" s="123"/>
      <c r="D266" s="123"/>
      <c r="E266" s="123"/>
      <c r="F266" s="123"/>
      <c r="G266" s="121"/>
      <c r="H266" s="121"/>
      <c r="I266" s="121"/>
      <c r="J266" s="121"/>
      <c r="K266" s="121"/>
      <c r="L266" s="121"/>
      <c r="N266" s="244">
        <f t="shared" si="12"/>
        <v>0</v>
      </c>
      <c r="O266" s="244">
        <f t="shared" si="12"/>
        <v>0</v>
      </c>
      <c r="P266" s="244">
        <f t="shared" si="12"/>
        <v>0</v>
      </c>
      <c r="Q266" s="244">
        <f t="shared" si="11"/>
        <v>0</v>
      </c>
      <c r="R266" s="245">
        <f t="shared" si="13"/>
        <v>0</v>
      </c>
      <c r="S266" s="245">
        <f t="shared" si="13"/>
        <v>0</v>
      </c>
      <c r="T266" s="245">
        <f t="shared" si="13"/>
        <v>0</v>
      </c>
      <c r="U266" s="245">
        <f t="shared" si="13"/>
        <v>0</v>
      </c>
      <c r="V266" s="245">
        <f t="shared" si="13"/>
        <v>0</v>
      </c>
      <c r="W266" s="245">
        <f t="shared" si="13"/>
        <v>0</v>
      </c>
    </row>
    <row r="267" spans="1:23" ht="15" customHeight="1">
      <c r="A267" s="120" t="e">
        <f ca="1">VLOOKUP(INDIRECT("B267"),elolap!$A$90:$B$3244,2,FALSE)</f>
        <v>#N/A</v>
      </c>
      <c r="B267" s="122"/>
      <c r="C267" s="123"/>
      <c r="D267" s="123"/>
      <c r="E267" s="123"/>
      <c r="F267" s="123"/>
      <c r="G267" s="121"/>
      <c r="H267" s="121"/>
      <c r="I267" s="121"/>
      <c r="J267" s="121"/>
      <c r="K267" s="121"/>
      <c r="L267" s="121"/>
      <c r="N267" s="244">
        <f t="shared" si="12"/>
        <v>0</v>
      </c>
      <c r="O267" s="244">
        <f t="shared" si="12"/>
        <v>0</v>
      </c>
      <c r="P267" s="244">
        <f t="shared" si="12"/>
        <v>0</v>
      </c>
      <c r="Q267" s="244">
        <f t="shared" si="11"/>
        <v>0</v>
      </c>
      <c r="R267" s="245">
        <f t="shared" si="13"/>
        <v>0</v>
      </c>
      <c r="S267" s="245">
        <f t="shared" si="13"/>
        <v>0</v>
      </c>
      <c r="T267" s="245">
        <f t="shared" si="13"/>
        <v>0</v>
      </c>
      <c r="U267" s="245">
        <f t="shared" si="13"/>
        <v>0</v>
      </c>
      <c r="V267" s="245">
        <f t="shared" si="13"/>
        <v>0</v>
      </c>
      <c r="W267" s="245">
        <f t="shared" si="13"/>
        <v>0</v>
      </c>
    </row>
    <row r="268" spans="1:23" ht="15" customHeight="1">
      <c r="A268" s="120" t="e">
        <f ca="1">VLOOKUP(INDIRECT("B268"),elolap!$A$90:$B$3244,2,FALSE)</f>
        <v>#N/A</v>
      </c>
      <c r="B268" s="122"/>
      <c r="C268" s="123"/>
      <c r="D268" s="123"/>
      <c r="E268" s="123"/>
      <c r="F268" s="123"/>
      <c r="G268" s="121"/>
      <c r="H268" s="121"/>
      <c r="I268" s="121"/>
      <c r="J268" s="121"/>
      <c r="K268" s="121"/>
      <c r="L268" s="121"/>
      <c r="N268" s="244">
        <f t="shared" si="12"/>
        <v>0</v>
      </c>
      <c r="O268" s="244">
        <f t="shared" si="12"/>
        <v>0</v>
      </c>
      <c r="P268" s="244">
        <f t="shared" si="12"/>
        <v>0</v>
      </c>
      <c r="Q268" s="244">
        <f t="shared" si="12"/>
        <v>0</v>
      </c>
      <c r="R268" s="245">
        <f t="shared" si="13"/>
        <v>0</v>
      </c>
      <c r="S268" s="245">
        <f t="shared" si="13"/>
        <v>0</v>
      </c>
      <c r="T268" s="245">
        <f t="shared" si="13"/>
        <v>0</v>
      </c>
      <c r="U268" s="245">
        <f t="shared" si="13"/>
        <v>0</v>
      </c>
      <c r="V268" s="245">
        <f t="shared" si="13"/>
        <v>0</v>
      </c>
      <c r="W268" s="245">
        <f t="shared" si="13"/>
        <v>0</v>
      </c>
    </row>
    <row r="269" spans="1:23" ht="15" customHeight="1">
      <c r="A269" s="120" t="e">
        <f ca="1">VLOOKUP(INDIRECT("B269"),elolap!$A$90:$B$3244,2,FALSE)</f>
        <v>#N/A</v>
      </c>
      <c r="B269" s="122"/>
      <c r="C269" s="123"/>
      <c r="D269" s="123"/>
      <c r="E269" s="123"/>
      <c r="F269" s="123"/>
      <c r="G269" s="121"/>
      <c r="H269" s="121"/>
      <c r="I269" s="121"/>
      <c r="J269" s="121"/>
      <c r="K269" s="121"/>
      <c r="L269" s="121"/>
      <c r="N269" s="244">
        <f t="shared" ref="N269:Q332" si="14">ROUND(C269,1)</f>
        <v>0</v>
      </c>
      <c r="O269" s="244">
        <f t="shared" si="14"/>
        <v>0</v>
      </c>
      <c r="P269" s="244">
        <f t="shared" si="14"/>
        <v>0</v>
      </c>
      <c r="Q269" s="244">
        <f t="shared" si="14"/>
        <v>0</v>
      </c>
      <c r="R269" s="245">
        <f t="shared" si="13"/>
        <v>0</v>
      </c>
      <c r="S269" s="245">
        <f t="shared" si="13"/>
        <v>0</v>
      </c>
      <c r="T269" s="245">
        <f t="shared" si="13"/>
        <v>0</v>
      </c>
      <c r="U269" s="245">
        <f t="shared" si="13"/>
        <v>0</v>
      </c>
      <c r="V269" s="245">
        <f t="shared" si="13"/>
        <v>0</v>
      </c>
      <c r="W269" s="245">
        <f t="shared" si="13"/>
        <v>0</v>
      </c>
    </row>
    <row r="270" spans="1:23" ht="15" customHeight="1">
      <c r="A270" s="120" t="e">
        <f ca="1">VLOOKUP(INDIRECT("B270"),elolap!$A$90:$B$3244,2,FALSE)</f>
        <v>#N/A</v>
      </c>
      <c r="B270" s="122"/>
      <c r="C270" s="123"/>
      <c r="D270" s="123"/>
      <c r="E270" s="123"/>
      <c r="F270" s="123"/>
      <c r="G270" s="121"/>
      <c r="H270" s="121"/>
      <c r="I270" s="121"/>
      <c r="J270" s="121"/>
      <c r="K270" s="121"/>
      <c r="L270" s="121"/>
      <c r="N270" s="244">
        <f t="shared" si="14"/>
        <v>0</v>
      </c>
      <c r="O270" s="244">
        <f t="shared" si="14"/>
        <v>0</v>
      </c>
      <c r="P270" s="244">
        <f t="shared" si="14"/>
        <v>0</v>
      </c>
      <c r="Q270" s="244">
        <f t="shared" si="14"/>
        <v>0</v>
      </c>
      <c r="R270" s="245">
        <f t="shared" si="13"/>
        <v>0</v>
      </c>
      <c r="S270" s="245">
        <f t="shared" si="13"/>
        <v>0</v>
      </c>
      <c r="T270" s="245">
        <f t="shared" si="13"/>
        <v>0</v>
      </c>
      <c r="U270" s="245">
        <f t="shared" si="13"/>
        <v>0</v>
      </c>
      <c r="V270" s="245">
        <f t="shared" si="13"/>
        <v>0</v>
      </c>
      <c r="W270" s="245">
        <f t="shared" si="13"/>
        <v>0</v>
      </c>
    </row>
    <row r="271" spans="1:23" ht="15" customHeight="1">
      <c r="A271" s="120" t="e">
        <f ca="1">VLOOKUP(INDIRECT("B271"),elolap!$A$90:$B$3244,2,FALSE)</f>
        <v>#N/A</v>
      </c>
      <c r="B271" s="122"/>
      <c r="C271" s="123"/>
      <c r="D271" s="123"/>
      <c r="E271" s="123"/>
      <c r="F271" s="123"/>
      <c r="G271" s="121"/>
      <c r="H271" s="121"/>
      <c r="I271" s="121"/>
      <c r="J271" s="121"/>
      <c r="K271" s="121"/>
      <c r="L271" s="121"/>
      <c r="N271" s="244">
        <f t="shared" si="14"/>
        <v>0</v>
      </c>
      <c r="O271" s="244">
        <f t="shared" si="14"/>
        <v>0</v>
      </c>
      <c r="P271" s="244">
        <f t="shared" si="14"/>
        <v>0</v>
      </c>
      <c r="Q271" s="244">
        <f t="shared" si="14"/>
        <v>0</v>
      </c>
      <c r="R271" s="245">
        <f t="shared" si="13"/>
        <v>0</v>
      </c>
      <c r="S271" s="245">
        <f t="shared" si="13"/>
        <v>0</v>
      </c>
      <c r="T271" s="245">
        <f t="shared" si="13"/>
        <v>0</v>
      </c>
      <c r="U271" s="245">
        <f t="shared" si="13"/>
        <v>0</v>
      </c>
      <c r="V271" s="245">
        <f t="shared" si="13"/>
        <v>0</v>
      </c>
      <c r="W271" s="245">
        <f t="shared" si="13"/>
        <v>0</v>
      </c>
    </row>
    <row r="272" spans="1:23" ht="15" customHeight="1">
      <c r="A272" s="120" t="e">
        <f ca="1">VLOOKUP(INDIRECT("B272"),elolap!$A$90:$B$3244,2,FALSE)</f>
        <v>#N/A</v>
      </c>
      <c r="B272" s="122"/>
      <c r="C272" s="123"/>
      <c r="D272" s="123"/>
      <c r="E272" s="123"/>
      <c r="F272" s="123"/>
      <c r="G272" s="121"/>
      <c r="H272" s="121"/>
      <c r="I272" s="121"/>
      <c r="J272" s="121"/>
      <c r="K272" s="121"/>
      <c r="L272" s="121"/>
      <c r="N272" s="244">
        <f t="shared" si="14"/>
        <v>0</v>
      </c>
      <c r="O272" s="244">
        <f t="shared" si="14"/>
        <v>0</v>
      </c>
      <c r="P272" s="244">
        <f t="shared" si="14"/>
        <v>0</v>
      </c>
      <c r="Q272" s="244">
        <f t="shared" si="14"/>
        <v>0</v>
      </c>
      <c r="R272" s="245">
        <f t="shared" si="13"/>
        <v>0</v>
      </c>
      <c r="S272" s="245">
        <f t="shared" si="13"/>
        <v>0</v>
      </c>
      <c r="T272" s="245">
        <f t="shared" si="13"/>
        <v>0</v>
      </c>
      <c r="U272" s="245">
        <f t="shared" si="13"/>
        <v>0</v>
      </c>
      <c r="V272" s="245">
        <f t="shared" si="13"/>
        <v>0</v>
      </c>
      <c r="W272" s="245">
        <f t="shared" si="13"/>
        <v>0</v>
      </c>
    </row>
    <row r="273" spans="1:23" ht="15" customHeight="1">
      <c r="A273" s="120" t="e">
        <f ca="1">VLOOKUP(INDIRECT("B273"),elolap!$A$90:$B$3244,2,FALSE)</f>
        <v>#N/A</v>
      </c>
      <c r="B273" s="122"/>
      <c r="C273" s="123"/>
      <c r="D273" s="123"/>
      <c r="E273" s="123"/>
      <c r="F273" s="123"/>
      <c r="G273" s="121"/>
      <c r="H273" s="121"/>
      <c r="I273" s="121"/>
      <c r="J273" s="121"/>
      <c r="K273" s="121"/>
      <c r="L273" s="121"/>
      <c r="N273" s="244">
        <f t="shared" si="14"/>
        <v>0</v>
      </c>
      <c r="O273" s="244">
        <f t="shared" si="14"/>
        <v>0</v>
      </c>
      <c r="P273" s="244">
        <f t="shared" si="14"/>
        <v>0</v>
      </c>
      <c r="Q273" s="244">
        <f t="shared" si="14"/>
        <v>0</v>
      </c>
      <c r="R273" s="245">
        <f t="shared" si="13"/>
        <v>0</v>
      </c>
      <c r="S273" s="245">
        <f t="shared" si="13"/>
        <v>0</v>
      </c>
      <c r="T273" s="245">
        <f t="shared" si="13"/>
        <v>0</v>
      </c>
      <c r="U273" s="245">
        <f t="shared" si="13"/>
        <v>0</v>
      </c>
      <c r="V273" s="245">
        <f t="shared" si="13"/>
        <v>0</v>
      </c>
      <c r="W273" s="245">
        <f t="shared" si="13"/>
        <v>0</v>
      </c>
    </row>
    <row r="274" spans="1:23" ht="15" customHeight="1">
      <c r="A274" s="120" t="e">
        <f ca="1">VLOOKUP(INDIRECT("B274"),elolap!$A$90:$B$3244,2,FALSE)</f>
        <v>#N/A</v>
      </c>
      <c r="B274" s="122"/>
      <c r="C274" s="123"/>
      <c r="D274" s="123"/>
      <c r="E274" s="123"/>
      <c r="F274" s="123"/>
      <c r="G274" s="121"/>
      <c r="H274" s="121"/>
      <c r="I274" s="121"/>
      <c r="J274" s="121"/>
      <c r="K274" s="121"/>
      <c r="L274" s="121"/>
      <c r="N274" s="244">
        <f t="shared" si="14"/>
        <v>0</v>
      </c>
      <c r="O274" s="244">
        <f t="shared" si="14"/>
        <v>0</v>
      </c>
      <c r="P274" s="244">
        <f t="shared" si="14"/>
        <v>0</v>
      </c>
      <c r="Q274" s="244">
        <f t="shared" si="14"/>
        <v>0</v>
      </c>
      <c r="R274" s="245">
        <f t="shared" si="13"/>
        <v>0</v>
      </c>
      <c r="S274" s="245">
        <f t="shared" si="13"/>
        <v>0</v>
      </c>
      <c r="T274" s="245">
        <f t="shared" si="13"/>
        <v>0</v>
      </c>
      <c r="U274" s="245">
        <f t="shared" si="13"/>
        <v>0</v>
      </c>
      <c r="V274" s="245">
        <f t="shared" si="13"/>
        <v>0</v>
      </c>
      <c r="W274" s="245">
        <f t="shared" si="13"/>
        <v>0</v>
      </c>
    </row>
    <row r="275" spans="1:23" ht="15" customHeight="1">
      <c r="A275" s="120" t="e">
        <f ca="1">VLOOKUP(INDIRECT("B275"),elolap!$A$90:$B$3244,2,FALSE)</f>
        <v>#N/A</v>
      </c>
      <c r="B275" s="122"/>
      <c r="C275" s="123"/>
      <c r="D275" s="123"/>
      <c r="E275" s="123"/>
      <c r="F275" s="123"/>
      <c r="G275" s="121"/>
      <c r="H275" s="121"/>
      <c r="I275" s="121"/>
      <c r="J275" s="121"/>
      <c r="K275" s="121"/>
      <c r="L275" s="121"/>
      <c r="N275" s="244">
        <f t="shared" si="14"/>
        <v>0</v>
      </c>
      <c r="O275" s="244">
        <f t="shared" si="14"/>
        <v>0</v>
      </c>
      <c r="P275" s="244">
        <f t="shared" si="14"/>
        <v>0</v>
      </c>
      <c r="Q275" s="244">
        <f t="shared" si="14"/>
        <v>0</v>
      </c>
      <c r="R275" s="245">
        <f t="shared" si="13"/>
        <v>0</v>
      </c>
      <c r="S275" s="245">
        <f t="shared" si="13"/>
        <v>0</v>
      </c>
      <c r="T275" s="245">
        <f t="shared" si="13"/>
        <v>0</v>
      </c>
      <c r="U275" s="245">
        <f t="shared" si="13"/>
        <v>0</v>
      </c>
      <c r="V275" s="245">
        <f t="shared" si="13"/>
        <v>0</v>
      </c>
      <c r="W275" s="245">
        <f t="shared" si="13"/>
        <v>0</v>
      </c>
    </row>
    <row r="276" spans="1:23" ht="15" customHeight="1">
      <c r="A276" s="120" t="e">
        <f ca="1">VLOOKUP(INDIRECT("B276"),elolap!$A$90:$B$3244,2,FALSE)</f>
        <v>#N/A</v>
      </c>
      <c r="B276" s="122"/>
      <c r="C276" s="123"/>
      <c r="D276" s="123"/>
      <c r="E276" s="123"/>
      <c r="F276" s="123"/>
      <c r="G276" s="121"/>
      <c r="H276" s="121"/>
      <c r="I276" s="121"/>
      <c r="J276" s="121"/>
      <c r="K276" s="121"/>
      <c r="L276" s="121"/>
      <c r="N276" s="244">
        <f t="shared" si="14"/>
        <v>0</v>
      </c>
      <c r="O276" s="244">
        <f t="shared" si="14"/>
        <v>0</v>
      </c>
      <c r="P276" s="244">
        <f t="shared" si="14"/>
        <v>0</v>
      </c>
      <c r="Q276" s="244">
        <f t="shared" si="14"/>
        <v>0</v>
      </c>
      <c r="R276" s="245">
        <f t="shared" si="13"/>
        <v>0</v>
      </c>
      <c r="S276" s="245">
        <f t="shared" si="13"/>
        <v>0</v>
      </c>
      <c r="T276" s="245">
        <f t="shared" si="13"/>
        <v>0</v>
      </c>
      <c r="U276" s="245">
        <f t="shared" si="13"/>
        <v>0</v>
      </c>
      <c r="V276" s="245">
        <f t="shared" si="13"/>
        <v>0</v>
      </c>
      <c r="W276" s="245">
        <f t="shared" si="13"/>
        <v>0</v>
      </c>
    </row>
    <row r="277" spans="1:23" ht="15" customHeight="1">
      <c r="A277" s="120" t="e">
        <f ca="1">VLOOKUP(INDIRECT("B277"),elolap!$A$90:$B$3244,2,FALSE)</f>
        <v>#N/A</v>
      </c>
      <c r="B277" s="122"/>
      <c r="C277" s="123"/>
      <c r="D277" s="123"/>
      <c r="E277" s="123"/>
      <c r="F277" s="123"/>
      <c r="G277" s="121"/>
      <c r="H277" s="121"/>
      <c r="I277" s="121"/>
      <c r="J277" s="121"/>
      <c r="K277" s="121"/>
      <c r="L277" s="121"/>
      <c r="N277" s="244">
        <f t="shared" si="14"/>
        <v>0</v>
      </c>
      <c r="O277" s="244">
        <f t="shared" si="14"/>
        <v>0</v>
      </c>
      <c r="P277" s="244">
        <f t="shared" si="14"/>
        <v>0</v>
      </c>
      <c r="Q277" s="244">
        <f t="shared" si="14"/>
        <v>0</v>
      </c>
      <c r="R277" s="245">
        <f t="shared" si="13"/>
        <v>0</v>
      </c>
      <c r="S277" s="245">
        <f t="shared" si="13"/>
        <v>0</v>
      </c>
      <c r="T277" s="245">
        <f t="shared" si="13"/>
        <v>0</v>
      </c>
      <c r="U277" s="245">
        <f t="shared" si="13"/>
        <v>0</v>
      </c>
      <c r="V277" s="245">
        <f t="shared" si="13"/>
        <v>0</v>
      </c>
      <c r="W277" s="245">
        <f t="shared" si="13"/>
        <v>0</v>
      </c>
    </row>
    <row r="278" spans="1:23" ht="15" customHeight="1">
      <c r="A278" s="120" t="e">
        <f ca="1">VLOOKUP(INDIRECT("B278"),elolap!$A$90:$B$3244,2,FALSE)</f>
        <v>#N/A</v>
      </c>
      <c r="B278" s="122"/>
      <c r="C278" s="123"/>
      <c r="D278" s="123"/>
      <c r="E278" s="123"/>
      <c r="F278" s="123"/>
      <c r="G278" s="121"/>
      <c r="H278" s="121"/>
      <c r="I278" s="121"/>
      <c r="J278" s="121"/>
      <c r="K278" s="121"/>
      <c r="L278" s="121"/>
      <c r="N278" s="244">
        <f t="shared" si="14"/>
        <v>0</v>
      </c>
      <c r="O278" s="244">
        <f t="shared" si="14"/>
        <v>0</v>
      </c>
      <c r="P278" s="244">
        <f t="shared" si="14"/>
        <v>0</v>
      </c>
      <c r="Q278" s="244">
        <f t="shared" si="14"/>
        <v>0</v>
      </c>
      <c r="R278" s="245">
        <f t="shared" si="13"/>
        <v>0</v>
      </c>
      <c r="S278" s="245">
        <f t="shared" si="13"/>
        <v>0</v>
      </c>
      <c r="T278" s="245">
        <f t="shared" si="13"/>
        <v>0</v>
      </c>
      <c r="U278" s="245">
        <f t="shared" si="13"/>
        <v>0</v>
      </c>
      <c r="V278" s="245">
        <f t="shared" si="13"/>
        <v>0</v>
      </c>
      <c r="W278" s="245">
        <f t="shared" si="13"/>
        <v>0</v>
      </c>
    </row>
    <row r="279" spans="1:23" ht="15" customHeight="1">
      <c r="A279" s="120" t="e">
        <f ca="1">VLOOKUP(INDIRECT("B279"),elolap!$A$90:$B$3244,2,FALSE)</f>
        <v>#N/A</v>
      </c>
      <c r="B279" s="122"/>
      <c r="C279" s="123"/>
      <c r="D279" s="123"/>
      <c r="E279" s="123"/>
      <c r="F279" s="123"/>
      <c r="G279" s="121"/>
      <c r="H279" s="121"/>
      <c r="I279" s="121"/>
      <c r="J279" s="121"/>
      <c r="K279" s="121"/>
      <c r="L279" s="121"/>
      <c r="N279" s="244">
        <f t="shared" si="14"/>
        <v>0</v>
      </c>
      <c r="O279" s="244">
        <f t="shared" si="14"/>
        <v>0</v>
      </c>
      <c r="P279" s="244">
        <f t="shared" si="14"/>
        <v>0</v>
      </c>
      <c r="Q279" s="244">
        <f t="shared" si="14"/>
        <v>0</v>
      </c>
      <c r="R279" s="245">
        <f t="shared" si="13"/>
        <v>0</v>
      </c>
      <c r="S279" s="245">
        <f t="shared" si="13"/>
        <v>0</v>
      </c>
      <c r="T279" s="245">
        <f t="shared" si="13"/>
        <v>0</v>
      </c>
      <c r="U279" s="245">
        <f t="shared" si="13"/>
        <v>0</v>
      </c>
      <c r="V279" s="245">
        <f t="shared" si="13"/>
        <v>0</v>
      </c>
      <c r="W279" s="245">
        <f t="shared" si="13"/>
        <v>0</v>
      </c>
    </row>
    <row r="280" spans="1:23" ht="15" customHeight="1">
      <c r="A280" s="120" t="e">
        <f ca="1">VLOOKUP(INDIRECT("B280"),elolap!$A$90:$B$3244,2,FALSE)</f>
        <v>#N/A</v>
      </c>
      <c r="B280" s="122"/>
      <c r="C280" s="123"/>
      <c r="D280" s="123"/>
      <c r="E280" s="123"/>
      <c r="F280" s="123"/>
      <c r="G280" s="121"/>
      <c r="H280" s="121"/>
      <c r="I280" s="121"/>
      <c r="J280" s="121"/>
      <c r="K280" s="121"/>
      <c r="L280" s="121"/>
      <c r="N280" s="244">
        <f t="shared" si="14"/>
        <v>0</v>
      </c>
      <c r="O280" s="244">
        <f t="shared" si="14"/>
        <v>0</v>
      </c>
      <c r="P280" s="244">
        <f t="shared" si="14"/>
        <v>0</v>
      </c>
      <c r="Q280" s="244">
        <f t="shared" si="14"/>
        <v>0</v>
      </c>
      <c r="R280" s="245">
        <f t="shared" si="13"/>
        <v>0</v>
      </c>
      <c r="S280" s="245">
        <f t="shared" si="13"/>
        <v>0</v>
      </c>
      <c r="T280" s="245">
        <f t="shared" si="13"/>
        <v>0</v>
      </c>
      <c r="U280" s="245">
        <f t="shared" si="13"/>
        <v>0</v>
      </c>
      <c r="V280" s="245">
        <f t="shared" si="13"/>
        <v>0</v>
      </c>
      <c r="W280" s="245">
        <f t="shared" si="13"/>
        <v>0</v>
      </c>
    </row>
    <row r="281" spans="1:23" ht="15" customHeight="1">
      <c r="A281" s="120" t="e">
        <f ca="1">VLOOKUP(INDIRECT("B281"),elolap!$A$90:$B$3244,2,FALSE)</f>
        <v>#N/A</v>
      </c>
      <c r="B281" s="122"/>
      <c r="C281" s="123"/>
      <c r="D281" s="123"/>
      <c r="E281" s="123"/>
      <c r="F281" s="123"/>
      <c r="G281" s="121"/>
      <c r="H281" s="121"/>
      <c r="I281" s="121"/>
      <c r="J281" s="121"/>
      <c r="K281" s="121"/>
      <c r="L281" s="121"/>
      <c r="N281" s="244">
        <f t="shared" si="14"/>
        <v>0</v>
      </c>
      <c r="O281" s="244">
        <f t="shared" si="14"/>
        <v>0</v>
      </c>
      <c r="P281" s="244">
        <f t="shared" si="14"/>
        <v>0</v>
      </c>
      <c r="Q281" s="244">
        <f t="shared" si="14"/>
        <v>0</v>
      </c>
      <c r="R281" s="245">
        <f t="shared" si="13"/>
        <v>0</v>
      </c>
      <c r="S281" s="245">
        <f t="shared" si="13"/>
        <v>0</v>
      </c>
      <c r="T281" s="245">
        <f t="shared" si="13"/>
        <v>0</v>
      </c>
      <c r="U281" s="245">
        <f t="shared" si="13"/>
        <v>0</v>
      </c>
      <c r="V281" s="245">
        <f t="shared" si="13"/>
        <v>0</v>
      </c>
      <c r="W281" s="245">
        <f t="shared" si="13"/>
        <v>0</v>
      </c>
    </row>
    <row r="282" spans="1:23" ht="15" customHeight="1">
      <c r="A282" s="120" t="e">
        <f ca="1">VLOOKUP(INDIRECT("B282"),elolap!$A$90:$B$3244,2,FALSE)</f>
        <v>#N/A</v>
      </c>
      <c r="B282" s="122"/>
      <c r="C282" s="123"/>
      <c r="D282" s="123"/>
      <c r="E282" s="123"/>
      <c r="F282" s="123"/>
      <c r="G282" s="121"/>
      <c r="H282" s="121"/>
      <c r="I282" s="121"/>
      <c r="J282" s="121"/>
      <c r="K282" s="121"/>
      <c r="L282" s="121"/>
      <c r="N282" s="244">
        <f t="shared" si="14"/>
        <v>0</v>
      </c>
      <c r="O282" s="244">
        <f t="shared" si="14"/>
        <v>0</v>
      </c>
      <c r="P282" s="244">
        <f t="shared" si="14"/>
        <v>0</v>
      </c>
      <c r="Q282" s="244">
        <f t="shared" si="14"/>
        <v>0</v>
      </c>
      <c r="R282" s="245">
        <f t="shared" si="13"/>
        <v>0</v>
      </c>
      <c r="S282" s="245">
        <f t="shared" si="13"/>
        <v>0</v>
      </c>
      <c r="T282" s="245">
        <f t="shared" si="13"/>
        <v>0</v>
      </c>
      <c r="U282" s="245">
        <f t="shared" si="13"/>
        <v>0</v>
      </c>
      <c r="V282" s="245">
        <f t="shared" si="13"/>
        <v>0</v>
      </c>
      <c r="W282" s="245">
        <f t="shared" si="13"/>
        <v>0</v>
      </c>
    </row>
    <row r="283" spans="1:23" ht="15" customHeight="1">
      <c r="A283" s="120" t="e">
        <f ca="1">VLOOKUP(INDIRECT("B283"),elolap!$A$90:$B$3244,2,FALSE)</f>
        <v>#N/A</v>
      </c>
      <c r="B283" s="122"/>
      <c r="C283" s="123"/>
      <c r="D283" s="123"/>
      <c r="E283" s="123"/>
      <c r="F283" s="123"/>
      <c r="G283" s="121"/>
      <c r="H283" s="121"/>
      <c r="I283" s="121"/>
      <c r="J283" s="121"/>
      <c r="K283" s="121"/>
      <c r="L283" s="121"/>
      <c r="N283" s="244">
        <f t="shared" si="14"/>
        <v>0</v>
      </c>
      <c r="O283" s="244">
        <f t="shared" si="14"/>
        <v>0</v>
      </c>
      <c r="P283" s="244">
        <f t="shared" si="14"/>
        <v>0</v>
      </c>
      <c r="Q283" s="244">
        <f t="shared" si="14"/>
        <v>0</v>
      </c>
      <c r="R283" s="245">
        <f t="shared" si="13"/>
        <v>0</v>
      </c>
      <c r="S283" s="245">
        <f t="shared" si="13"/>
        <v>0</v>
      </c>
      <c r="T283" s="245">
        <f t="shared" si="13"/>
        <v>0</v>
      </c>
      <c r="U283" s="245">
        <f t="shared" si="13"/>
        <v>0</v>
      </c>
      <c r="V283" s="245">
        <f t="shared" si="13"/>
        <v>0</v>
      </c>
      <c r="W283" s="245">
        <f t="shared" si="13"/>
        <v>0</v>
      </c>
    </row>
    <row r="284" spans="1:23" ht="15" customHeight="1">
      <c r="A284" s="120" t="e">
        <f ca="1">VLOOKUP(INDIRECT("B284"),elolap!$A$90:$B$3244,2,FALSE)</f>
        <v>#N/A</v>
      </c>
      <c r="B284" s="122"/>
      <c r="C284" s="123"/>
      <c r="D284" s="123"/>
      <c r="E284" s="123"/>
      <c r="F284" s="123"/>
      <c r="G284" s="121"/>
      <c r="H284" s="121"/>
      <c r="I284" s="121"/>
      <c r="J284" s="121"/>
      <c r="K284" s="121"/>
      <c r="L284" s="121"/>
      <c r="N284" s="244">
        <f t="shared" si="14"/>
        <v>0</v>
      </c>
      <c r="O284" s="244">
        <f t="shared" si="14"/>
        <v>0</v>
      </c>
      <c r="P284" s="244">
        <f t="shared" si="14"/>
        <v>0</v>
      </c>
      <c r="Q284" s="244">
        <f t="shared" si="14"/>
        <v>0</v>
      </c>
      <c r="R284" s="245">
        <f t="shared" si="13"/>
        <v>0</v>
      </c>
      <c r="S284" s="245">
        <f t="shared" si="13"/>
        <v>0</v>
      </c>
      <c r="T284" s="245">
        <f t="shared" si="13"/>
        <v>0</v>
      </c>
      <c r="U284" s="245">
        <f t="shared" ref="U284:W347" si="15">J284</f>
        <v>0</v>
      </c>
      <c r="V284" s="245">
        <f t="shared" si="15"/>
        <v>0</v>
      </c>
      <c r="W284" s="245">
        <f t="shared" si="15"/>
        <v>0</v>
      </c>
    </row>
    <row r="285" spans="1:23" ht="15" customHeight="1">
      <c r="A285" s="120" t="e">
        <f ca="1">VLOOKUP(INDIRECT("B285"),elolap!$A$90:$B$3244,2,FALSE)</f>
        <v>#N/A</v>
      </c>
      <c r="B285" s="122"/>
      <c r="C285" s="123"/>
      <c r="D285" s="123"/>
      <c r="E285" s="123"/>
      <c r="F285" s="123"/>
      <c r="G285" s="121"/>
      <c r="H285" s="121"/>
      <c r="I285" s="121"/>
      <c r="J285" s="121"/>
      <c r="K285" s="121"/>
      <c r="L285" s="121"/>
      <c r="N285" s="244">
        <f t="shared" si="14"/>
        <v>0</v>
      </c>
      <c r="O285" s="244">
        <f t="shared" si="14"/>
        <v>0</v>
      </c>
      <c r="P285" s="244">
        <f t="shared" si="14"/>
        <v>0</v>
      </c>
      <c r="Q285" s="244">
        <f t="shared" si="14"/>
        <v>0</v>
      </c>
      <c r="R285" s="245">
        <f t="shared" ref="R285:W348" si="16">G285</f>
        <v>0</v>
      </c>
      <c r="S285" s="245">
        <f t="shared" si="16"/>
        <v>0</v>
      </c>
      <c r="T285" s="245">
        <f t="shared" si="16"/>
        <v>0</v>
      </c>
      <c r="U285" s="245">
        <f t="shared" si="15"/>
        <v>0</v>
      </c>
      <c r="V285" s="245">
        <f t="shared" si="15"/>
        <v>0</v>
      </c>
      <c r="W285" s="245">
        <f t="shared" si="15"/>
        <v>0</v>
      </c>
    </row>
    <row r="286" spans="1:23" ht="15" customHeight="1">
      <c r="A286" s="120" t="e">
        <f ca="1">VLOOKUP(INDIRECT("B286"),elolap!$A$90:$B$3244,2,FALSE)</f>
        <v>#N/A</v>
      </c>
      <c r="B286" s="122"/>
      <c r="C286" s="123"/>
      <c r="D286" s="123"/>
      <c r="E286" s="123"/>
      <c r="F286" s="123"/>
      <c r="G286" s="121"/>
      <c r="H286" s="121"/>
      <c r="I286" s="121"/>
      <c r="J286" s="121"/>
      <c r="K286" s="121"/>
      <c r="L286" s="121"/>
      <c r="N286" s="244">
        <f t="shared" si="14"/>
        <v>0</v>
      </c>
      <c r="O286" s="244">
        <f t="shared" si="14"/>
        <v>0</v>
      </c>
      <c r="P286" s="244">
        <f t="shared" si="14"/>
        <v>0</v>
      </c>
      <c r="Q286" s="244">
        <f t="shared" si="14"/>
        <v>0</v>
      </c>
      <c r="R286" s="245">
        <f t="shared" si="16"/>
        <v>0</v>
      </c>
      <c r="S286" s="245">
        <f t="shared" si="16"/>
        <v>0</v>
      </c>
      <c r="T286" s="245">
        <f t="shared" si="16"/>
        <v>0</v>
      </c>
      <c r="U286" s="245">
        <f t="shared" si="15"/>
        <v>0</v>
      </c>
      <c r="V286" s="245">
        <f t="shared" si="15"/>
        <v>0</v>
      </c>
      <c r="W286" s="245">
        <f t="shared" si="15"/>
        <v>0</v>
      </c>
    </row>
    <row r="287" spans="1:23" ht="15" customHeight="1">
      <c r="A287" s="120" t="e">
        <f ca="1">VLOOKUP(INDIRECT("B287"),elolap!$A$90:$B$3244,2,FALSE)</f>
        <v>#N/A</v>
      </c>
      <c r="B287" s="122"/>
      <c r="C287" s="123"/>
      <c r="D287" s="123"/>
      <c r="E287" s="123"/>
      <c r="F287" s="123"/>
      <c r="G287" s="121"/>
      <c r="H287" s="121"/>
      <c r="I287" s="121"/>
      <c r="J287" s="121"/>
      <c r="K287" s="121"/>
      <c r="L287" s="121"/>
      <c r="N287" s="244">
        <f t="shared" si="14"/>
        <v>0</v>
      </c>
      <c r="O287" s="244">
        <f t="shared" si="14"/>
        <v>0</v>
      </c>
      <c r="P287" s="244">
        <f t="shared" si="14"/>
        <v>0</v>
      </c>
      <c r="Q287" s="244">
        <f t="shared" si="14"/>
        <v>0</v>
      </c>
      <c r="R287" s="245">
        <f t="shared" si="16"/>
        <v>0</v>
      </c>
      <c r="S287" s="245">
        <f t="shared" si="16"/>
        <v>0</v>
      </c>
      <c r="T287" s="245">
        <f t="shared" si="16"/>
        <v>0</v>
      </c>
      <c r="U287" s="245">
        <f t="shared" si="15"/>
        <v>0</v>
      </c>
      <c r="V287" s="245">
        <f t="shared" si="15"/>
        <v>0</v>
      </c>
      <c r="W287" s="245">
        <f t="shared" si="15"/>
        <v>0</v>
      </c>
    </row>
    <row r="288" spans="1:23" ht="15" customHeight="1">
      <c r="A288" s="120" t="e">
        <f ca="1">VLOOKUP(INDIRECT("B288"),elolap!$A$90:$B$3244,2,FALSE)</f>
        <v>#N/A</v>
      </c>
      <c r="B288" s="122"/>
      <c r="C288" s="123"/>
      <c r="D288" s="123"/>
      <c r="E288" s="123"/>
      <c r="F288" s="123"/>
      <c r="G288" s="121"/>
      <c r="H288" s="121"/>
      <c r="I288" s="121"/>
      <c r="J288" s="121"/>
      <c r="K288" s="121"/>
      <c r="L288" s="121"/>
      <c r="N288" s="244">
        <f t="shared" si="14"/>
        <v>0</v>
      </c>
      <c r="O288" s="244">
        <f t="shared" si="14"/>
        <v>0</v>
      </c>
      <c r="P288" s="244">
        <f t="shared" si="14"/>
        <v>0</v>
      </c>
      <c r="Q288" s="244">
        <f t="shared" si="14"/>
        <v>0</v>
      </c>
      <c r="R288" s="245">
        <f t="shared" si="16"/>
        <v>0</v>
      </c>
      <c r="S288" s="245">
        <f t="shared" si="16"/>
        <v>0</v>
      </c>
      <c r="T288" s="245">
        <f t="shared" si="16"/>
        <v>0</v>
      </c>
      <c r="U288" s="245">
        <f t="shared" si="15"/>
        <v>0</v>
      </c>
      <c r="V288" s="245">
        <f t="shared" si="15"/>
        <v>0</v>
      </c>
      <c r="W288" s="245">
        <f t="shared" si="15"/>
        <v>0</v>
      </c>
    </row>
    <row r="289" spans="1:23" ht="15" customHeight="1">
      <c r="A289" s="120" t="e">
        <f ca="1">VLOOKUP(INDIRECT("B289"),elolap!$A$90:$B$3244,2,FALSE)</f>
        <v>#N/A</v>
      </c>
      <c r="B289" s="122"/>
      <c r="C289" s="123"/>
      <c r="D289" s="123"/>
      <c r="E289" s="123"/>
      <c r="F289" s="123"/>
      <c r="G289" s="121"/>
      <c r="H289" s="121"/>
      <c r="I289" s="121"/>
      <c r="J289" s="121"/>
      <c r="K289" s="121"/>
      <c r="L289" s="121"/>
      <c r="N289" s="244">
        <f t="shared" si="14"/>
        <v>0</v>
      </c>
      <c r="O289" s="244">
        <f t="shared" si="14"/>
        <v>0</v>
      </c>
      <c r="P289" s="244">
        <f t="shared" si="14"/>
        <v>0</v>
      </c>
      <c r="Q289" s="244">
        <f t="shared" si="14"/>
        <v>0</v>
      </c>
      <c r="R289" s="245">
        <f t="shared" si="16"/>
        <v>0</v>
      </c>
      <c r="S289" s="245">
        <f t="shared" si="16"/>
        <v>0</v>
      </c>
      <c r="T289" s="245">
        <f t="shared" si="16"/>
        <v>0</v>
      </c>
      <c r="U289" s="245">
        <f t="shared" si="15"/>
        <v>0</v>
      </c>
      <c r="V289" s="245">
        <f t="shared" si="15"/>
        <v>0</v>
      </c>
      <c r="W289" s="245">
        <f t="shared" si="15"/>
        <v>0</v>
      </c>
    </row>
    <row r="290" spans="1:23" ht="15" customHeight="1">
      <c r="A290" s="120" t="e">
        <f ca="1">VLOOKUP(INDIRECT("B290"),elolap!$A$90:$B$3244,2,FALSE)</f>
        <v>#N/A</v>
      </c>
      <c r="B290" s="122"/>
      <c r="C290" s="123"/>
      <c r="D290" s="123"/>
      <c r="E290" s="123"/>
      <c r="F290" s="123"/>
      <c r="G290" s="121"/>
      <c r="H290" s="121"/>
      <c r="I290" s="121"/>
      <c r="J290" s="121"/>
      <c r="K290" s="121"/>
      <c r="L290" s="121"/>
      <c r="N290" s="244">
        <f t="shared" si="14"/>
        <v>0</v>
      </c>
      <c r="O290" s="244">
        <f t="shared" si="14"/>
        <v>0</v>
      </c>
      <c r="P290" s="244">
        <f t="shared" si="14"/>
        <v>0</v>
      </c>
      <c r="Q290" s="244">
        <f t="shared" si="14"/>
        <v>0</v>
      </c>
      <c r="R290" s="245">
        <f t="shared" si="16"/>
        <v>0</v>
      </c>
      <c r="S290" s="245">
        <f t="shared" si="16"/>
        <v>0</v>
      </c>
      <c r="T290" s="245">
        <f t="shared" si="16"/>
        <v>0</v>
      </c>
      <c r="U290" s="245">
        <f t="shared" si="15"/>
        <v>0</v>
      </c>
      <c r="V290" s="245">
        <f t="shared" si="15"/>
        <v>0</v>
      </c>
      <c r="W290" s="245">
        <f t="shared" si="15"/>
        <v>0</v>
      </c>
    </row>
    <row r="291" spans="1:23" ht="15" customHeight="1">
      <c r="A291" s="120" t="e">
        <f ca="1">VLOOKUP(INDIRECT("B291"),elolap!$A$90:$B$3244,2,FALSE)</f>
        <v>#N/A</v>
      </c>
      <c r="B291" s="122"/>
      <c r="C291" s="123"/>
      <c r="D291" s="123"/>
      <c r="E291" s="123"/>
      <c r="F291" s="123"/>
      <c r="G291" s="121"/>
      <c r="H291" s="121"/>
      <c r="I291" s="121"/>
      <c r="J291" s="121"/>
      <c r="K291" s="121"/>
      <c r="L291" s="121"/>
      <c r="N291" s="244">
        <f t="shared" si="14"/>
        <v>0</v>
      </c>
      <c r="O291" s="244">
        <f t="shared" si="14"/>
        <v>0</v>
      </c>
      <c r="P291" s="244">
        <f t="shared" si="14"/>
        <v>0</v>
      </c>
      <c r="Q291" s="244">
        <f t="shared" si="14"/>
        <v>0</v>
      </c>
      <c r="R291" s="245">
        <f t="shared" si="16"/>
        <v>0</v>
      </c>
      <c r="S291" s="245">
        <f t="shared" si="16"/>
        <v>0</v>
      </c>
      <c r="T291" s="245">
        <f t="shared" si="16"/>
        <v>0</v>
      </c>
      <c r="U291" s="245">
        <f t="shared" si="15"/>
        <v>0</v>
      </c>
      <c r="V291" s="245">
        <f t="shared" si="15"/>
        <v>0</v>
      </c>
      <c r="W291" s="245">
        <f t="shared" si="15"/>
        <v>0</v>
      </c>
    </row>
    <row r="292" spans="1:23" ht="15" customHeight="1">
      <c r="A292" s="120" t="e">
        <f ca="1">VLOOKUP(INDIRECT("B292"),elolap!$A$90:$B$3244,2,FALSE)</f>
        <v>#N/A</v>
      </c>
      <c r="B292" s="122"/>
      <c r="C292" s="123"/>
      <c r="D292" s="123"/>
      <c r="E292" s="123"/>
      <c r="F292" s="123"/>
      <c r="G292" s="121"/>
      <c r="H292" s="121"/>
      <c r="I292" s="121"/>
      <c r="J292" s="121"/>
      <c r="K292" s="121"/>
      <c r="L292" s="121"/>
      <c r="N292" s="244">
        <f t="shared" si="14"/>
        <v>0</v>
      </c>
      <c r="O292" s="244">
        <f t="shared" si="14"/>
        <v>0</v>
      </c>
      <c r="P292" s="244">
        <f t="shared" si="14"/>
        <v>0</v>
      </c>
      <c r="Q292" s="244">
        <f t="shared" si="14"/>
        <v>0</v>
      </c>
      <c r="R292" s="245">
        <f t="shared" si="16"/>
        <v>0</v>
      </c>
      <c r="S292" s="245">
        <f t="shared" si="16"/>
        <v>0</v>
      </c>
      <c r="T292" s="245">
        <f t="shared" si="16"/>
        <v>0</v>
      </c>
      <c r="U292" s="245">
        <f t="shared" si="15"/>
        <v>0</v>
      </c>
      <c r="V292" s="245">
        <f t="shared" si="15"/>
        <v>0</v>
      </c>
      <c r="W292" s="245">
        <f t="shared" si="15"/>
        <v>0</v>
      </c>
    </row>
    <row r="293" spans="1:23" ht="15" customHeight="1">
      <c r="A293" s="120" t="e">
        <f ca="1">VLOOKUP(INDIRECT("B293"),elolap!$A$90:$B$3244,2,FALSE)</f>
        <v>#N/A</v>
      </c>
      <c r="B293" s="122"/>
      <c r="C293" s="123"/>
      <c r="D293" s="123"/>
      <c r="E293" s="123"/>
      <c r="F293" s="123"/>
      <c r="G293" s="121"/>
      <c r="H293" s="121"/>
      <c r="I293" s="121"/>
      <c r="J293" s="121"/>
      <c r="K293" s="121"/>
      <c r="L293" s="121"/>
      <c r="N293" s="244">
        <f t="shared" si="14"/>
        <v>0</v>
      </c>
      <c r="O293" s="244">
        <f t="shared" si="14"/>
        <v>0</v>
      </c>
      <c r="P293" s="244">
        <f t="shared" si="14"/>
        <v>0</v>
      </c>
      <c r="Q293" s="244">
        <f t="shared" si="14"/>
        <v>0</v>
      </c>
      <c r="R293" s="245">
        <f t="shared" si="16"/>
        <v>0</v>
      </c>
      <c r="S293" s="245">
        <f t="shared" si="16"/>
        <v>0</v>
      </c>
      <c r="T293" s="245">
        <f t="shared" si="16"/>
        <v>0</v>
      </c>
      <c r="U293" s="245">
        <f t="shared" si="15"/>
        <v>0</v>
      </c>
      <c r="V293" s="245">
        <f t="shared" si="15"/>
        <v>0</v>
      </c>
      <c r="W293" s="245">
        <f t="shared" si="15"/>
        <v>0</v>
      </c>
    </row>
    <row r="294" spans="1:23" ht="15" customHeight="1">
      <c r="A294" s="120" t="e">
        <f ca="1">VLOOKUP(INDIRECT("B294"),elolap!$A$90:$B$3244,2,FALSE)</f>
        <v>#N/A</v>
      </c>
      <c r="B294" s="122"/>
      <c r="C294" s="123"/>
      <c r="D294" s="123"/>
      <c r="E294" s="123"/>
      <c r="F294" s="123"/>
      <c r="G294" s="121"/>
      <c r="H294" s="121"/>
      <c r="I294" s="121"/>
      <c r="J294" s="121"/>
      <c r="K294" s="121"/>
      <c r="L294" s="121"/>
      <c r="N294" s="244">
        <f t="shared" si="14"/>
        <v>0</v>
      </c>
      <c r="O294" s="244">
        <f t="shared" si="14"/>
        <v>0</v>
      </c>
      <c r="P294" s="244">
        <f t="shared" si="14"/>
        <v>0</v>
      </c>
      <c r="Q294" s="244">
        <f t="shared" si="14"/>
        <v>0</v>
      </c>
      <c r="R294" s="245">
        <f t="shared" si="16"/>
        <v>0</v>
      </c>
      <c r="S294" s="245">
        <f t="shared" si="16"/>
        <v>0</v>
      </c>
      <c r="T294" s="245">
        <f t="shared" si="16"/>
        <v>0</v>
      </c>
      <c r="U294" s="245">
        <f t="shared" si="15"/>
        <v>0</v>
      </c>
      <c r="V294" s="245">
        <f t="shared" si="15"/>
        <v>0</v>
      </c>
      <c r="W294" s="245">
        <f t="shared" si="15"/>
        <v>0</v>
      </c>
    </row>
    <row r="295" spans="1:23" ht="15" customHeight="1">
      <c r="A295" s="120" t="e">
        <f ca="1">VLOOKUP(INDIRECT("B295"),elolap!$A$90:$B$3244,2,FALSE)</f>
        <v>#N/A</v>
      </c>
      <c r="B295" s="122"/>
      <c r="C295" s="123"/>
      <c r="D295" s="123"/>
      <c r="E295" s="123"/>
      <c r="F295" s="123"/>
      <c r="G295" s="121"/>
      <c r="H295" s="121"/>
      <c r="I295" s="121"/>
      <c r="J295" s="121"/>
      <c r="K295" s="121"/>
      <c r="L295" s="121"/>
      <c r="N295" s="244">
        <f t="shared" si="14"/>
        <v>0</v>
      </c>
      <c r="O295" s="244">
        <f t="shared" si="14"/>
        <v>0</v>
      </c>
      <c r="P295" s="244">
        <f t="shared" si="14"/>
        <v>0</v>
      </c>
      <c r="Q295" s="244">
        <f t="shared" si="14"/>
        <v>0</v>
      </c>
      <c r="R295" s="245">
        <f t="shared" si="16"/>
        <v>0</v>
      </c>
      <c r="S295" s="245">
        <f t="shared" si="16"/>
        <v>0</v>
      </c>
      <c r="T295" s="245">
        <f t="shared" si="16"/>
        <v>0</v>
      </c>
      <c r="U295" s="245">
        <f t="shared" si="15"/>
        <v>0</v>
      </c>
      <c r="V295" s="245">
        <f t="shared" si="15"/>
        <v>0</v>
      </c>
      <c r="W295" s="245">
        <f t="shared" si="15"/>
        <v>0</v>
      </c>
    </row>
    <row r="296" spans="1:23" ht="15" customHeight="1">
      <c r="A296" s="120" t="e">
        <f ca="1">VLOOKUP(INDIRECT("B296"),elolap!$A$90:$B$3244,2,FALSE)</f>
        <v>#N/A</v>
      </c>
      <c r="B296" s="122"/>
      <c r="C296" s="123"/>
      <c r="D296" s="123"/>
      <c r="E296" s="123"/>
      <c r="F296" s="123"/>
      <c r="G296" s="121"/>
      <c r="H296" s="121"/>
      <c r="I296" s="121"/>
      <c r="J296" s="121"/>
      <c r="K296" s="121"/>
      <c r="L296" s="121"/>
      <c r="N296" s="244">
        <f t="shared" si="14"/>
        <v>0</v>
      </c>
      <c r="O296" s="244">
        <f t="shared" si="14"/>
        <v>0</v>
      </c>
      <c r="P296" s="244">
        <f t="shared" si="14"/>
        <v>0</v>
      </c>
      <c r="Q296" s="244">
        <f t="shared" si="14"/>
        <v>0</v>
      </c>
      <c r="R296" s="245">
        <f t="shared" si="16"/>
        <v>0</v>
      </c>
      <c r="S296" s="245">
        <f t="shared" si="16"/>
        <v>0</v>
      </c>
      <c r="T296" s="245">
        <f t="shared" si="16"/>
        <v>0</v>
      </c>
      <c r="U296" s="245">
        <f t="shared" si="15"/>
        <v>0</v>
      </c>
      <c r="V296" s="245">
        <f t="shared" si="15"/>
        <v>0</v>
      </c>
      <c r="W296" s="245">
        <f t="shared" si="15"/>
        <v>0</v>
      </c>
    </row>
    <row r="297" spans="1:23" ht="15" customHeight="1">
      <c r="A297" s="120" t="e">
        <f ca="1">VLOOKUP(INDIRECT("B297"),elolap!$A$90:$B$3244,2,FALSE)</f>
        <v>#N/A</v>
      </c>
      <c r="B297" s="122"/>
      <c r="C297" s="123"/>
      <c r="D297" s="123"/>
      <c r="E297" s="123"/>
      <c r="F297" s="123"/>
      <c r="G297" s="121"/>
      <c r="H297" s="121"/>
      <c r="I297" s="121"/>
      <c r="J297" s="121"/>
      <c r="K297" s="121"/>
      <c r="L297" s="121"/>
      <c r="N297" s="244">
        <f t="shared" si="14"/>
        <v>0</v>
      </c>
      <c r="O297" s="244">
        <f t="shared" si="14"/>
        <v>0</v>
      </c>
      <c r="P297" s="244">
        <f t="shared" si="14"/>
        <v>0</v>
      </c>
      <c r="Q297" s="244">
        <f t="shared" si="14"/>
        <v>0</v>
      </c>
      <c r="R297" s="245">
        <f t="shared" si="16"/>
        <v>0</v>
      </c>
      <c r="S297" s="245">
        <f t="shared" si="16"/>
        <v>0</v>
      </c>
      <c r="T297" s="245">
        <f t="shared" si="16"/>
        <v>0</v>
      </c>
      <c r="U297" s="245">
        <f t="shared" si="15"/>
        <v>0</v>
      </c>
      <c r="V297" s="245">
        <f t="shared" si="15"/>
        <v>0</v>
      </c>
      <c r="W297" s="245">
        <f t="shared" si="15"/>
        <v>0</v>
      </c>
    </row>
    <row r="298" spans="1:23" ht="15" customHeight="1">
      <c r="A298" s="120" t="e">
        <f ca="1">VLOOKUP(INDIRECT("B298"),elolap!$A$90:$B$3244,2,FALSE)</f>
        <v>#N/A</v>
      </c>
      <c r="B298" s="122"/>
      <c r="C298" s="123"/>
      <c r="D298" s="123"/>
      <c r="E298" s="123"/>
      <c r="F298" s="123"/>
      <c r="G298" s="121"/>
      <c r="H298" s="121"/>
      <c r="I298" s="121"/>
      <c r="J298" s="121"/>
      <c r="K298" s="121"/>
      <c r="L298" s="121"/>
      <c r="N298" s="244">
        <f t="shared" si="14"/>
        <v>0</v>
      </c>
      <c r="O298" s="244">
        <f t="shared" si="14"/>
        <v>0</v>
      </c>
      <c r="P298" s="244">
        <f t="shared" si="14"/>
        <v>0</v>
      </c>
      <c r="Q298" s="244">
        <f t="shared" si="14"/>
        <v>0</v>
      </c>
      <c r="R298" s="245">
        <f t="shared" si="16"/>
        <v>0</v>
      </c>
      <c r="S298" s="245">
        <f t="shared" si="16"/>
        <v>0</v>
      </c>
      <c r="T298" s="245">
        <f t="shared" si="16"/>
        <v>0</v>
      </c>
      <c r="U298" s="245">
        <f t="shared" si="15"/>
        <v>0</v>
      </c>
      <c r="V298" s="245">
        <f t="shared" si="15"/>
        <v>0</v>
      </c>
      <c r="W298" s="245">
        <f t="shared" si="15"/>
        <v>0</v>
      </c>
    </row>
    <row r="299" spans="1:23" ht="15" customHeight="1">
      <c r="A299" s="120" t="e">
        <f ca="1">VLOOKUP(INDIRECT("B299"),elolap!$A$90:$B$3244,2,FALSE)</f>
        <v>#N/A</v>
      </c>
      <c r="B299" s="122"/>
      <c r="C299" s="123"/>
      <c r="D299" s="123"/>
      <c r="E299" s="123"/>
      <c r="F299" s="123"/>
      <c r="G299" s="121"/>
      <c r="H299" s="121"/>
      <c r="I299" s="121"/>
      <c r="J299" s="121"/>
      <c r="K299" s="121"/>
      <c r="L299" s="121"/>
      <c r="N299" s="244">
        <f t="shared" si="14"/>
        <v>0</v>
      </c>
      <c r="O299" s="244">
        <f t="shared" si="14"/>
        <v>0</v>
      </c>
      <c r="P299" s="244">
        <f t="shared" si="14"/>
        <v>0</v>
      </c>
      <c r="Q299" s="244">
        <f t="shared" si="14"/>
        <v>0</v>
      </c>
      <c r="R299" s="245">
        <f t="shared" si="16"/>
        <v>0</v>
      </c>
      <c r="S299" s="245">
        <f t="shared" si="16"/>
        <v>0</v>
      </c>
      <c r="T299" s="245">
        <f t="shared" si="16"/>
        <v>0</v>
      </c>
      <c r="U299" s="245">
        <f t="shared" si="15"/>
        <v>0</v>
      </c>
      <c r="V299" s="245">
        <f t="shared" si="15"/>
        <v>0</v>
      </c>
      <c r="W299" s="245">
        <f t="shared" si="15"/>
        <v>0</v>
      </c>
    </row>
    <row r="300" spans="1:23" ht="15" customHeight="1">
      <c r="A300" s="120" t="e">
        <f ca="1">VLOOKUP(INDIRECT("B300"),elolap!$A$90:$B$3244,2,FALSE)</f>
        <v>#N/A</v>
      </c>
      <c r="B300" s="122"/>
      <c r="C300" s="123"/>
      <c r="D300" s="123"/>
      <c r="E300" s="123"/>
      <c r="F300" s="123"/>
      <c r="G300" s="121"/>
      <c r="H300" s="121"/>
      <c r="I300" s="121"/>
      <c r="J300" s="121"/>
      <c r="K300" s="121"/>
      <c r="L300" s="121"/>
      <c r="N300" s="244">
        <f t="shared" si="14"/>
        <v>0</v>
      </c>
      <c r="O300" s="244">
        <f t="shared" si="14"/>
        <v>0</v>
      </c>
      <c r="P300" s="244">
        <f t="shared" si="14"/>
        <v>0</v>
      </c>
      <c r="Q300" s="244">
        <f t="shared" si="14"/>
        <v>0</v>
      </c>
      <c r="R300" s="245">
        <f t="shared" si="16"/>
        <v>0</v>
      </c>
      <c r="S300" s="245">
        <f t="shared" si="16"/>
        <v>0</v>
      </c>
      <c r="T300" s="245">
        <f t="shared" si="16"/>
        <v>0</v>
      </c>
      <c r="U300" s="245">
        <f t="shared" si="15"/>
        <v>0</v>
      </c>
      <c r="V300" s="245">
        <f t="shared" si="15"/>
        <v>0</v>
      </c>
      <c r="W300" s="245">
        <f t="shared" si="15"/>
        <v>0</v>
      </c>
    </row>
    <row r="301" spans="1:23" ht="15" customHeight="1">
      <c r="A301" s="120" t="e">
        <f ca="1">VLOOKUP(INDIRECT("B301"),elolap!$A$90:$B$3244,2,FALSE)</f>
        <v>#N/A</v>
      </c>
      <c r="B301" s="122"/>
      <c r="C301" s="123"/>
      <c r="D301" s="123"/>
      <c r="E301" s="123"/>
      <c r="F301" s="123"/>
      <c r="G301" s="121"/>
      <c r="H301" s="121"/>
      <c r="I301" s="121"/>
      <c r="J301" s="121"/>
      <c r="K301" s="121"/>
      <c r="L301" s="121"/>
      <c r="N301" s="244">
        <f t="shared" si="14"/>
        <v>0</v>
      </c>
      <c r="O301" s="244">
        <f t="shared" si="14"/>
        <v>0</v>
      </c>
      <c r="P301" s="244">
        <f t="shared" si="14"/>
        <v>0</v>
      </c>
      <c r="Q301" s="244">
        <f t="shared" si="14"/>
        <v>0</v>
      </c>
      <c r="R301" s="245">
        <f t="shared" si="16"/>
        <v>0</v>
      </c>
      <c r="S301" s="245">
        <f t="shared" si="16"/>
        <v>0</v>
      </c>
      <c r="T301" s="245">
        <f t="shared" si="16"/>
        <v>0</v>
      </c>
      <c r="U301" s="245">
        <f t="shared" si="15"/>
        <v>0</v>
      </c>
      <c r="V301" s="245">
        <f t="shared" si="15"/>
        <v>0</v>
      </c>
      <c r="W301" s="245">
        <f t="shared" si="15"/>
        <v>0</v>
      </c>
    </row>
    <row r="302" spans="1:23" ht="15" customHeight="1">
      <c r="A302" s="120" t="e">
        <f ca="1">VLOOKUP(INDIRECT("B302"),elolap!$A$90:$B$3244,2,FALSE)</f>
        <v>#N/A</v>
      </c>
      <c r="B302" s="122"/>
      <c r="C302" s="123"/>
      <c r="D302" s="123"/>
      <c r="E302" s="123"/>
      <c r="F302" s="123"/>
      <c r="G302" s="121"/>
      <c r="H302" s="121"/>
      <c r="I302" s="121"/>
      <c r="J302" s="121"/>
      <c r="K302" s="121"/>
      <c r="L302" s="121"/>
      <c r="N302" s="244">
        <f t="shared" si="14"/>
        <v>0</v>
      </c>
      <c r="O302" s="244">
        <f t="shared" si="14"/>
        <v>0</v>
      </c>
      <c r="P302" s="244">
        <f t="shared" si="14"/>
        <v>0</v>
      </c>
      <c r="Q302" s="244">
        <f t="shared" si="14"/>
        <v>0</v>
      </c>
      <c r="R302" s="245">
        <f t="shared" si="16"/>
        <v>0</v>
      </c>
      <c r="S302" s="245">
        <f t="shared" si="16"/>
        <v>0</v>
      </c>
      <c r="T302" s="245">
        <f t="shared" si="16"/>
        <v>0</v>
      </c>
      <c r="U302" s="245">
        <f t="shared" si="15"/>
        <v>0</v>
      </c>
      <c r="V302" s="245">
        <f t="shared" si="15"/>
        <v>0</v>
      </c>
      <c r="W302" s="245">
        <f t="shared" si="15"/>
        <v>0</v>
      </c>
    </row>
    <row r="303" spans="1:23" ht="15" customHeight="1">
      <c r="A303" s="120" t="e">
        <f ca="1">VLOOKUP(INDIRECT("B303"),elolap!$A$90:$B$3244,2,FALSE)</f>
        <v>#N/A</v>
      </c>
      <c r="B303" s="122"/>
      <c r="C303" s="123"/>
      <c r="D303" s="123"/>
      <c r="E303" s="123"/>
      <c r="F303" s="123"/>
      <c r="G303" s="121"/>
      <c r="H303" s="121"/>
      <c r="I303" s="121"/>
      <c r="J303" s="121"/>
      <c r="K303" s="121"/>
      <c r="L303" s="121"/>
      <c r="N303" s="244">
        <f t="shared" si="14"/>
        <v>0</v>
      </c>
      <c r="O303" s="244">
        <f t="shared" si="14"/>
        <v>0</v>
      </c>
      <c r="P303" s="244">
        <f t="shared" si="14"/>
        <v>0</v>
      </c>
      <c r="Q303" s="244">
        <f t="shared" si="14"/>
        <v>0</v>
      </c>
      <c r="R303" s="245">
        <f t="shared" si="16"/>
        <v>0</v>
      </c>
      <c r="S303" s="245">
        <f t="shared" si="16"/>
        <v>0</v>
      </c>
      <c r="T303" s="245">
        <f t="shared" si="16"/>
        <v>0</v>
      </c>
      <c r="U303" s="245">
        <f t="shared" si="15"/>
        <v>0</v>
      </c>
      <c r="V303" s="245">
        <f t="shared" si="15"/>
        <v>0</v>
      </c>
      <c r="W303" s="245">
        <f t="shared" si="15"/>
        <v>0</v>
      </c>
    </row>
    <row r="304" spans="1:23" ht="15" customHeight="1">
      <c r="A304" s="120" t="e">
        <f ca="1">VLOOKUP(INDIRECT("B304"),elolap!$A$90:$B$3244,2,FALSE)</f>
        <v>#N/A</v>
      </c>
      <c r="B304" s="122"/>
      <c r="C304" s="123"/>
      <c r="D304" s="123"/>
      <c r="E304" s="123"/>
      <c r="F304" s="123"/>
      <c r="G304" s="121"/>
      <c r="H304" s="121"/>
      <c r="I304" s="121"/>
      <c r="J304" s="121"/>
      <c r="K304" s="121"/>
      <c r="L304" s="121"/>
      <c r="N304" s="244">
        <f t="shared" si="14"/>
        <v>0</v>
      </c>
      <c r="O304" s="244">
        <f t="shared" si="14"/>
        <v>0</v>
      </c>
      <c r="P304" s="244">
        <f t="shared" si="14"/>
        <v>0</v>
      </c>
      <c r="Q304" s="244">
        <f t="shared" si="14"/>
        <v>0</v>
      </c>
      <c r="R304" s="245">
        <f t="shared" si="16"/>
        <v>0</v>
      </c>
      <c r="S304" s="245">
        <f t="shared" si="16"/>
        <v>0</v>
      </c>
      <c r="T304" s="245">
        <f t="shared" si="16"/>
        <v>0</v>
      </c>
      <c r="U304" s="245">
        <f t="shared" si="15"/>
        <v>0</v>
      </c>
      <c r="V304" s="245">
        <f t="shared" si="15"/>
        <v>0</v>
      </c>
      <c r="W304" s="245">
        <f t="shared" si="15"/>
        <v>0</v>
      </c>
    </row>
    <row r="305" spans="1:23" ht="15" customHeight="1">
      <c r="A305" s="120" t="e">
        <f ca="1">VLOOKUP(INDIRECT("B305"),elolap!$A$90:$B$3244,2,FALSE)</f>
        <v>#N/A</v>
      </c>
      <c r="B305" s="122"/>
      <c r="C305" s="123"/>
      <c r="D305" s="123"/>
      <c r="E305" s="123"/>
      <c r="F305" s="123"/>
      <c r="G305" s="121"/>
      <c r="H305" s="121"/>
      <c r="I305" s="121"/>
      <c r="J305" s="121"/>
      <c r="K305" s="121"/>
      <c r="L305" s="121"/>
      <c r="N305" s="244">
        <f t="shared" si="14"/>
        <v>0</v>
      </c>
      <c r="O305" s="244">
        <f t="shared" si="14"/>
        <v>0</v>
      </c>
      <c r="P305" s="244">
        <f t="shared" si="14"/>
        <v>0</v>
      </c>
      <c r="Q305" s="244">
        <f t="shared" si="14"/>
        <v>0</v>
      </c>
      <c r="R305" s="245">
        <f t="shared" si="16"/>
        <v>0</v>
      </c>
      <c r="S305" s="245">
        <f t="shared" si="16"/>
        <v>0</v>
      </c>
      <c r="T305" s="245">
        <f t="shared" si="16"/>
        <v>0</v>
      </c>
      <c r="U305" s="245">
        <f t="shared" si="15"/>
        <v>0</v>
      </c>
      <c r="V305" s="245">
        <f t="shared" si="15"/>
        <v>0</v>
      </c>
      <c r="W305" s="245">
        <f t="shared" si="15"/>
        <v>0</v>
      </c>
    </row>
    <row r="306" spans="1:23" ht="15" customHeight="1">
      <c r="A306" s="120" t="e">
        <f ca="1">VLOOKUP(INDIRECT("B306"),elolap!$A$90:$B$3244,2,FALSE)</f>
        <v>#N/A</v>
      </c>
      <c r="B306" s="122"/>
      <c r="C306" s="123"/>
      <c r="D306" s="123"/>
      <c r="E306" s="123"/>
      <c r="F306" s="123"/>
      <c r="G306" s="121"/>
      <c r="H306" s="121"/>
      <c r="I306" s="121"/>
      <c r="J306" s="121"/>
      <c r="K306" s="121"/>
      <c r="L306" s="121"/>
      <c r="N306" s="244">
        <f t="shared" si="14"/>
        <v>0</v>
      </c>
      <c r="O306" s="244">
        <f t="shared" si="14"/>
        <v>0</v>
      </c>
      <c r="P306" s="244">
        <f t="shared" si="14"/>
        <v>0</v>
      </c>
      <c r="Q306" s="244">
        <f t="shared" si="14"/>
        <v>0</v>
      </c>
      <c r="R306" s="245">
        <f t="shared" si="16"/>
        <v>0</v>
      </c>
      <c r="S306" s="245">
        <f t="shared" si="16"/>
        <v>0</v>
      </c>
      <c r="T306" s="245">
        <f t="shared" si="16"/>
        <v>0</v>
      </c>
      <c r="U306" s="245">
        <f t="shared" si="15"/>
        <v>0</v>
      </c>
      <c r="V306" s="245">
        <f t="shared" si="15"/>
        <v>0</v>
      </c>
      <c r="W306" s="245">
        <f t="shared" si="15"/>
        <v>0</v>
      </c>
    </row>
    <row r="307" spans="1:23" ht="15" customHeight="1">
      <c r="A307" s="120" t="e">
        <f ca="1">VLOOKUP(INDIRECT("B307"),elolap!$A$90:$B$3244,2,FALSE)</f>
        <v>#N/A</v>
      </c>
      <c r="B307" s="122"/>
      <c r="C307" s="123"/>
      <c r="D307" s="123"/>
      <c r="E307" s="123"/>
      <c r="F307" s="123"/>
      <c r="G307" s="121"/>
      <c r="H307" s="121"/>
      <c r="I307" s="121"/>
      <c r="J307" s="121"/>
      <c r="K307" s="121"/>
      <c r="L307" s="121"/>
      <c r="N307" s="244">
        <f t="shared" si="14"/>
        <v>0</v>
      </c>
      <c r="O307" s="244">
        <f t="shared" si="14"/>
        <v>0</v>
      </c>
      <c r="P307" s="244">
        <f t="shared" si="14"/>
        <v>0</v>
      </c>
      <c r="Q307" s="244">
        <f t="shared" si="14"/>
        <v>0</v>
      </c>
      <c r="R307" s="245">
        <f t="shared" si="16"/>
        <v>0</v>
      </c>
      <c r="S307" s="245">
        <f t="shared" si="16"/>
        <v>0</v>
      </c>
      <c r="T307" s="245">
        <f t="shared" si="16"/>
        <v>0</v>
      </c>
      <c r="U307" s="245">
        <f t="shared" si="15"/>
        <v>0</v>
      </c>
      <c r="V307" s="245">
        <f t="shared" si="15"/>
        <v>0</v>
      </c>
      <c r="W307" s="245">
        <f t="shared" si="15"/>
        <v>0</v>
      </c>
    </row>
    <row r="308" spans="1:23" ht="15" customHeight="1">
      <c r="A308" s="120" t="e">
        <f ca="1">VLOOKUP(INDIRECT("B308"),elolap!$A$90:$B$3244,2,FALSE)</f>
        <v>#N/A</v>
      </c>
      <c r="B308" s="122"/>
      <c r="C308" s="123"/>
      <c r="D308" s="123"/>
      <c r="E308" s="123"/>
      <c r="F308" s="123"/>
      <c r="G308" s="121"/>
      <c r="H308" s="121"/>
      <c r="I308" s="121"/>
      <c r="J308" s="121"/>
      <c r="K308" s="121"/>
      <c r="L308" s="121"/>
      <c r="N308" s="244">
        <f t="shared" si="14"/>
        <v>0</v>
      </c>
      <c r="O308" s="244">
        <f t="shared" si="14"/>
        <v>0</v>
      </c>
      <c r="P308" s="244">
        <f t="shared" si="14"/>
        <v>0</v>
      </c>
      <c r="Q308" s="244">
        <f t="shared" si="14"/>
        <v>0</v>
      </c>
      <c r="R308" s="245">
        <f t="shared" si="16"/>
        <v>0</v>
      </c>
      <c r="S308" s="245">
        <f t="shared" si="16"/>
        <v>0</v>
      </c>
      <c r="T308" s="245">
        <f t="shared" si="16"/>
        <v>0</v>
      </c>
      <c r="U308" s="245">
        <f t="shared" si="15"/>
        <v>0</v>
      </c>
      <c r="V308" s="245">
        <f t="shared" si="15"/>
        <v>0</v>
      </c>
      <c r="W308" s="245">
        <f t="shared" si="15"/>
        <v>0</v>
      </c>
    </row>
    <row r="309" spans="1:23" ht="15" customHeight="1">
      <c r="A309" s="120" t="e">
        <f ca="1">VLOOKUP(INDIRECT("B309"),elolap!$A$90:$B$3244,2,FALSE)</f>
        <v>#N/A</v>
      </c>
      <c r="B309" s="122"/>
      <c r="C309" s="123"/>
      <c r="D309" s="123"/>
      <c r="E309" s="123"/>
      <c r="F309" s="123"/>
      <c r="G309" s="121"/>
      <c r="H309" s="121"/>
      <c r="I309" s="121"/>
      <c r="J309" s="121"/>
      <c r="K309" s="121"/>
      <c r="L309" s="121"/>
      <c r="N309" s="244">
        <f t="shared" si="14"/>
        <v>0</v>
      </c>
      <c r="O309" s="244">
        <f t="shared" si="14"/>
        <v>0</v>
      </c>
      <c r="P309" s="244">
        <f t="shared" si="14"/>
        <v>0</v>
      </c>
      <c r="Q309" s="244">
        <f t="shared" si="14"/>
        <v>0</v>
      </c>
      <c r="R309" s="245">
        <f t="shared" si="16"/>
        <v>0</v>
      </c>
      <c r="S309" s="245">
        <f t="shared" si="16"/>
        <v>0</v>
      </c>
      <c r="T309" s="245">
        <f t="shared" si="16"/>
        <v>0</v>
      </c>
      <c r="U309" s="245">
        <f t="shared" si="15"/>
        <v>0</v>
      </c>
      <c r="V309" s="245">
        <f t="shared" si="15"/>
        <v>0</v>
      </c>
      <c r="W309" s="245">
        <f t="shared" si="15"/>
        <v>0</v>
      </c>
    </row>
    <row r="310" spans="1:23" ht="15" customHeight="1">
      <c r="A310" s="120" t="e">
        <f ca="1">VLOOKUP(INDIRECT("B310"),elolap!$A$90:$B$3244,2,FALSE)</f>
        <v>#N/A</v>
      </c>
      <c r="B310" s="122"/>
      <c r="C310" s="123"/>
      <c r="D310" s="123"/>
      <c r="E310" s="123"/>
      <c r="F310" s="123"/>
      <c r="G310" s="121"/>
      <c r="H310" s="121"/>
      <c r="I310" s="121"/>
      <c r="J310" s="121"/>
      <c r="K310" s="121"/>
      <c r="L310" s="121"/>
      <c r="N310" s="244">
        <f t="shared" si="14"/>
        <v>0</v>
      </c>
      <c r="O310" s="244">
        <f t="shared" si="14"/>
        <v>0</v>
      </c>
      <c r="P310" s="244">
        <f t="shared" si="14"/>
        <v>0</v>
      </c>
      <c r="Q310" s="244">
        <f t="shared" si="14"/>
        <v>0</v>
      </c>
      <c r="R310" s="245">
        <f t="shared" si="16"/>
        <v>0</v>
      </c>
      <c r="S310" s="245">
        <f t="shared" si="16"/>
        <v>0</v>
      </c>
      <c r="T310" s="245">
        <f t="shared" si="16"/>
        <v>0</v>
      </c>
      <c r="U310" s="245">
        <f t="shared" si="15"/>
        <v>0</v>
      </c>
      <c r="V310" s="245">
        <f t="shared" si="15"/>
        <v>0</v>
      </c>
      <c r="W310" s="245">
        <f t="shared" si="15"/>
        <v>0</v>
      </c>
    </row>
    <row r="311" spans="1:23" ht="15" customHeight="1">
      <c r="A311" s="120" t="e">
        <f ca="1">VLOOKUP(INDIRECT("B311"),elolap!$A$90:$B$3244,2,FALSE)</f>
        <v>#N/A</v>
      </c>
      <c r="B311" s="122"/>
      <c r="C311" s="123"/>
      <c r="D311" s="123"/>
      <c r="E311" s="123"/>
      <c r="F311" s="123"/>
      <c r="G311" s="121"/>
      <c r="H311" s="121"/>
      <c r="I311" s="121"/>
      <c r="J311" s="121"/>
      <c r="K311" s="121"/>
      <c r="L311" s="121"/>
      <c r="N311" s="244">
        <f t="shared" si="14"/>
        <v>0</v>
      </c>
      <c r="O311" s="244">
        <f t="shared" si="14"/>
        <v>0</v>
      </c>
      <c r="P311" s="244">
        <f t="shared" si="14"/>
        <v>0</v>
      </c>
      <c r="Q311" s="244">
        <f t="shared" si="14"/>
        <v>0</v>
      </c>
      <c r="R311" s="245">
        <f t="shared" si="16"/>
        <v>0</v>
      </c>
      <c r="S311" s="245">
        <f t="shared" si="16"/>
        <v>0</v>
      </c>
      <c r="T311" s="245">
        <f t="shared" si="16"/>
        <v>0</v>
      </c>
      <c r="U311" s="245">
        <f t="shared" si="15"/>
        <v>0</v>
      </c>
      <c r="V311" s="245">
        <f t="shared" si="15"/>
        <v>0</v>
      </c>
      <c r="W311" s="245">
        <f t="shared" si="15"/>
        <v>0</v>
      </c>
    </row>
    <row r="312" spans="1:23" ht="15" customHeight="1">
      <c r="A312" s="120" t="e">
        <f ca="1">VLOOKUP(INDIRECT("B312"),elolap!$A$90:$B$3244,2,FALSE)</f>
        <v>#N/A</v>
      </c>
      <c r="B312" s="122"/>
      <c r="C312" s="123"/>
      <c r="D312" s="123"/>
      <c r="E312" s="123"/>
      <c r="F312" s="123"/>
      <c r="G312" s="121"/>
      <c r="H312" s="121"/>
      <c r="I312" s="121"/>
      <c r="J312" s="121"/>
      <c r="K312" s="121"/>
      <c r="L312" s="121"/>
      <c r="N312" s="244">
        <f t="shared" si="14"/>
        <v>0</v>
      </c>
      <c r="O312" s="244">
        <f t="shared" si="14"/>
        <v>0</v>
      </c>
      <c r="P312" s="244">
        <f t="shared" si="14"/>
        <v>0</v>
      </c>
      <c r="Q312" s="244">
        <f t="shared" si="14"/>
        <v>0</v>
      </c>
      <c r="R312" s="245">
        <f t="shared" si="16"/>
        <v>0</v>
      </c>
      <c r="S312" s="245">
        <f t="shared" si="16"/>
        <v>0</v>
      </c>
      <c r="T312" s="245">
        <f t="shared" si="16"/>
        <v>0</v>
      </c>
      <c r="U312" s="245">
        <f t="shared" si="15"/>
        <v>0</v>
      </c>
      <c r="V312" s="245">
        <f t="shared" si="15"/>
        <v>0</v>
      </c>
      <c r="W312" s="245">
        <f t="shared" si="15"/>
        <v>0</v>
      </c>
    </row>
    <row r="313" spans="1:23" ht="15" customHeight="1">
      <c r="A313" s="120" t="e">
        <f ca="1">VLOOKUP(INDIRECT("B313"),elolap!$A$90:$B$3244,2,FALSE)</f>
        <v>#N/A</v>
      </c>
      <c r="B313" s="122"/>
      <c r="C313" s="123"/>
      <c r="D313" s="123"/>
      <c r="E313" s="123"/>
      <c r="F313" s="123"/>
      <c r="G313" s="121"/>
      <c r="H313" s="121"/>
      <c r="I313" s="121"/>
      <c r="J313" s="121"/>
      <c r="K313" s="121"/>
      <c r="L313" s="121"/>
      <c r="N313" s="244">
        <f t="shared" si="14"/>
        <v>0</v>
      </c>
      <c r="O313" s="244">
        <f t="shared" si="14"/>
        <v>0</v>
      </c>
      <c r="P313" s="244">
        <f t="shared" si="14"/>
        <v>0</v>
      </c>
      <c r="Q313" s="244">
        <f t="shared" si="14"/>
        <v>0</v>
      </c>
      <c r="R313" s="245">
        <f t="shared" si="16"/>
        <v>0</v>
      </c>
      <c r="S313" s="245">
        <f t="shared" si="16"/>
        <v>0</v>
      </c>
      <c r="T313" s="245">
        <f t="shared" si="16"/>
        <v>0</v>
      </c>
      <c r="U313" s="245">
        <f t="shared" si="15"/>
        <v>0</v>
      </c>
      <c r="V313" s="245">
        <f t="shared" si="15"/>
        <v>0</v>
      </c>
      <c r="W313" s="245">
        <f t="shared" si="15"/>
        <v>0</v>
      </c>
    </row>
    <row r="314" spans="1:23" ht="15" customHeight="1">
      <c r="A314" s="120" t="e">
        <f ca="1">VLOOKUP(INDIRECT("B314"),elolap!$A$90:$B$3244,2,FALSE)</f>
        <v>#N/A</v>
      </c>
      <c r="B314" s="122"/>
      <c r="C314" s="123"/>
      <c r="D314" s="123"/>
      <c r="E314" s="123"/>
      <c r="F314" s="123"/>
      <c r="G314" s="121"/>
      <c r="H314" s="121"/>
      <c r="I314" s="121"/>
      <c r="J314" s="121"/>
      <c r="K314" s="121"/>
      <c r="L314" s="121"/>
      <c r="N314" s="244">
        <f t="shared" si="14"/>
        <v>0</v>
      </c>
      <c r="O314" s="244">
        <f t="shared" si="14"/>
        <v>0</v>
      </c>
      <c r="P314" s="244">
        <f t="shared" si="14"/>
        <v>0</v>
      </c>
      <c r="Q314" s="244">
        <f t="shared" si="14"/>
        <v>0</v>
      </c>
      <c r="R314" s="245">
        <f t="shared" si="16"/>
        <v>0</v>
      </c>
      <c r="S314" s="245">
        <f t="shared" si="16"/>
        <v>0</v>
      </c>
      <c r="T314" s="245">
        <f t="shared" si="16"/>
        <v>0</v>
      </c>
      <c r="U314" s="245">
        <f t="shared" si="15"/>
        <v>0</v>
      </c>
      <c r="V314" s="245">
        <f t="shared" si="15"/>
        <v>0</v>
      </c>
      <c r="W314" s="245">
        <f t="shared" si="15"/>
        <v>0</v>
      </c>
    </row>
    <row r="315" spans="1:23" ht="15" customHeight="1">
      <c r="A315" s="120" t="e">
        <f ca="1">VLOOKUP(INDIRECT("B315"),elolap!$A$90:$B$3244,2,FALSE)</f>
        <v>#N/A</v>
      </c>
      <c r="B315" s="122"/>
      <c r="C315" s="123"/>
      <c r="D315" s="123"/>
      <c r="E315" s="123"/>
      <c r="F315" s="123"/>
      <c r="G315" s="121"/>
      <c r="H315" s="121"/>
      <c r="I315" s="121"/>
      <c r="J315" s="121"/>
      <c r="K315" s="121"/>
      <c r="L315" s="121"/>
      <c r="N315" s="244">
        <f t="shared" si="14"/>
        <v>0</v>
      </c>
      <c r="O315" s="244">
        <f t="shared" si="14"/>
        <v>0</v>
      </c>
      <c r="P315" s="244">
        <f t="shared" si="14"/>
        <v>0</v>
      </c>
      <c r="Q315" s="244">
        <f t="shared" si="14"/>
        <v>0</v>
      </c>
      <c r="R315" s="245">
        <f t="shared" si="16"/>
        <v>0</v>
      </c>
      <c r="S315" s="245">
        <f t="shared" si="16"/>
        <v>0</v>
      </c>
      <c r="T315" s="245">
        <f t="shared" si="16"/>
        <v>0</v>
      </c>
      <c r="U315" s="245">
        <f t="shared" si="15"/>
        <v>0</v>
      </c>
      <c r="V315" s="245">
        <f t="shared" si="15"/>
        <v>0</v>
      </c>
      <c r="W315" s="245">
        <f t="shared" si="15"/>
        <v>0</v>
      </c>
    </row>
    <row r="316" spans="1:23" ht="15" customHeight="1">
      <c r="A316" s="120" t="e">
        <f ca="1">VLOOKUP(INDIRECT("B316"),elolap!$A$90:$B$3244,2,FALSE)</f>
        <v>#N/A</v>
      </c>
      <c r="B316" s="122"/>
      <c r="C316" s="123"/>
      <c r="D316" s="123"/>
      <c r="E316" s="123"/>
      <c r="F316" s="123"/>
      <c r="G316" s="121"/>
      <c r="H316" s="121"/>
      <c r="I316" s="121"/>
      <c r="J316" s="121"/>
      <c r="K316" s="121"/>
      <c r="L316" s="121"/>
      <c r="N316" s="244">
        <f t="shared" si="14"/>
        <v>0</v>
      </c>
      <c r="O316" s="244">
        <f t="shared" si="14"/>
        <v>0</v>
      </c>
      <c r="P316" s="244">
        <f t="shared" si="14"/>
        <v>0</v>
      </c>
      <c r="Q316" s="244">
        <f t="shared" si="14"/>
        <v>0</v>
      </c>
      <c r="R316" s="245">
        <f t="shared" si="16"/>
        <v>0</v>
      </c>
      <c r="S316" s="245">
        <f t="shared" si="16"/>
        <v>0</v>
      </c>
      <c r="T316" s="245">
        <f t="shared" si="16"/>
        <v>0</v>
      </c>
      <c r="U316" s="245">
        <f t="shared" si="15"/>
        <v>0</v>
      </c>
      <c r="V316" s="245">
        <f t="shared" si="15"/>
        <v>0</v>
      </c>
      <c r="W316" s="245">
        <f t="shared" si="15"/>
        <v>0</v>
      </c>
    </row>
    <row r="317" spans="1:23" ht="15" customHeight="1">
      <c r="A317" s="120" t="e">
        <f ca="1">VLOOKUP(INDIRECT("B317"),elolap!$A$90:$B$3244,2,FALSE)</f>
        <v>#N/A</v>
      </c>
      <c r="B317" s="122"/>
      <c r="C317" s="123"/>
      <c r="D317" s="123"/>
      <c r="E317" s="123"/>
      <c r="F317" s="123"/>
      <c r="G317" s="121"/>
      <c r="H317" s="121"/>
      <c r="I317" s="121"/>
      <c r="J317" s="121"/>
      <c r="K317" s="121"/>
      <c r="L317" s="121"/>
      <c r="N317" s="244">
        <f t="shared" si="14"/>
        <v>0</v>
      </c>
      <c r="O317" s="244">
        <f t="shared" si="14"/>
        <v>0</v>
      </c>
      <c r="P317" s="244">
        <f t="shared" si="14"/>
        <v>0</v>
      </c>
      <c r="Q317" s="244">
        <f t="shared" si="14"/>
        <v>0</v>
      </c>
      <c r="R317" s="245">
        <f t="shared" si="16"/>
        <v>0</v>
      </c>
      <c r="S317" s="245">
        <f t="shared" si="16"/>
        <v>0</v>
      </c>
      <c r="T317" s="245">
        <f t="shared" si="16"/>
        <v>0</v>
      </c>
      <c r="U317" s="245">
        <f t="shared" si="15"/>
        <v>0</v>
      </c>
      <c r="V317" s="245">
        <f t="shared" si="15"/>
        <v>0</v>
      </c>
      <c r="W317" s="245">
        <f t="shared" si="15"/>
        <v>0</v>
      </c>
    </row>
    <row r="318" spans="1:23" ht="15" customHeight="1">
      <c r="A318" s="120" t="e">
        <f ca="1">VLOOKUP(INDIRECT("B318"),elolap!$A$90:$B$3244,2,FALSE)</f>
        <v>#N/A</v>
      </c>
      <c r="B318" s="122"/>
      <c r="C318" s="123"/>
      <c r="D318" s="123"/>
      <c r="E318" s="123"/>
      <c r="F318" s="123"/>
      <c r="G318" s="121"/>
      <c r="H318" s="121"/>
      <c r="I318" s="121"/>
      <c r="J318" s="121"/>
      <c r="K318" s="121"/>
      <c r="L318" s="121"/>
      <c r="N318" s="244">
        <f t="shared" si="14"/>
        <v>0</v>
      </c>
      <c r="O318" s="244">
        <f t="shared" si="14"/>
        <v>0</v>
      </c>
      <c r="P318" s="244">
        <f t="shared" si="14"/>
        <v>0</v>
      </c>
      <c r="Q318" s="244">
        <f t="shared" si="14"/>
        <v>0</v>
      </c>
      <c r="R318" s="245">
        <f t="shared" si="16"/>
        <v>0</v>
      </c>
      <c r="S318" s="245">
        <f t="shared" si="16"/>
        <v>0</v>
      </c>
      <c r="T318" s="245">
        <f t="shared" si="16"/>
        <v>0</v>
      </c>
      <c r="U318" s="245">
        <f t="shared" si="15"/>
        <v>0</v>
      </c>
      <c r="V318" s="245">
        <f t="shared" si="15"/>
        <v>0</v>
      </c>
      <c r="W318" s="245">
        <f t="shared" si="15"/>
        <v>0</v>
      </c>
    </row>
    <row r="319" spans="1:23" ht="15" customHeight="1">
      <c r="A319" s="120" t="e">
        <f ca="1">VLOOKUP(INDIRECT("B319"),elolap!$A$90:$B$3244,2,FALSE)</f>
        <v>#N/A</v>
      </c>
      <c r="B319" s="122"/>
      <c r="C319" s="123"/>
      <c r="D319" s="123"/>
      <c r="E319" s="123"/>
      <c r="F319" s="123"/>
      <c r="G319" s="121"/>
      <c r="H319" s="121"/>
      <c r="I319" s="121"/>
      <c r="J319" s="121"/>
      <c r="K319" s="121"/>
      <c r="L319" s="121"/>
      <c r="N319" s="244">
        <f t="shared" si="14"/>
        <v>0</v>
      </c>
      <c r="O319" s="244">
        <f t="shared" si="14"/>
        <v>0</v>
      </c>
      <c r="P319" s="244">
        <f t="shared" si="14"/>
        <v>0</v>
      </c>
      <c r="Q319" s="244">
        <f t="shared" si="14"/>
        <v>0</v>
      </c>
      <c r="R319" s="245">
        <f t="shared" si="16"/>
        <v>0</v>
      </c>
      <c r="S319" s="245">
        <f t="shared" si="16"/>
        <v>0</v>
      </c>
      <c r="T319" s="245">
        <f t="shared" si="16"/>
        <v>0</v>
      </c>
      <c r="U319" s="245">
        <f t="shared" si="15"/>
        <v>0</v>
      </c>
      <c r="V319" s="245">
        <f t="shared" si="15"/>
        <v>0</v>
      </c>
      <c r="W319" s="245">
        <f t="shared" si="15"/>
        <v>0</v>
      </c>
    </row>
    <row r="320" spans="1:23" ht="15" customHeight="1">
      <c r="A320" s="120" t="e">
        <f ca="1">VLOOKUP(INDIRECT("B320"),elolap!$A$90:$B$3244,2,FALSE)</f>
        <v>#N/A</v>
      </c>
      <c r="B320" s="122"/>
      <c r="C320" s="123"/>
      <c r="D320" s="123"/>
      <c r="E320" s="123"/>
      <c r="F320" s="123"/>
      <c r="G320" s="121"/>
      <c r="H320" s="121"/>
      <c r="I320" s="121"/>
      <c r="J320" s="121"/>
      <c r="K320" s="121"/>
      <c r="L320" s="121"/>
      <c r="N320" s="244">
        <f t="shared" si="14"/>
        <v>0</v>
      </c>
      <c r="O320" s="244">
        <f t="shared" si="14"/>
        <v>0</v>
      </c>
      <c r="P320" s="244">
        <f t="shared" si="14"/>
        <v>0</v>
      </c>
      <c r="Q320" s="244">
        <f t="shared" si="14"/>
        <v>0</v>
      </c>
      <c r="R320" s="245">
        <f t="shared" si="16"/>
        <v>0</v>
      </c>
      <c r="S320" s="245">
        <f t="shared" si="16"/>
        <v>0</v>
      </c>
      <c r="T320" s="245">
        <f t="shared" si="16"/>
        <v>0</v>
      </c>
      <c r="U320" s="245">
        <f t="shared" si="15"/>
        <v>0</v>
      </c>
      <c r="V320" s="245">
        <f t="shared" si="15"/>
        <v>0</v>
      </c>
      <c r="W320" s="245">
        <f t="shared" si="15"/>
        <v>0</v>
      </c>
    </row>
    <row r="321" spans="1:23" ht="15" customHeight="1">
      <c r="A321" s="120" t="e">
        <f ca="1">VLOOKUP(INDIRECT("B321"),elolap!$A$90:$B$3244,2,FALSE)</f>
        <v>#N/A</v>
      </c>
      <c r="B321" s="122"/>
      <c r="C321" s="123"/>
      <c r="D321" s="123"/>
      <c r="E321" s="123"/>
      <c r="F321" s="123"/>
      <c r="G321" s="121"/>
      <c r="H321" s="121"/>
      <c r="I321" s="121"/>
      <c r="J321" s="121"/>
      <c r="K321" s="121"/>
      <c r="L321" s="121"/>
      <c r="N321" s="244">
        <f t="shared" si="14"/>
        <v>0</v>
      </c>
      <c r="O321" s="244">
        <f t="shared" si="14"/>
        <v>0</v>
      </c>
      <c r="P321" s="244">
        <f t="shared" si="14"/>
        <v>0</v>
      </c>
      <c r="Q321" s="244">
        <f t="shared" si="14"/>
        <v>0</v>
      </c>
      <c r="R321" s="245">
        <f t="shared" si="16"/>
        <v>0</v>
      </c>
      <c r="S321" s="245">
        <f t="shared" si="16"/>
        <v>0</v>
      </c>
      <c r="T321" s="245">
        <f t="shared" si="16"/>
        <v>0</v>
      </c>
      <c r="U321" s="245">
        <f t="shared" si="15"/>
        <v>0</v>
      </c>
      <c r="V321" s="245">
        <f t="shared" si="15"/>
        <v>0</v>
      </c>
      <c r="W321" s="245">
        <f t="shared" si="15"/>
        <v>0</v>
      </c>
    </row>
    <row r="322" spans="1:23" ht="15" customHeight="1">
      <c r="A322" s="120" t="e">
        <f ca="1">VLOOKUP(INDIRECT("B322"),elolap!$A$90:$B$3244,2,FALSE)</f>
        <v>#N/A</v>
      </c>
      <c r="B322" s="122"/>
      <c r="C322" s="123"/>
      <c r="D322" s="123"/>
      <c r="E322" s="123"/>
      <c r="F322" s="123"/>
      <c r="G322" s="121"/>
      <c r="H322" s="121"/>
      <c r="I322" s="121"/>
      <c r="J322" s="121"/>
      <c r="K322" s="121"/>
      <c r="L322" s="121"/>
      <c r="N322" s="244">
        <f t="shared" si="14"/>
        <v>0</v>
      </c>
      <c r="O322" s="244">
        <f t="shared" si="14"/>
        <v>0</v>
      </c>
      <c r="P322" s="244">
        <f t="shared" si="14"/>
        <v>0</v>
      </c>
      <c r="Q322" s="244">
        <f t="shared" si="14"/>
        <v>0</v>
      </c>
      <c r="R322" s="245">
        <f t="shared" si="16"/>
        <v>0</v>
      </c>
      <c r="S322" s="245">
        <f t="shared" si="16"/>
        <v>0</v>
      </c>
      <c r="T322" s="245">
        <f t="shared" si="16"/>
        <v>0</v>
      </c>
      <c r="U322" s="245">
        <f t="shared" si="15"/>
        <v>0</v>
      </c>
      <c r="V322" s="245">
        <f t="shared" si="15"/>
        <v>0</v>
      </c>
      <c r="W322" s="245">
        <f t="shared" si="15"/>
        <v>0</v>
      </c>
    </row>
    <row r="323" spans="1:23" ht="15" customHeight="1">
      <c r="A323" s="120" t="e">
        <f ca="1">VLOOKUP(INDIRECT("B323"),elolap!$A$90:$B$3244,2,FALSE)</f>
        <v>#N/A</v>
      </c>
      <c r="B323" s="122"/>
      <c r="C323" s="123"/>
      <c r="D323" s="123"/>
      <c r="E323" s="123"/>
      <c r="F323" s="123"/>
      <c r="G323" s="121"/>
      <c r="H323" s="121"/>
      <c r="I323" s="121"/>
      <c r="J323" s="121"/>
      <c r="K323" s="121"/>
      <c r="L323" s="121"/>
      <c r="N323" s="244">
        <f t="shared" si="14"/>
        <v>0</v>
      </c>
      <c r="O323" s="244">
        <f t="shared" si="14"/>
        <v>0</v>
      </c>
      <c r="P323" s="244">
        <f t="shared" si="14"/>
        <v>0</v>
      </c>
      <c r="Q323" s="244">
        <f t="shared" si="14"/>
        <v>0</v>
      </c>
      <c r="R323" s="245">
        <f t="shared" si="16"/>
        <v>0</v>
      </c>
      <c r="S323" s="245">
        <f t="shared" si="16"/>
        <v>0</v>
      </c>
      <c r="T323" s="245">
        <f t="shared" si="16"/>
        <v>0</v>
      </c>
      <c r="U323" s="245">
        <f t="shared" si="15"/>
        <v>0</v>
      </c>
      <c r="V323" s="245">
        <f t="shared" si="15"/>
        <v>0</v>
      </c>
      <c r="W323" s="245">
        <f t="shared" si="15"/>
        <v>0</v>
      </c>
    </row>
    <row r="324" spans="1:23" ht="15" customHeight="1">
      <c r="A324" s="120" t="e">
        <f ca="1">VLOOKUP(INDIRECT("B324"),elolap!$A$90:$B$3244,2,FALSE)</f>
        <v>#N/A</v>
      </c>
      <c r="B324" s="122"/>
      <c r="C324" s="123"/>
      <c r="D324" s="123"/>
      <c r="E324" s="123"/>
      <c r="F324" s="123"/>
      <c r="G324" s="121"/>
      <c r="H324" s="121"/>
      <c r="I324" s="121"/>
      <c r="J324" s="121"/>
      <c r="K324" s="121"/>
      <c r="L324" s="121"/>
      <c r="N324" s="244">
        <f t="shared" si="14"/>
        <v>0</v>
      </c>
      <c r="O324" s="244">
        <f t="shared" si="14"/>
        <v>0</v>
      </c>
      <c r="P324" s="244">
        <f t="shared" si="14"/>
        <v>0</v>
      </c>
      <c r="Q324" s="244">
        <f t="shared" si="14"/>
        <v>0</v>
      </c>
      <c r="R324" s="245">
        <f t="shared" si="16"/>
        <v>0</v>
      </c>
      <c r="S324" s="245">
        <f t="shared" si="16"/>
        <v>0</v>
      </c>
      <c r="T324" s="245">
        <f t="shared" si="16"/>
        <v>0</v>
      </c>
      <c r="U324" s="245">
        <f t="shared" si="15"/>
        <v>0</v>
      </c>
      <c r="V324" s="245">
        <f t="shared" si="15"/>
        <v>0</v>
      </c>
      <c r="W324" s="245">
        <f t="shared" si="15"/>
        <v>0</v>
      </c>
    </row>
    <row r="325" spans="1:23" ht="15" customHeight="1">
      <c r="A325" s="120" t="e">
        <f ca="1">VLOOKUP(INDIRECT("B325"),elolap!$A$90:$B$3244,2,FALSE)</f>
        <v>#N/A</v>
      </c>
      <c r="B325" s="122"/>
      <c r="C325" s="123"/>
      <c r="D325" s="123"/>
      <c r="E325" s="123"/>
      <c r="F325" s="123"/>
      <c r="G325" s="121"/>
      <c r="H325" s="121"/>
      <c r="I325" s="121"/>
      <c r="J325" s="121"/>
      <c r="K325" s="121"/>
      <c r="L325" s="121"/>
      <c r="N325" s="244">
        <f t="shared" si="14"/>
        <v>0</v>
      </c>
      <c r="O325" s="244">
        <f t="shared" si="14"/>
        <v>0</v>
      </c>
      <c r="P325" s="244">
        <f t="shared" si="14"/>
        <v>0</v>
      </c>
      <c r="Q325" s="244">
        <f t="shared" si="14"/>
        <v>0</v>
      </c>
      <c r="R325" s="245">
        <f t="shared" si="16"/>
        <v>0</v>
      </c>
      <c r="S325" s="245">
        <f t="shared" si="16"/>
        <v>0</v>
      </c>
      <c r="T325" s="245">
        <f t="shared" si="16"/>
        <v>0</v>
      </c>
      <c r="U325" s="245">
        <f t="shared" si="15"/>
        <v>0</v>
      </c>
      <c r="V325" s="245">
        <f t="shared" si="15"/>
        <v>0</v>
      </c>
      <c r="W325" s="245">
        <f t="shared" si="15"/>
        <v>0</v>
      </c>
    </row>
    <row r="326" spans="1:23" ht="15" customHeight="1">
      <c r="A326" s="120" t="e">
        <f ca="1">VLOOKUP(INDIRECT("B326"),elolap!$A$90:$B$3244,2,FALSE)</f>
        <v>#N/A</v>
      </c>
      <c r="B326" s="122"/>
      <c r="C326" s="123"/>
      <c r="D326" s="123"/>
      <c r="E326" s="123"/>
      <c r="F326" s="123"/>
      <c r="G326" s="121"/>
      <c r="H326" s="121"/>
      <c r="I326" s="121"/>
      <c r="J326" s="121"/>
      <c r="K326" s="121"/>
      <c r="L326" s="121"/>
      <c r="N326" s="244">
        <f t="shared" si="14"/>
        <v>0</v>
      </c>
      <c r="O326" s="244">
        <f t="shared" si="14"/>
        <v>0</v>
      </c>
      <c r="P326" s="244">
        <f t="shared" si="14"/>
        <v>0</v>
      </c>
      <c r="Q326" s="244">
        <f t="shared" si="14"/>
        <v>0</v>
      </c>
      <c r="R326" s="245">
        <f t="shared" si="16"/>
        <v>0</v>
      </c>
      <c r="S326" s="245">
        <f t="shared" si="16"/>
        <v>0</v>
      </c>
      <c r="T326" s="245">
        <f t="shared" si="16"/>
        <v>0</v>
      </c>
      <c r="U326" s="245">
        <f t="shared" si="15"/>
        <v>0</v>
      </c>
      <c r="V326" s="245">
        <f t="shared" si="15"/>
        <v>0</v>
      </c>
      <c r="W326" s="245">
        <f t="shared" si="15"/>
        <v>0</v>
      </c>
    </row>
    <row r="327" spans="1:23" ht="15" customHeight="1">
      <c r="A327" s="120" t="e">
        <f ca="1">VLOOKUP(INDIRECT("B327"),elolap!$A$90:$B$3244,2,FALSE)</f>
        <v>#N/A</v>
      </c>
      <c r="B327" s="122"/>
      <c r="C327" s="123"/>
      <c r="D327" s="123"/>
      <c r="E327" s="123"/>
      <c r="F327" s="123"/>
      <c r="G327" s="121"/>
      <c r="H327" s="121"/>
      <c r="I327" s="121"/>
      <c r="J327" s="121"/>
      <c r="K327" s="121"/>
      <c r="L327" s="121"/>
      <c r="N327" s="244">
        <f t="shared" si="14"/>
        <v>0</v>
      </c>
      <c r="O327" s="244">
        <f t="shared" si="14"/>
        <v>0</v>
      </c>
      <c r="P327" s="244">
        <f t="shared" si="14"/>
        <v>0</v>
      </c>
      <c r="Q327" s="244">
        <f t="shared" si="14"/>
        <v>0</v>
      </c>
      <c r="R327" s="245">
        <f t="shared" si="16"/>
        <v>0</v>
      </c>
      <c r="S327" s="245">
        <f t="shared" si="16"/>
        <v>0</v>
      </c>
      <c r="T327" s="245">
        <f t="shared" si="16"/>
        <v>0</v>
      </c>
      <c r="U327" s="245">
        <f t="shared" si="15"/>
        <v>0</v>
      </c>
      <c r="V327" s="245">
        <f t="shared" si="15"/>
        <v>0</v>
      </c>
      <c r="W327" s="245">
        <f t="shared" si="15"/>
        <v>0</v>
      </c>
    </row>
    <row r="328" spans="1:23" ht="15" customHeight="1">
      <c r="A328" s="120" t="e">
        <f ca="1">VLOOKUP(INDIRECT("B328"),elolap!$A$90:$B$3244,2,FALSE)</f>
        <v>#N/A</v>
      </c>
      <c r="B328" s="122"/>
      <c r="C328" s="123"/>
      <c r="D328" s="123"/>
      <c r="E328" s="123"/>
      <c r="F328" s="123"/>
      <c r="G328" s="121"/>
      <c r="H328" s="121"/>
      <c r="I328" s="121"/>
      <c r="J328" s="121"/>
      <c r="K328" s="121"/>
      <c r="L328" s="121"/>
      <c r="N328" s="244">
        <f t="shared" si="14"/>
        <v>0</v>
      </c>
      <c r="O328" s="244">
        <f t="shared" si="14"/>
        <v>0</v>
      </c>
      <c r="P328" s="244">
        <f t="shared" si="14"/>
        <v>0</v>
      </c>
      <c r="Q328" s="244">
        <f t="shared" si="14"/>
        <v>0</v>
      </c>
      <c r="R328" s="245">
        <f t="shared" si="16"/>
        <v>0</v>
      </c>
      <c r="S328" s="245">
        <f t="shared" si="16"/>
        <v>0</v>
      </c>
      <c r="T328" s="245">
        <f t="shared" si="16"/>
        <v>0</v>
      </c>
      <c r="U328" s="245">
        <f t="shared" si="15"/>
        <v>0</v>
      </c>
      <c r="V328" s="245">
        <f t="shared" si="15"/>
        <v>0</v>
      </c>
      <c r="W328" s="245">
        <f t="shared" si="15"/>
        <v>0</v>
      </c>
    </row>
    <row r="329" spans="1:23" ht="15" customHeight="1">
      <c r="A329" s="120" t="e">
        <f ca="1">VLOOKUP(INDIRECT("B329"),elolap!$A$90:$B$3244,2,FALSE)</f>
        <v>#N/A</v>
      </c>
      <c r="B329" s="122"/>
      <c r="C329" s="123"/>
      <c r="D329" s="123"/>
      <c r="E329" s="123"/>
      <c r="F329" s="123"/>
      <c r="G329" s="121"/>
      <c r="H329" s="121"/>
      <c r="I329" s="121"/>
      <c r="J329" s="121"/>
      <c r="K329" s="121"/>
      <c r="L329" s="121"/>
      <c r="N329" s="244">
        <f t="shared" si="14"/>
        <v>0</v>
      </c>
      <c r="O329" s="244">
        <f t="shared" si="14"/>
        <v>0</v>
      </c>
      <c r="P329" s="244">
        <f t="shared" si="14"/>
        <v>0</v>
      </c>
      <c r="Q329" s="244">
        <f t="shared" si="14"/>
        <v>0</v>
      </c>
      <c r="R329" s="245">
        <f t="shared" si="16"/>
        <v>0</v>
      </c>
      <c r="S329" s="245">
        <f t="shared" si="16"/>
        <v>0</v>
      </c>
      <c r="T329" s="245">
        <f t="shared" si="16"/>
        <v>0</v>
      </c>
      <c r="U329" s="245">
        <f t="shared" si="15"/>
        <v>0</v>
      </c>
      <c r="V329" s="245">
        <f t="shared" si="15"/>
        <v>0</v>
      </c>
      <c r="W329" s="245">
        <f t="shared" si="15"/>
        <v>0</v>
      </c>
    </row>
    <row r="330" spans="1:23" ht="15" customHeight="1">
      <c r="A330" s="120" t="e">
        <f ca="1">VLOOKUP(INDIRECT("B330"),elolap!$A$90:$B$3244,2,FALSE)</f>
        <v>#N/A</v>
      </c>
      <c r="B330" s="122"/>
      <c r="C330" s="123"/>
      <c r="D330" s="123"/>
      <c r="E330" s="123"/>
      <c r="F330" s="123"/>
      <c r="G330" s="121"/>
      <c r="H330" s="121"/>
      <c r="I330" s="121"/>
      <c r="J330" s="121"/>
      <c r="K330" s="121"/>
      <c r="L330" s="121"/>
      <c r="N330" s="244">
        <f t="shared" si="14"/>
        <v>0</v>
      </c>
      <c r="O330" s="244">
        <f t="shared" si="14"/>
        <v>0</v>
      </c>
      <c r="P330" s="244">
        <f t="shared" si="14"/>
        <v>0</v>
      </c>
      <c r="Q330" s="244">
        <f t="shared" si="14"/>
        <v>0</v>
      </c>
      <c r="R330" s="245">
        <f t="shared" si="16"/>
        <v>0</v>
      </c>
      <c r="S330" s="245">
        <f t="shared" si="16"/>
        <v>0</v>
      </c>
      <c r="T330" s="245">
        <f t="shared" si="16"/>
        <v>0</v>
      </c>
      <c r="U330" s="245">
        <f t="shared" si="15"/>
        <v>0</v>
      </c>
      <c r="V330" s="245">
        <f t="shared" si="15"/>
        <v>0</v>
      </c>
      <c r="W330" s="245">
        <f t="shared" si="15"/>
        <v>0</v>
      </c>
    </row>
    <row r="331" spans="1:23" ht="15" customHeight="1">
      <c r="A331" s="120" t="e">
        <f ca="1">VLOOKUP(INDIRECT("B331"),elolap!$A$90:$B$3244,2,FALSE)</f>
        <v>#N/A</v>
      </c>
      <c r="B331" s="122"/>
      <c r="C331" s="123"/>
      <c r="D331" s="123"/>
      <c r="E331" s="123"/>
      <c r="F331" s="123"/>
      <c r="G331" s="121"/>
      <c r="H331" s="121"/>
      <c r="I331" s="121"/>
      <c r="J331" s="121"/>
      <c r="K331" s="121"/>
      <c r="L331" s="121"/>
      <c r="N331" s="244">
        <f t="shared" si="14"/>
        <v>0</v>
      </c>
      <c r="O331" s="244">
        <f t="shared" si="14"/>
        <v>0</v>
      </c>
      <c r="P331" s="244">
        <f t="shared" si="14"/>
        <v>0</v>
      </c>
      <c r="Q331" s="244">
        <f t="shared" si="14"/>
        <v>0</v>
      </c>
      <c r="R331" s="245">
        <f t="shared" si="16"/>
        <v>0</v>
      </c>
      <c r="S331" s="245">
        <f t="shared" si="16"/>
        <v>0</v>
      </c>
      <c r="T331" s="245">
        <f t="shared" si="16"/>
        <v>0</v>
      </c>
      <c r="U331" s="245">
        <f t="shared" si="15"/>
        <v>0</v>
      </c>
      <c r="V331" s="245">
        <f t="shared" si="15"/>
        <v>0</v>
      </c>
      <c r="W331" s="245">
        <f t="shared" si="15"/>
        <v>0</v>
      </c>
    </row>
    <row r="332" spans="1:23" ht="15" customHeight="1">
      <c r="A332" s="120" t="e">
        <f ca="1">VLOOKUP(INDIRECT("B332"),elolap!$A$90:$B$3244,2,FALSE)</f>
        <v>#N/A</v>
      </c>
      <c r="B332" s="122"/>
      <c r="C332" s="123"/>
      <c r="D332" s="123"/>
      <c r="E332" s="123"/>
      <c r="F332" s="123"/>
      <c r="G332" s="121"/>
      <c r="H332" s="121"/>
      <c r="I332" s="121"/>
      <c r="J332" s="121"/>
      <c r="K332" s="121"/>
      <c r="L332" s="121"/>
      <c r="N332" s="244">
        <f t="shared" si="14"/>
        <v>0</v>
      </c>
      <c r="O332" s="244">
        <f t="shared" si="14"/>
        <v>0</v>
      </c>
      <c r="P332" s="244">
        <f t="shared" si="14"/>
        <v>0</v>
      </c>
      <c r="Q332" s="244">
        <f t="shared" ref="Q332:Q395" si="17">ROUND(F332,1)</f>
        <v>0</v>
      </c>
      <c r="R332" s="245">
        <f t="shared" si="16"/>
        <v>0</v>
      </c>
      <c r="S332" s="245">
        <f t="shared" si="16"/>
        <v>0</v>
      </c>
      <c r="T332" s="245">
        <f t="shared" si="16"/>
        <v>0</v>
      </c>
      <c r="U332" s="245">
        <f t="shared" si="15"/>
        <v>0</v>
      </c>
      <c r="V332" s="245">
        <f t="shared" si="15"/>
        <v>0</v>
      </c>
      <c r="W332" s="245">
        <f t="shared" si="15"/>
        <v>0</v>
      </c>
    </row>
    <row r="333" spans="1:23" ht="15" customHeight="1">
      <c r="A333" s="120" t="e">
        <f ca="1">VLOOKUP(INDIRECT("B333"),elolap!$A$90:$B$3244,2,FALSE)</f>
        <v>#N/A</v>
      </c>
      <c r="B333" s="122"/>
      <c r="C333" s="123"/>
      <c r="D333" s="123"/>
      <c r="E333" s="123"/>
      <c r="F333" s="123"/>
      <c r="G333" s="121"/>
      <c r="H333" s="121"/>
      <c r="I333" s="121"/>
      <c r="J333" s="121"/>
      <c r="K333" s="121"/>
      <c r="L333" s="121"/>
      <c r="N333" s="244">
        <f t="shared" ref="N333:Q396" si="18">ROUND(C333,1)</f>
        <v>0</v>
      </c>
      <c r="O333" s="244">
        <f t="shared" si="18"/>
        <v>0</v>
      </c>
      <c r="P333" s="244">
        <f t="shared" si="18"/>
        <v>0</v>
      </c>
      <c r="Q333" s="244">
        <f t="shared" si="17"/>
        <v>0</v>
      </c>
      <c r="R333" s="245">
        <f t="shared" si="16"/>
        <v>0</v>
      </c>
      <c r="S333" s="245">
        <f t="shared" si="16"/>
        <v>0</v>
      </c>
      <c r="T333" s="245">
        <f t="shared" si="16"/>
        <v>0</v>
      </c>
      <c r="U333" s="245">
        <f t="shared" si="15"/>
        <v>0</v>
      </c>
      <c r="V333" s="245">
        <f t="shared" si="15"/>
        <v>0</v>
      </c>
      <c r="W333" s="245">
        <f t="shared" si="15"/>
        <v>0</v>
      </c>
    </row>
    <row r="334" spans="1:23" ht="15" customHeight="1">
      <c r="A334" s="120" t="e">
        <f ca="1">VLOOKUP(INDIRECT("B334"),elolap!$A$90:$B$3244,2,FALSE)</f>
        <v>#N/A</v>
      </c>
      <c r="B334" s="122"/>
      <c r="C334" s="123"/>
      <c r="D334" s="123"/>
      <c r="E334" s="123"/>
      <c r="F334" s="123"/>
      <c r="G334" s="121"/>
      <c r="H334" s="121"/>
      <c r="I334" s="121"/>
      <c r="J334" s="121"/>
      <c r="K334" s="121"/>
      <c r="L334" s="121"/>
      <c r="N334" s="244">
        <f t="shared" si="18"/>
        <v>0</v>
      </c>
      <c r="O334" s="244">
        <f t="shared" si="18"/>
        <v>0</v>
      </c>
      <c r="P334" s="244">
        <f t="shared" si="18"/>
        <v>0</v>
      </c>
      <c r="Q334" s="244">
        <f t="shared" si="17"/>
        <v>0</v>
      </c>
      <c r="R334" s="245">
        <f t="shared" si="16"/>
        <v>0</v>
      </c>
      <c r="S334" s="245">
        <f t="shared" si="16"/>
        <v>0</v>
      </c>
      <c r="T334" s="245">
        <f t="shared" si="16"/>
        <v>0</v>
      </c>
      <c r="U334" s="245">
        <f t="shared" si="15"/>
        <v>0</v>
      </c>
      <c r="V334" s="245">
        <f t="shared" si="15"/>
        <v>0</v>
      </c>
      <c r="W334" s="245">
        <f t="shared" si="15"/>
        <v>0</v>
      </c>
    </row>
    <row r="335" spans="1:23" ht="15" customHeight="1">
      <c r="A335" s="120" t="e">
        <f ca="1">VLOOKUP(INDIRECT("B335"),elolap!$A$90:$B$3244,2,FALSE)</f>
        <v>#N/A</v>
      </c>
      <c r="B335" s="122"/>
      <c r="C335" s="123"/>
      <c r="D335" s="123"/>
      <c r="E335" s="123"/>
      <c r="F335" s="123"/>
      <c r="G335" s="121"/>
      <c r="H335" s="121"/>
      <c r="I335" s="121"/>
      <c r="J335" s="121"/>
      <c r="K335" s="121"/>
      <c r="L335" s="121"/>
      <c r="N335" s="244">
        <f t="shared" si="18"/>
        <v>0</v>
      </c>
      <c r="O335" s="244">
        <f t="shared" si="18"/>
        <v>0</v>
      </c>
      <c r="P335" s="244">
        <f t="shared" si="18"/>
        <v>0</v>
      </c>
      <c r="Q335" s="244">
        <f t="shared" si="17"/>
        <v>0</v>
      </c>
      <c r="R335" s="245">
        <f t="shared" si="16"/>
        <v>0</v>
      </c>
      <c r="S335" s="245">
        <f t="shared" si="16"/>
        <v>0</v>
      </c>
      <c r="T335" s="245">
        <f t="shared" si="16"/>
        <v>0</v>
      </c>
      <c r="U335" s="245">
        <f t="shared" si="15"/>
        <v>0</v>
      </c>
      <c r="V335" s="245">
        <f t="shared" si="15"/>
        <v>0</v>
      </c>
      <c r="W335" s="245">
        <f t="shared" si="15"/>
        <v>0</v>
      </c>
    </row>
    <row r="336" spans="1:23" ht="15" customHeight="1">
      <c r="A336" s="120" t="e">
        <f ca="1">VLOOKUP(INDIRECT("B336"),elolap!$A$90:$B$3244,2,FALSE)</f>
        <v>#N/A</v>
      </c>
      <c r="B336" s="122"/>
      <c r="C336" s="123"/>
      <c r="D336" s="123"/>
      <c r="E336" s="123"/>
      <c r="F336" s="123"/>
      <c r="G336" s="121"/>
      <c r="H336" s="121"/>
      <c r="I336" s="121"/>
      <c r="J336" s="121"/>
      <c r="K336" s="121"/>
      <c r="L336" s="121"/>
      <c r="N336" s="244">
        <f t="shared" si="18"/>
        <v>0</v>
      </c>
      <c r="O336" s="244">
        <f t="shared" si="18"/>
        <v>0</v>
      </c>
      <c r="P336" s="244">
        <f t="shared" si="18"/>
        <v>0</v>
      </c>
      <c r="Q336" s="244">
        <f t="shared" si="17"/>
        <v>0</v>
      </c>
      <c r="R336" s="245">
        <f t="shared" si="16"/>
        <v>0</v>
      </c>
      <c r="S336" s="245">
        <f t="shared" si="16"/>
        <v>0</v>
      </c>
      <c r="T336" s="245">
        <f t="shared" si="16"/>
        <v>0</v>
      </c>
      <c r="U336" s="245">
        <f t="shared" si="15"/>
        <v>0</v>
      </c>
      <c r="V336" s="245">
        <f t="shared" si="15"/>
        <v>0</v>
      </c>
      <c r="W336" s="245">
        <f t="shared" si="15"/>
        <v>0</v>
      </c>
    </row>
    <row r="337" spans="1:23" ht="15" customHeight="1">
      <c r="A337" s="120" t="e">
        <f ca="1">VLOOKUP(INDIRECT("B337"),elolap!$A$90:$B$3244,2,FALSE)</f>
        <v>#N/A</v>
      </c>
      <c r="B337" s="122"/>
      <c r="C337" s="123"/>
      <c r="D337" s="123"/>
      <c r="E337" s="123"/>
      <c r="F337" s="123"/>
      <c r="G337" s="121"/>
      <c r="H337" s="121"/>
      <c r="I337" s="121"/>
      <c r="J337" s="121"/>
      <c r="K337" s="121"/>
      <c r="L337" s="121"/>
      <c r="N337" s="244">
        <f t="shared" si="18"/>
        <v>0</v>
      </c>
      <c r="O337" s="244">
        <f t="shared" si="18"/>
        <v>0</v>
      </c>
      <c r="P337" s="244">
        <f t="shared" si="18"/>
        <v>0</v>
      </c>
      <c r="Q337" s="244">
        <f t="shared" si="17"/>
        <v>0</v>
      </c>
      <c r="R337" s="245">
        <f t="shared" si="16"/>
        <v>0</v>
      </c>
      <c r="S337" s="245">
        <f t="shared" si="16"/>
        <v>0</v>
      </c>
      <c r="T337" s="245">
        <f t="shared" si="16"/>
        <v>0</v>
      </c>
      <c r="U337" s="245">
        <f t="shared" si="15"/>
        <v>0</v>
      </c>
      <c r="V337" s="245">
        <f t="shared" si="15"/>
        <v>0</v>
      </c>
      <c r="W337" s="245">
        <f t="shared" si="15"/>
        <v>0</v>
      </c>
    </row>
    <row r="338" spans="1:23" ht="15" customHeight="1">
      <c r="A338" s="120" t="e">
        <f ca="1">VLOOKUP(INDIRECT("B338"),elolap!$A$90:$B$3244,2,FALSE)</f>
        <v>#N/A</v>
      </c>
      <c r="B338" s="122"/>
      <c r="C338" s="123"/>
      <c r="D338" s="123"/>
      <c r="E338" s="123"/>
      <c r="F338" s="123"/>
      <c r="G338" s="121"/>
      <c r="H338" s="121"/>
      <c r="I338" s="121"/>
      <c r="J338" s="121"/>
      <c r="K338" s="121"/>
      <c r="L338" s="121"/>
      <c r="N338" s="244">
        <f t="shared" si="18"/>
        <v>0</v>
      </c>
      <c r="O338" s="244">
        <f t="shared" si="18"/>
        <v>0</v>
      </c>
      <c r="P338" s="244">
        <f t="shared" si="18"/>
        <v>0</v>
      </c>
      <c r="Q338" s="244">
        <f t="shared" si="17"/>
        <v>0</v>
      </c>
      <c r="R338" s="245">
        <f t="shared" si="16"/>
        <v>0</v>
      </c>
      <c r="S338" s="245">
        <f t="shared" si="16"/>
        <v>0</v>
      </c>
      <c r="T338" s="245">
        <f t="shared" si="16"/>
        <v>0</v>
      </c>
      <c r="U338" s="245">
        <f t="shared" si="15"/>
        <v>0</v>
      </c>
      <c r="V338" s="245">
        <f t="shared" si="15"/>
        <v>0</v>
      </c>
      <c r="W338" s="245">
        <f t="shared" si="15"/>
        <v>0</v>
      </c>
    </row>
    <row r="339" spans="1:23" ht="15" customHeight="1">
      <c r="A339" s="120" t="e">
        <f ca="1">VLOOKUP(INDIRECT("B339"),elolap!$A$90:$B$3244,2,FALSE)</f>
        <v>#N/A</v>
      </c>
      <c r="B339" s="122"/>
      <c r="C339" s="123"/>
      <c r="D339" s="123"/>
      <c r="E339" s="123"/>
      <c r="F339" s="123"/>
      <c r="G339" s="121"/>
      <c r="H339" s="121"/>
      <c r="I339" s="121"/>
      <c r="J339" s="121"/>
      <c r="K339" s="121"/>
      <c r="L339" s="121"/>
      <c r="N339" s="244">
        <f t="shared" si="18"/>
        <v>0</v>
      </c>
      <c r="O339" s="244">
        <f t="shared" si="18"/>
        <v>0</v>
      </c>
      <c r="P339" s="244">
        <f t="shared" si="18"/>
        <v>0</v>
      </c>
      <c r="Q339" s="244">
        <f t="shared" si="17"/>
        <v>0</v>
      </c>
      <c r="R339" s="245">
        <f t="shared" si="16"/>
        <v>0</v>
      </c>
      <c r="S339" s="245">
        <f t="shared" si="16"/>
        <v>0</v>
      </c>
      <c r="T339" s="245">
        <f t="shared" si="16"/>
        <v>0</v>
      </c>
      <c r="U339" s="245">
        <f t="shared" si="15"/>
        <v>0</v>
      </c>
      <c r="V339" s="245">
        <f t="shared" si="15"/>
        <v>0</v>
      </c>
      <c r="W339" s="245">
        <f t="shared" si="15"/>
        <v>0</v>
      </c>
    </row>
    <row r="340" spans="1:23" ht="15" customHeight="1">
      <c r="A340" s="120" t="e">
        <f ca="1">VLOOKUP(INDIRECT("B340"),elolap!$A$90:$B$3244,2,FALSE)</f>
        <v>#N/A</v>
      </c>
      <c r="B340" s="122"/>
      <c r="C340" s="123"/>
      <c r="D340" s="123"/>
      <c r="E340" s="123"/>
      <c r="F340" s="123"/>
      <c r="G340" s="121"/>
      <c r="H340" s="121"/>
      <c r="I340" s="121"/>
      <c r="J340" s="121"/>
      <c r="K340" s="121"/>
      <c r="L340" s="121"/>
      <c r="N340" s="244">
        <f t="shared" si="18"/>
        <v>0</v>
      </c>
      <c r="O340" s="244">
        <f t="shared" si="18"/>
        <v>0</v>
      </c>
      <c r="P340" s="244">
        <f t="shared" si="18"/>
        <v>0</v>
      </c>
      <c r="Q340" s="244">
        <f t="shared" si="17"/>
        <v>0</v>
      </c>
      <c r="R340" s="245">
        <f t="shared" si="16"/>
        <v>0</v>
      </c>
      <c r="S340" s="245">
        <f t="shared" si="16"/>
        <v>0</v>
      </c>
      <c r="T340" s="245">
        <f t="shared" si="16"/>
        <v>0</v>
      </c>
      <c r="U340" s="245">
        <f t="shared" si="15"/>
        <v>0</v>
      </c>
      <c r="V340" s="245">
        <f t="shared" si="15"/>
        <v>0</v>
      </c>
      <c r="W340" s="245">
        <f t="shared" si="15"/>
        <v>0</v>
      </c>
    </row>
    <row r="341" spans="1:23" ht="15" customHeight="1">
      <c r="A341" s="120" t="e">
        <f ca="1">VLOOKUP(INDIRECT("B341"),elolap!$A$90:$B$3244,2,FALSE)</f>
        <v>#N/A</v>
      </c>
      <c r="B341" s="122"/>
      <c r="C341" s="123"/>
      <c r="D341" s="123"/>
      <c r="E341" s="123"/>
      <c r="F341" s="123"/>
      <c r="G341" s="121"/>
      <c r="H341" s="121"/>
      <c r="I341" s="121"/>
      <c r="J341" s="121"/>
      <c r="K341" s="121"/>
      <c r="L341" s="121"/>
      <c r="N341" s="244">
        <f t="shared" si="18"/>
        <v>0</v>
      </c>
      <c r="O341" s="244">
        <f t="shared" si="18"/>
        <v>0</v>
      </c>
      <c r="P341" s="244">
        <f t="shared" si="18"/>
        <v>0</v>
      </c>
      <c r="Q341" s="244">
        <f t="shared" si="17"/>
        <v>0</v>
      </c>
      <c r="R341" s="245">
        <f t="shared" si="16"/>
        <v>0</v>
      </c>
      <c r="S341" s="245">
        <f t="shared" si="16"/>
        <v>0</v>
      </c>
      <c r="T341" s="245">
        <f t="shared" si="16"/>
        <v>0</v>
      </c>
      <c r="U341" s="245">
        <f t="shared" si="15"/>
        <v>0</v>
      </c>
      <c r="V341" s="245">
        <f t="shared" si="15"/>
        <v>0</v>
      </c>
      <c r="W341" s="245">
        <f t="shared" si="15"/>
        <v>0</v>
      </c>
    </row>
    <row r="342" spans="1:23" ht="15" customHeight="1">
      <c r="A342" s="120" t="e">
        <f ca="1">VLOOKUP(INDIRECT("B342"),elolap!$A$90:$B$3244,2,FALSE)</f>
        <v>#N/A</v>
      </c>
      <c r="B342" s="122"/>
      <c r="C342" s="123"/>
      <c r="D342" s="123"/>
      <c r="E342" s="123"/>
      <c r="F342" s="123"/>
      <c r="G342" s="121"/>
      <c r="H342" s="121"/>
      <c r="I342" s="121"/>
      <c r="J342" s="121"/>
      <c r="K342" s="121"/>
      <c r="L342" s="121"/>
      <c r="N342" s="244">
        <f t="shared" si="18"/>
        <v>0</v>
      </c>
      <c r="O342" s="244">
        <f t="shared" si="18"/>
        <v>0</v>
      </c>
      <c r="P342" s="244">
        <f t="shared" si="18"/>
        <v>0</v>
      </c>
      <c r="Q342" s="244">
        <f t="shared" si="17"/>
        <v>0</v>
      </c>
      <c r="R342" s="245">
        <f t="shared" si="16"/>
        <v>0</v>
      </c>
      <c r="S342" s="245">
        <f t="shared" si="16"/>
        <v>0</v>
      </c>
      <c r="T342" s="245">
        <f t="shared" si="16"/>
        <v>0</v>
      </c>
      <c r="U342" s="245">
        <f t="shared" si="15"/>
        <v>0</v>
      </c>
      <c r="V342" s="245">
        <f t="shared" si="15"/>
        <v>0</v>
      </c>
      <c r="W342" s="245">
        <f t="shared" si="15"/>
        <v>0</v>
      </c>
    </row>
    <row r="343" spans="1:23" ht="15" customHeight="1">
      <c r="A343" s="120" t="e">
        <f ca="1">VLOOKUP(INDIRECT("B343"),elolap!$A$90:$B$3244,2,FALSE)</f>
        <v>#N/A</v>
      </c>
      <c r="B343" s="122"/>
      <c r="C343" s="123"/>
      <c r="D343" s="123"/>
      <c r="E343" s="123"/>
      <c r="F343" s="123"/>
      <c r="G343" s="121"/>
      <c r="H343" s="121"/>
      <c r="I343" s="121"/>
      <c r="J343" s="121"/>
      <c r="K343" s="121"/>
      <c r="L343" s="121"/>
      <c r="N343" s="244">
        <f t="shared" si="18"/>
        <v>0</v>
      </c>
      <c r="O343" s="244">
        <f t="shared" si="18"/>
        <v>0</v>
      </c>
      <c r="P343" s="244">
        <f t="shared" si="18"/>
        <v>0</v>
      </c>
      <c r="Q343" s="244">
        <f t="shared" si="17"/>
        <v>0</v>
      </c>
      <c r="R343" s="245">
        <f t="shared" si="16"/>
        <v>0</v>
      </c>
      <c r="S343" s="245">
        <f t="shared" si="16"/>
        <v>0</v>
      </c>
      <c r="T343" s="245">
        <f t="shared" si="16"/>
        <v>0</v>
      </c>
      <c r="U343" s="245">
        <f t="shared" si="15"/>
        <v>0</v>
      </c>
      <c r="V343" s="245">
        <f t="shared" si="15"/>
        <v>0</v>
      </c>
      <c r="W343" s="245">
        <f t="shared" si="15"/>
        <v>0</v>
      </c>
    </row>
    <row r="344" spans="1:23" ht="15" customHeight="1">
      <c r="A344" s="120" t="e">
        <f ca="1">VLOOKUP(INDIRECT("B344"),elolap!$A$90:$B$3244,2,FALSE)</f>
        <v>#N/A</v>
      </c>
      <c r="B344" s="122"/>
      <c r="C344" s="123"/>
      <c r="D344" s="123"/>
      <c r="E344" s="123"/>
      <c r="F344" s="123"/>
      <c r="G344" s="121"/>
      <c r="H344" s="121"/>
      <c r="I344" s="121"/>
      <c r="J344" s="121"/>
      <c r="K344" s="121"/>
      <c r="L344" s="121"/>
      <c r="N344" s="244">
        <f t="shared" si="18"/>
        <v>0</v>
      </c>
      <c r="O344" s="244">
        <f t="shared" si="18"/>
        <v>0</v>
      </c>
      <c r="P344" s="244">
        <f t="shared" si="18"/>
        <v>0</v>
      </c>
      <c r="Q344" s="244">
        <f t="shared" si="17"/>
        <v>0</v>
      </c>
      <c r="R344" s="245">
        <f t="shared" si="16"/>
        <v>0</v>
      </c>
      <c r="S344" s="245">
        <f t="shared" si="16"/>
        <v>0</v>
      </c>
      <c r="T344" s="245">
        <f t="shared" si="16"/>
        <v>0</v>
      </c>
      <c r="U344" s="245">
        <f t="shared" si="15"/>
        <v>0</v>
      </c>
      <c r="V344" s="245">
        <f t="shared" si="15"/>
        <v>0</v>
      </c>
      <c r="W344" s="245">
        <f t="shared" si="15"/>
        <v>0</v>
      </c>
    </row>
    <row r="345" spans="1:23" ht="15" customHeight="1">
      <c r="A345" s="120" t="e">
        <f ca="1">VLOOKUP(INDIRECT("B345"),elolap!$A$90:$B$3244,2,FALSE)</f>
        <v>#N/A</v>
      </c>
      <c r="B345" s="122"/>
      <c r="C345" s="123"/>
      <c r="D345" s="123"/>
      <c r="E345" s="123"/>
      <c r="F345" s="123"/>
      <c r="G345" s="121"/>
      <c r="H345" s="121"/>
      <c r="I345" s="121"/>
      <c r="J345" s="121"/>
      <c r="K345" s="121"/>
      <c r="L345" s="121"/>
      <c r="N345" s="244">
        <f t="shared" si="18"/>
        <v>0</v>
      </c>
      <c r="O345" s="244">
        <f t="shared" si="18"/>
        <v>0</v>
      </c>
      <c r="P345" s="244">
        <f t="shared" si="18"/>
        <v>0</v>
      </c>
      <c r="Q345" s="244">
        <f t="shared" si="17"/>
        <v>0</v>
      </c>
      <c r="R345" s="245">
        <f t="shared" si="16"/>
        <v>0</v>
      </c>
      <c r="S345" s="245">
        <f t="shared" si="16"/>
        <v>0</v>
      </c>
      <c r="T345" s="245">
        <f t="shared" si="16"/>
        <v>0</v>
      </c>
      <c r="U345" s="245">
        <f t="shared" si="15"/>
        <v>0</v>
      </c>
      <c r="V345" s="245">
        <f t="shared" si="15"/>
        <v>0</v>
      </c>
      <c r="W345" s="245">
        <f t="shared" si="15"/>
        <v>0</v>
      </c>
    </row>
    <row r="346" spans="1:23" ht="15" customHeight="1">
      <c r="A346" s="120" t="e">
        <f ca="1">VLOOKUP(INDIRECT("B346"),elolap!$A$90:$B$3244,2,FALSE)</f>
        <v>#N/A</v>
      </c>
      <c r="B346" s="122"/>
      <c r="C346" s="123"/>
      <c r="D346" s="123"/>
      <c r="E346" s="123"/>
      <c r="F346" s="123"/>
      <c r="G346" s="121"/>
      <c r="H346" s="121"/>
      <c r="I346" s="121"/>
      <c r="J346" s="121"/>
      <c r="K346" s="121"/>
      <c r="L346" s="121"/>
      <c r="N346" s="244">
        <f t="shared" si="18"/>
        <v>0</v>
      </c>
      <c r="O346" s="244">
        <f t="shared" si="18"/>
        <v>0</v>
      </c>
      <c r="P346" s="244">
        <f t="shared" si="18"/>
        <v>0</v>
      </c>
      <c r="Q346" s="244">
        <f t="shared" si="17"/>
        <v>0</v>
      </c>
      <c r="R346" s="245">
        <f t="shared" si="16"/>
        <v>0</v>
      </c>
      <c r="S346" s="245">
        <f t="shared" si="16"/>
        <v>0</v>
      </c>
      <c r="T346" s="245">
        <f t="shared" si="16"/>
        <v>0</v>
      </c>
      <c r="U346" s="245">
        <f t="shared" si="15"/>
        <v>0</v>
      </c>
      <c r="V346" s="245">
        <f t="shared" si="15"/>
        <v>0</v>
      </c>
      <c r="W346" s="245">
        <f t="shared" si="15"/>
        <v>0</v>
      </c>
    </row>
    <row r="347" spans="1:23" ht="15" customHeight="1">
      <c r="A347" s="120" t="e">
        <f ca="1">VLOOKUP(INDIRECT("B347"),elolap!$A$90:$B$3244,2,FALSE)</f>
        <v>#N/A</v>
      </c>
      <c r="B347" s="122"/>
      <c r="C347" s="123"/>
      <c r="D347" s="123"/>
      <c r="E347" s="123"/>
      <c r="F347" s="123"/>
      <c r="G347" s="121"/>
      <c r="H347" s="121"/>
      <c r="I347" s="121"/>
      <c r="J347" s="121"/>
      <c r="K347" s="121"/>
      <c r="L347" s="121"/>
      <c r="N347" s="244">
        <f t="shared" si="18"/>
        <v>0</v>
      </c>
      <c r="O347" s="244">
        <f t="shared" si="18"/>
        <v>0</v>
      </c>
      <c r="P347" s="244">
        <f t="shared" si="18"/>
        <v>0</v>
      </c>
      <c r="Q347" s="244">
        <f t="shared" si="17"/>
        <v>0</v>
      </c>
      <c r="R347" s="245">
        <f t="shared" si="16"/>
        <v>0</v>
      </c>
      <c r="S347" s="245">
        <f t="shared" si="16"/>
        <v>0</v>
      </c>
      <c r="T347" s="245">
        <f t="shared" si="16"/>
        <v>0</v>
      </c>
      <c r="U347" s="245">
        <f t="shared" si="15"/>
        <v>0</v>
      </c>
      <c r="V347" s="245">
        <f t="shared" si="15"/>
        <v>0</v>
      </c>
      <c r="W347" s="245">
        <f t="shared" si="15"/>
        <v>0</v>
      </c>
    </row>
    <row r="348" spans="1:23" ht="15" customHeight="1">
      <c r="A348" s="120" t="e">
        <f ca="1">VLOOKUP(INDIRECT("B348"),elolap!$A$90:$B$3244,2,FALSE)</f>
        <v>#N/A</v>
      </c>
      <c r="B348" s="122"/>
      <c r="C348" s="123"/>
      <c r="D348" s="123"/>
      <c r="E348" s="123"/>
      <c r="F348" s="123"/>
      <c r="G348" s="121"/>
      <c r="H348" s="121"/>
      <c r="I348" s="121"/>
      <c r="J348" s="121"/>
      <c r="K348" s="121"/>
      <c r="L348" s="121"/>
      <c r="N348" s="244">
        <f t="shared" si="18"/>
        <v>0</v>
      </c>
      <c r="O348" s="244">
        <f t="shared" si="18"/>
        <v>0</v>
      </c>
      <c r="P348" s="244">
        <f t="shared" si="18"/>
        <v>0</v>
      </c>
      <c r="Q348" s="244">
        <f t="shared" si="17"/>
        <v>0</v>
      </c>
      <c r="R348" s="245">
        <f t="shared" si="16"/>
        <v>0</v>
      </c>
      <c r="S348" s="245">
        <f t="shared" si="16"/>
        <v>0</v>
      </c>
      <c r="T348" s="245">
        <f t="shared" si="16"/>
        <v>0</v>
      </c>
      <c r="U348" s="245">
        <f t="shared" si="16"/>
        <v>0</v>
      </c>
      <c r="V348" s="245">
        <f t="shared" si="16"/>
        <v>0</v>
      </c>
      <c r="W348" s="245">
        <f t="shared" si="16"/>
        <v>0</v>
      </c>
    </row>
    <row r="349" spans="1:23" ht="15" customHeight="1">
      <c r="A349" s="120" t="e">
        <f ca="1">VLOOKUP(INDIRECT("B349"),elolap!$A$90:$B$3244,2,FALSE)</f>
        <v>#N/A</v>
      </c>
      <c r="B349" s="122"/>
      <c r="C349" s="123"/>
      <c r="D349" s="123"/>
      <c r="E349" s="123"/>
      <c r="F349" s="123"/>
      <c r="G349" s="121"/>
      <c r="H349" s="121"/>
      <c r="I349" s="121"/>
      <c r="J349" s="121"/>
      <c r="K349" s="121"/>
      <c r="L349" s="121"/>
      <c r="N349" s="244">
        <f t="shared" si="18"/>
        <v>0</v>
      </c>
      <c r="O349" s="244">
        <f t="shared" si="18"/>
        <v>0</v>
      </c>
      <c r="P349" s="244">
        <f t="shared" si="18"/>
        <v>0</v>
      </c>
      <c r="Q349" s="244">
        <f t="shared" si="17"/>
        <v>0</v>
      </c>
      <c r="R349" s="245">
        <f t="shared" ref="R349:W391" si="19">G349</f>
        <v>0</v>
      </c>
      <c r="S349" s="245">
        <f t="shared" si="19"/>
        <v>0</v>
      </c>
      <c r="T349" s="245">
        <f t="shared" si="19"/>
        <v>0</v>
      </c>
      <c r="U349" s="245">
        <f t="shared" si="19"/>
        <v>0</v>
      </c>
      <c r="V349" s="245">
        <f t="shared" si="19"/>
        <v>0</v>
      </c>
      <c r="W349" s="245">
        <f t="shared" si="19"/>
        <v>0</v>
      </c>
    </row>
    <row r="350" spans="1:23" ht="15" customHeight="1">
      <c r="A350" s="120" t="e">
        <f ca="1">VLOOKUP(INDIRECT("B350"),elolap!$A$90:$B$3244,2,FALSE)</f>
        <v>#N/A</v>
      </c>
      <c r="B350" s="122"/>
      <c r="C350" s="123"/>
      <c r="D350" s="123"/>
      <c r="E350" s="123"/>
      <c r="F350" s="123"/>
      <c r="G350" s="121"/>
      <c r="H350" s="121"/>
      <c r="I350" s="121"/>
      <c r="J350" s="121"/>
      <c r="K350" s="121"/>
      <c r="L350" s="121"/>
      <c r="N350" s="244">
        <f t="shared" si="18"/>
        <v>0</v>
      </c>
      <c r="O350" s="244">
        <f t="shared" si="18"/>
        <v>0</v>
      </c>
      <c r="P350" s="244">
        <f t="shared" si="18"/>
        <v>0</v>
      </c>
      <c r="Q350" s="244">
        <f t="shared" si="17"/>
        <v>0</v>
      </c>
      <c r="R350" s="245">
        <f t="shared" si="19"/>
        <v>0</v>
      </c>
      <c r="S350" s="245">
        <f t="shared" si="19"/>
        <v>0</v>
      </c>
      <c r="T350" s="245">
        <f t="shared" si="19"/>
        <v>0</v>
      </c>
      <c r="U350" s="245">
        <f t="shared" si="19"/>
        <v>0</v>
      </c>
      <c r="V350" s="245">
        <f t="shared" si="19"/>
        <v>0</v>
      </c>
      <c r="W350" s="245">
        <f t="shared" si="19"/>
        <v>0</v>
      </c>
    </row>
    <row r="351" spans="1:23" ht="15" customHeight="1">
      <c r="A351" s="120" t="e">
        <f ca="1">VLOOKUP(INDIRECT("B351"),elolap!$A$90:$B$3244,2,FALSE)</f>
        <v>#N/A</v>
      </c>
      <c r="B351" s="122"/>
      <c r="C351" s="123"/>
      <c r="D351" s="123"/>
      <c r="E351" s="123"/>
      <c r="F351" s="123"/>
      <c r="G351" s="121"/>
      <c r="H351" s="121"/>
      <c r="I351" s="121"/>
      <c r="J351" s="121"/>
      <c r="K351" s="121"/>
      <c r="L351" s="121"/>
      <c r="N351" s="244">
        <f t="shared" si="18"/>
        <v>0</v>
      </c>
      <c r="O351" s="244">
        <f t="shared" si="18"/>
        <v>0</v>
      </c>
      <c r="P351" s="244">
        <f t="shared" si="18"/>
        <v>0</v>
      </c>
      <c r="Q351" s="244">
        <f t="shared" si="17"/>
        <v>0</v>
      </c>
      <c r="R351" s="245">
        <f t="shared" si="19"/>
        <v>0</v>
      </c>
      <c r="S351" s="245">
        <f t="shared" si="19"/>
        <v>0</v>
      </c>
      <c r="T351" s="245">
        <f t="shared" si="19"/>
        <v>0</v>
      </c>
      <c r="U351" s="245">
        <f t="shared" si="19"/>
        <v>0</v>
      </c>
      <c r="V351" s="245">
        <f t="shared" si="19"/>
        <v>0</v>
      </c>
      <c r="W351" s="245">
        <f t="shared" si="19"/>
        <v>0</v>
      </c>
    </row>
    <row r="352" spans="1:23" ht="15" customHeight="1">
      <c r="A352" s="120" t="e">
        <f ca="1">VLOOKUP(INDIRECT("B352"),elolap!$A$90:$B$3244,2,FALSE)</f>
        <v>#N/A</v>
      </c>
      <c r="B352" s="122"/>
      <c r="C352" s="123"/>
      <c r="D352" s="123"/>
      <c r="E352" s="123"/>
      <c r="F352" s="123"/>
      <c r="G352" s="121"/>
      <c r="H352" s="121"/>
      <c r="I352" s="121"/>
      <c r="J352" s="121"/>
      <c r="K352" s="121"/>
      <c r="L352" s="121"/>
      <c r="N352" s="244">
        <f t="shared" si="18"/>
        <v>0</v>
      </c>
      <c r="O352" s="244">
        <f t="shared" si="18"/>
        <v>0</v>
      </c>
      <c r="P352" s="244">
        <f t="shared" si="18"/>
        <v>0</v>
      </c>
      <c r="Q352" s="244">
        <f t="shared" si="17"/>
        <v>0</v>
      </c>
      <c r="R352" s="245">
        <f t="shared" si="19"/>
        <v>0</v>
      </c>
      <c r="S352" s="245">
        <f t="shared" si="19"/>
        <v>0</v>
      </c>
      <c r="T352" s="245">
        <f t="shared" si="19"/>
        <v>0</v>
      </c>
      <c r="U352" s="245">
        <f t="shared" si="19"/>
        <v>0</v>
      </c>
      <c r="V352" s="245">
        <f t="shared" si="19"/>
        <v>0</v>
      </c>
      <c r="W352" s="245">
        <f t="shared" si="19"/>
        <v>0</v>
      </c>
    </row>
    <row r="353" spans="1:23" ht="15" customHeight="1">
      <c r="A353" s="120" t="e">
        <f ca="1">VLOOKUP(INDIRECT("B353"),elolap!$A$90:$B$3244,2,FALSE)</f>
        <v>#N/A</v>
      </c>
      <c r="B353" s="122"/>
      <c r="C353" s="123"/>
      <c r="D353" s="123"/>
      <c r="E353" s="123"/>
      <c r="F353" s="123"/>
      <c r="G353" s="121"/>
      <c r="H353" s="121"/>
      <c r="I353" s="121"/>
      <c r="J353" s="121"/>
      <c r="K353" s="121"/>
      <c r="L353" s="121"/>
      <c r="N353" s="244">
        <f t="shared" si="18"/>
        <v>0</v>
      </c>
      <c r="O353" s="244">
        <f t="shared" si="18"/>
        <v>0</v>
      </c>
      <c r="P353" s="244">
        <f t="shared" si="18"/>
        <v>0</v>
      </c>
      <c r="Q353" s="244">
        <f t="shared" si="17"/>
        <v>0</v>
      </c>
      <c r="R353" s="245">
        <f t="shared" si="19"/>
        <v>0</v>
      </c>
      <c r="S353" s="245">
        <f t="shared" si="19"/>
        <v>0</v>
      </c>
      <c r="T353" s="245">
        <f t="shared" si="19"/>
        <v>0</v>
      </c>
      <c r="U353" s="245">
        <f t="shared" si="19"/>
        <v>0</v>
      </c>
      <c r="V353" s="245">
        <f t="shared" si="19"/>
        <v>0</v>
      </c>
      <c r="W353" s="245">
        <f t="shared" si="19"/>
        <v>0</v>
      </c>
    </row>
    <row r="354" spans="1:23" ht="15" customHeight="1">
      <c r="A354" s="120" t="e">
        <f ca="1">VLOOKUP(INDIRECT("B354"),elolap!$A$90:$B$3244,2,FALSE)</f>
        <v>#N/A</v>
      </c>
      <c r="B354" s="122"/>
      <c r="C354" s="123"/>
      <c r="D354" s="123"/>
      <c r="E354" s="123"/>
      <c r="F354" s="123"/>
      <c r="G354" s="121"/>
      <c r="H354" s="121"/>
      <c r="I354" s="121"/>
      <c r="J354" s="121"/>
      <c r="K354" s="121"/>
      <c r="L354" s="121"/>
      <c r="N354" s="244">
        <f t="shared" si="18"/>
        <v>0</v>
      </c>
      <c r="O354" s="244">
        <f t="shared" si="18"/>
        <v>0</v>
      </c>
      <c r="P354" s="244">
        <f t="shared" si="18"/>
        <v>0</v>
      </c>
      <c r="Q354" s="244">
        <f t="shared" si="17"/>
        <v>0</v>
      </c>
      <c r="R354" s="245">
        <f t="shared" si="19"/>
        <v>0</v>
      </c>
      <c r="S354" s="245">
        <f t="shared" si="19"/>
        <v>0</v>
      </c>
      <c r="T354" s="245">
        <f t="shared" si="19"/>
        <v>0</v>
      </c>
      <c r="U354" s="245">
        <f t="shared" si="19"/>
        <v>0</v>
      </c>
      <c r="V354" s="245">
        <f t="shared" si="19"/>
        <v>0</v>
      </c>
      <c r="W354" s="245">
        <f t="shared" si="19"/>
        <v>0</v>
      </c>
    </row>
    <row r="355" spans="1:23" ht="15" customHeight="1">
      <c r="A355" s="120" t="e">
        <f ca="1">VLOOKUP(INDIRECT("B355"),elolap!$A$90:$B$3244,2,FALSE)</f>
        <v>#N/A</v>
      </c>
      <c r="B355" s="122"/>
      <c r="C355" s="123"/>
      <c r="D355" s="123"/>
      <c r="E355" s="123"/>
      <c r="F355" s="123"/>
      <c r="G355" s="121"/>
      <c r="H355" s="121"/>
      <c r="I355" s="121"/>
      <c r="J355" s="121"/>
      <c r="K355" s="121"/>
      <c r="L355" s="121"/>
      <c r="N355" s="244">
        <f t="shared" si="18"/>
        <v>0</v>
      </c>
      <c r="O355" s="244">
        <f t="shared" si="18"/>
        <v>0</v>
      </c>
      <c r="P355" s="244">
        <f t="shared" si="18"/>
        <v>0</v>
      </c>
      <c r="Q355" s="244">
        <f t="shared" si="17"/>
        <v>0</v>
      </c>
      <c r="R355" s="245">
        <f t="shared" si="19"/>
        <v>0</v>
      </c>
      <c r="S355" s="245">
        <f t="shared" si="19"/>
        <v>0</v>
      </c>
      <c r="T355" s="245">
        <f t="shared" si="19"/>
        <v>0</v>
      </c>
      <c r="U355" s="245">
        <f t="shared" si="19"/>
        <v>0</v>
      </c>
      <c r="V355" s="245">
        <f t="shared" si="19"/>
        <v>0</v>
      </c>
      <c r="W355" s="245">
        <f t="shared" si="19"/>
        <v>0</v>
      </c>
    </row>
    <row r="356" spans="1:23" ht="15" customHeight="1">
      <c r="A356" s="120" t="e">
        <f ca="1">VLOOKUP(INDIRECT("B356"),elolap!$A$90:$B$3244,2,FALSE)</f>
        <v>#N/A</v>
      </c>
      <c r="B356" s="122"/>
      <c r="C356" s="123"/>
      <c r="D356" s="123"/>
      <c r="E356" s="123"/>
      <c r="F356" s="123"/>
      <c r="G356" s="121"/>
      <c r="H356" s="121"/>
      <c r="I356" s="121"/>
      <c r="J356" s="121"/>
      <c r="K356" s="121"/>
      <c r="L356" s="121"/>
      <c r="N356" s="244">
        <f t="shared" si="18"/>
        <v>0</v>
      </c>
      <c r="O356" s="244">
        <f t="shared" si="18"/>
        <v>0</v>
      </c>
      <c r="P356" s="244">
        <f t="shared" si="18"/>
        <v>0</v>
      </c>
      <c r="Q356" s="244">
        <f t="shared" si="17"/>
        <v>0</v>
      </c>
      <c r="R356" s="245">
        <f t="shared" si="19"/>
        <v>0</v>
      </c>
      <c r="S356" s="245">
        <f t="shared" si="19"/>
        <v>0</v>
      </c>
      <c r="T356" s="245">
        <f t="shared" si="19"/>
        <v>0</v>
      </c>
      <c r="U356" s="245">
        <f t="shared" si="19"/>
        <v>0</v>
      </c>
      <c r="V356" s="245">
        <f t="shared" si="19"/>
        <v>0</v>
      </c>
      <c r="W356" s="245">
        <f t="shared" si="19"/>
        <v>0</v>
      </c>
    </row>
    <row r="357" spans="1:23" ht="15" customHeight="1">
      <c r="A357" s="120" t="e">
        <f ca="1">VLOOKUP(INDIRECT("B357"),elolap!$A$90:$B$3244,2,FALSE)</f>
        <v>#N/A</v>
      </c>
      <c r="B357" s="122"/>
      <c r="C357" s="123"/>
      <c r="D357" s="123"/>
      <c r="E357" s="123"/>
      <c r="F357" s="123"/>
      <c r="G357" s="121"/>
      <c r="H357" s="121"/>
      <c r="I357" s="121"/>
      <c r="J357" s="121"/>
      <c r="K357" s="121"/>
      <c r="L357" s="121"/>
      <c r="N357" s="244">
        <f t="shared" si="18"/>
        <v>0</v>
      </c>
      <c r="O357" s="244">
        <f t="shared" si="18"/>
        <v>0</v>
      </c>
      <c r="P357" s="244">
        <f t="shared" si="18"/>
        <v>0</v>
      </c>
      <c r="Q357" s="244">
        <f t="shared" si="17"/>
        <v>0</v>
      </c>
      <c r="R357" s="245">
        <f t="shared" si="19"/>
        <v>0</v>
      </c>
      <c r="S357" s="245">
        <f t="shared" si="19"/>
        <v>0</v>
      </c>
      <c r="T357" s="245">
        <f t="shared" si="19"/>
        <v>0</v>
      </c>
      <c r="U357" s="245">
        <f t="shared" si="19"/>
        <v>0</v>
      </c>
      <c r="V357" s="245">
        <f t="shared" si="19"/>
        <v>0</v>
      </c>
      <c r="W357" s="245">
        <f t="shared" si="19"/>
        <v>0</v>
      </c>
    </row>
    <row r="358" spans="1:23" ht="15" customHeight="1">
      <c r="A358" s="120" t="e">
        <f ca="1">VLOOKUP(INDIRECT("B358"),elolap!$A$90:$B$3244,2,FALSE)</f>
        <v>#N/A</v>
      </c>
      <c r="B358" s="122"/>
      <c r="C358" s="123"/>
      <c r="D358" s="123"/>
      <c r="E358" s="123"/>
      <c r="F358" s="123"/>
      <c r="G358" s="121"/>
      <c r="H358" s="121"/>
      <c r="I358" s="121"/>
      <c r="J358" s="121"/>
      <c r="K358" s="121"/>
      <c r="L358" s="121"/>
      <c r="N358" s="244">
        <f t="shared" si="18"/>
        <v>0</v>
      </c>
      <c r="O358" s="244">
        <f t="shared" si="18"/>
        <v>0</v>
      </c>
      <c r="P358" s="244">
        <f t="shared" si="18"/>
        <v>0</v>
      </c>
      <c r="Q358" s="244">
        <f t="shared" si="17"/>
        <v>0</v>
      </c>
      <c r="R358" s="245">
        <f t="shared" si="19"/>
        <v>0</v>
      </c>
      <c r="S358" s="245">
        <f t="shared" si="19"/>
        <v>0</v>
      </c>
      <c r="T358" s="245">
        <f t="shared" si="19"/>
        <v>0</v>
      </c>
      <c r="U358" s="245">
        <f t="shared" si="19"/>
        <v>0</v>
      </c>
      <c r="V358" s="245">
        <f t="shared" si="19"/>
        <v>0</v>
      </c>
      <c r="W358" s="245">
        <f t="shared" si="19"/>
        <v>0</v>
      </c>
    </row>
    <row r="359" spans="1:23" ht="15" customHeight="1">
      <c r="A359" s="120" t="e">
        <f ca="1">VLOOKUP(INDIRECT("B359"),elolap!$A$90:$B$3244,2,FALSE)</f>
        <v>#N/A</v>
      </c>
      <c r="B359" s="122"/>
      <c r="C359" s="123"/>
      <c r="D359" s="123"/>
      <c r="E359" s="123"/>
      <c r="F359" s="123"/>
      <c r="G359" s="121"/>
      <c r="H359" s="121"/>
      <c r="I359" s="121"/>
      <c r="J359" s="121"/>
      <c r="K359" s="121"/>
      <c r="L359" s="121"/>
      <c r="N359" s="244">
        <f t="shared" si="18"/>
        <v>0</v>
      </c>
      <c r="O359" s="244">
        <f t="shared" si="18"/>
        <v>0</v>
      </c>
      <c r="P359" s="244">
        <f t="shared" si="18"/>
        <v>0</v>
      </c>
      <c r="Q359" s="244">
        <f t="shared" si="17"/>
        <v>0</v>
      </c>
      <c r="R359" s="245">
        <f t="shared" si="19"/>
        <v>0</v>
      </c>
      <c r="S359" s="245">
        <f t="shared" si="19"/>
        <v>0</v>
      </c>
      <c r="T359" s="245">
        <f t="shared" si="19"/>
        <v>0</v>
      </c>
      <c r="U359" s="245">
        <f t="shared" si="19"/>
        <v>0</v>
      </c>
      <c r="V359" s="245">
        <f t="shared" si="19"/>
        <v>0</v>
      </c>
      <c r="W359" s="245">
        <f t="shared" si="19"/>
        <v>0</v>
      </c>
    </row>
    <row r="360" spans="1:23" ht="15" customHeight="1">
      <c r="A360" s="120" t="e">
        <f ca="1">VLOOKUP(INDIRECT("B360"),elolap!$A$90:$B$3244,2,FALSE)</f>
        <v>#N/A</v>
      </c>
      <c r="B360" s="122"/>
      <c r="C360" s="123"/>
      <c r="D360" s="123"/>
      <c r="E360" s="123"/>
      <c r="F360" s="123"/>
      <c r="G360" s="121"/>
      <c r="H360" s="121"/>
      <c r="I360" s="121"/>
      <c r="J360" s="121"/>
      <c r="K360" s="121"/>
      <c r="L360" s="121"/>
      <c r="N360" s="244">
        <f t="shared" si="18"/>
        <v>0</v>
      </c>
      <c r="O360" s="244">
        <f t="shared" si="18"/>
        <v>0</v>
      </c>
      <c r="P360" s="244">
        <f t="shared" si="18"/>
        <v>0</v>
      </c>
      <c r="Q360" s="244">
        <f t="shared" si="17"/>
        <v>0</v>
      </c>
      <c r="R360" s="245">
        <f t="shared" si="19"/>
        <v>0</v>
      </c>
      <c r="S360" s="245">
        <f t="shared" si="19"/>
        <v>0</v>
      </c>
      <c r="T360" s="245">
        <f t="shared" si="19"/>
        <v>0</v>
      </c>
      <c r="U360" s="245">
        <f t="shared" si="19"/>
        <v>0</v>
      </c>
      <c r="V360" s="245">
        <f t="shared" si="19"/>
        <v>0</v>
      </c>
      <c r="W360" s="245">
        <f t="shared" si="19"/>
        <v>0</v>
      </c>
    </row>
    <row r="361" spans="1:23" ht="15" customHeight="1">
      <c r="A361" s="120" t="e">
        <f ca="1">VLOOKUP(INDIRECT("B361"),elolap!$A$90:$B$3244,2,FALSE)</f>
        <v>#N/A</v>
      </c>
      <c r="B361" s="122"/>
      <c r="C361" s="123"/>
      <c r="D361" s="123"/>
      <c r="E361" s="123"/>
      <c r="F361" s="123"/>
      <c r="G361" s="121"/>
      <c r="H361" s="121"/>
      <c r="I361" s="121"/>
      <c r="J361" s="121"/>
      <c r="K361" s="121"/>
      <c r="L361" s="121"/>
      <c r="N361" s="244">
        <f t="shared" si="18"/>
        <v>0</v>
      </c>
      <c r="O361" s="244">
        <f t="shared" si="18"/>
        <v>0</v>
      </c>
      <c r="P361" s="244">
        <f t="shared" si="18"/>
        <v>0</v>
      </c>
      <c r="Q361" s="244">
        <f t="shared" si="17"/>
        <v>0</v>
      </c>
      <c r="R361" s="245">
        <f t="shared" si="19"/>
        <v>0</v>
      </c>
      <c r="S361" s="245">
        <f t="shared" si="19"/>
        <v>0</v>
      </c>
      <c r="T361" s="245">
        <f t="shared" si="19"/>
        <v>0</v>
      </c>
      <c r="U361" s="245">
        <f t="shared" si="19"/>
        <v>0</v>
      </c>
      <c r="V361" s="245">
        <f t="shared" si="19"/>
        <v>0</v>
      </c>
      <c r="W361" s="245">
        <f t="shared" si="19"/>
        <v>0</v>
      </c>
    </row>
    <row r="362" spans="1:23" ht="15" customHeight="1">
      <c r="A362" s="120" t="e">
        <f ca="1">VLOOKUP(INDIRECT("B362"),elolap!$A$90:$B$3244,2,FALSE)</f>
        <v>#N/A</v>
      </c>
      <c r="B362" s="122"/>
      <c r="C362" s="123"/>
      <c r="D362" s="123"/>
      <c r="E362" s="123"/>
      <c r="F362" s="123"/>
      <c r="G362" s="121"/>
      <c r="H362" s="121"/>
      <c r="I362" s="121"/>
      <c r="J362" s="121"/>
      <c r="K362" s="121"/>
      <c r="L362" s="121"/>
      <c r="N362" s="244">
        <f t="shared" si="18"/>
        <v>0</v>
      </c>
      <c r="O362" s="244">
        <f t="shared" si="18"/>
        <v>0</v>
      </c>
      <c r="P362" s="244">
        <f t="shared" si="18"/>
        <v>0</v>
      </c>
      <c r="Q362" s="244">
        <f t="shared" si="17"/>
        <v>0</v>
      </c>
      <c r="R362" s="245">
        <f t="shared" si="19"/>
        <v>0</v>
      </c>
      <c r="S362" s="245">
        <f t="shared" si="19"/>
        <v>0</v>
      </c>
      <c r="T362" s="245">
        <f t="shared" si="19"/>
        <v>0</v>
      </c>
      <c r="U362" s="245">
        <f t="shared" si="19"/>
        <v>0</v>
      </c>
      <c r="V362" s="245">
        <f t="shared" si="19"/>
        <v>0</v>
      </c>
      <c r="W362" s="245">
        <f t="shared" si="19"/>
        <v>0</v>
      </c>
    </row>
    <row r="363" spans="1:23" ht="15" customHeight="1">
      <c r="A363" s="120" t="e">
        <f ca="1">VLOOKUP(INDIRECT("B363"),elolap!$A$90:$B$3244,2,FALSE)</f>
        <v>#N/A</v>
      </c>
      <c r="B363" s="122"/>
      <c r="C363" s="123"/>
      <c r="D363" s="123"/>
      <c r="E363" s="123"/>
      <c r="F363" s="123"/>
      <c r="G363" s="121"/>
      <c r="H363" s="121"/>
      <c r="I363" s="121"/>
      <c r="J363" s="121"/>
      <c r="K363" s="121"/>
      <c r="L363" s="121"/>
      <c r="N363" s="244">
        <f t="shared" si="18"/>
        <v>0</v>
      </c>
      <c r="O363" s="244">
        <f t="shared" si="18"/>
        <v>0</v>
      </c>
      <c r="P363" s="244">
        <f t="shared" si="18"/>
        <v>0</v>
      </c>
      <c r="Q363" s="244">
        <f t="shared" si="17"/>
        <v>0</v>
      </c>
      <c r="R363" s="245">
        <f t="shared" si="19"/>
        <v>0</v>
      </c>
      <c r="S363" s="245">
        <f t="shared" si="19"/>
        <v>0</v>
      </c>
      <c r="T363" s="245">
        <f t="shared" si="19"/>
        <v>0</v>
      </c>
      <c r="U363" s="245">
        <f t="shared" si="19"/>
        <v>0</v>
      </c>
      <c r="V363" s="245">
        <f t="shared" si="19"/>
        <v>0</v>
      </c>
      <c r="W363" s="245">
        <f t="shared" si="19"/>
        <v>0</v>
      </c>
    </row>
    <row r="364" spans="1:23" ht="15" customHeight="1">
      <c r="A364" s="120" t="e">
        <f ca="1">VLOOKUP(INDIRECT("B364"),elolap!$A$90:$B$3244,2,FALSE)</f>
        <v>#N/A</v>
      </c>
      <c r="B364" s="122"/>
      <c r="C364" s="123"/>
      <c r="D364" s="123"/>
      <c r="E364" s="123"/>
      <c r="F364" s="123"/>
      <c r="G364" s="121"/>
      <c r="H364" s="121"/>
      <c r="I364" s="121"/>
      <c r="J364" s="121"/>
      <c r="K364" s="121"/>
      <c r="L364" s="121"/>
      <c r="N364" s="244">
        <f t="shared" si="18"/>
        <v>0</v>
      </c>
      <c r="O364" s="244">
        <f t="shared" si="18"/>
        <v>0</v>
      </c>
      <c r="P364" s="244">
        <f t="shared" si="18"/>
        <v>0</v>
      </c>
      <c r="Q364" s="244">
        <f t="shared" si="17"/>
        <v>0</v>
      </c>
      <c r="R364" s="245">
        <f t="shared" si="19"/>
        <v>0</v>
      </c>
      <c r="S364" s="245">
        <f t="shared" si="19"/>
        <v>0</v>
      </c>
      <c r="T364" s="245">
        <f t="shared" si="19"/>
        <v>0</v>
      </c>
      <c r="U364" s="245">
        <f t="shared" si="19"/>
        <v>0</v>
      </c>
      <c r="V364" s="245">
        <f t="shared" si="19"/>
        <v>0</v>
      </c>
      <c r="W364" s="245">
        <f t="shared" si="19"/>
        <v>0</v>
      </c>
    </row>
    <row r="365" spans="1:23" ht="15" customHeight="1">
      <c r="A365" s="120" t="e">
        <f ca="1">VLOOKUP(INDIRECT("B365"),elolap!$A$90:$B$3244,2,FALSE)</f>
        <v>#N/A</v>
      </c>
      <c r="B365" s="122"/>
      <c r="C365" s="123"/>
      <c r="D365" s="123"/>
      <c r="E365" s="123"/>
      <c r="F365" s="123"/>
      <c r="G365" s="121"/>
      <c r="H365" s="121"/>
      <c r="I365" s="121"/>
      <c r="J365" s="121"/>
      <c r="K365" s="121"/>
      <c r="L365" s="121"/>
      <c r="N365" s="244">
        <f t="shared" si="18"/>
        <v>0</v>
      </c>
      <c r="O365" s="244">
        <f t="shared" si="18"/>
        <v>0</v>
      </c>
      <c r="P365" s="244">
        <f t="shared" si="18"/>
        <v>0</v>
      </c>
      <c r="Q365" s="244">
        <f t="shared" si="17"/>
        <v>0</v>
      </c>
      <c r="R365" s="245">
        <f t="shared" si="19"/>
        <v>0</v>
      </c>
      <c r="S365" s="245">
        <f t="shared" si="19"/>
        <v>0</v>
      </c>
      <c r="T365" s="245">
        <f t="shared" si="19"/>
        <v>0</v>
      </c>
      <c r="U365" s="245">
        <f t="shared" si="19"/>
        <v>0</v>
      </c>
      <c r="V365" s="245">
        <f t="shared" si="19"/>
        <v>0</v>
      </c>
      <c r="W365" s="245">
        <f t="shared" si="19"/>
        <v>0</v>
      </c>
    </row>
    <row r="366" spans="1:23" ht="15" customHeight="1">
      <c r="A366" s="120" t="e">
        <f ca="1">VLOOKUP(INDIRECT("B366"),elolap!$A$90:$B$3244,2,FALSE)</f>
        <v>#N/A</v>
      </c>
      <c r="B366" s="122"/>
      <c r="C366" s="123"/>
      <c r="D366" s="123"/>
      <c r="E366" s="123"/>
      <c r="F366" s="123"/>
      <c r="G366" s="121"/>
      <c r="H366" s="121"/>
      <c r="I366" s="121"/>
      <c r="J366" s="121"/>
      <c r="K366" s="121"/>
      <c r="L366" s="121"/>
      <c r="N366" s="244">
        <f t="shared" si="18"/>
        <v>0</v>
      </c>
      <c r="O366" s="244">
        <f t="shared" si="18"/>
        <v>0</v>
      </c>
      <c r="P366" s="244">
        <f t="shared" si="18"/>
        <v>0</v>
      </c>
      <c r="Q366" s="244">
        <f t="shared" si="17"/>
        <v>0</v>
      </c>
      <c r="R366" s="245">
        <f t="shared" si="19"/>
        <v>0</v>
      </c>
      <c r="S366" s="245">
        <f t="shared" si="19"/>
        <v>0</v>
      </c>
      <c r="T366" s="245">
        <f t="shared" si="19"/>
        <v>0</v>
      </c>
      <c r="U366" s="245">
        <f t="shared" si="19"/>
        <v>0</v>
      </c>
      <c r="V366" s="245">
        <f t="shared" si="19"/>
        <v>0</v>
      </c>
      <c r="W366" s="245">
        <f t="shared" si="19"/>
        <v>0</v>
      </c>
    </row>
    <row r="367" spans="1:23" ht="15" customHeight="1">
      <c r="A367" s="120" t="e">
        <f ca="1">VLOOKUP(INDIRECT("B367"),elolap!$A$90:$B$3244,2,FALSE)</f>
        <v>#N/A</v>
      </c>
      <c r="B367" s="122"/>
      <c r="C367" s="123"/>
      <c r="D367" s="123"/>
      <c r="E367" s="123"/>
      <c r="F367" s="123"/>
      <c r="G367" s="121"/>
      <c r="H367" s="121"/>
      <c r="I367" s="121"/>
      <c r="J367" s="121"/>
      <c r="K367" s="121"/>
      <c r="L367" s="121"/>
      <c r="N367" s="244">
        <f t="shared" si="18"/>
        <v>0</v>
      </c>
      <c r="O367" s="244">
        <f t="shared" si="18"/>
        <v>0</v>
      </c>
      <c r="P367" s="244">
        <f t="shared" si="18"/>
        <v>0</v>
      </c>
      <c r="Q367" s="244">
        <f t="shared" si="17"/>
        <v>0</v>
      </c>
      <c r="R367" s="245">
        <f t="shared" si="19"/>
        <v>0</v>
      </c>
      <c r="S367" s="245">
        <f t="shared" si="19"/>
        <v>0</v>
      </c>
      <c r="T367" s="245">
        <f t="shared" si="19"/>
        <v>0</v>
      </c>
      <c r="U367" s="245">
        <f t="shared" si="19"/>
        <v>0</v>
      </c>
      <c r="V367" s="245">
        <f t="shared" si="19"/>
        <v>0</v>
      </c>
      <c r="W367" s="245">
        <f t="shared" si="19"/>
        <v>0</v>
      </c>
    </row>
    <row r="368" spans="1:23" ht="15" customHeight="1">
      <c r="A368" s="120" t="e">
        <f ca="1">VLOOKUP(INDIRECT("B368"),elolap!$A$90:$B$3244,2,FALSE)</f>
        <v>#N/A</v>
      </c>
      <c r="B368" s="122"/>
      <c r="C368" s="123"/>
      <c r="D368" s="123"/>
      <c r="E368" s="123"/>
      <c r="F368" s="123"/>
      <c r="G368" s="121"/>
      <c r="H368" s="121"/>
      <c r="I368" s="121"/>
      <c r="J368" s="121"/>
      <c r="K368" s="121"/>
      <c r="L368" s="121"/>
      <c r="N368" s="244">
        <f t="shared" si="18"/>
        <v>0</v>
      </c>
      <c r="O368" s="244">
        <f t="shared" si="18"/>
        <v>0</v>
      </c>
      <c r="P368" s="244">
        <f t="shared" si="18"/>
        <v>0</v>
      </c>
      <c r="Q368" s="244">
        <f t="shared" si="17"/>
        <v>0</v>
      </c>
      <c r="R368" s="245">
        <f t="shared" si="19"/>
        <v>0</v>
      </c>
      <c r="S368" s="245">
        <f t="shared" si="19"/>
        <v>0</v>
      </c>
      <c r="T368" s="245">
        <f t="shared" si="19"/>
        <v>0</v>
      </c>
      <c r="U368" s="245">
        <f t="shared" si="19"/>
        <v>0</v>
      </c>
      <c r="V368" s="245">
        <f t="shared" si="19"/>
        <v>0</v>
      </c>
      <c r="W368" s="245">
        <f t="shared" si="19"/>
        <v>0</v>
      </c>
    </row>
    <row r="369" spans="1:23" ht="15" customHeight="1">
      <c r="A369" s="120" t="e">
        <f ca="1">VLOOKUP(INDIRECT("B369"),elolap!$A$90:$B$3244,2,FALSE)</f>
        <v>#N/A</v>
      </c>
      <c r="B369" s="122"/>
      <c r="C369" s="123"/>
      <c r="D369" s="123"/>
      <c r="E369" s="123"/>
      <c r="F369" s="123"/>
      <c r="G369" s="121"/>
      <c r="H369" s="121"/>
      <c r="I369" s="121"/>
      <c r="J369" s="121"/>
      <c r="K369" s="121"/>
      <c r="L369" s="121"/>
      <c r="N369" s="244">
        <f t="shared" si="18"/>
        <v>0</v>
      </c>
      <c r="O369" s="244">
        <f t="shared" si="18"/>
        <v>0</v>
      </c>
      <c r="P369" s="244">
        <f t="shared" si="18"/>
        <v>0</v>
      </c>
      <c r="Q369" s="244">
        <f t="shared" si="17"/>
        <v>0</v>
      </c>
      <c r="R369" s="245">
        <f t="shared" si="19"/>
        <v>0</v>
      </c>
      <c r="S369" s="245">
        <f t="shared" si="19"/>
        <v>0</v>
      </c>
      <c r="T369" s="245">
        <f t="shared" si="19"/>
        <v>0</v>
      </c>
      <c r="U369" s="245">
        <f t="shared" si="19"/>
        <v>0</v>
      </c>
      <c r="V369" s="245">
        <f t="shared" si="19"/>
        <v>0</v>
      </c>
      <c r="W369" s="245">
        <f t="shared" si="19"/>
        <v>0</v>
      </c>
    </row>
    <row r="370" spans="1:23" ht="15" customHeight="1">
      <c r="A370" s="120" t="e">
        <f ca="1">VLOOKUP(INDIRECT("B370"),elolap!$A$90:$B$3244,2,FALSE)</f>
        <v>#N/A</v>
      </c>
      <c r="B370" s="122"/>
      <c r="C370" s="123"/>
      <c r="D370" s="123"/>
      <c r="E370" s="123"/>
      <c r="F370" s="123"/>
      <c r="G370" s="121"/>
      <c r="H370" s="121"/>
      <c r="I370" s="121"/>
      <c r="J370" s="121"/>
      <c r="K370" s="121"/>
      <c r="L370" s="121"/>
      <c r="N370" s="244">
        <f t="shared" si="18"/>
        <v>0</v>
      </c>
      <c r="O370" s="244">
        <f t="shared" si="18"/>
        <v>0</v>
      </c>
      <c r="P370" s="244">
        <f t="shared" si="18"/>
        <v>0</v>
      </c>
      <c r="Q370" s="244">
        <f t="shared" si="17"/>
        <v>0</v>
      </c>
      <c r="R370" s="245">
        <f t="shared" si="19"/>
        <v>0</v>
      </c>
      <c r="S370" s="245">
        <f t="shared" si="19"/>
        <v>0</v>
      </c>
      <c r="T370" s="245">
        <f t="shared" si="19"/>
        <v>0</v>
      </c>
      <c r="U370" s="245">
        <f t="shared" si="19"/>
        <v>0</v>
      </c>
      <c r="V370" s="245">
        <f t="shared" si="19"/>
        <v>0</v>
      </c>
      <c r="W370" s="245">
        <f t="shared" si="19"/>
        <v>0</v>
      </c>
    </row>
    <row r="371" spans="1:23" ht="15" customHeight="1">
      <c r="A371" s="120" t="e">
        <f ca="1">VLOOKUP(INDIRECT("B371"),elolap!$A$90:$B$3244,2,FALSE)</f>
        <v>#N/A</v>
      </c>
      <c r="B371" s="122"/>
      <c r="C371" s="123"/>
      <c r="D371" s="123"/>
      <c r="E371" s="123"/>
      <c r="F371" s="123"/>
      <c r="G371" s="121"/>
      <c r="H371" s="121"/>
      <c r="I371" s="121"/>
      <c r="J371" s="121"/>
      <c r="K371" s="121"/>
      <c r="L371" s="121"/>
      <c r="N371" s="244">
        <f t="shared" si="18"/>
        <v>0</v>
      </c>
      <c r="O371" s="244">
        <f t="shared" si="18"/>
        <v>0</v>
      </c>
      <c r="P371" s="244">
        <f t="shared" si="18"/>
        <v>0</v>
      </c>
      <c r="Q371" s="244">
        <f t="shared" si="17"/>
        <v>0</v>
      </c>
      <c r="R371" s="245">
        <f t="shared" si="19"/>
        <v>0</v>
      </c>
      <c r="S371" s="245">
        <f t="shared" si="19"/>
        <v>0</v>
      </c>
      <c r="T371" s="245">
        <f t="shared" si="19"/>
        <v>0</v>
      </c>
      <c r="U371" s="245">
        <f t="shared" si="19"/>
        <v>0</v>
      </c>
      <c r="V371" s="245">
        <f t="shared" si="19"/>
        <v>0</v>
      </c>
      <c r="W371" s="245">
        <f t="shared" si="19"/>
        <v>0</v>
      </c>
    </row>
    <row r="372" spans="1:23" ht="15" customHeight="1">
      <c r="A372" s="120" t="e">
        <f ca="1">VLOOKUP(INDIRECT("B372"),elolap!$A$90:$B$3244,2,FALSE)</f>
        <v>#N/A</v>
      </c>
      <c r="B372" s="122"/>
      <c r="C372" s="123"/>
      <c r="D372" s="123"/>
      <c r="E372" s="123"/>
      <c r="F372" s="123"/>
      <c r="G372" s="121"/>
      <c r="H372" s="121"/>
      <c r="I372" s="121"/>
      <c r="J372" s="121"/>
      <c r="K372" s="121"/>
      <c r="L372" s="121"/>
      <c r="N372" s="244">
        <f t="shared" si="18"/>
        <v>0</v>
      </c>
      <c r="O372" s="244">
        <f t="shared" si="18"/>
        <v>0</v>
      </c>
      <c r="P372" s="244">
        <f t="shared" si="18"/>
        <v>0</v>
      </c>
      <c r="Q372" s="244">
        <f t="shared" si="17"/>
        <v>0</v>
      </c>
      <c r="R372" s="245">
        <f t="shared" si="19"/>
        <v>0</v>
      </c>
      <c r="S372" s="245">
        <f t="shared" si="19"/>
        <v>0</v>
      </c>
      <c r="T372" s="245">
        <f t="shared" si="19"/>
        <v>0</v>
      </c>
      <c r="U372" s="245">
        <f t="shared" si="19"/>
        <v>0</v>
      </c>
      <c r="V372" s="245">
        <f t="shared" si="19"/>
        <v>0</v>
      </c>
      <c r="W372" s="245">
        <f t="shared" si="19"/>
        <v>0</v>
      </c>
    </row>
    <row r="373" spans="1:23" ht="15" customHeight="1">
      <c r="A373" s="120" t="e">
        <f ca="1">VLOOKUP(INDIRECT("B373"),elolap!$A$90:$B$3244,2,FALSE)</f>
        <v>#N/A</v>
      </c>
      <c r="B373" s="122"/>
      <c r="C373" s="123"/>
      <c r="D373" s="123"/>
      <c r="E373" s="123"/>
      <c r="F373" s="123"/>
      <c r="G373" s="121"/>
      <c r="H373" s="121"/>
      <c r="I373" s="121"/>
      <c r="J373" s="121"/>
      <c r="K373" s="121"/>
      <c r="L373" s="121"/>
      <c r="N373" s="244">
        <f t="shared" si="18"/>
        <v>0</v>
      </c>
      <c r="O373" s="244">
        <f t="shared" si="18"/>
        <v>0</v>
      </c>
      <c r="P373" s="244">
        <f t="shared" si="18"/>
        <v>0</v>
      </c>
      <c r="Q373" s="244">
        <f t="shared" si="17"/>
        <v>0</v>
      </c>
      <c r="R373" s="245">
        <f t="shared" si="19"/>
        <v>0</v>
      </c>
      <c r="S373" s="245">
        <f t="shared" si="19"/>
        <v>0</v>
      </c>
      <c r="T373" s="245">
        <f t="shared" si="19"/>
        <v>0</v>
      </c>
      <c r="U373" s="245">
        <f t="shared" si="19"/>
        <v>0</v>
      </c>
      <c r="V373" s="245">
        <f t="shared" si="19"/>
        <v>0</v>
      </c>
      <c r="W373" s="245">
        <f t="shared" si="19"/>
        <v>0</v>
      </c>
    </row>
    <row r="374" spans="1:23" ht="15" customHeight="1">
      <c r="A374" s="120" t="e">
        <f ca="1">VLOOKUP(INDIRECT("B374"),elolap!$A$90:$B$3244,2,FALSE)</f>
        <v>#N/A</v>
      </c>
      <c r="B374" s="122"/>
      <c r="C374" s="123"/>
      <c r="D374" s="123"/>
      <c r="E374" s="123"/>
      <c r="F374" s="123"/>
      <c r="G374" s="121"/>
      <c r="H374" s="121"/>
      <c r="I374" s="121"/>
      <c r="J374" s="121"/>
      <c r="K374" s="121"/>
      <c r="L374" s="121"/>
      <c r="N374" s="244">
        <f t="shared" si="18"/>
        <v>0</v>
      </c>
      <c r="O374" s="244">
        <f t="shared" si="18"/>
        <v>0</v>
      </c>
      <c r="P374" s="244">
        <f t="shared" si="18"/>
        <v>0</v>
      </c>
      <c r="Q374" s="244">
        <f t="shared" si="17"/>
        <v>0</v>
      </c>
      <c r="R374" s="245">
        <f t="shared" si="19"/>
        <v>0</v>
      </c>
      <c r="S374" s="245">
        <f t="shared" si="19"/>
        <v>0</v>
      </c>
      <c r="T374" s="245">
        <f t="shared" si="19"/>
        <v>0</v>
      </c>
      <c r="U374" s="245">
        <f t="shared" si="19"/>
        <v>0</v>
      </c>
      <c r="V374" s="245">
        <f t="shared" si="19"/>
        <v>0</v>
      </c>
      <c r="W374" s="245">
        <f t="shared" si="19"/>
        <v>0</v>
      </c>
    </row>
    <row r="375" spans="1:23" ht="15" customHeight="1">
      <c r="A375" s="120" t="e">
        <f ca="1">VLOOKUP(INDIRECT("B375"),elolap!$A$90:$B$3244,2,FALSE)</f>
        <v>#N/A</v>
      </c>
      <c r="B375" s="122"/>
      <c r="C375" s="123"/>
      <c r="D375" s="123"/>
      <c r="E375" s="123"/>
      <c r="F375" s="123"/>
      <c r="G375" s="121"/>
      <c r="H375" s="121"/>
      <c r="I375" s="121"/>
      <c r="J375" s="121"/>
      <c r="K375" s="121"/>
      <c r="L375" s="121"/>
      <c r="N375" s="244">
        <f t="shared" si="18"/>
        <v>0</v>
      </c>
      <c r="O375" s="244">
        <f t="shared" si="18"/>
        <v>0</v>
      </c>
      <c r="P375" s="244">
        <f t="shared" si="18"/>
        <v>0</v>
      </c>
      <c r="Q375" s="244">
        <f t="shared" si="17"/>
        <v>0</v>
      </c>
      <c r="R375" s="245">
        <f t="shared" si="19"/>
        <v>0</v>
      </c>
      <c r="S375" s="245">
        <f t="shared" si="19"/>
        <v>0</v>
      </c>
      <c r="T375" s="245">
        <f t="shared" si="19"/>
        <v>0</v>
      </c>
      <c r="U375" s="245">
        <f t="shared" si="19"/>
        <v>0</v>
      </c>
      <c r="V375" s="245">
        <f t="shared" si="19"/>
        <v>0</v>
      </c>
      <c r="W375" s="245">
        <f t="shared" si="19"/>
        <v>0</v>
      </c>
    </row>
    <row r="376" spans="1:23" ht="15" customHeight="1">
      <c r="A376" s="120" t="e">
        <f ca="1">VLOOKUP(INDIRECT("B376"),elolap!$A$90:$B$3244,2,FALSE)</f>
        <v>#N/A</v>
      </c>
      <c r="B376" s="122"/>
      <c r="C376" s="123"/>
      <c r="D376" s="123"/>
      <c r="E376" s="123"/>
      <c r="F376" s="123"/>
      <c r="G376" s="121"/>
      <c r="H376" s="121"/>
      <c r="I376" s="121"/>
      <c r="J376" s="121"/>
      <c r="K376" s="121"/>
      <c r="L376" s="121"/>
      <c r="N376" s="244">
        <f t="shared" si="18"/>
        <v>0</v>
      </c>
      <c r="O376" s="244">
        <f t="shared" si="18"/>
        <v>0</v>
      </c>
      <c r="P376" s="244">
        <f t="shared" si="18"/>
        <v>0</v>
      </c>
      <c r="Q376" s="244">
        <f t="shared" si="17"/>
        <v>0</v>
      </c>
      <c r="R376" s="245">
        <f t="shared" si="19"/>
        <v>0</v>
      </c>
      <c r="S376" s="245">
        <f t="shared" si="19"/>
        <v>0</v>
      </c>
      <c r="T376" s="245">
        <f t="shared" si="19"/>
        <v>0</v>
      </c>
      <c r="U376" s="245">
        <f t="shared" si="19"/>
        <v>0</v>
      </c>
      <c r="V376" s="245">
        <f t="shared" si="19"/>
        <v>0</v>
      </c>
      <c r="W376" s="245">
        <f t="shared" si="19"/>
        <v>0</v>
      </c>
    </row>
    <row r="377" spans="1:23" ht="15" customHeight="1">
      <c r="A377" s="120" t="e">
        <f ca="1">VLOOKUP(INDIRECT("B377"),elolap!$A$90:$B$3244,2,FALSE)</f>
        <v>#N/A</v>
      </c>
      <c r="B377" s="122"/>
      <c r="C377" s="123"/>
      <c r="D377" s="123"/>
      <c r="E377" s="123"/>
      <c r="F377" s="123"/>
      <c r="G377" s="121"/>
      <c r="H377" s="121"/>
      <c r="I377" s="121"/>
      <c r="J377" s="121"/>
      <c r="K377" s="121"/>
      <c r="L377" s="121"/>
      <c r="N377" s="244">
        <f t="shared" si="18"/>
        <v>0</v>
      </c>
      <c r="O377" s="244">
        <f t="shared" si="18"/>
        <v>0</v>
      </c>
      <c r="P377" s="244">
        <f t="shared" si="18"/>
        <v>0</v>
      </c>
      <c r="Q377" s="244">
        <f t="shared" si="17"/>
        <v>0</v>
      </c>
      <c r="R377" s="245">
        <f t="shared" si="19"/>
        <v>0</v>
      </c>
      <c r="S377" s="245">
        <f t="shared" si="19"/>
        <v>0</v>
      </c>
      <c r="T377" s="245">
        <f t="shared" si="19"/>
        <v>0</v>
      </c>
      <c r="U377" s="245">
        <f t="shared" si="19"/>
        <v>0</v>
      </c>
      <c r="V377" s="245">
        <f t="shared" si="19"/>
        <v>0</v>
      </c>
      <c r="W377" s="245">
        <f t="shared" si="19"/>
        <v>0</v>
      </c>
    </row>
    <row r="378" spans="1:23" ht="15" customHeight="1">
      <c r="A378" s="120" t="e">
        <f ca="1">VLOOKUP(INDIRECT("B378"),elolap!$A$90:$B$3244,2,FALSE)</f>
        <v>#N/A</v>
      </c>
      <c r="B378" s="122"/>
      <c r="C378" s="123"/>
      <c r="D378" s="123"/>
      <c r="E378" s="123"/>
      <c r="F378" s="123"/>
      <c r="G378" s="121"/>
      <c r="H378" s="121"/>
      <c r="I378" s="121"/>
      <c r="J378" s="121"/>
      <c r="K378" s="121"/>
      <c r="L378" s="121"/>
      <c r="N378" s="244">
        <f t="shared" si="18"/>
        <v>0</v>
      </c>
      <c r="O378" s="244">
        <f t="shared" si="18"/>
        <v>0</v>
      </c>
      <c r="P378" s="244">
        <f t="shared" si="18"/>
        <v>0</v>
      </c>
      <c r="Q378" s="244">
        <f t="shared" si="17"/>
        <v>0</v>
      </c>
      <c r="R378" s="245">
        <f t="shared" si="19"/>
        <v>0</v>
      </c>
      <c r="S378" s="245">
        <f t="shared" si="19"/>
        <v>0</v>
      </c>
      <c r="T378" s="245">
        <f t="shared" si="19"/>
        <v>0</v>
      </c>
      <c r="U378" s="245">
        <f t="shared" si="19"/>
        <v>0</v>
      </c>
      <c r="V378" s="245">
        <f t="shared" si="19"/>
        <v>0</v>
      </c>
      <c r="W378" s="245">
        <f t="shared" si="19"/>
        <v>0</v>
      </c>
    </row>
    <row r="379" spans="1:23" ht="15" customHeight="1">
      <c r="A379" s="120" t="e">
        <f ca="1">VLOOKUP(INDIRECT("B379"),elolap!$A$90:$B$3244,2,FALSE)</f>
        <v>#N/A</v>
      </c>
      <c r="B379" s="122"/>
      <c r="C379" s="123"/>
      <c r="D379" s="123"/>
      <c r="E379" s="123"/>
      <c r="F379" s="123"/>
      <c r="G379" s="121"/>
      <c r="H379" s="121"/>
      <c r="I379" s="121"/>
      <c r="J379" s="121"/>
      <c r="K379" s="121"/>
      <c r="L379" s="121"/>
      <c r="N379" s="244">
        <f t="shared" si="18"/>
        <v>0</v>
      </c>
      <c r="O379" s="244">
        <f t="shared" si="18"/>
        <v>0</v>
      </c>
      <c r="P379" s="244">
        <f t="shared" si="18"/>
        <v>0</v>
      </c>
      <c r="Q379" s="244">
        <f t="shared" si="17"/>
        <v>0</v>
      </c>
      <c r="R379" s="245">
        <f t="shared" si="19"/>
        <v>0</v>
      </c>
      <c r="S379" s="245">
        <f t="shared" si="19"/>
        <v>0</v>
      </c>
      <c r="T379" s="245">
        <f t="shared" si="19"/>
        <v>0</v>
      </c>
      <c r="U379" s="245">
        <f t="shared" si="19"/>
        <v>0</v>
      </c>
      <c r="V379" s="245">
        <f t="shared" si="19"/>
        <v>0</v>
      </c>
      <c r="W379" s="245">
        <f t="shared" si="19"/>
        <v>0</v>
      </c>
    </row>
    <row r="380" spans="1:23" ht="15" customHeight="1">
      <c r="A380" s="120" t="e">
        <f ca="1">VLOOKUP(INDIRECT("B380"),elolap!$A$90:$B$3244,2,FALSE)</f>
        <v>#N/A</v>
      </c>
      <c r="B380" s="122"/>
      <c r="C380" s="123"/>
      <c r="D380" s="123"/>
      <c r="E380" s="123"/>
      <c r="F380" s="123"/>
      <c r="G380" s="121"/>
      <c r="H380" s="121"/>
      <c r="I380" s="121"/>
      <c r="J380" s="121"/>
      <c r="K380" s="121"/>
      <c r="L380" s="121"/>
      <c r="N380" s="244">
        <f t="shared" si="18"/>
        <v>0</v>
      </c>
      <c r="O380" s="244">
        <f t="shared" si="18"/>
        <v>0</v>
      </c>
      <c r="P380" s="244">
        <f t="shared" si="18"/>
        <v>0</v>
      </c>
      <c r="Q380" s="244">
        <f t="shared" si="17"/>
        <v>0</v>
      </c>
      <c r="R380" s="245">
        <f t="shared" si="19"/>
        <v>0</v>
      </c>
      <c r="S380" s="245">
        <f t="shared" si="19"/>
        <v>0</v>
      </c>
      <c r="T380" s="245">
        <f t="shared" si="19"/>
        <v>0</v>
      </c>
      <c r="U380" s="245">
        <f t="shared" si="19"/>
        <v>0</v>
      </c>
      <c r="V380" s="245">
        <f t="shared" si="19"/>
        <v>0</v>
      </c>
      <c r="W380" s="245">
        <f t="shared" si="19"/>
        <v>0</v>
      </c>
    </row>
    <row r="381" spans="1:23" ht="15" customHeight="1">
      <c r="A381" s="120" t="e">
        <f ca="1">VLOOKUP(INDIRECT("B381"),elolap!$A$90:$B$3244,2,FALSE)</f>
        <v>#N/A</v>
      </c>
      <c r="B381" s="122"/>
      <c r="C381" s="123"/>
      <c r="D381" s="123"/>
      <c r="E381" s="123"/>
      <c r="F381" s="123"/>
      <c r="G381" s="121"/>
      <c r="H381" s="121"/>
      <c r="I381" s="121"/>
      <c r="J381" s="121"/>
      <c r="K381" s="121"/>
      <c r="L381" s="121"/>
      <c r="N381" s="244">
        <f t="shared" si="18"/>
        <v>0</v>
      </c>
      <c r="O381" s="244">
        <f t="shared" si="18"/>
        <v>0</v>
      </c>
      <c r="P381" s="244">
        <f t="shared" si="18"/>
        <v>0</v>
      </c>
      <c r="Q381" s="244">
        <f t="shared" si="17"/>
        <v>0</v>
      </c>
      <c r="R381" s="245">
        <f t="shared" si="19"/>
        <v>0</v>
      </c>
      <c r="S381" s="245">
        <f t="shared" si="19"/>
        <v>0</v>
      </c>
      <c r="T381" s="245">
        <f t="shared" si="19"/>
        <v>0</v>
      </c>
      <c r="U381" s="245">
        <f t="shared" si="19"/>
        <v>0</v>
      </c>
      <c r="V381" s="245">
        <f t="shared" si="19"/>
        <v>0</v>
      </c>
      <c r="W381" s="245">
        <f t="shared" si="19"/>
        <v>0</v>
      </c>
    </row>
    <row r="382" spans="1:23" ht="15" customHeight="1">
      <c r="A382" s="120" t="e">
        <f ca="1">VLOOKUP(INDIRECT("B382"),elolap!$A$90:$B$3244,2,FALSE)</f>
        <v>#N/A</v>
      </c>
      <c r="B382" s="122"/>
      <c r="C382" s="123"/>
      <c r="D382" s="123"/>
      <c r="E382" s="123"/>
      <c r="F382" s="123"/>
      <c r="G382" s="121"/>
      <c r="H382" s="121"/>
      <c r="I382" s="121"/>
      <c r="J382" s="121"/>
      <c r="K382" s="121"/>
      <c r="L382" s="121"/>
      <c r="N382" s="244">
        <f t="shared" si="18"/>
        <v>0</v>
      </c>
      <c r="O382" s="244">
        <f t="shared" si="18"/>
        <v>0</v>
      </c>
      <c r="P382" s="244">
        <f t="shared" si="18"/>
        <v>0</v>
      </c>
      <c r="Q382" s="244">
        <f t="shared" si="17"/>
        <v>0</v>
      </c>
      <c r="R382" s="245">
        <f t="shared" si="19"/>
        <v>0</v>
      </c>
      <c r="S382" s="245">
        <f t="shared" si="19"/>
        <v>0</v>
      </c>
      <c r="T382" s="245">
        <f t="shared" si="19"/>
        <v>0</v>
      </c>
      <c r="U382" s="245">
        <f t="shared" si="19"/>
        <v>0</v>
      </c>
      <c r="V382" s="245">
        <f t="shared" si="19"/>
        <v>0</v>
      </c>
      <c r="W382" s="245">
        <f t="shared" si="19"/>
        <v>0</v>
      </c>
    </row>
    <row r="383" spans="1:23" ht="15" customHeight="1">
      <c r="A383" s="120" t="e">
        <f ca="1">VLOOKUP(INDIRECT("B383"),elolap!$A$90:$B$3244,2,FALSE)</f>
        <v>#N/A</v>
      </c>
      <c r="B383" s="122"/>
      <c r="C383" s="123"/>
      <c r="D383" s="123"/>
      <c r="E383" s="123"/>
      <c r="F383" s="123"/>
      <c r="G383" s="121"/>
      <c r="H383" s="121"/>
      <c r="I383" s="121"/>
      <c r="J383" s="121"/>
      <c r="K383" s="121"/>
      <c r="L383" s="121"/>
      <c r="N383" s="244">
        <f t="shared" si="18"/>
        <v>0</v>
      </c>
      <c r="O383" s="244">
        <f t="shared" si="18"/>
        <v>0</v>
      </c>
      <c r="P383" s="244">
        <f t="shared" si="18"/>
        <v>0</v>
      </c>
      <c r="Q383" s="244">
        <f t="shared" si="17"/>
        <v>0</v>
      </c>
      <c r="R383" s="245">
        <f t="shared" si="19"/>
        <v>0</v>
      </c>
      <c r="S383" s="245">
        <f t="shared" si="19"/>
        <v>0</v>
      </c>
      <c r="T383" s="245">
        <f t="shared" si="19"/>
        <v>0</v>
      </c>
      <c r="U383" s="245">
        <f t="shared" si="19"/>
        <v>0</v>
      </c>
      <c r="V383" s="245">
        <f t="shared" si="19"/>
        <v>0</v>
      </c>
      <c r="W383" s="245">
        <f t="shared" si="19"/>
        <v>0</v>
      </c>
    </row>
    <row r="384" spans="1:23" ht="15" customHeight="1">
      <c r="A384" s="120" t="e">
        <f ca="1">VLOOKUP(INDIRECT("B384"),elolap!$A$90:$B$3244,2,FALSE)</f>
        <v>#N/A</v>
      </c>
      <c r="B384" s="122"/>
      <c r="C384" s="123"/>
      <c r="D384" s="123"/>
      <c r="E384" s="123"/>
      <c r="F384" s="123"/>
      <c r="G384" s="121"/>
      <c r="H384" s="121"/>
      <c r="I384" s="121"/>
      <c r="J384" s="121"/>
      <c r="K384" s="121"/>
      <c r="L384" s="121"/>
      <c r="N384" s="244">
        <f t="shared" si="18"/>
        <v>0</v>
      </c>
      <c r="O384" s="244">
        <f t="shared" si="18"/>
        <v>0</v>
      </c>
      <c r="P384" s="244">
        <f t="shared" si="18"/>
        <v>0</v>
      </c>
      <c r="Q384" s="244">
        <f t="shared" si="17"/>
        <v>0</v>
      </c>
      <c r="R384" s="245">
        <f t="shared" si="19"/>
        <v>0</v>
      </c>
      <c r="S384" s="245">
        <f t="shared" si="19"/>
        <v>0</v>
      </c>
      <c r="T384" s="245">
        <f t="shared" si="19"/>
        <v>0</v>
      </c>
      <c r="U384" s="245">
        <f t="shared" si="19"/>
        <v>0</v>
      </c>
      <c r="V384" s="245">
        <f t="shared" si="19"/>
        <v>0</v>
      </c>
      <c r="W384" s="245">
        <f t="shared" si="19"/>
        <v>0</v>
      </c>
    </row>
    <row r="385" spans="1:23" ht="15" customHeight="1">
      <c r="A385" s="120" t="e">
        <f ca="1">VLOOKUP(INDIRECT("B385"),elolap!$A$90:$B$3244,2,FALSE)</f>
        <v>#N/A</v>
      </c>
      <c r="B385" s="122"/>
      <c r="C385" s="123"/>
      <c r="D385" s="123"/>
      <c r="E385" s="123"/>
      <c r="F385" s="123"/>
      <c r="G385" s="121"/>
      <c r="H385" s="121"/>
      <c r="I385" s="121"/>
      <c r="J385" s="121"/>
      <c r="K385" s="121"/>
      <c r="L385" s="121"/>
      <c r="N385" s="244">
        <f t="shared" si="18"/>
        <v>0</v>
      </c>
      <c r="O385" s="244">
        <f t="shared" si="18"/>
        <v>0</v>
      </c>
      <c r="P385" s="244">
        <f t="shared" si="18"/>
        <v>0</v>
      </c>
      <c r="Q385" s="244">
        <f t="shared" si="17"/>
        <v>0</v>
      </c>
      <c r="R385" s="245">
        <f t="shared" si="19"/>
        <v>0</v>
      </c>
      <c r="S385" s="245">
        <f t="shared" si="19"/>
        <v>0</v>
      </c>
      <c r="T385" s="245">
        <f t="shared" si="19"/>
        <v>0</v>
      </c>
      <c r="U385" s="245">
        <f t="shared" si="19"/>
        <v>0</v>
      </c>
      <c r="V385" s="245">
        <f t="shared" si="19"/>
        <v>0</v>
      </c>
      <c r="W385" s="245">
        <f t="shared" si="19"/>
        <v>0</v>
      </c>
    </row>
    <row r="386" spans="1:23" ht="15" customHeight="1">
      <c r="A386" s="120" t="e">
        <f ca="1">VLOOKUP(INDIRECT("B386"),elolap!$A$90:$B$3244,2,FALSE)</f>
        <v>#N/A</v>
      </c>
      <c r="B386" s="122"/>
      <c r="C386" s="123"/>
      <c r="D386" s="123"/>
      <c r="E386" s="123"/>
      <c r="F386" s="123"/>
      <c r="G386" s="121"/>
      <c r="H386" s="121"/>
      <c r="I386" s="121"/>
      <c r="J386" s="121"/>
      <c r="K386" s="121"/>
      <c r="L386" s="121"/>
      <c r="N386" s="244">
        <f t="shared" si="18"/>
        <v>0</v>
      </c>
      <c r="O386" s="244">
        <f t="shared" si="18"/>
        <v>0</v>
      </c>
      <c r="P386" s="244">
        <f t="shared" si="18"/>
        <v>0</v>
      </c>
      <c r="Q386" s="244">
        <f t="shared" si="17"/>
        <v>0</v>
      </c>
      <c r="R386" s="245">
        <f t="shared" si="19"/>
        <v>0</v>
      </c>
      <c r="S386" s="245">
        <f t="shared" si="19"/>
        <v>0</v>
      </c>
      <c r="T386" s="245">
        <f t="shared" si="19"/>
        <v>0</v>
      </c>
      <c r="U386" s="245">
        <f t="shared" si="19"/>
        <v>0</v>
      </c>
      <c r="V386" s="245">
        <f t="shared" si="19"/>
        <v>0</v>
      </c>
      <c r="W386" s="245">
        <f t="shared" si="19"/>
        <v>0</v>
      </c>
    </row>
    <row r="387" spans="1:23" ht="15" customHeight="1">
      <c r="A387" s="120" t="e">
        <f ca="1">VLOOKUP(INDIRECT("B387"),elolap!$A$90:$B$3244,2,FALSE)</f>
        <v>#N/A</v>
      </c>
      <c r="B387" s="122"/>
      <c r="C387" s="123"/>
      <c r="D387" s="123"/>
      <c r="E387" s="123"/>
      <c r="F387" s="123"/>
      <c r="G387" s="121"/>
      <c r="H387" s="121"/>
      <c r="I387" s="121"/>
      <c r="J387" s="121"/>
      <c r="K387" s="121"/>
      <c r="L387" s="121"/>
      <c r="N387" s="244">
        <f t="shared" si="18"/>
        <v>0</v>
      </c>
      <c r="O387" s="244">
        <f t="shared" si="18"/>
        <v>0</v>
      </c>
      <c r="P387" s="244">
        <f t="shared" si="18"/>
        <v>0</v>
      </c>
      <c r="Q387" s="244">
        <f t="shared" si="17"/>
        <v>0</v>
      </c>
      <c r="R387" s="245">
        <f t="shared" si="19"/>
        <v>0</v>
      </c>
      <c r="S387" s="245">
        <f t="shared" si="19"/>
        <v>0</v>
      </c>
      <c r="T387" s="245">
        <f t="shared" si="19"/>
        <v>0</v>
      </c>
      <c r="U387" s="245">
        <f t="shared" si="19"/>
        <v>0</v>
      </c>
      <c r="V387" s="245">
        <f t="shared" si="19"/>
        <v>0</v>
      </c>
      <c r="W387" s="245">
        <f t="shared" si="19"/>
        <v>0</v>
      </c>
    </row>
    <row r="388" spans="1:23" ht="15" customHeight="1">
      <c r="A388" s="120" t="e">
        <f ca="1">VLOOKUP(INDIRECT("B388"),elolap!$A$90:$B$3244,2,FALSE)</f>
        <v>#N/A</v>
      </c>
      <c r="B388" s="122"/>
      <c r="C388" s="123"/>
      <c r="D388" s="123"/>
      <c r="E388" s="123"/>
      <c r="F388" s="123"/>
      <c r="G388" s="121"/>
      <c r="H388" s="121"/>
      <c r="I388" s="121"/>
      <c r="J388" s="121"/>
      <c r="K388" s="121"/>
      <c r="L388" s="121"/>
      <c r="N388" s="244">
        <f t="shared" si="18"/>
        <v>0</v>
      </c>
      <c r="O388" s="244">
        <f t="shared" si="18"/>
        <v>0</v>
      </c>
      <c r="P388" s="244">
        <f t="shared" si="18"/>
        <v>0</v>
      </c>
      <c r="Q388" s="244">
        <f t="shared" si="17"/>
        <v>0</v>
      </c>
      <c r="R388" s="245">
        <f t="shared" si="19"/>
        <v>0</v>
      </c>
      <c r="S388" s="245">
        <f t="shared" si="19"/>
        <v>0</v>
      </c>
      <c r="T388" s="245">
        <f t="shared" si="19"/>
        <v>0</v>
      </c>
      <c r="U388" s="245">
        <f t="shared" si="19"/>
        <v>0</v>
      </c>
      <c r="V388" s="245">
        <f t="shared" si="19"/>
        <v>0</v>
      </c>
      <c r="W388" s="245">
        <f t="shared" si="19"/>
        <v>0</v>
      </c>
    </row>
    <row r="389" spans="1:23" ht="15" customHeight="1">
      <c r="A389" s="120" t="e">
        <f ca="1">VLOOKUP(INDIRECT("B389"),elolap!$A$90:$B$3244,2,FALSE)</f>
        <v>#N/A</v>
      </c>
      <c r="B389" s="122"/>
      <c r="C389" s="123"/>
      <c r="D389" s="123"/>
      <c r="E389" s="123"/>
      <c r="F389" s="123"/>
      <c r="G389" s="121"/>
      <c r="H389" s="121"/>
      <c r="I389" s="121"/>
      <c r="J389" s="121"/>
      <c r="K389" s="121"/>
      <c r="L389" s="121"/>
      <c r="N389" s="244">
        <f t="shared" si="18"/>
        <v>0</v>
      </c>
      <c r="O389" s="244">
        <f t="shared" si="18"/>
        <v>0</v>
      </c>
      <c r="P389" s="244">
        <f t="shared" si="18"/>
        <v>0</v>
      </c>
      <c r="Q389" s="244">
        <f t="shared" si="17"/>
        <v>0</v>
      </c>
      <c r="R389" s="245">
        <f t="shared" si="19"/>
        <v>0</v>
      </c>
      <c r="S389" s="245">
        <f t="shared" si="19"/>
        <v>0</v>
      </c>
      <c r="T389" s="245">
        <f t="shared" si="19"/>
        <v>0</v>
      </c>
      <c r="U389" s="245">
        <f t="shared" si="19"/>
        <v>0</v>
      </c>
      <c r="V389" s="245">
        <f t="shared" si="19"/>
        <v>0</v>
      </c>
      <c r="W389" s="245">
        <f t="shared" si="19"/>
        <v>0</v>
      </c>
    </row>
    <row r="390" spans="1:23" ht="15" customHeight="1">
      <c r="A390" s="120" t="e">
        <f ca="1">VLOOKUP(INDIRECT("B390"),elolap!$A$90:$B$3244,2,FALSE)</f>
        <v>#N/A</v>
      </c>
      <c r="B390" s="122"/>
      <c r="C390" s="123"/>
      <c r="D390" s="123"/>
      <c r="E390" s="123"/>
      <c r="F390" s="123"/>
      <c r="G390" s="121"/>
      <c r="H390" s="121"/>
      <c r="I390" s="121"/>
      <c r="J390" s="121"/>
      <c r="K390" s="121"/>
      <c r="L390" s="121"/>
      <c r="N390" s="244">
        <f t="shared" si="18"/>
        <v>0</v>
      </c>
      <c r="O390" s="244">
        <f t="shared" si="18"/>
        <v>0</v>
      </c>
      <c r="P390" s="244">
        <f t="shared" si="18"/>
        <v>0</v>
      </c>
      <c r="Q390" s="244">
        <f t="shared" si="17"/>
        <v>0</v>
      </c>
      <c r="R390" s="245">
        <f t="shared" si="19"/>
        <v>0</v>
      </c>
      <c r="S390" s="245">
        <f t="shared" si="19"/>
        <v>0</v>
      </c>
      <c r="T390" s="245">
        <f t="shared" si="19"/>
        <v>0</v>
      </c>
      <c r="U390" s="245">
        <f t="shared" si="19"/>
        <v>0</v>
      </c>
      <c r="V390" s="245">
        <f t="shared" si="19"/>
        <v>0</v>
      </c>
      <c r="W390" s="245">
        <f t="shared" si="19"/>
        <v>0</v>
      </c>
    </row>
    <row r="391" spans="1:23" ht="15" customHeight="1">
      <c r="A391" s="120" t="e">
        <f ca="1">VLOOKUP(INDIRECT("B391"),elolap!$A$90:$B$3244,2,FALSE)</f>
        <v>#N/A</v>
      </c>
      <c r="B391" s="122"/>
      <c r="C391" s="123"/>
      <c r="D391" s="123"/>
      <c r="E391" s="123"/>
      <c r="F391" s="123"/>
      <c r="G391" s="121"/>
      <c r="H391" s="121"/>
      <c r="I391" s="121"/>
      <c r="J391" s="121"/>
      <c r="K391" s="121"/>
      <c r="L391" s="121"/>
      <c r="N391" s="244">
        <f t="shared" si="18"/>
        <v>0</v>
      </c>
      <c r="O391" s="244">
        <f t="shared" si="18"/>
        <v>0</v>
      </c>
      <c r="P391" s="244">
        <f t="shared" si="18"/>
        <v>0</v>
      </c>
      <c r="Q391" s="244">
        <f t="shared" si="17"/>
        <v>0</v>
      </c>
      <c r="R391" s="245">
        <f t="shared" si="19"/>
        <v>0</v>
      </c>
      <c r="S391" s="245">
        <f t="shared" si="19"/>
        <v>0</v>
      </c>
      <c r="T391" s="245">
        <f t="shared" si="19"/>
        <v>0</v>
      </c>
      <c r="U391" s="245">
        <f t="shared" ref="U391:W452" si="20">J391</f>
        <v>0</v>
      </c>
      <c r="V391" s="245">
        <f t="shared" si="20"/>
        <v>0</v>
      </c>
      <c r="W391" s="245">
        <f t="shared" si="20"/>
        <v>0</v>
      </c>
    </row>
    <row r="392" spans="1:23" ht="15" customHeight="1">
      <c r="A392" s="120" t="e">
        <f ca="1">VLOOKUP(INDIRECT("B392"),elolap!$A$90:$B$3244,2,FALSE)</f>
        <v>#N/A</v>
      </c>
      <c r="B392" s="122"/>
      <c r="C392" s="123"/>
      <c r="D392" s="123"/>
      <c r="E392" s="123"/>
      <c r="F392" s="123"/>
      <c r="G392" s="121"/>
      <c r="H392" s="121"/>
      <c r="I392" s="121"/>
      <c r="J392" s="121"/>
      <c r="K392" s="121"/>
      <c r="L392" s="121"/>
      <c r="N392" s="244">
        <f t="shared" si="18"/>
        <v>0</v>
      </c>
      <c r="O392" s="244">
        <f t="shared" si="18"/>
        <v>0</v>
      </c>
      <c r="P392" s="244">
        <f t="shared" si="18"/>
        <v>0</v>
      </c>
      <c r="Q392" s="244">
        <f t="shared" si="17"/>
        <v>0</v>
      </c>
      <c r="R392" s="245">
        <f t="shared" ref="R392:T452" si="21">G392</f>
        <v>0</v>
      </c>
      <c r="S392" s="245">
        <f t="shared" si="21"/>
        <v>0</v>
      </c>
      <c r="T392" s="245">
        <f t="shared" si="21"/>
        <v>0</v>
      </c>
      <c r="U392" s="245">
        <f t="shared" si="20"/>
        <v>0</v>
      </c>
      <c r="V392" s="245">
        <f t="shared" si="20"/>
        <v>0</v>
      </c>
      <c r="W392" s="245">
        <f t="shared" si="20"/>
        <v>0</v>
      </c>
    </row>
    <row r="393" spans="1:23" ht="15" customHeight="1">
      <c r="A393" s="120" t="e">
        <f ca="1">VLOOKUP(INDIRECT("B393"),elolap!$A$90:$B$3244,2,FALSE)</f>
        <v>#N/A</v>
      </c>
      <c r="B393" s="122"/>
      <c r="C393" s="123"/>
      <c r="D393" s="123"/>
      <c r="E393" s="123"/>
      <c r="F393" s="123"/>
      <c r="G393" s="121"/>
      <c r="H393" s="121"/>
      <c r="I393" s="121"/>
      <c r="J393" s="121"/>
      <c r="K393" s="121"/>
      <c r="L393" s="121"/>
      <c r="N393" s="244">
        <f t="shared" si="18"/>
        <v>0</v>
      </c>
      <c r="O393" s="244">
        <f t="shared" si="18"/>
        <v>0</v>
      </c>
      <c r="P393" s="244">
        <f t="shared" si="18"/>
        <v>0</v>
      </c>
      <c r="Q393" s="244">
        <f t="shared" si="17"/>
        <v>0</v>
      </c>
      <c r="R393" s="245">
        <f t="shared" si="21"/>
        <v>0</v>
      </c>
      <c r="S393" s="245">
        <f t="shared" si="21"/>
        <v>0</v>
      </c>
      <c r="T393" s="245">
        <f t="shared" si="21"/>
        <v>0</v>
      </c>
      <c r="U393" s="245">
        <f t="shared" si="20"/>
        <v>0</v>
      </c>
      <c r="V393" s="245">
        <f t="shared" si="20"/>
        <v>0</v>
      </c>
      <c r="W393" s="245">
        <f t="shared" si="20"/>
        <v>0</v>
      </c>
    </row>
    <row r="394" spans="1:23" ht="15" customHeight="1">
      <c r="A394" s="120" t="e">
        <f ca="1">VLOOKUP(INDIRECT("B394"),elolap!$A$90:$B$3244,2,FALSE)</f>
        <v>#N/A</v>
      </c>
      <c r="B394" s="122"/>
      <c r="C394" s="123"/>
      <c r="D394" s="123"/>
      <c r="E394" s="123"/>
      <c r="F394" s="123"/>
      <c r="G394" s="121"/>
      <c r="H394" s="121"/>
      <c r="I394" s="121"/>
      <c r="J394" s="121"/>
      <c r="K394" s="121"/>
      <c r="L394" s="121"/>
      <c r="N394" s="244">
        <f t="shared" si="18"/>
        <v>0</v>
      </c>
      <c r="O394" s="244">
        <f t="shared" si="18"/>
        <v>0</v>
      </c>
      <c r="P394" s="244">
        <f t="shared" si="18"/>
        <v>0</v>
      </c>
      <c r="Q394" s="244">
        <f t="shared" si="17"/>
        <v>0</v>
      </c>
      <c r="R394" s="245">
        <f t="shared" si="21"/>
        <v>0</v>
      </c>
      <c r="S394" s="245">
        <f t="shared" si="21"/>
        <v>0</v>
      </c>
      <c r="T394" s="245">
        <f t="shared" si="21"/>
        <v>0</v>
      </c>
      <c r="U394" s="245">
        <f t="shared" si="20"/>
        <v>0</v>
      </c>
      <c r="V394" s="245">
        <f t="shared" si="20"/>
        <v>0</v>
      </c>
      <c r="W394" s="245">
        <f t="shared" si="20"/>
        <v>0</v>
      </c>
    </row>
    <row r="395" spans="1:23" ht="15" customHeight="1">
      <c r="A395" s="120" t="e">
        <f ca="1">VLOOKUP(INDIRECT("B395"),elolap!$A$90:$B$3244,2,FALSE)</f>
        <v>#N/A</v>
      </c>
      <c r="B395" s="122"/>
      <c r="C395" s="123"/>
      <c r="D395" s="123"/>
      <c r="E395" s="123"/>
      <c r="F395" s="123"/>
      <c r="G395" s="121"/>
      <c r="H395" s="121"/>
      <c r="I395" s="121"/>
      <c r="J395" s="121"/>
      <c r="K395" s="121"/>
      <c r="L395" s="121"/>
      <c r="N395" s="244">
        <f t="shared" si="18"/>
        <v>0</v>
      </c>
      <c r="O395" s="244">
        <f t="shared" si="18"/>
        <v>0</v>
      </c>
      <c r="P395" s="244">
        <f t="shared" si="18"/>
        <v>0</v>
      </c>
      <c r="Q395" s="244">
        <f t="shared" si="17"/>
        <v>0</v>
      </c>
      <c r="R395" s="245">
        <f t="shared" si="21"/>
        <v>0</v>
      </c>
      <c r="S395" s="245">
        <f t="shared" si="21"/>
        <v>0</v>
      </c>
      <c r="T395" s="245">
        <f t="shared" si="21"/>
        <v>0</v>
      </c>
      <c r="U395" s="245">
        <f t="shared" si="20"/>
        <v>0</v>
      </c>
      <c r="V395" s="245">
        <f t="shared" si="20"/>
        <v>0</v>
      </c>
      <c r="W395" s="245">
        <f t="shared" si="20"/>
        <v>0</v>
      </c>
    </row>
    <row r="396" spans="1:23" ht="15" customHeight="1">
      <c r="A396" s="120" t="e">
        <f ca="1">VLOOKUP(INDIRECT("B396"),elolap!$A$90:$B$3244,2,FALSE)</f>
        <v>#N/A</v>
      </c>
      <c r="B396" s="122"/>
      <c r="C396" s="123"/>
      <c r="D396" s="123"/>
      <c r="E396" s="123"/>
      <c r="F396" s="123"/>
      <c r="G396" s="121"/>
      <c r="H396" s="121"/>
      <c r="I396" s="121"/>
      <c r="J396" s="121"/>
      <c r="K396" s="121"/>
      <c r="L396" s="121"/>
      <c r="N396" s="244">
        <f t="shared" si="18"/>
        <v>0</v>
      </c>
      <c r="O396" s="244">
        <f t="shared" si="18"/>
        <v>0</v>
      </c>
      <c r="P396" s="244">
        <f t="shared" si="18"/>
        <v>0</v>
      </c>
      <c r="Q396" s="244">
        <f t="shared" si="18"/>
        <v>0</v>
      </c>
      <c r="R396" s="245">
        <f t="shared" si="21"/>
        <v>0</v>
      </c>
      <c r="S396" s="245">
        <f t="shared" si="21"/>
        <v>0</v>
      </c>
      <c r="T396" s="245">
        <f t="shared" si="21"/>
        <v>0</v>
      </c>
      <c r="U396" s="245">
        <f t="shared" si="20"/>
        <v>0</v>
      </c>
      <c r="V396" s="245">
        <f t="shared" si="20"/>
        <v>0</v>
      </c>
      <c r="W396" s="245">
        <f t="shared" si="20"/>
        <v>0</v>
      </c>
    </row>
    <row r="397" spans="1:23" ht="15" customHeight="1">
      <c r="A397" s="120" t="e">
        <f ca="1">VLOOKUP(INDIRECT("B397"),elolap!$A$90:$B$3244,2,FALSE)</f>
        <v>#N/A</v>
      </c>
      <c r="B397" s="122"/>
      <c r="C397" s="123"/>
      <c r="D397" s="123"/>
      <c r="E397" s="123"/>
      <c r="F397" s="123"/>
      <c r="G397" s="121"/>
      <c r="H397" s="121"/>
      <c r="I397" s="121"/>
      <c r="J397" s="121"/>
      <c r="K397" s="121"/>
      <c r="L397" s="121"/>
      <c r="N397" s="244">
        <f t="shared" ref="N397:Q452" si="22">ROUND(C397,1)</f>
        <v>0</v>
      </c>
      <c r="O397" s="244">
        <f t="shared" si="22"/>
        <v>0</v>
      </c>
      <c r="P397" s="244">
        <f t="shared" si="22"/>
        <v>0</v>
      </c>
      <c r="Q397" s="244">
        <f t="shared" si="22"/>
        <v>0</v>
      </c>
      <c r="R397" s="245">
        <f t="shared" si="21"/>
        <v>0</v>
      </c>
      <c r="S397" s="245">
        <f t="shared" si="21"/>
        <v>0</v>
      </c>
      <c r="T397" s="245">
        <f t="shared" si="21"/>
        <v>0</v>
      </c>
      <c r="U397" s="245">
        <f t="shared" si="20"/>
        <v>0</v>
      </c>
      <c r="V397" s="245">
        <f t="shared" si="20"/>
        <v>0</v>
      </c>
      <c r="W397" s="245">
        <f t="shared" si="20"/>
        <v>0</v>
      </c>
    </row>
    <row r="398" spans="1:23" ht="15" customHeight="1">
      <c r="A398" s="120" t="e">
        <f ca="1">VLOOKUP(INDIRECT("B398"),elolap!$A$90:$B$3244,2,FALSE)</f>
        <v>#N/A</v>
      </c>
      <c r="B398" s="122"/>
      <c r="C398" s="123"/>
      <c r="D398" s="123"/>
      <c r="E398" s="123"/>
      <c r="F398" s="123"/>
      <c r="G398" s="121"/>
      <c r="H398" s="121"/>
      <c r="I398" s="121"/>
      <c r="J398" s="121"/>
      <c r="K398" s="121"/>
      <c r="L398" s="121"/>
      <c r="N398" s="244">
        <f t="shared" si="22"/>
        <v>0</v>
      </c>
      <c r="O398" s="244">
        <f t="shared" si="22"/>
        <v>0</v>
      </c>
      <c r="P398" s="244">
        <f t="shared" si="22"/>
        <v>0</v>
      </c>
      <c r="Q398" s="244">
        <f t="shared" si="22"/>
        <v>0</v>
      </c>
      <c r="R398" s="245">
        <f t="shared" si="21"/>
        <v>0</v>
      </c>
      <c r="S398" s="245">
        <f t="shared" si="21"/>
        <v>0</v>
      </c>
      <c r="T398" s="245">
        <f t="shared" si="21"/>
        <v>0</v>
      </c>
      <c r="U398" s="245">
        <f t="shared" si="20"/>
        <v>0</v>
      </c>
      <c r="V398" s="245">
        <f t="shared" si="20"/>
        <v>0</v>
      </c>
      <c r="W398" s="245">
        <f t="shared" si="20"/>
        <v>0</v>
      </c>
    </row>
    <row r="399" spans="1:23" ht="15" customHeight="1">
      <c r="A399" s="120" t="e">
        <f ca="1">VLOOKUP(INDIRECT("B399"),elolap!$A$90:$B$3244,2,FALSE)</f>
        <v>#N/A</v>
      </c>
      <c r="B399" s="122"/>
      <c r="C399" s="123"/>
      <c r="D399" s="123"/>
      <c r="E399" s="123"/>
      <c r="F399" s="123"/>
      <c r="G399" s="121"/>
      <c r="H399" s="121"/>
      <c r="I399" s="121"/>
      <c r="J399" s="121"/>
      <c r="K399" s="121"/>
      <c r="L399" s="121"/>
      <c r="N399" s="244">
        <f t="shared" si="22"/>
        <v>0</v>
      </c>
      <c r="O399" s="244">
        <f t="shared" si="22"/>
        <v>0</v>
      </c>
      <c r="P399" s="244">
        <f t="shared" si="22"/>
        <v>0</v>
      </c>
      <c r="Q399" s="244">
        <f t="shared" si="22"/>
        <v>0</v>
      </c>
      <c r="R399" s="245">
        <f t="shared" si="21"/>
        <v>0</v>
      </c>
      <c r="S399" s="245">
        <f t="shared" si="21"/>
        <v>0</v>
      </c>
      <c r="T399" s="245">
        <f t="shared" si="21"/>
        <v>0</v>
      </c>
      <c r="U399" s="245">
        <f t="shared" si="20"/>
        <v>0</v>
      </c>
      <c r="V399" s="245">
        <f t="shared" si="20"/>
        <v>0</v>
      </c>
      <c r="W399" s="245">
        <f t="shared" si="20"/>
        <v>0</v>
      </c>
    </row>
    <row r="400" spans="1:23" ht="15" customHeight="1">
      <c r="A400" s="120" t="e">
        <f ca="1">VLOOKUP(INDIRECT("B400"),elolap!$A$90:$B$3244,2,FALSE)</f>
        <v>#N/A</v>
      </c>
      <c r="B400" s="122"/>
      <c r="C400" s="123"/>
      <c r="D400" s="123"/>
      <c r="E400" s="123"/>
      <c r="F400" s="123"/>
      <c r="G400" s="121"/>
      <c r="H400" s="121"/>
      <c r="I400" s="121"/>
      <c r="J400" s="121"/>
      <c r="K400" s="121"/>
      <c r="L400" s="121"/>
      <c r="N400" s="244">
        <f t="shared" si="22"/>
        <v>0</v>
      </c>
      <c r="O400" s="244">
        <f t="shared" si="22"/>
        <v>0</v>
      </c>
      <c r="P400" s="244">
        <f t="shared" si="22"/>
        <v>0</v>
      </c>
      <c r="Q400" s="244">
        <f t="shared" si="22"/>
        <v>0</v>
      </c>
      <c r="R400" s="245">
        <f t="shared" si="21"/>
        <v>0</v>
      </c>
      <c r="S400" s="245">
        <f t="shared" si="21"/>
        <v>0</v>
      </c>
      <c r="T400" s="245">
        <f t="shared" si="21"/>
        <v>0</v>
      </c>
      <c r="U400" s="245">
        <f t="shared" si="20"/>
        <v>0</v>
      </c>
      <c r="V400" s="245">
        <f t="shared" si="20"/>
        <v>0</v>
      </c>
      <c r="W400" s="245">
        <f t="shared" si="20"/>
        <v>0</v>
      </c>
    </row>
    <row r="401" spans="1:23" ht="15" customHeight="1">
      <c r="A401" s="120" t="e">
        <f ca="1">VLOOKUP(INDIRECT("B401"),elolap!$A$90:$B$3244,2,FALSE)</f>
        <v>#N/A</v>
      </c>
      <c r="B401" s="122"/>
      <c r="C401" s="123"/>
      <c r="D401" s="123"/>
      <c r="E401" s="123"/>
      <c r="F401" s="123"/>
      <c r="G401" s="121"/>
      <c r="H401" s="121"/>
      <c r="I401" s="121"/>
      <c r="J401" s="121"/>
      <c r="K401" s="121"/>
      <c r="L401" s="121"/>
      <c r="N401" s="244">
        <f t="shared" si="22"/>
        <v>0</v>
      </c>
      <c r="O401" s="244">
        <f t="shared" si="22"/>
        <v>0</v>
      </c>
      <c r="P401" s="244">
        <f t="shared" si="22"/>
        <v>0</v>
      </c>
      <c r="Q401" s="244">
        <f t="shared" si="22"/>
        <v>0</v>
      </c>
      <c r="R401" s="245">
        <f t="shared" si="21"/>
        <v>0</v>
      </c>
      <c r="S401" s="245">
        <f t="shared" si="21"/>
        <v>0</v>
      </c>
      <c r="T401" s="245">
        <f t="shared" si="21"/>
        <v>0</v>
      </c>
      <c r="U401" s="245">
        <f t="shared" si="20"/>
        <v>0</v>
      </c>
      <c r="V401" s="245">
        <f t="shared" si="20"/>
        <v>0</v>
      </c>
      <c r="W401" s="245">
        <f t="shared" si="20"/>
        <v>0</v>
      </c>
    </row>
    <row r="402" spans="1:23" ht="15" customHeight="1">
      <c r="A402" s="120" t="e">
        <f ca="1">VLOOKUP(INDIRECT("B402"),elolap!$A$90:$B$3244,2,FALSE)</f>
        <v>#N/A</v>
      </c>
      <c r="B402" s="122"/>
      <c r="C402" s="123"/>
      <c r="D402" s="123"/>
      <c r="E402" s="123"/>
      <c r="F402" s="123"/>
      <c r="G402" s="121"/>
      <c r="H402" s="121"/>
      <c r="I402" s="121"/>
      <c r="J402" s="121"/>
      <c r="K402" s="121"/>
      <c r="L402" s="121"/>
      <c r="N402" s="244">
        <f t="shared" si="22"/>
        <v>0</v>
      </c>
      <c r="O402" s="244">
        <f t="shared" si="22"/>
        <v>0</v>
      </c>
      <c r="P402" s="244">
        <f t="shared" si="22"/>
        <v>0</v>
      </c>
      <c r="Q402" s="244">
        <f t="shared" si="22"/>
        <v>0</v>
      </c>
      <c r="R402" s="245">
        <f t="shared" si="21"/>
        <v>0</v>
      </c>
      <c r="S402" s="245">
        <f t="shared" si="21"/>
        <v>0</v>
      </c>
      <c r="T402" s="245">
        <f t="shared" si="21"/>
        <v>0</v>
      </c>
      <c r="U402" s="245">
        <f t="shared" si="20"/>
        <v>0</v>
      </c>
      <c r="V402" s="245">
        <f t="shared" si="20"/>
        <v>0</v>
      </c>
      <c r="W402" s="245">
        <f t="shared" si="20"/>
        <v>0</v>
      </c>
    </row>
    <row r="403" spans="1:23" ht="15" customHeight="1">
      <c r="A403" s="120" t="e">
        <f ca="1">VLOOKUP(INDIRECT("B403"),elolap!$A$90:$B$3244,2,FALSE)</f>
        <v>#N/A</v>
      </c>
      <c r="B403" s="122"/>
      <c r="C403" s="123"/>
      <c r="D403" s="123"/>
      <c r="E403" s="123"/>
      <c r="F403" s="123"/>
      <c r="G403" s="121"/>
      <c r="H403" s="121"/>
      <c r="I403" s="121"/>
      <c r="J403" s="121"/>
      <c r="K403" s="121"/>
      <c r="L403" s="121"/>
      <c r="N403" s="244">
        <f t="shared" si="22"/>
        <v>0</v>
      </c>
      <c r="O403" s="244">
        <f t="shared" si="22"/>
        <v>0</v>
      </c>
      <c r="P403" s="244">
        <f t="shared" si="22"/>
        <v>0</v>
      </c>
      <c r="Q403" s="244">
        <f t="shared" si="22"/>
        <v>0</v>
      </c>
      <c r="R403" s="245">
        <f t="shared" si="21"/>
        <v>0</v>
      </c>
      <c r="S403" s="245">
        <f t="shared" si="21"/>
        <v>0</v>
      </c>
      <c r="T403" s="245">
        <f t="shared" si="21"/>
        <v>0</v>
      </c>
      <c r="U403" s="245">
        <f t="shared" si="20"/>
        <v>0</v>
      </c>
      <c r="V403" s="245">
        <f t="shared" si="20"/>
        <v>0</v>
      </c>
      <c r="W403" s="245">
        <f t="shared" si="20"/>
        <v>0</v>
      </c>
    </row>
    <row r="404" spans="1:23" ht="15" customHeight="1">
      <c r="A404" s="120" t="e">
        <f ca="1">VLOOKUP(INDIRECT("B404"),elolap!$A$90:$B$3244,2,FALSE)</f>
        <v>#N/A</v>
      </c>
      <c r="B404" s="122"/>
      <c r="C404" s="123"/>
      <c r="D404" s="123"/>
      <c r="E404" s="123"/>
      <c r="F404" s="123"/>
      <c r="G404" s="121"/>
      <c r="H404" s="121"/>
      <c r="I404" s="121"/>
      <c r="J404" s="121"/>
      <c r="K404" s="121"/>
      <c r="L404" s="121"/>
      <c r="N404" s="244">
        <f t="shared" si="22"/>
        <v>0</v>
      </c>
      <c r="O404" s="244">
        <f t="shared" si="22"/>
        <v>0</v>
      </c>
      <c r="P404" s="244">
        <f t="shared" si="22"/>
        <v>0</v>
      </c>
      <c r="Q404" s="244">
        <f t="shared" si="22"/>
        <v>0</v>
      </c>
      <c r="R404" s="245">
        <f t="shared" si="21"/>
        <v>0</v>
      </c>
      <c r="S404" s="245">
        <f t="shared" si="21"/>
        <v>0</v>
      </c>
      <c r="T404" s="245">
        <f t="shared" si="21"/>
        <v>0</v>
      </c>
      <c r="U404" s="245">
        <f t="shared" si="20"/>
        <v>0</v>
      </c>
      <c r="V404" s="245">
        <f t="shared" si="20"/>
        <v>0</v>
      </c>
      <c r="W404" s="245">
        <f t="shared" si="20"/>
        <v>0</v>
      </c>
    </row>
    <row r="405" spans="1:23" ht="15" customHeight="1">
      <c r="A405" s="120" t="e">
        <f ca="1">VLOOKUP(INDIRECT("B405"),elolap!$A$90:$B$3244,2,FALSE)</f>
        <v>#N/A</v>
      </c>
      <c r="B405" s="122"/>
      <c r="C405" s="123"/>
      <c r="D405" s="123"/>
      <c r="E405" s="123"/>
      <c r="F405" s="123"/>
      <c r="G405" s="121"/>
      <c r="H405" s="121"/>
      <c r="I405" s="121"/>
      <c r="J405" s="121"/>
      <c r="K405" s="121"/>
      <c r="L405" s="121"/>
      <c r="N405" s="244">
        <f t="shared" si="22"/>
        <v>0</v>
      </c>
      <c r="O405" s="244">
        <f t="shared" si="22"/>
        <v>0</v>
      </c>
      <c r="P405" s="244">
        <f t="shared" si="22"/>
        <v>0</v>
      </c>
      <c r="Q405" s="244">
        <f t="shared" si="22"/>
        <v>0</v>
      </c>
      <c r="R405" s="245">
        <f t="shared" si="21"/>
        <v>0</v>
      </c>
      <c r="S405" s="245">
        <f t="shared" si="21"/>
        <v>0</v>
      </c>
      <c r="T405" s="245">
        <f t="shared" si="21"/>
        <v>0</v>
      </c>
      <c r="U405" s="245">
        <f t="shared" si="20"/>
        <v>0</v>
      </c>
      <c r="V405" s="245">
        <f t="shared" si="20"/>
        <v>0</v>
      </c>
      <c r="W405" s="245">
        <f t="shared" si="20"/>
        <v>0</v>
      </c>
    </row>
    <row r="406" spans="1:23" ht="15" customHeight="1">
      <c r="A406" s="120" t="e">
        <f ca="1">VLOOKUP(INDIRECT("B406"),elolap!$A$90:$B$3244,2,FALSE)</f>
        <v>#N/A</v>
      </c>
      <c r="B406" s="122"/>
      <c r="C406" s="123"/>
      <c r="D406" s="123"/>
      <c r="E406" s="123"/>
      <c r="F406" s="123"/>
      <c r="G406" s="121"/>
      <c r="H406" s="121"/>
      <c r="I406" s="121"/>
      <c r="J406" s="121"/>
      <c r="K406" s="121"/>
      <c r="L406" s="121"/>
      <c r="N406" s="244">
        <f t="shared" si="22"/>
        <v>0</v>
      </c>
      <c r="O406" s="244">
        <f t="shared" si="22"/>
        <v>0</v>
      </c>
      <c r="P406" s="244">
        <f t="shared" si="22"/>
        <v>0</v>
      </c>
      <c r="Q406" s="244">
        <f t="shared" si="22"/>
        <v>0</v>
      </c>
      <c r="R406" s="245">
        <f t="shared" si="21"/>
        <v>0</v>
      </c>
      <c r="S406" s="245">
        <f t="shared" si="21"/>
        <v>0</v>
      </c>
      <c r="T406" s="245">
        <f t="shared" si="21"/>
        <v>0</v>
      </c>
      <c r="U406" s="245">
        <f t="shared" si="20"/>
        <v>0</v>
      </c>
      <c r="V406" s="245">
        <f t="shared" si="20"/>
        <v>0</v>
      </c>
      <c r="W406" s="245">
        <f t="shared" si="20"/>
        <v>0</v>
      </c>
    </row>
    <row r="407" spans="1:23" ht="15" customHeight="1">
      <c r="A407" s="120" t="e">
        <f ca="1">VLOOKUP(INDIRECT("B407"),elolap!$A$90:$B$3244,2,FALSE)</f>
        <v>#N/A</v>
      </c>
      <c r="B407" s="122"/>
      <c r="C407" s="123"/>
      <c r="D407" s="123"/>
      <c r="E407" s="123"/>
      <c r="F407" s="123"/>
      <c r="G407" s="121"/>
      <c r="H407" s="121"/>
      <c r="I407" s="121"/>
      <c r="J407" s="121"/>
      <c r="K407" s="121"/>
      <c r="L407" s="121"/>
      <c r="N407" s="244">
        <f t="shared" si="22"/>
        <v>0</v>
      </c>
      <c r="O407" s="244">
        <f t="shared" si="22"/>
        <v>0</v>
      </c>
      <c r="P407" s="244">
        <f t="shared" si="22"/>
        <v>0</v>
      </c>
      <c r="Q407" s="244">
        <f t="shared" si="22"/>
        <v>0</v>
      </c>
      <c r="R407" s="245">
        <f t="shared" si="21"/>
        <v>0</v>
      </c>
      <c r="S407" s="245">
        <f t="shared" si="21"/>
        <v>0</v>
      </c>
      <c r="T407" s="245">
        <f t="shared" si="21"/>
        <v>0</v>
      </c>
      <c r="U407" s="245">
        <f t="shared" si="20"/>
        <v>0</v>
      </c>
      <c r="V407" s="245">
        <f t="shared" si="20"/>
        <v>0</v>
      </c>
      <c r="W407" s="245">
        <f t="shared" si="20"/>
        <v>0</v>
      </c>
    </row>
    <row r="408" spans="1:23" ht="15" customHeight="1">
      <c r="A408" s="120" t="e">
        <f ca="1">VLOOKUP(INDIRECT("B408"),elolap!$A$90:$B$3244,2,FALSE)</f>
        <v>#N/A</v>
      </c>
      <c r="B408" s="122"/>
      <c r="C408" s="123"/>
      <c r="D408" s="123"/>
      <c r="E408" s="123"/>
      <c r="F408" s="123"/>
      <c r="G408" s="121"/>
      <c r="H408" s="121"/>
      <c r="I408" s="121"/>
      <c r="J408" s="121"/>
      <c r="K408" s="121"/>
      <c r="L408" s="121"/>
      <c r="N408" s="244">
        <f t="shared" si="22"/>
        <v>0</v>
      </c>
      <c r="O408" s="244">
        <f t="shared" si="22"/>
        <v>0</v>
      </c>
      <c r="P408" s="244">
        <f t="shared" si="22"/>
        <v>0</v>
      </c>
      <c r="Q408" s="244">
        <f t="shared" si="22"/>
        <v>0</v>
      </c>
      <c r="R408" s="245">
        <f t="shared" si="21"/>
        <v>0</v>
      </c>
      <c r="S408" s="245">
        <f t="shared" si="21"/>
        <v>0</v>
      </c>
      <c r="T408" s="245">
        <f t="shared" si="21"/>
        <v>0</v>
      </c>
      <c r="U408" s="245">
        <f t="shared" si="20"/>
        <v>0</v>
      </c>
      <c r="V408" s="245">
        <f t="shared" si="20"/>
        <v>0</v>
      </c>
      <c r="W408" s="245">
        <f t="shared" si="20"/>
        <v>0</v>
      </c>
    </row>
    <row r="409" spans="1:23" ht="15" customHeight="1">
      <c r="A409" s="120" t="e">
        <f ca="1">VLOOKUP(INDIRECT("B409"),elolap!$A$90:$B$3244,2,FALSE)</f>
        <v>#N/A</v>
      </c>
      <c r="B409" s="122"/>
      <c r="C409" s="123"/>
      <c r="D409" s="123"/>
      <c r="E409" s="123"/>
      <c r="F409" s="123"/>
      <c r="G409" s="121"/>
      <c r="H409" s="121"/>
      <c r="I409" s="121"/>
      <c r="J409" s="121"/>
      <c r="K409" s="121"/>
      <c r="L409" s="121"/>
      <c r="N409" s="244">
        <f t="shared" si="22"/>
        <v>0</v>
      </c>
      <c r="O409" s="244">
        <f t="shared" si="22"/>
        <v>0</v>
      </c>
      <c r="P409" s="244">
        <f t="shared" si="22"/>
        <v>0</v>
      </c>
      <c r="Q409" s="244">
        <f t="shared" si="22"/>
        <v>0</v>
      </c>
      <c r="R409" s="245">
        <f t="shared" si="21"/>
        <v>0</v>
      </c>
      <c r="S409" s="245">
        <f t="shared" si="21"/>
        <v>0</v>
      </c>
      <c r="T409" s="245">
        <f t="shared" si="21"/>
        <v>0</v>
      </c>
      <c r="U409" s="245">
        <f t="shared" si="20"/>
        <v>0</v>
      </c>
      <c r="V409" s="245">
        <f t="shared" si="20"/>
        <v>0</v>
      </c>
      <c r="W409" s="245">
        <f t="shared" si="20"/>
        <v>0</v>
      </c>
    </row>
    <row r="410" spans="1:23" ht="15" customHeight="1">
      <c r="A410" s="120" t="e">
        <f ca="1">VLOOKUP(INDIRECT("B410"),elolap!$A$90:$B$3244,2,FALSE)</f>
        <v>#N/A</v>
      </c>
      <c r="B410" s="122"/>
      <c r="C410" s="123"/>
      <c r="D410" s="123"/>
      <c r="E410" s="123"/>
      <c r="F410" s="123"/>
      <c r="G410" s="121"/>
      <c r="H410" s="121"/>
      <c r="I410" s="121"/>
      <c r="J410" s="121"/>
      <c r="K410" s="121"/>
      <c r="L410" s="121"/>
      <c r="N410" s="244">
        <f t="shared" si="22"/>
        <v>0</v>
      </c>
      <c r="O410" s="244">
        <f t="shared" si="22"/>
        <v>0</v>
      </c>
      <c r="P410" s="244">
        <f t="shared" si="22"/>
        <v>0</v>
      </c>
      <c r="Q410" s="244">
        <f t="shared" si="22"/>
        <v>0</v>
      </c>
      <c r="R410" s="245">
        <f t="shared" si="21"/>
        <v>0</v>
      </c>
      <c r="S410" s="245">
        <f t="shared" si="21"/>
        <v>0</v>
      </c>
      <c r="T410" s="245">
        <f t="shared" si="21"/>
        <v>0</v>
      </c>
      <c r="U410" s="245">
        <f t="shared" si="20"/>
        <v>0</v>
      </c>
      <c r="V410" s="245">
        <f t="shared" si="20"/>
        <v>0</v>
      </c>
      <c r="W410" s="245">
        <f t="shared" si="20"/>
        <v>0</v>
      </c>
    </row>
    <row r="411" spans="1:23" ht="15" customHeight="1">
      <c r="A411" s="120" t="e">
        <f ca="1">VLOOKUP(INDIRECT("B411"),elolap!$A$90:$B$3244,2,FALSE)</f>
        <v>#N/A</v>
      </c>
      <c r="B411" s="122"/>
      <c r="C411" s="123"/>
      <c r="D411" s="123"/>
      <c r="E411" s="123"/>
      <c r="F411" s="123"/>
      <c r="G411" s="121"/>
      <c r="H411" s="121"/>
      <c r="I411" s="121"/>
      <c r="J411" s="121"/>
      <c r="K411" s="121"/>
      <c r="L411" s="121"/>
      <c r="N411" s="244">
        <f t="shared" si="22"/>
        <v>0</v>
      </c>
      <c r="O411" s="244">
        <f t="shared" si="22"/>
        <v>0</v>
      </c>
      <c r="P411" s="244">
        <f t="shared" si="22"/>
        <v>0</v>
      </c>
      <c r="Q411" s="244">
        <f t="shared" si="22"/>
        <v>0</v>
      </c>
      <c r="R411" s="245">
        <f t="shared" si="21"/>
        <v>0</v>
      </c>
      <c r="S411" s="245">
        <f t="shared" si="21"/>
        <v>0</v>
      </c>
      <c r="T411" s="245">
        <f t="shared" si="21"/>
        <v>0</v>
      </c>
      <c r="U411" s="245">
        <f t="shared" si="20"/>
        <v>0</v>
      </c>
      <c r="V411" s="245">
        <f t="shared" si="20"/>
        <v>0</v>
      </c>
      <c r="W411" s="245">
        <f t="shared" si="20"/>
        <v>0</v>
      </c>
    </row>
    <row r="412" spans="1:23" ht="15" customHeight="1">
      <c r="A412" s="120" t="e">
        <f ca="1">VLOOKUP(INDIRECT("B412"),elolap!$A$90:$B$3244,2,FALSE)</f>
        <v>#N/A</v>
      </c>
      <c r="B412" s="122"/>
      <c r="C412" s="123"/>
      <c r="D412" s="123"/>
      <c r="E412" s="123"/>
      <c r="F412" s="123"/>
      <c r="G412" s="121"/>
      <c r="H412" s="121"/>
      <c r="I412" s="121"/>
      <c r="J412" s="121"/>
      <c r="K412" s="121"/>
      <c r="L412" s="121"/>
      <c r="N412" s="244">
        <f t="shared" si="22"/>
        <v>0</v>
      </c>
      <c r="O412" s="244">
        <f t="shared" si="22"/>
        <v>0</v>
      </c>
      <c r="P412" s="244">
        <f t="shared" si="22"/>
        <v>0</v>
      </c>
      <c r="Q412" s="244">
        <f t="shared" si="22"/>
        <v>0</v>
      </c>
      <c r="R412" s="245">
        <f t="shared" si="21"/>
        <v>0</v>
      </c>
      <c r="S412" s="245">
        <f t="shared" si="21"/>
        <v>0</v>
      </c>
      <c r="T412" s="245">
        <f t="shared" si="21"/>
        <v>0</v>
      </c>
      <c r="U412" s="245">
        <f t="shared" si="20"/>
        <v>0</v>
      </c>
      <c r="V412" s="245">
        <f t="shared" si="20"/>
        <v>0</v>
      </c>
      <c r="W412" s="245">
        <f t="shared" si="20"/>
        <v>0</v>
      </c>
    </row>
    <row r="413" spans="1:23" ht="15" customHeight="1">
      <c r="A413" s="120" t="e">
        <f ca="1">VLOOKUP(INDIRECT("B413"),elolap!$A$90:$B$3244,2,FALSE)</f>
        <v>#N/A</v>
      </c>
      <c r="B413" s="122"/>
      <c r="C413" s="123"/>
      <c r="D413" s="123"/>
      <c r="E413" s="123"/>
      <c r="F413" s="123"/>
      <c r="G413" s="121"/>
      <c r="H413" s="121"/>
      <c r="I413" s="121"/>
      <c r="J413" s="121"/>
      <c r="K413" s="121"/>
      <c r="L413" s="121"/>
      <c r="N413" s="244">
        <f t="shared" si="22"/>
        <v>0</v>
      </c>
      <c r="O413" s="244">
        <f t="shared" si="22"/>
        <v>0</v>
      </c>
      <c r="P413" s="244">
        <f t="shared" si="22"/>
        <v>0</v>
      </c>
      <c r="Q413" s="244">
        <f t="shared" si="22"/>
        <v>0</v>
      </c>
      <c r="R413" s="245">
        <f t="shared" si="21"/>
        <v>0</v>
      </c>
      <c r="S413" s="245">
        <f t="shared" si="21"/>
        <v>0</v>
      </c>
      <c r="T413" s="245">
        <f t="shared" si="21"/>
        <v>0</v>
      </c>
      <c r="U413" s="245">
        <f t="shared" si="20"/>
        <v>0</v>
      </c>
      <c r="V413" s="245">
        <f t="shared" si="20"/>
        <v>0</v>
      </c>
      <c r="W413" s="245">
        <f t="shared" si="20"/>
        <v>0</v>
      </c>
    </row>
    <row r="414" spans="1:23" ht="15" customHeight="1">
      <c r="A414" s="120" t="e">
        <f ca="1">VLOOKUP(INDIRECT("B414"),elolap!$A$90:$B$3244,2,FALSE)</f>
        <v>#N/A</v>
      </c>
      <c r="B414" s="122"/>
      <c r="C414" s="123"/>
      <c r="D414" s="123"/>
      <c r="E414" s="123"/>
      <c r="F414" s="123"/>
      <c r="G414" s="121"/>
      <c r="H414" s="121"/>
      <c r="I414" s="121"/>
      <c r="J414" s="121"/>
      <c r="K414" s="121"/>
      <c r="L414" s="121"/>
      <c r="N414" s="244">
        <f t="shared" si="22"/>
        <v>0</v>
      </c>
      <c r="O414" s="244">
        <f t="shared" si="22"/>
        <v>0</v>
      </c>
      <c r="P414" s="244">
        <f t="shared" si="22"/>
        <v>0</v>
      </c>
      <c r="Q414" s="244">
        <f t="shared" si="22"/>
        <v>0</v>
      </c>
      <c r="R414" s="245">
        <f t="shared" si="21"/>
        <v>0</v>
      </c>
      <c r="S414" s="245">
        <f t="shared" si="21"/>
        <v>0</v>
      </c>
      <c r="T414" s="245">
        <f t="shared" si="21"/>
        <v>0</v>
      </c>
      <c r="U414" s="245">
        <f t="shared" si="20"/>
        <v>0</v>
      </c>
      <c r="V414" s="245">
        <f t="shared" si="20"/>
        <v>0</v>
      </c>
      <c r="W414" s="245">
        <f t="shared" si="20"/>
        <v>0</v>
      </c>
    </row>
    <row r="415" spans="1:23" ht="15" customHeight="1">
      <c r="A415" s="120" t="e">
        <f ca="1">VLOOKUP(INDIRECT("B415"),elolap!$A$90:$B$3244,2,FALSE)</f>
        <v>#N/A</v>
      </c>
      <c r="B415" s="122"/>
      <c r="C415" s="123"/>
      <c r="D415" s="123"/>
      <c r="E415" s="123"/>
      <c r="F415" s="123"/>
      <c r="G415" s="121"/>
      <c r="H415" s="121"/>
      <c r="I415" s="121"/>
      <c r="J415" s="121"/>
      <c r="K415" s="121"/>
      <c r="L415" s="121"/>
      <c r="N415" s="244">
        <f t="shared" si="22"/>
        <v>0</v>
      </c>
      <c r="O415" s="244">
        <f t="shared" si="22"/>
        <v>0</v>
      </c>
      <c r="P415" s="244">
        <f t="shared" si="22"/>
        <v>0</v>
      </c>
      <c r="Q415" s="244">
        <f t="shared" si="22"/>
        <v>0</v>
      </c>
      <c r="R415" s="245">
        <f t="shared" si="21"/>
        <v>0</v>
      </c>
      <c r="S415" s="245">
        <f t="shared" si="21"/>
        <v>0</v>
      </c>
      <c r="T415" s="245">
        <f t="shared" si="21"/>
        <v>0</v>
      </c>
      <c r="U415" s="245">
        <f t="shared" si="20"/>
        <v>0</v>
      </c>
      <c r="V415" s="245">
        <f t="shared" si="20"/>
        <v>0</v>
      </c>
      <c r="W415" s="245">
        <f t="shared" si="20"/>
        <v>0</v>
      </c>
    </row>
    <row r="416" spans="1:23" ht="15" customHeight="1">
      <c r="A416" s="120" t="e">
        <f ca="1">VLOOKUP(INDIRECT("B416"),elolap!$A$90:$B$3244,2,FALSE)</f>
        <v>#N/A</v>
      </c>
      <c r="B416" s="122"/>
      <c r="C416" s="123"/>
      <c r="D416" s="123"/>
      <c r="E416" s="123"/>
      <c r="F416" s="123"/>
      <c r="G416" s="121"/>
      <c r="H416" s="121"/>
      <c r="I416" s="121"/>
      <c r="J416" s="121"/>
      <c r="K416" s="121"/>
      <c r="L416" s="121"/>
      <c r="N416" s="244">
        <f t="shared" si="22"/>
        <v>0</v>
      </c>
      <c r="O416" s="244">
        <f t="shared" si="22"/>
        <v>0</v>
      </c>
      <c r="P416" s="244">
        <f t="shared" si="22"/>
        <v>0</v>
      </c>
      <c r="Q416" s="244">
        <f t="shared" si="22"/>
        <v>0</v>
      </c>
      <c r="R416" s="245">
        <f t="shared" si="21"/>
        <v>0</v>
      </c>
      <c r="S416" s="245">
        <f t="shared" si="21"/>
        <v>0</v>
      </c>
      <c r="T416" s="245">
        <f t="shared" si="21"/>
        <v>0</v>
      </c>
      <c r="U416" s="245">
        <f t="shared" si="20"/>
        <v>0</v>
      </c>
      <c r="V416" s="245">
        <f t="shared" si="20"/>
        <v>0</v>
      </c>
      <c r="W416" s="245">
        <f t="shared" si="20"/>
        <v>0</v>
      </c>
    </row>
    <row r="417" spans="1:23" ht="15" customHeight="1">
      <c r="A417" s="120" t="e">
        <f ca="1">VLOOKUP(INDIRECT("B417"),elolap!$A$90:$B$3244,2,FALSE)</f>
        <v>#N/A</v>
      </c>
      <c r="B417" s="122"/>
      <c r="C417" s="123"/>
      <c r="D417" s="123"/>
      <c r="E417" s="123"/>
      <c r="F417" s="123"/>
      <c r="G417" s="121"/>
      <c r="H417" s="121"/>
      <c r="I417" s="121"/>
      <c r="J417" s="121"/>
      <c r="K417" s="121"/>
      <c r="L417" s="121"/>
      <c r="N417" s="244">
        <f t="shared" si="22"/>
        <v>0</v>
      </c>
      <c r="O417" s="244">
        <f t="shared" si="22"/>
        <v>0</v>
      </c>
      <c r="P417" s="244">
        <f t="shared" si="22"/>
        <v>0</v>
      </c>
      <c r="Q417" s="244">
        <f t="shared" si="22"/>
        <v>0</v>
      </c>
      <c r="R417" s="245">
        <f t="shared" si="21"/>
        <v>0</v>
      </c>
      <c r="S417" s="245">
        <f t="shared" si="21"/>
        <v>0</v>
      </c>
      <c r="T417" s="245">
        <f t="shared" si="21"/>
        <v>0</v>
      </c>
      <c r="U417" s="245">
        <f t="shared" si="20"/>
        <v>0</v>
      </c>
      <c r="V417" s="245">
        <f t="shared" si="20"/>
        <v>0</v>
      </c>
      <c r="W417" s="245">
        <f t="shared" si="20"/>
        <v>0</v>
      </c>
    </row>
    <row r="418" spans="1:23" ht="15" customHeight="1">
      <c r="A418" s="120" t="e">
        <f ca="1">VLOOKUP(INDIRECT("B418"),elolap!$A$90:$B$3244,2,FALSE)</f>
        <v>#N/A</v>
      </c>
      <c r="B418" s="122"/>
      <c r="C418" s="123"/>
      <c r="D418" s="123"/>
      <c r="E418" s="123"/>
      <c r="F418" s="123"/>
      <c r="G418" s="121"/>
      <c r="H418" s="121"/>
      <c r="I418" s="121"/>
      <c r="J418" s="121"/>
      <c r="K418" s="121"/>
      <c r="L418" s="121"/>
      <c r="N418" s="244">
        <f t="shared" si="22"/>
        <v>0</v>
      </c>
      <c r="O418" s="244">
        <f t="shared" si="22"/>
        <v>0</v>
      </c>
      <c r="P418" s="244">
        <f t="shared" si="22"/>
        <v>0</v>
      </c>
      <c r="Q418" s="244">
        <f t="shared" si="22"/>
        <v>0</v>
      </c>
      <c r="R418" s="245">
        <f t="shared" si="21"/>
        <v>0</v>
      </c>
      <c r="S418" s="245">
        <f t="shared" si="21"/>
        <v>0</v>
      </c>
      <c r="T418" s="245">
        <f t="shared" si="21"/>
        <v>0</v>
      </c>
      <c r="U418" s="245">
        <f t="shared" si="20"/>
        <v>0</v>
      </c>
      <c r="V418" s="245">
        <f t="shared" si="20"/>
        <v>0</v>
      </c>
      <c r="W418" s="245">
        <f t="shared" si="20"/>
        <v>0</v>
      </c>
    </row>
    <row r="419" spans="1:23" ht="15" customHeight="1">
      <c r="A419" s="120" t="e">
        <f ca="1">VLOOKUP(INDIRECT("B419"),elolap!$A$90:$B$3244,2,FALSE)</f>
        <v>#N/A</v>
      </c>
      <c r="B419" s="122"/>
      <c r="C419" s="123"/>
      <c r="D419" s="123"/>
      <c r="E419" s="123"/>
      <c r="F419" s="123"/>
      <c r="G419" s="121"/>
      <c r="H419" s="121"/>
      <c r="I419" s="121"/>
      <c r="J419" s="121"/>
      <c r="K419" s="121"/>
      <c r="L419" s="121"/>
      <c r="N419" s="244">
        <f t="shared" si="22"/>
        <v>0</v>
      </c>
      <c r="O419" s="244">
        <f t="shared" si="22"/>
        <v>0</v>
      </c>
      <c r="P419" s="244">
        <f t="shared" si="22"/>
        <v>0</v>
      </c>
      <c r="Q419" s="244">
        <f t="shared" si="22"/>
        <v>0</v>
      </c>
      <c r="R419" s="245">
        <f t="shared" si="21"/>
        <v>0</v>
      </c>
      <c r="S419" s="245">
        <f t="shared" si="21"/>
        <v>0</v>
      </c>
      <c r="T419" s="245">
        <f t="shared" si="21"/>
        <v>0</v>
      </c>
      <c r="U419" s="245">
        <f t="shared" si="20"/>
        <v>0</v>
      </c>
      <c r="V419" s="245">
        <f t="shared" si="20"/>
        <v>0</v>
      </c>
      <c r="W419" s="245">
        <f t="shared" si="20"/>
        <v>0</v>
      </c>
    </row>
    <row r="420" spans="1:23" ht="15" customHeight="1">
      <c r="A420" s="120" t="e">
        <f ca="1">VLOOKUP(INDIRECT("B420"),elolap!$A$90:$B$3244,2,FALSE)</f>
        <v>#N/A</v>
      </c>
      <c r="B420" s="122"/>
      <c r="C420" s="123"/>
      <c r="D420" s="123"/>
      <c r="E420" s="123"/>
      <c r="F420" s="123"/>
      <c r="G420" s="121"/>
      <c r="H420" s="121"/>
      <c r="I420" s="121"/>
      <c r="J420" s="121"/>
      <c r="K420" s="121"/>
      <c r="L420" s="121"/>
      <c r="N420" s="244">
        <f t="shared" si="22"/>
        <v>0</v>
      </c>
      <c r="O420" s="244">
        <f t="shared" si="22"/>
        <v>0</v>
      </c>
      <c r="P420" s="244">
        <f t="shared" si="22"/>
        <v>0</v>
      </c>
      <c r="Q420" s="244">
        <f t="shared" si="22"/>
        <v>0</v>
      </c>
      <c r="R420" s="245">
        <f t="shared" si="21"/>
        <v>0</v>
      </c>
      <c r="S420" s="245">
        <f t="shared" si="21"/>
        <v>0</v>
      </c>
      <c r="T420" s="245">
        <f t="shared" si="21"/>
        <v>0</v>
      </c>
      <c r="U420" s="245">
        <f t="shared" si="20"/>
        <v>0</v>
      </c>
      <c r="V420" s="245">
        <f t="shared" si="20"/>
        <v>0</v>
      </c>
      <c r="W420" s="245">
        <f t="shared" si="20"/>
        <v>0</v>
      </c>
    </row>
    <row r="421" spans="1:23" ht="15" customHeight="1">
      <c r="A421" s="120" t="e">
        <f ca="1">VLOOKUP(INDIRECT("B421"),elolap!$A$90:$B$3244,2,FALSE)</f>
        <v>#N/A</v>
      </c>
      <c r="B421" s="122"/>
      <c r="C421" s="123"/>
      <c r="D421" s="123"/>
      <c r="E421" s="123"/>
      <c r="F421" s="123"/>
      <c r="G421" s="121"/>
      <c r="H421" s="121"/>
      <c r="I421" s="121"/>
      <c r="J421" s="121"/>
      <c r="K421" s="121"/>
      <c r="L421" s="121"/>
      <c r="N421" s="244">
        <f t="shared" si="22"/>
        <v>0</v>
      </c>
      <c r="O421" s="244">
        <f t="shared" si="22"/>
        <v>0</v>
      </c>
      <c r="P421" s="244">
        <f t="shared" si="22"/>
        <v>0</v>
      </c>
      <c r="Q421" s="244">
        <f t="shared" si="22"/>
        <v>0</v>
      </c>
      <c r="R421" s="245">
        <f t="shared" si="21"/>
        <v>0</v>
      </c>
      <c r="S421" s="245">
        <f t="shared" si="21"/>
        <v>0</v>
      </c>
      <c r="T421" s="245">
        <f t="shared" si="21"/>
        <v>0</v>
      </c>
      <c r="U421" s="245">
        <f t="shared" si="20"/>
        <v>0</v>
      </c>
      <c r="V421" s="245">
        <f t="shared" si="20"/>
        <v>0</v>
      </c>
      <c r="W421" s="245">
        <f t="shared" si="20"/>
        <v>0</v>
      </c>
    </row>
    <row r="422" spans="1:23" ht="15" customHeight="1">
      <c r="A422" s="120" t="e">
        <f ca="1">VLOOKUP(INDIRECT("B422"),elolap!$A$90:$B$3244,2,FALSE)</f>
        <v>#N/A</v>
      </c>
      <c r="B422" s="122"/>
      <c r="C422" s="123"/>
      <c r="D422" s="123"/>
      <c r="E422" s="123"/>
      <c r="F422" s="123"/>
      <c r="G422" s="121"/>
      <c r="H422" s="121"/>
      <c r="I422" s="121"/>
      <c r="J422" s="121"/>
      <c r="K422" s="121"/>
      <c r="L422" s="121"/>
      <c r="N422" s="244">
        <f t="shared" si="22"/>
        <v>0</v>
      </c>
      <c r="O422" s="244">
        <f t="shared" si="22"/>
        <v>0</v>
      </c>
      <c r="P422" s="244">
        <f t="shared" si="22"/>
        <v>0</v>
      </c>
      <c r="Q422" s="244">
        <f t="shared" si="22"/>
        <v>0</v>
      </c>
      <c r="R422" s="245">
        <f t="shared" si="21"/>
        <v>0</v>
      </c>
      <c r="S422" s="245">
        <f t="shared" si="21"/>
        <v>0</v>
      </c>
      <c r="T422" s="245">
        <f t="shared" si="21"/>
        <v>0</v>
      </c>
      <c r="U422" s="245">
        <f t="shared" si="20"/>
        <v>0</v>
      </c>
      <c r="V422" s="245">
        <f t="shared" si="20"/>
        <v>0</v>
      </c>
      <c r="W422" s="245">
        <f t="shared" si="20"/>
        <v>0</v>
      </c>
    </row>
    <row r="423" spans="1:23" ht="15" customHeight="1">
      <c r="A423" s="120" t="e">
        <f ca="1">VLOOKUP(INDIRECT("B423"),elolap!$A$90:$B$3244,2,FALSE)</f>
        <v>#N/A</v>
      </c>
      <c r="B423" s="122"/>
      <c r="C423" s="123"/>
      <c r="D423" s="123"/>
      <c r="E423" s="123"/>
      <c r="F423" s="123"/>
      <c r="G423" s="121"/>
      <c r="H423" s="121"/>
      <c r="I423" s="121"/>
      <c r="J423" s="121"/>
      <c r="K423" s="121"/>
      <c r="L423" s="121"/>
      <c r="N423" s="244">
        <f t="shared" si="22"/>
        <v>0</v>
      </c>
      <c r="O423" s="244">
        <f t="shared" si="22"/>
        <v>0</v>
      </c>
      <c r="P423" s="244">
        <f t="shared" si="22"/>
        <v>0</v>
      </c>
      <c r="Q423" s="244">
        <f t="shared" si="22"/>
        <v>0</v>
      </c>
      <c r="R423" s="245">
        <f t="shared" si="21"/>
        <v>0</v>
      </c>
      <c r="S423" s="245">
        <f t="shared" si="21"/>
        <v>0</v>
      </c>
      <c r="T423" s="245">
        <f t="shared" si="21"/>
        <v>0</v>
      </c>
      <c r="U423" s="245">
        <f t="shared" si="20"/>
        <v>0</v>
      </c>
      <c r="V423" s="245">
        <f t="shared" si="20"/>
        <v>0</v>
      </c>
      <c r="W423" s="245">
        <f t="shared" si="20"/>
        <v>0</v>
      </c>
    </row>
    <row r="424" spans="1:23" ht="15" customHeight="1">
      <c r="A424" s="120" t="e">
        <f ca="1">VLOOKUP(INDIRECT("B424"),elolap!$A$90:$B$3244,2,FALSE)</f>
        <v>#N/A</v>
      </c>
      <c r="B424" s="122"/>
      <c r="C424" s="123"/>
      <c r="D424" s="123"/>
      <c r="E424" s="123"/>
      <c r="F424" s="123"/>
      <c r="G424" s="121"/>
      <c r="H424" s="121"/>
      <c r="I424" s="121"/>
      <c r="J424" s="121"/>
      <c r="K424" s="121"/>
      <c r="L424" s="121"/>
      <c r="N424" s="244">
        <f t="shared" si="22"/>
        <v>0</v>
      </c>
      <c r="O424" s="244">
        <f t="shared" si="22"/>
        <v>0</v>
      </c>
      <c r="P424" s="244">
        <f t="shared" si="22"/>
        <v>0</v>
      </c>
      <c r="Q424" s="244">
        <f t="shared" si="22"/>
        <v>0</v>
      </c>
      <c r="R424" s="245">
        <f t="shared" si="21"/>
        <v>0</v>
      </c>
      <c r="S424" s="245">
        <f t="shared" si="21"/>
        <v>0</v>
      </c>
      <c r="T424" s="245">
        <f t="shared" si="21"/>
        <v>0</v>
      </c>
      <c r="U424" s="245">
        <f t="shared" si="20"/>
        <v>0</v>
      </c>
      <c r="V424" s="245">
        <f t="shared" si="20"/>
        <v>0</v>
      </c>
      <c r="W424" s="245">
        <f t="shared" si="20"/>
        <v>0</v>
      </c>
    </row>
    <row r="425" spans="1:23" ht="15" customHeight="1">
      <c r="A425" s="120" t="e">
        <f ca="1">VLOOKUP(INDIRECT("B425"),elolap!$A$90:$B$3244,2,FALSE)</f>
        <v>#N/A</v>
      </c>
      <c r="B425" s="122"/>
      <c r="C425" s="123"/>
      <c r="D425" s="123"/>
      <c r="E425" s="123"/>
      <c r="F425" s="123"/>
      <c r="G425" s="121"/>
      <c r="H425" s="121"/>
      <c r="I425" s="121"/>
      <c r="J425" s="121"/>
      <c r="K425" s="121"/>
      <c r="L425" s="121"/>
      <c r="N425" s="244">
        <f t="shared" si="22"/>
        <v>0</v>
      </c>
      <c r="O425" s="244">
        <f t="shared" si="22"/>
        <v>0</v>
      </c>
      <c r="P425" s="244">
        <f t="shared" si="22"/>
        <v>0</v>
      </c>
      <c r="Q425" s="244">
        <f t="shared" si="22"/>
        <v>0</v>
      </c>
      <c r="R425" s="245">
        <f t="shared" si="21"/>
        <v>0</v>
      </c>
      <c r="S425" s="245">
        <f t="shared" si="21"/>
        <v>0</v>
      </c>
      <c r="T425" s="245">
        <f t="shared" si="21"/>
        <v>0</v>
      </c>
      <c r="U425" s="245">
        <f t="shared" si="20"/>
        <v>0</v>
      </c>
      <c r="V425" s="245">
        <f t="shared" si="20"/>
        <v>0</v>
      </c>
      <c r="W425" s="245">
        <f t="shared" si="20"/>
        <v>0</v>
      </c>
    </row>
    <row r="426" spans="1:23" ht="15" customHeight="1">
      <c r="A426" s="120" t="e">
        <f ca="1">VLOOKUP(INDIRECT("B426"),elolap!$A$90:$B$3244,2,FALSE)</f>
        <v>#N/A</v>
      </c>
      <c r="B426" s="122"/>
      <c r="C426" s="123"/>
      <c r="D426" s="123"/>
      <c r="E426" s="123"/>
      <c r="F426" s="123"/>
      <c r="G426" s="121"/>
      <c r="H426" s="121"/>
      <c r="I426" s="121"/>
      <c r="J426" s="121"/>
      <c r="K426" s="121"/>
      <c r="L426" s="121"/>
      <c r="N426" s="244">
        <f t="shared" si="22"/>
        <v>0</v>
      </c>
      <c r="O426" s="244">
        <f t="shared" si="22"/>
        <v>0</v>
      </c>
      <c r="P426" s="244">
        <f t="shared" si="22"/>
        <v>0</v>
      </c>
      <c r="Q426" s="244">
        <f t="shared" si="22"/>
        <v>0</v>
      </c>
      <c r="R426" s="245">
        <f t="shared" si="21"/>
        <v>0</v>
      </c>
      <c r="S426" s="245">
        <f t="shared" si="21"/>
        <v>0</v>
      </c>
      <c r="T426" s="245">
        <f t="shared" si="21"/>
        <v>0</v>
      </c>
      <c r="U426" s="245">
        <f t="shared" si="20"/>
        <v>0</v>
      </c>
      <c r="V426" s="245">
        <f t="shared" si="20"/>
        <v>0</v>
      </c>
      <c r="W426" s="245">
        <f t="shared" si="20"/>
        <v>0</v>
      </c>
    </row>
    <row r="427" spans="1:23" ht="15" customHeight="1">
      <c r="A427" s="120" t="e">
        <f ca="1">VLOOKUP(INDIRECT("B427"),elolap!$A$90:$B$3244,2,FALSE)</f>
        <v>#N/A</v>
      </c>
      <c r="B427" s="122"/>
      <c r="C427" s="123"/>
      <c r="D427" s="123"/>
      <c r="E427" s="123"/>
      <c r="F427" s="123"/>
      <c r="G427" s="121"/>
      <c r="H427" s="121"/>
      <c r="I427" s="121"/>
      <c r="J427" s="121"/>
      <c r="K427" s="121"/>
      <c r="L427" s="121"/>
      <c r="N427" s="244">
        <f t="shared" si="22"/>
        <v>0</v>
      </c>
      <c r="O427" s="244">
        <f t="shared" si="22"/>
        <v>0</v>
      </c>
      <c r="P427" s="244">
        <f t="shared" si="22"/>
        <v>0</v>
      </c>
      <c r="Q427" s="244">
        <f t="shared" si="22"/>
        <v>0</v>
      </c>
      <c r="R427" s="245">
        <f t="shared" si="21"/>
        <v>0</v>
      </c>
      <c r="S427" s="245">
        <f t="shared" si="21"/>
        <v>0</v>
      </c>
      <c r="T427" s="245">
        <f t="shared" si="21"/>
        <v>0</v>
      </c>
      <c r="U427" s="245">
        <f t="shared" si="20"/>
        <v>0</v>
      </c>
      <c r="V427" s="245">
        <f t="shared" si="20"/>
        <v>0</v>
      </c>
      <c r="W427" s="245">
        <f t="shared" si="20"/>
        <v>0</v>
      </c>
    </row>
    <row r="428" spans="1:23" ht="15" customHeight="1">
      <c r="A428" s="120" t="e">
        <f ca="1">VLOOKUP(INDIRECT("B428"),elolap!$A$90:$B$3244,2,FALSE)</f>
        <v>#N/A</v>
      </c>
      <c r="B428" s="122"/>
      <c r="C428" s="123"/>
      <c r="D428" s="123"/>
      <c r="E428" s="123"/>
      <c r="F428" s="123"/>
      <c r="G428" s="121"/>
      <c r="H428" s="121"/>
      <c r="I428" s="121"/>
      <c r="J428" s="121"/>
      <c r="K428" s="121"/>
      <c r="L428" s="121"/>
      <c r="N428" s="244">
        <f t="shared" si="22"/>
        <v>0</v>
      </c>
      <c r="O428" s="244">
        <f t="shared" si="22"/>
        <v>0</v>
      </c>
      <c r="P428" s="244">
        <f t="shared" si="22"/>
        <v>0</v>
      </c>
      <c r="Q428" s="244">
        <f t="shared" si="22"/>
        <v>0</v>
      </c>
      <c r="R428" s="245">
        <f t="shared" si="21"/>
        <v>0</v>
      </c>
      <c r="S428" s="245">
        <f t="shared" si="21"/>
        <v>0</v>
      </c>
      <c r="T428" s="245">
        <f t="shared" si="21"/>
        <v>0</v>
      </c>
      <c r="U428" s="245">
        <f t="shared" si="20"/>
        <v>0</v>
      </c>
      <c r="V428" s="245">
        <f t="shared" si="20"/>
        <v>0</v>
      </c>
      <c r="W428" s="245">
        <f t="shared" si="20"/>
        <v>0</v>
      </c>
    </row>
    <row r="429" spans="1:23" ht="15" customHeight="1">
      <c r="A429" s="120" t="e">
        <f ca="1">VLOOKUP(INDIRECT("B429"),elolap!$A$90:$B$3244,2,FALSE)</f>
        <v>#N/A</v>
      </c>
      <c r="B429" s="122"/>
      <c r="C429" s="123"/>
      <c r="D429" s="123"/>
      <c r="E429" s="123"/>
      <c r="F429" s="123"/>
      <c r="G429" s="121"/>
      <c r="H429" s="121"/>
      <c r="I429" s="121"/>
      <c r="J429" s="121"/>
      <c r="K429" s="121"/>
      <c r="L429" s="121"/>
      <c r="N429" s="244">
        <f t="shared" si="22"/>
        <v>0</v>
      </c>
      <c r="O429" s="244">
        <f t="shared" si="22"/>
        <v>0</v>
      </c>
      <c r="P429" s="244">
        <f t="shared" si="22"/>
        <v>0</v>
      </c>
      <c r="Q429" s="244">
        <f t="shared" si="22"/>
        <v>0</v>
      </c>
      <c r="R429" s="245">
        <f t="shared" si="21"/>
        <v>0</v>
      </c>
      <c r="S429" s="245">
        <f t="shared" si="21"/>
        <v>0</v>
      </c>
      <c r="T429" s="245">
        <f t="shared" si="21"/>
        <v>0</v>
      </c>
      <c r="U429" s="245">
        <f t="shared" si="20"/>
        <v>0</v>
      </c>
      <c r="V429" s="245">
        <f t="shared" si="20"/>
        <v>0</v>
      </c>
      <c r="W429" s="245">
        <f t="shared" si="20"/>
        <v>0</v>
      </c>
    </row>
    <row r="430" spans="1:23" ht="15" customHeight="1">
      <c r="A430" s="120" t="e">
        <f ca="1">VLOOKUP(INDIRECT("B430"),elolap!$A$90:$B$3244,2,FALSE)</f>
        <v>#N/A</v>
      </c>
      <c r="B430" s="122"/>
      <c r="C430" s="123"/>
      <c r="D430" s="123"/>
      <c r="E430" s="123"/>
      <c r="F430" s="123"/>
      <c r="G430" s="121"/>
      <c r="H430" s="121"/>
      <c r="I430" s="121"/>
      <c r="J430" s="121"/>
      <c r="K430" s="121"/>
      <c r="L430" s="121"/>
      <c r="N430" s="244">
        <f t="shared" si="22"/>
        <v>0</v>
      </c>
      <c r="O430" s="244">
        <f t="shared" si="22"/>
        <v>0</v>
      </c>
      <c r="P430" s="244">
        <f t="shared" si="22"/>
        <v>0</v>
      </c>
      <c r="Q430" s="244">
        <f t="shared" si="22"/>
        <v>0</v>
      </c>
      <c r="R430" s="245">
        <f t="shared" si="21"/>
        <v>0</v>
      </c>
      <c r="S430" s="245">
        <f t="shared" si="21"/>
        <v>0</v>
      </c>
      <c r="T430" s="245">
        <f t="shared" si="21"/>
        <v>0</v>
      </c>
      <c r="U430" s="245">
        <f t="shared" si="20"/>
        <v>0</v>
      </c>
      <c r="V430" s="245">
        <f t="shared" si="20"/>
        <v>0</v>
      </c>
      <c r="W430" s="245">
        <f t="shared" si="20"/>
        <v>0</v>
      </c>
    </row>
    <row r="431" spans="1:23" ht="15" customHeight="1">
      <c r="A431" s="120" t="e">
        <f ca="1">VLOOKUP(INDIRECT("B431"),elolap!$A$90:$B$3244,2,FALSE)</f>
        <v>#N/A</v>
      </c>
      <c r="B431" s="122"/>
      <c r="C431" s="123"/>
      <c r="D431" s="123"/>
      <c r="E431" s="123"/>
      <c r="F431" s="123"/>
      <c r="G431" s="121"/>
      <c r="H431" s="121"/>
      <c r="I431" s="121"/>
      <c r="J431" s="121"/>
      <c r="K431" s="121"/>
      <c r="L431" s="121"/>
      <c r="N431" s="244">
        <f t="shared" si="22"/>
        <v>0</v>
      </c>
      <c r="O431" s="244">
        <f t="shared" si="22"/>
        <v>0</v>
      </c>
      <c r="P431" s="244">
        <f t="shared" si="22"/>
        <v>0</v>
      </c>
      <c r="Q431" s="244">
        <f t="shared" si="22"/>
        <v>0</v>
      </c>
      <c r="R431" s="245">
        <f t="shared" si="21"/>
        <v>0</v>
      </c>
      <c r="S431" s="245">
        <f t="shared" si="21"/>
        <v>0</v>
      </c>
      <c r="T431" s="245">
        <f t="shared" si="21"/>
        <v>0</v>
      </c>
      <c r="U431" s="245">
        <f t="shared" si="20"/>
        <v>0</v>
      </c>
      <c r="V431" s="245">
        <f t="shared" si="20"/>
        <v>0</v>
      </c>
      <c r="W431" s="245">
        <f t="shared" si="20"/>
        <v>0</v>
      </c>
    </row>
    <row r="432" spans="1:23" ht="15" customHeight="1">
      <c r="A432" s="120" t="e">
        <f ca="1">VLOOKUP(INDIRECT("B432"),elolap!$A$90:$B$3244,2,FALSE)</f>
        <v>#N/A</v>
      </c>
      <c r="B432" s="122"/>
      <c r="C432" s="123"/>
      <c r="D432" s="123"/>
      <c r="E432" s="123"/>
      <c r="F432" s="123"/>
      <c r="G432" s="121"/>
      <c r="H432" s="121"/>
      <c r="I432" s="121"/>
      <c r="J432" s="121"/>
      <c r="K432" s="121"/>
      <c r="L432" s="121"/>
      <c r="N432" s="244">
        <f t="shared" si="22"/>
        <v>0</v>
      </c>
      <c r="O432" s="244">
        <f t="shared" si="22"/>
        <v>0</v>
      </c>
      <c r="P432" s="244">
        <f t="shared" si="22"/>
        <v>0</v>
      </c>
      <c r="Q432" s="244">
        <f t="shared" si="22"/>
        <v>0</v>
      </c>
      <c r="R432" s="245">
        <f t="shared" si="21"/>
        <v>0</v>
      </c>
      <c r="S432" s="245">
        <f t="shared" si="21"/>
        <v>0</v>
      </c>
      <c r="T432" s="245">
        <f t="shared" si="21"/>
        <v>0</v>
      </c>
      <c r="U432" s="245">
        <f t="shared" si="20"/>
        <v>0</v>
      </c>
      <c r="V432" s="245">
        <f t="shared" si="20"/>
        <v>0</v>
      </c>
      <c r="W432" s="245">
        <f t="shared" si="20"/>
        <v>0</v>
      </c>
    </row>
    <row r="433" spans="1:23" ht="15" customHeight="1">
      <c r="A433" s="120" t="e">
        <f ca="1">VLOOKUP(INDIRECT("B433"),elolap!$A$90:$B$3244,2,FALSE)</f>
        <v>#N/A</v>
      </c>
      <c r="B433" s="122"/>
      <c r="C433" s="123"/>
      <c r="D433" s="123"/>
      <c r="E433" s="123"/>
      <c r="F433" s="123"/>
      <c r="G433" s="121"/>
      <c r="H433" s="121"/>
      <c r="I433" s="121"/>
      <c r="J433" s="121"/>
      <c r="K433" s="121"/>
      <c r="L433" s="121"/>
      <c r="N433" s="244">
        <f t="shared" si="22"/>
        <v>0</v>
      </c>
      <c r="O433" s="244">
        <f t="shared" si="22"/>
        <v>0</v>
      </c>
      <c r="P433" s="244">
        <f t="shared" si="22"/>
        <v>0</v>
      </c>
      <c r="Q433" s="244">
        <f t="shared" si="22"/>
        <v>0</v>
      </c>
      <c r="R433" s="245">
        <f t="shared" si="21"/>
        <v>0</v>
      </c>
      <c r="S433" s="245">
        <f t="shared" si="21"/>
        <v>0</v>
      </c>
      <c r="T433" s="245">
        <f t="shared" si="21"/>
        <v>0</v>
      </c>
      <c r="U433" s="245">
        <f t="shared" si="20"/>
        <v>0</v>
      </c>
      <c r="V433" s="245">
        <f t="shared" si="20"/>
        <v>0</v>
      </c>
      <c r="W433" s="245">
        <f t="shared" si="20"/>
        <v>0</v>
      </c>
    </row>
    <row r="434" spans="1:23" ht="15" customHeight="1">
      <c r="A434" s="120" t="e">
        <f ca="1">VLOOKUP(INDIRECT("B434"),elolap!$A$90:$B$3244,2,FALSE)</f>
        <v>#N/A</v>
      </c>
      <c r="B434" s="122"/>
      <c r="C434" s="123"/>
      <c r="D434" s="123"/>
      <c r="E434" s="123"/>
      <c r="F434" s="123"/>
      <c r="G434" s="121"/>
      <c r="H434" s="121"/>
      <c r="I434" s="121"/>
      <c r="J434" s="121"/>
      <c r="K434" s="121"/>
      <c r="L434" s="121"/>
      <c r="N434" s="244">
        <f t="shared" si="22"/>
        <v>0</v>
      </c>
      <c r="O434" s="244">
        <f t="shared" si="22"/>
        <v>0</v>
      </c>
      <c r="P434" s="244">
        <f t="shared" si="22"/>
        <v>0</v>
      </c>
      <c r="Q434" s="244">
        <f t="shared" si="22"/>
        <v>0</v>
      </c>
      <c r="R434" s="245">
        <f t="shared" si="21"/>
        <v>0</v>
      </c>
      <c r="S434" s="245">
        <f t="shared" si="21"/>
        <v>0</v>
      </c>
      <c r="T434" s="245">
        <f t="shared" si="21"/>
        <v>0</v>
      </c>
      <c r="U434" s="245">
        <f t="shared" si="20"/>
        <v>0</v>
      </c>
      <c r="V434" s="245">
        <f t="shared" si="20"/>
        <v>0</v>
      </c>
      <c r="W434" s="245">
        <f t="shared" si="20"/>
        <v>0</v>
      </c>
    </row>
    <row r="435" spans="1:23" ht="15" customHeight="1">
      <c r="A435" s="120" t="e">
        <f ca="1">VLOOKUP(INDIRECT("B435"),elolap!$A$90:$B$3244,2,FALSE)</f>
        <v>#N/A</v>
      </c>
      <c r="B435" s="122"/>
      <c r="C435" s="123"/>
      <c r="D435" s="123"/>
      <c r="E435" s="123"/>
      <c r="F435" s="123"/>
      <c r="G435" s="121"/>
      <c r="H435" s="121"/>
      <c r="I435" s="121"/>
      <c r="J435" s="121"/>
      <c r="K435" s="121"/>
      <c r="L435" s="121"/>
      <c r="N435" s="244">
        <f t="shared" si="22"/>
        <v>0</v>
      </c>
      <c r="O435" s="244">
        <f t="shared" si="22"/>
        <v>0</v>
      </c>
      <c r="P435" s="244">
        <f t="shared" si="22"/>
        <v>0</v>
      </c>
      <c r="Q435" s="244">
        <f t="shared" si="22"/>
        <v>0</v>
      </c>
      <c r="R435" s="245">
        <f t="shared" si="21"/>
        <v>0</v>
      </c>
      <c r="S435" s="245">
        <f t="shared" si="21"/>
        <v>0</v>
      </c>
      <c r="T435" s="245">
        <f t="shared" si="21"/>
        <v>0</v>
      </c>
      <c r="U435" s="245">
        <f t="shared" si="20"/>
        <v>0</v>
      </c>
      <c r="V435" s="245">
        <f t="shared" si="20"/>
        <v>0</v>
      </c>
      <c r="W435" s="245">
        <f t="shared" si="20"/>
        <v>0</v>
      </c>
    </row>
    <row r="436" spans="1:23" ht="15" customHeight="1">
      <c r="A436" s="120" t="e">
        <f ca="1">VLOOKUP(INDIRECT("B436"),elolap!$A$90:$B$3244,2,FALSE)</f>
        <v>#N/A</v>
      </c>
      <c r="B436" s="122"/>
      <c r="C436" s="123"/>
      <c r="D436" s="123"/>
      <c r="E436" s="123"/>
      <c r="F436" s="123"/>
      <c r="G436" s="121"/>
      <c r="H436" s="121"/>
      <c r="I436" s="121"/>
      <c r="J436" s="121"/>
      <c r="K436" s="121"/>
      <c r="L436" s="121"/>
      <c r="N436" s="244">
        <f t="shared" si="22"/>
        <v>0</v>
      </c>
      <c r="O436" s="244">
        <f t="shared" si="22"/>
        <v>0</v>
      </c>
      <c r="P436" s="244">
        <f t="shared" si="22"/>
        <v>0</v>
      </c>
      <c r="Q436" s="244">
        <f t="shared" si="22"/>
        <v>0</v>
      </c>
      <c r="R436" s="245">
        <f t="shared" si="21"/>
        <v>0</v>
      </c>
      <c r="S436" s="245">
        <f t="shared" si="21"/>
        <v>0</v>
      </c>
      <c r="T436" s="245">
        <f t="shared" si="21"/>
        <v>0</v>
      </c>
      <c r="U436" s="245">
        <f t="shared" si="20"/>
        <v>0</v>
      </c>
      <c r="V436" s="245">
        <f t="shared" si="20"/>
        <v>0</v>
      </c>
      <c r="W436" s="245">
        <f t="shared" si="20"/>
        <v>0</v>
      </c>
    </row>
    <row r="437" spans="1:23" ht="15" customHeight="1">
      <c r="A437" s="120" t="e">
        <f ca="1">VLOOKUP(INDIRECT("B437"),elolap!$A$90:$B$3244,2,FALSE)</f>
        <v>#N/A</v>
      </c>
      <c r="B437" s="122"/>
      <c r="C437" s="123"/>
      <c r="D437" s="123"/>
      <c r="E437" s="123"/>
      <c r="F437" s="123"/>
      <c r="G437" s="121"/>
      <c r="H437" s="121"/>
      <c r="I437" s="121"/>
      <c r="J437" s="121"/>
      <c r="K437" s="121"/>
      <c r="L437" s="121"/>
      <c r="N437" s="244">
        <f t="shared" si="22"/>
        <v>0</v>
      </c>
      <c r="O437" s="244">
        <f t="shared" si="22"/>
        <v>0</v>
      </c>
      <c r="P437" s="244">
        <f t="shared" si="22"/>
        <v>0</v>
      </c>
      <c r="Q437" s="244">
        <f t="shared" si="22"/>
        <v>0</v>
      </c>
      <c r="R437" s="245">
        <f t="shared" si="21"/>
        <v>0</v>
      </c>
      <c r="S437" s="245">
        <f t="shared" si="21"/>
        <v>0</v>
      </c>
      <c r="T437" s="245">
        <f t="shared" si="21"/>
        <v>0</v>
      </c>
      <c r="U437" s="245">
        <f t="shared" si="20"/>
        <v>0</v>
      </c>
      <c r="V437" s="245">
        <f t="shared" si="20"/>
        <v>0</v>
      </c>
      <c r="W437" s="245">
        <f t="shared" si="20"/>
        <v>0</v>
      </c>
    </row>
    <row r="438" spans="1:23" ht="15" customHeight="1">
      <c r="A438" s="120" t="e">
        <f ca="1">VLOOKUP(INDIRECT("B438"),elolap!$A$90:$B$3244,2,FALSE)</f>
        <v>#N/A</v>
      </c>
      <c r="B438" s="122"/>
      <c r="C438" s="123"/>
      <c r="D438" s="123"/>
      <c r="E438" s="123"/>
      <c r="F438" s="123"/>
      <c r="G438" s="121"/>
      <c r="H438" s="121"/>
      <c r="I438" s="121"/>
      <c r="J438" s="121"/>
      <c r="K438" s="121"/>
      <c r="L438" s="121"/>
      <c r="N438" s="244">
        <f t="shared" si="22"/>
        <v>0</v>
      </c>
      <c r="O438" s="244">
        <f t="shared" si="22"/>
        <v>0</v>
      </c>
      <c r="P438" s="244">
        <f t="shared" si="22"/>
        <v>0</v>
      </c>
      <c r="Q438" s="244">
        <f t="shared" si="22"/>
        <v>0</v>
      </c>
      <c r="R438" s="245">
        <f t="shared" si="21"/>
        <v>0</v>
      </c>
      <c r="S438" s="245">
        <f t="shared" si="21"/>
        <v>0</v>
      </c>
      <c r="T438" s="245">
        <f t="shared" si="21"/>
        <v>0</v>
      </c>
      <c r="U438" s="245">
        <f t="shared" si="20"/>
        <v>0</v>
      </c>
      <c r="V438" s="245">
        <f t="shared" si="20"/>
        <v>0</v>
      </c>
      <c r="W438" s="245">
        <f t="shared" si="20"/>
        <v>0</v>
      </c>
    </row>
    <row r="439" spans="1:23" ht="15" customHeight="1">
      <c r="A439" s="120" t="e">
        <f ca="1">VLOOKUP(INDIRECT("B439"),elolap!$A$90:$B$3244,2,FALSE)</f>
        <v>#N/A</v>
      </c>
      <c r="B439" s="122"/>
      <c r="C439" s="123"/>
      <c r="D439" s="123"/>
      <c r="E439" s="123"/>
      <c r="F439" s="123"/>
      <c r="G439" s="121"/>
      <c r="H439" s="121"/>
      <c r="I439" s="121"/>
      <c r="J439" s="121"/>
      <c r="K439" s="121"/>
      <c r="L439" s="121"/>
      <c r="N439" s="244">
        <f t="shared" si="22"/>
        <v>0</v>
      </c>
      <c r="O439" s="244">
        <f t="shared" si="22"/>
        <v>0</v>
      </c>
      <c r="P439" s="244">
        <f t="shared" si="22"/>
        <v>0</v>
      </c>
      <c r="Q439" s="244">
        <f t="shared" si="22"/>
        <v>0</v>
      </c>
      <c r="R439" s="245">
        <f t="shared" si="21"/>
        <v>0</v>
      </c>
      <c r="S439" s="245">
        <f t="shared" si="21"/>
        <v>0</v>
      </c>
      <c r="T439" s="245">
        <f t="shared" si="21"/>
        <v>0</v>
      </c>
      <c r="U439" s="245">
        <f t="shared" si="20"/>
        <v>0</v>
      </c>
      <c r="V439" s="245">
        <f t="shared" si="20"/>
        <v>0</v>
      </c>
      <c r="W439" s="245">
        <f t="shared" si="20"/>
        <v>0</v>
      </c>
    </row>
    <row r="440" spans="1:23" ht="15" customHeight="1">
      <c r="A440" s="120" t="e">
        <f ca="1">VLOOKUP(INDIRECT("B440"),elolap!$A$90:$B$3244,2,FALSE)</f>
        <v>#N/A</v>
      </c>
      <c r="B440" s="122"/>
      <c r="C440" s="123"/>
      <c r="D440" s="123"/>
      <c r="E440" s="123"/>
      <c r="F440" s="123"/>
      <c r="G440" s="121"/>
      <c r="H440" s="121"/>
      <c r="I440" s="121"/>
      <c r="J440" s="121"/>
      <c r="K440" s="121"/>
      <c r="L440" s="121"/>
      <c r="N440" s="244">
        <f t="shared" si="22"/>
        <v>0</v>
      </c>
      <c r="O440" s="244">
        <f t="shared" si="22"/>
        <v>0</v>
      </c>
      <c r="P440" s="244">
        <f t="shared" si="22"/>
        <v>0</v>
      </c>
      <c r="Q440" s="244">
        <f t="shared" si="22"/>
        <v>0</v>
      </c>
      <c r="R440" s="245">
        <f t="shared" si="21"/>
        <v>0</v>
      </c>
      <c r="S440" s="245">
        <f t="shared" si="21"/>
        <v>0</v>
      </c>
      <c r="T440" s="245">
        <f t="shared" si="21"/>
        <v>0</v>
      </c>
      <c r="U440" s="245">
        <f t="shared" si="20"/>
        <v>0</v>
      </c>
      <c r="V440" s="245">
        <f t="shared" si="20"/>
        <v>0</v>
      </c>
      <c r="W440" s="245">
        <f t="shared" si="20"/>
        <v>0</v>
      </c>
    </row>
    <row r="441" spans="1:23" ht="15" customHeight="1">
      <c r="A441" s="120" t="e">
        <f ca="1">VLOOKUP(INDIRECT("B441"),elolap!$A$90:$B$3244,2,FALSE)</f>
        <v>#N/A</v>
      </c>
      <c r="B441" s="122"/>
      <c r="C441" s="123"/>
      <c r="D441" s="123"/>
      <c r="E441" s="123"/>
      <c r="F441" s="123"/>
      <c r="G441" s="121"/>
      <c r="H441" s="121"/>
      <c r="I441" s="121"/>
      <c r="J441" s="121"/>
      <c r="K441" s="121"/>
      <c r="L441" s="121"/>
      <c r="N441" s="244">
        <f t="shared" si="22"/>
        <v>0</v>
      </c>
      <c r="O441" s="244">
        <f t="shared" si="22"/>
        <v>0</v>
      </c>
      <c r="P441" s="244">
        <f t="shared" si="22"/>
        <v>0</v>
      </c>
      <c r="Q441" s="244">
        <f t="shared" si="22"/>
        <v>0</v>
      </c>
      <c r="R441" s="245">
        <f t="shared" si="21"/>
        <v>0</v>
      </c>
      <c r="S441" s="245">
        <f t="shared" si="21"/>
        <v>0</v>
      </c>
      <c r="T441" s="245">
        <f t="shared" si="21"/>
        <v>0</v>
      </c>
      <c r="U441" s="245">
        <f t="shared" si="20"/>
        <v>0</v>
      </c>
      <c r="V441" s="245">
        <f t="shared" si="20"/>
        <v>0</v>
      </c>
      <c r="W441" s="245">
        <f t="shared" si="20"/>
        <v>0</v>
      </c>
    </row>
    <row r="442" spans="1:23" ht="15" customHeight="1">
      <c r="A442" s="120" t="e">
        <f ca="1">VLOOKUP(INDIRECT("B442"),elolap!$A$90:$B$3244,2,FALSE)</f>
        <v>#N/A</v>
      </c>
      <c r="B442" s="122"/>
      <c r="C442" s="123"/>
      <c r="D442" s="123"/>
      <c r="E442" s="123"/>
      <c r="F442" s="123"/>
      <c r="G442" s="121"/>
      <c r="H442" s="121"/>
      <c r="I442" s="121"/>
      <c r="J442" s="121"/>
      <c r="K442" s="121"/>
      <c r="L442" s="121"/>
      <c r="N442" s="244">
        <f t="shared" si="22"/>
        <v>0</v>
      </c>
      <c r="O442" s="244">
        <f t="shared" si="22"/>
        <v>0</v>
      </c>
      <c r="P442" s="244">
        <f t="shared" si="22"/>
        <v>0</v>
      </c>
      <c r="Q442" s="244">
        <f t="shared" si="22"/>
        <v>0</v>
      </c>
      <c r="R442" s="245">
        <f t="shared" si="21"/>
        <v>0</v>
      </c>
      <c r="S442" s="245">
        <f t="shared" si="21"/>
        <v>0</v>
      </c>
      <c r="T442" s="245">
        <f t="shared" si="21"/>
        <v>0</v>
      </c>
      <c r="U442" s="245">
        <f t="shared" si="20"/>
        <v>0</v>
      </c>
      <c r="V442" s="245">
        <f t="shared" si="20"/>
        <v>0</v>
      </c>
      <c r="W442" s="245">
        <f t="shared" si="20"/>
        <v>0</v>
      </c>
    </row>
    <row r="443" spans="1:23" ht="15" customHeight="1">
      <c r="A443" s="120" t="e">
        <f ca="1">VLOOKUP(INDIRECT("B443"),elolap!$A$90:$B$3244,2,FALSE)</f>
        <v>#N/A</v>
      </c>
      <c r="B443" s="122"/>
      <c r="C443" s="123"/>
      <c r="D443" s="123"/>
      <c r="E443" s="123"/>
      <c r="F443" s="123"/>
      <c r="G443" s="121"/>
      <c r="H443" s="121"/>
      <c r="I443" s="121"/>
      <c r="J443" s="121"/>
      <c r="K443" s="121"/>
      <c r="L443" s="121"/>
      <c r="N443" s="244">
        <f t="shared" si="22"/>
        <v>0</v>
      </c>
      <c r="O443" s="244">
        <f t="shared" si="22"/>
        <v>0</v>
      </c>
      <c r="P443" s="244">
        <f t="shared" si="22"/>
        <v>0</v>
      </c>
      <c r="Q443" s="244">
        <f t="shared" si="22"/>
        <v>0</v>
      </c>
      <c r="R443" s="245">
        <f t="shared" si="21"/>
        <v>0</v>
      </c>
      <c r="S443" s="245">
        <f t="shared" si="21"/>
        <v>0</v>
      </c>
      <c r="T443" s="245">
        <f t="shared" si="21"/>
        <v>0</v>
      </c>
      <c r="U443" s="245">
        <f t="shared" si="20"/>
        <v>0</v>
      </c>
      <c r="V443" s="245">
        <f t="shared" si="20"/>
        <v>0</v>
      </c>
      <c r="W443" s="245">
        <f t="shared" si="20"/>
        <v>0</v>
      </c>
    </row>
    <row r="444" spans="1:23" ht="15" customHeight="1">
      <c r="A444" s="120" t="e">
        <f ca="1">VLOOKUP(INDIRECT("B444"),elolap!$A$90:$B$3244,2,FALSE)</f>
        <v>#N/A</v>
      </c>
      <c r="B444" s="122"/>
      <c r="C444" s="123"/>
      <c r="D444" s="123"/>
      <c r="E444" s="123"/>
      <c r="F444" s="123"/>
      <c r="G444" s="121"/>
      <c r="H444" s="121"/>
      <c r="I444" s="121"/>
      <c r="J444" s="121"/>
      <c r="K444" s="121"/>
      <c r="L444" s="121"/>
      <c r="N444" s="244">
        <f t="shared" si="22"/>
        <v>0</v>
      </c>
      <c r="O444" s="244">
        <f t="shared" si="22"/>
        <v>0</v>
      </c>
      <c r="P444" s="244">
        <f t="shared" si="22"/>
        <v>0</v>
      </c>
      <c r="Q444" s="244">
        <f t="shared" si="22"/>
        <v>0</v>
      </c>
      <c r="R444" s="245">
        <f t="shared" si="21"/>
        <v>0</v>
      </c>
      <c r="S444" s="245">
        <f t="shared" si="21"/>
        <v>0</v>
      </c>
      <c r="T444" s="245">
        <f t="shared" si="21"/>
        <v>0</v>
      </c>
      <c r="U444" s="245">
        <f t="shared" si="20"/>
        <v>0</v>
      </c>
      <c r="V444" s="245">
        <f t="shared" si="20"/>
        <v>0</v>
      </c>
      <c r="W444" s="245">
        <f t="shared" si="20"/>
        <v>0</v>
      </c>
    </row>
    <row r="445" spans="1:23" ht="15" customHeight="1">
      <c r="A445" s="120" t="e">
        <f ca="1">VLOOKUP(INDIRECT("B445"),elolap!$A$90:$B$3244,2,FALSE)</f>
        <v>#N/A</v>
      </c>
      <c r="B445" s="122"/>
      <c r="C445" s="123"/>
      <c r="D445" s="123"/>
      <c r="E445" s="123"/>
      <c r="F445" s="123"/>
      <c r="G445" s="121"/>
      <c r="H445" s="121"/>
      <c r="I445" s="121"/>
      <c r="J445" s="121"/>
      <c r="K445" s="121"/>
      <c r="L445" s="121"/>
      <c r="N445" s="244">
        <f t="shared" si="22"/>
        <v>0</v>
      </c>
      <c r="O445" s="244">
        <f t="shared" si="22"/>
        <v>0</v>
      </c>
      <c r="P445" s="244">
        <f t="shared" si="22"/>
        <v>0</v>
      </c>
      <c r="Q445" s="244">
        <f t="shared" si="22"/>
        <v>0</v>
      </c>
      <c r="R445" s="245">
        <f t="shared" si="21"/>
        <v>0</v>
      </c>
      <c r="S445" s="245">
        <f t="shared" si="21"/>
        <v>0</v>
      </c>
      <c r="T445" s="245">
        <f t="shared" si="21"/>
        <v>0</v>
      </c>
      <c r="U445" s="245">
        <f t="shared" si="20"/>
        <v>0</v>
      </c>
      <c r="V445" s="245">
        <f t="shared" si="20"/>
        <v>0</v>
      </c>
      <c r="W445" s="245">
        <f t="shared" si="20"/>
        <v>0</v>
      </c>
    </row>
    <row r="446" spans="1:23" ht="15" customHeight="1">
      <c r="A446" s="120" t="e">
        <f ca="1">VLOOKUP(INDIRECT("B446"),elolap!$A$90:$B$3244,2,FALSE)</f>
        <v>#N/A</v>
      </c>
      <c r="B446" s="122"/>
      <c r="C446" s="123"/>
      <c r="D446" s="123"/>
      <c r="E446" s="123"/>
      <c r="F446" s="123"/>
      <c r="G446" s="121"/>
      <c r="H446" s="121"/>
      <c r="I446" s="121"/>
      <c r="J446" s="121"/>
      <c r="K446" s="121"/>
      <c r="L446" s="121"/>
      <c r="N446" s="244">
        <f t="shared" si="22"/>
        <v>0</v>
      </c>
      <c r="O446" s="244">
        <f t="shared" si="22"/>
        <v>0</v>
      </c>
      <c r="P446" s="244">
        <f t="shared" si="22"/>
        <v>0</v>
      </c>
      <c r="Q446" s="244">
        <f t="shared" si="22"/>
        <v>0</v>
      </c>
      <c r="R446" s="245">
        <f t="shared" si="21"/>
        <v>0</v>
      </c>
      <c r="S446" s="245">
        <f t="shared" si="21"/>
        <v>0</v>
      </c>
      <c r="T446" s="245">
        <f t="shared" si="21"/>
        <v>0</v>
      </c>
      <c r="U446" s="245">
        <f t="shared" si="20"/>
        <v>0</v>
      </c>
      <c r="V446" s="245">
        <f t="shared" si="20"/>
        <v>0</v>
      </c>
      <c r="W446" s="245">
        <f t="shared" si="20"/>
        <v>0</v>
      </c>
    </row>
    <row r="447" spans="1:23" ht="15" customHeight="1">
      <c r="A447" s="120" t="e">
        <f ca="1">VLOOKUP(INDIRECT("B447"),elolap!$A$90:$B$3244,2,FALSE)</f>
        <v>#N/A</v>
      </c>
      <c r="B447" s="122"/>
      <c r="C447" s="123"/>
      <c r="D447" s="123"/>
      <c r="E447" s="123"/>
      <c r="F447" s="123"/>
      <c r="G447" s="121"/>
      <c r="H447" s="121"/>
      <c r="I447" s="121"/>
      <c r="J447" s="121"/>
      <c r="K447" s="121"/>
      <c r="L447" s="121"/>
      <c r="N447" s="244">
        <f t="shared" si="22"/>
        <v>0</v>
      </c>
      <c r="O447" s="244">
        <f t="shared" si="22"/>
        <v>0</v>
      </c>
      <c r="P447" s="244">
        <f t="shared" si="22"/>
        <v>0</v>
      </c>
      <c r="Q447" s="244">
        <f t="shared" si="22"/>
        <v>0</v>
      </c>
      <c r="R447" s="245">
        <f t="shared" si="21"/>
        <v>0</v>
      </c>
      <c r="S447" s="245">
        <f t="shared" si="21"/>
        <v>0</v>
      </c>
      <c r="T447" s="245">
        <f t="shared" si="21"/>
        <v>0</v>
      </c>
      <c r="U447" s="245">
        <f t="shared" si="20"/>
        <v>0</v>
      </c>
      <c r="V447" s="245">
        <f t="shared" si="20"/>
        <v>0</v>
      </c>
      <c r="W447" s="245">
        <f t="shared" si="20"/>
        <v>0</v>
      </c>
    </row>
    <row r="448" spans="1:23" ht="15" customHeight="1">
      <c r="A448" s="120" t="e">
        <f ca="1">VLOOKUP(INDIRECT("B448"),elolap!$A$90:$B$3244,2,FALSE)</f>
        <v>#N/A</v>
      </c>
      <c r="B448" s="122"/>
      <c r="C448" s="123"/>
      <c r="D448" s="123"/>
      <c r="E448" s="123"/>
      <c r="F448" s="123"/>
      <c r="G448" s="121"/>
      <c r="H448" s="121"/>
      <c r="I448" s="121"/>
      <c r="J448" s="121"/>
      <c r="K448" s="121"/>
      <c r="L448" s="121"/>
      <c r="N448" s="244">
        <f t="shared" si="22"/>
        <v>0</v>
      </c>
      <c r="O448" s="244">
        <f t="shared" si="22"/>
        <v>0</v>
      </c>
      <c r="P448" s="244">
        <f t="shared" si="22"/>
        <v>0</v>
      </c>
      <c r="Q448" s="244">
        <f t="shared" si="22"/>
        <v>0</v>
      </c>
      <c r="R448" s="245">
        <f t="shared" si="21"/>
        <v>0</v>
      </c>
      <c r="S448" s="245">
        <f t="shared" si="21"/>
        <v>0</v>
      </c>
      <c r="T448" s="245">
        <f t="shared" si="21"/>
        <v>0</v>
      </c>
      <c r="U448" s="245">
        <f t="shared" si="20"/>
        <v>0</v>
      </c>
      <c r="V448" s="245">
        <f t="shared" si="20"/>
        <v>0</v>
      </c>
      <c r="W448" s="245">
        <f t="shared" si="20"/>
        <v>0</v>
      </c>
    </row>
    <row r="449" spans="1:23" ht="15" customHeight="1">
      <c r="A449" s="120" t="e">
        <f ca="1">VLOOKUP(INDIRECT("B449"),elolap!$A$90:$B$3244,2,FALSE)</f>
        <v>#N/A</v>
      </c>
      <c r="B449" s="122"/>
      <c r="C449" s="123"/>
      <c r="D449" s="123"/>
      <c r="E449" s="123"/>
      <c r="F449" s="123"/>
      <c r="G449" s="121"/>
      <c r="H449" s="121"/>
      <c r="I449" s="121"/>
      <c r="J449" s="121"/>
      <c r="K449" s="121"/>
      <c r="L449" s="121"/>
      <c r="N449" s="244">
        <f t="shared" si="22"/>
        <v>0</v>
      </c>
      <c r="O449" s="244">
        <f t="shared" si="22"/>
        <v>0</v>
      </c>
      <c r="P449" s="244">
        <f t="shared" si="22"/>
        <v>0</v>
      </c>
      <c r="Q449" s="244">
        <f t="shared" si="22"/>
        <v>0</v>
      </c>
      <c r="R449" s="245">
        <f t="shared" si="21"/>
        <v>0</v>
      </c>
      <c r="S449" s="245">
        <f t="shared" si="21"/>
        <v>0</v>
      </c>
      <c r="T449" s="245">
        <f t="shared" si="21"/>
        <v>0</v>
      </c>
      <c r="U449" s="245">
        <f t="shared" si="20"/>
        <v>0</v>
      </c>
      <c r="V449" s="245">
        <f t="shared" si="20"/>
        <v>0</v>
      </c>
      <c r="W449" s="245">
        <f t="shared" si="20"/>
        <v>0</v>
      </c>
    </row>
    <row r="450" spans="1:23" ht="15" customHeight="1">
      <c r="A450" s="120" t="e">
        <f ca="1">VLOOKUP(INDIRECT("B450"),elolap!$A$90:$B$3244,2,FALSE)</f>
        <v>#N/A</v>
      </c>
      <c r="B450" s="122"/>
      <c r="C450" s="123"/>
      <c r="D450" s="123"/>
      <c r="E450" s="123"/>
      <c r="F450" s="123"/>
      <c r="G450" s="121"/>
      <c r="H450" s="121"/>
      <c r="I450" s="121"/>
      <c r="J450" s="121"/>
      <c r="K450" s="121"/>
      <c r="L450" s="121"/>
      <c r="N450" s="244">
        <f t="shared" si="22"/>
        <v>0</v>
      </c>
      <c r="O450" s="244">
        <f t="shared" si="22"/>
        <v>0</v>
      </c>
      <c r="P450" s="244">
        <f t="shared" si="22"/>
        <v>0</v>
      </c>
      <c r="Q450" s="244">
        <f t="shared" si="22"/>
        <v>0</v>
      </c>
      <c r="R450" s="245">
        <f t="shared" si="21"/>
        <v>0</v>
      </c>
      <c r="S450" s="245">
        <f t="shared" si="21"/>
        <v>0</v>
      </c>
      <c r="T450" s="245">
        <f t="shared" si="21"/>
        <v>0</v>
      </c>
      <c r="U450" s="245">
        <f t="shared" si="20"/>
        <v>0</v>
      </c>
      <c r="V450" s="245">
        <f t="shared" si="20"/>
        <v>0</v>
      </c>
      <c r="W450" s="245">
        <f t="shared" si="20"/>
        <v>0</v>
      </c>
    </row>
    <row r="451" spans="1:23" ht="15" customHeight="1">
      <c r="A451" s="120" t="e">
        <f ca="1">VLOOKUP(INDIRECT("B451"),elolap!$A$90:$B$3244,2,FALSE)</f>
        <v>#N/A</v>
      </c>
      <c r="B451" s="122"/>
      <c r="C451" s="123"/>
      <c r="D451" s="123"/>
      <c r="E451" s="123"/>
      <c r="F451" s="123"/>
      <c r="G451" s="121"/>
      <c r="H451" s="121"/>
      <c r="I451" s="121"/>
      <c r="J451" s="121"/>
      <c r="K451" s="121"/>
      <c r="L451" s="121"/>
      <c r="N451" s="244">
        <f t="shared" si="22"/>
        <v>0</v>
      </c>
      <c r="O451" s="244">
        <f t="shared" si="22"/>
        <v>0</v>
      </c>
      <c r="P451" s="244">
        <f t="shared" si="22"/>
        <v>0</v>
      </c>
      <c r="Q451" s="244">
        <f t="shared" si="22"/>
        <v>0</v>
      </c>
      <c r="R451" s="245">
        <f t="shared" si="21"/>
        <v>0</v>
      </c>
      <c r="S451" s="245">
        <f t="shared" si="21"/>
        <v>0</v>
      </c>
      <c r="T451" s="245">
        <f t="shared" si="21"/>
        <v>0</v>
      </c>
      <c r="U451" s="245">
        <f t="shared" si="20"/>
        <v>0</v>
      </c>
      <c r="V451" s="245">
        <f t="shared" si="20"/>
        <v>0</v>
      </c>
      <c r="W451" s="245">
        <f t="shared" si="20"/>
        <v>0</v>
      </c>
    </row>
    <row r="452" spans="1:23" ht="15" customHeight="1">
      <c r="A452" s="120" t="e">
        <f ca="1">VLOOKUP(INDIRECT("B452"),elolap!$A$90:$B$3244,2,FALSE)</f>
        <v>#N/A</v>
      </c>
      <c r="B452" s="122"/>
      <c r="C452" s="123"/>
      <c r="D452" s="123"/>
      <c r="E452" s="123"/>
      <c r="F452" s="123"/>
      <c r="G452" s="121"/>
      <c r="H452" s="121"/>
      <c r="I452" s="121"/>
      <c r="J452" s="121"/>
      <c r="K452" s="121"/>
      <c r="L452" s="121"/>
      <c r="N452" s="244">
        <f t="shared" si="22"/>
        <v>0</v>
      </c>
      <c r="O452" s="244">
        <f t="shared" si="22"/>
        <v>0</v>
      </c>
      <c r="P452" s="244">
        <f t="shared" si="22"/>
        <v>0</v>
      </c>
      <c r="Q452" s="244">
        <f t="shared" si="22"/>
        <v>0</v>
      </c>
      <c r="R452" s="245">
        <f t="shared" si="21"/>
        <v>0</v>
      </c>
      <c r="S452" s="245">
        <f t="shared" si="21"/>
        <v>0</v>
      </c>
      <c r="T452" s="245">
        <f t="shared" si="21"/>
        <v>0</v>
      </c>
      <c r="U452" s="245">
        <f t="shared" si="20"/>
        <v>0</v>
      </c>
      <c r="V452" s="245">
        <f t="shared" si="20"/>
        <v>0</v>
      </c>
      <c r="W452" s="245">
        <f t="shared" si="20"/>
        <v>0</v>
      </c>
    </row>
  </sheetData>
  <sheetProtection password="CC56" sheet="1" objects="1" scenarios="1" selectLockedCells="1"/>
  <mergeCells count="17">
    <mergeCell ref="E3:G3"/>
    <mergeCell ref="H6:H9"/>
    <mergeCell ref="J8:K8"/>
    <mergeCell ref="I7:K7"/>
    <mergeCell ref="G10:L10"/>
    <mergeCell ref="I6:L6"/>
    <mergeCell ref="I8:I9"/>
    <mergeCell ref="L7:L9"/>
    <mergeCell ref="G6:G9"/>
    <mergeCell ref="A6:B7"/>
    <mergeCell ref="A8:A10"/>
    <mergeCell ref="B8:B10"/>
    <mergeCell ref="C6:F7"/>
    <mergeCell ref="C8:C9"/>
    <mergeCell ref="F8:F9"/>
    <mergeCell ref="C10:F10"/>
    <mergeCell ref="D8:E8"/>
  </mergeCells>
  <phoneticPr fontId="6" type="noConversion"/>
  <conditionalFormatting sqref="D16:D452">
    <cfRule type="expression" dxfId="323" priority="39" stopIfTrue="1">
      <formula>D16+E16&gt;C16</formula>
    </cfRule>
  </conditionalFormatting>
  <conditionalFormatting sqref="E16:E452">
    <cfRule type="expression" dxfId="322" priority="40" stopIfTrue="1">
      <formula>D16+E16&gt;C16</formula>
    </cfRule>
  </conditionalFormatting>
  <conditionalFormatting sqref="B15:B452">
    <cfRule type="expression" dxfId="321" priority="41" stopIfTrue="1">
      <formula>AND(SUM(C15:L15)&gt;0,LEN(B15)=0)</formula>
    </cfRule>
    <cfRule type="expression" dxfId="320" priority="42" stopIfTrue="1">
      <formula>COUNTIF($B$12:$B$452,B15)&gt;1</formula>
    </cfRule>
  </conditionalFormatting>
  <conditionalFormatting sqref="D2 F2">
    <cfRule type="cellIs" dxfId="319" priority="43" stopIfTrue="1" operator="equal">
      <formula>0</formula>
    </cfRule>
  </conditionalFormatting>
  <conditionalFormatting sqref="H2 A12:A452">
    <cfRule type="expression" dxfId="318" priority="44" stopIfTrue="1">
      <formula>ISERROR(A2)</formula>
    </cfRule>
  </conditionalFormatting>
  <conditionalFormatting sqref="F12:F452">
    <cfRule type="cellIs" dxfId="317" priority="45" stopIfTrue="1" operator="greaterThan">
      <formula>C12</formula>
    </cfRule>
  </conditionalFormatting>
  <conditionalFormatting sqref="C16:C452">
    <cfRule type="expression" dxfId="316" priority="46" stopIfTrue="1">
      <formula>D16+E16&gt;C16</formula>
    </cfRule>
    <cfRule type="cellIs" dxfId="315" priority="47" stopIfTrue="1" operator="lessThan">
      <formula>F16</formula>
    </cfRule>
  </conditionalFormatting>
  <conditionalFormatting sqref="J16:J452">
    <cfRule type="expression" dxfId="314" priority="48" stopIfTrue="1">
      <formula>AND(SUM(J16:K16)&gt;0,I16&lt;J16-K16)</formula>
    </cfRule>
    <cfRule type="cellIs" dxfId="313" priority="49" stopIfTrue="1" operator="greaterThan">
      <formula>I16</formula>
    </cfRule>
  </conditionalFormatting>
  <conditionalFormatting sqref="I16:I452">
    <cfRule type="expression" dxfId="312" priority="50" stopIfTrue="1">
      <formula>AND(SUM(J16:K16)&gt;0,I16&lt;J16-K16)</formula>
    </cfRule>
    <cfRule type="expression" dxfId="311" priority="51" stopIfTrue="1">
      <formula>AND(I16&lt;J16,J16&gt;0)</formula>
    </cfRule>
    <cfRule type="expression" dxfId="310" priority="52" stopIfTrue="1">
      <formula>AND(I16&lt;K16,K16&gt;0)</formula>
    </cfRule>
  </conditionalFormatting>
  <conditionalFormatting sqref="K16:K452">
    <cfRule type="expression" dxfId="309" priority="53" stopIfTrue="1">
      <formula>AND(SUM(J16:K16)&gt;0,I16&lt;J16-K16)</formula>
    </cfRule>
    <cfRule type="cellIs" dxfId="308" priority="54" stopIfTrue="1" operator="greaterThan">
      <formula>I16</formula>
    </cfRule>
  </conditionalFormatting>
  <conditionalFormatting sqref="D12:D14">
    <cfRule type="expression" dxfId="307" priority="27" stopIfTrue="1">
      <formula>D12+E12&gt;C12</formula>
    </cfRule>
  </conditionalFormatting>
  <conditionalFormatting sqref="E12:E14">
    <cfRule type="expression" dxfId="306" priority="28" stopIfTrue="1">
      <formula>D12+E12&gt;C12</formula>
    </cfRule>
  </conditionalFormatting>
  <conditionalFormatting sqref="C12:C14">
    <cfRule type="expression" dxfId="305" priority="30" stopIfTrue="1">
      <formula>D12+E12&gt;C12</formula>
    </cfRule>
    <cfRule type="cellIs" dxfId="304" priority="31" stopIfTrue="1" operator="lessThan">
      <formula>F12</formula>
    </cfRule>
  </conditionalFormatting>
  <conditionalFormatting sqref="J12:J14">
    <cfRule type="expression" dxfId="303" priority="32" stopIfTrue="1">
      <formula>AND(SUM(J12:K12)&gt;0,I12&lt;J12-K12)</formula>
    </cfRule>
    <cfRule type="cellIs" dxfId="302" priority="33" stopIfTrue="1" operator="greaterThan">
      <formula>I12</formula>
    </cfRule>
  </conditionalFormatting>
  <conditionalFormatting sqref="I12:I14">
    <cfRule type="expression" dxfId="301" priority="34" stopIfTrue="1">
      <formula>AND(SUM(J12:K12)&gt;0,I12&lt;J12-K12)</formula>
    </cfRule>
    <cfRule type="expression" dxfId="300" priority="35" stopIfTrue="1">
      <formula>AND(I12&lt;J12,J12&gt;0)</formula>
    </cfRule>
    <cfRule type="expression" dxfId="299" priority="36" stopIfTrue="1">
      <formula>AND(I12&lt;K12,K12&gt;0)</formula>
    </cfRule>
  </conditionalFormatting>
  <conditionalFormatting sqref="K12:K14">
    <cfRule type="expression" dxfId="298" priority="37" stopIfTrue="1">
      <formula>AND(SUM(J12:K12)&gt;0,I12&lt;J12-K12)</formula>
    </cfRule>
    <cfRule type="cellIs" dxfId="297" priority="38" stopIfTrue="1" operator="greaterThan">
      <formula>I12</formula>
    </cfRule>
  </conditionalFormatting>
  <conditionalFormatting sqref="B12:B14">
    <cfRule type="expression" dxfId="296" priority="25" stopIfTrue="1">
      <formula>AND(L12&lt;&gt;0,LEN(B12)=0)</formula>
    </cfRule>
    <cfRule type="expression" dxfId="295" priority="26" stopIfTrue="1">
      <formula>COUNTIF($B$12:$B$452,B12)&gt;1</formula>
    </cfRule>
  </conditionalFormatting>
  <conditionalFormatting sqref="D15">
    <cfRule type="expression" dxfId="294" priority="1" stopIfTrue="1">
      <formula>D15+E15&gt;C15</formula>
    </cfRule>
  </conditionalFormatting>
  <conditionalFormatting sqref="E15">
    <cfRule type="expression" dxfId="293" priority="2" stopIfTrue="1">
      <formula>D15+E15&gt;C15</formula>
    </cfRule>
  </conditionalFormatting>
  <conditionalFormatting sqref="C15">
    <cfRule type="expression" dxfId="292" priority="4" stopIfTrue="1">
      <formula>D15+E15&gt;C15</formula>
    </cfRule>
    <cfRule type="cellIs" dxfId="291" priority="5" stopIfTrue="1" operator="lessThan">
      <formula>F15</formula>
    </cfRule>
  </conditionalFormatting>
  <conditionalFormatting sqref="J15">
    <cfRule type="expression" dxfId="290" priority="6" stopIfTrue="1">
      <formula>AND(SUM(J15:K15)&gt;0,I15&lt;J15-K15)</formula>
    </cfRule>
    <cfRule type="cellIs" dxfId="289" priority="7" stopIfTrue="1" operator="greaterThan">
      <formula>I15</formula>
    </cfRule>
  </conditionalFormatting>
  <conditionalFormatting sqref="I15">
    <cfRule type="expression" dxfId="288" priority="8" stopIfTrue="1">
      <formula>AND(SUM(J15:K15)&gt;0,I15&lt;J15-K15)</formula>
    </cfRule>
    <cfRule type="expression" dxfId="287" priority="9" stopIfTrue="1">
      <formula>AND(I15&lt;J15,J15&gt;0)</formula>
    </cfRule>
    <cfRule type="expression" dxfId="286" priority="10" stopIfTrue="1">
      <formula>AND(I15&lt;K15,K15&gt;0)</formula>
    </cfRule>
  </conditionalFormatting>
  <conditionalFormatting sqref="K15">
    <cfRule type="expression" dxfId="285" priority="11" stopIfTrue="1">
      <formula>AND(SUM(J15:K15)&gt;0,I15&lt;J15-K15)</formula>
    </cfRule>
    <cfRule type="cellIs" dxfId="284" priority="12" stopIfTrue="1" operator="greaterThan">
      <formula>I15</formula>
    </cfRule>
  </conditionalFormatting>
  <dataValidations count="3">
    <dataValidation type="list" operator="greaterThanOrEqual" allowBlank="1" showInputMessage="1" showErrorMessage="1" sqref="B12:B452">
      <formula1>telep</formula1>
    </dataValidation>
    <dataValidation type="decimal" operator="greaterThanOrEqual" allowBlank="1" showInputMessage="1" showErrorMessage="1" error="Érvénytelen! Csak 0 vagy pozitív egész szám írható!" sqref="C12:F452">
      <formula1>0</formula1>
    </dataValidation>
    <dataValidation type="whole" operator="greaterThanOrEqual" allowBlank="1" showInputMessage="1" showErrorMessage="1" error="Érvénytelen! Csak 0 vagy pozitív egész szám írható!" sqref="G12:L452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48"/>
    <pageSetUpPr autoPageBreaks="0" fitToPage="1"/>
  </sheetPr>
  <dimension ref="A1:AC452"/>
  <sheetViews>
    <sheetView showGridLines="0" zoomScale="90" zoomScaleNormal="90" workbookViewId="0">
      <pane ySplit="11" topLeftCell="A12" activePane="bottomLeft" state="frozen"/>
      <selection pane="bottomLeft" activeCell="D12" sqref="D12"/>
    </sheetView>
  </sheetViews>
  <sheetFormatPr defaultColWidth="2.88671875" defaultRowHeight="15" customHeight="1"/>
  <cols>
    <col min="1" max="1" width="7.109375" style="1" customWidth="1"/>
    <col min="2" max="2" width="21" style="1" customWidth="1"/>
    <col min="3" max="3" width="9.109375" style="1" customWidth="1"/>
    <col min="4" max="4" width="7.88671875" style="1" customWidth="1"/>
    <col min="5" max="5" width="6.5546875" style="1" customWidth="1"/>
    <col min="6" max="6" width="6" style="1" customWidth="1"/>
    <col min="7" max="7" width="7" style="2" customWidth="1"/>
    <col min="8" max="9" width="7.44140625" style="2" customWidth="1"/>
    <col min="10" max="10" width="8.109375" style="1" customWidth="1"/>
    <col min="11" max="11" width="6.109375" style="1" customWidth="1"/>
    <col min="12" max="12" width="6.88671875" style="1" customWidth="1"/>
    <col min="13" max="13" width="6.109375" style="1" customWidth="1"/>
    <col min="14" max="14" width="6.109375" style="2" customWidth="1"/>
    <col min="15" max="15" width="6.88671875" style="2" customWidth="1"/>
    <col min="16" max="16384" width="2.88671875" style="1"/>
  </cols>
  <sheetData>
    <row r="1" spans="1:29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5885</v>
      </c>
      <c r="F1" s="255">
        <f>asz_azon1</f>
        <v>11316385</v>
      </c>
      <c r="G1" s="257"/>
      <c r="H1" s="257"/>
      <c r="I1" s="257"/>
      <c r="N1" s="257"/>
      <c r="O1" s="257"/>
    </row>
    <row r="2" spans="1:29" ht="15" customHeight="1">
      <c r="A2" s="1" t="s">
        <v>4896</v>
      </c>
      <c r="C2" s="120">
        <f>asz_azon1</f>
        <v>11316385</v>
      </c>
      <c r="E2" s="120" t="str">
        <f>elolap!$X$22</f>
        <v>3600</v>
      </c>
      <c r="G2" s="120">
        <f>elolap!$AP$22</f>
        <v>18</v>
      </c>
      <c r="H2" s="1"/>
      <c r="I2" s="45"/>
      <c r="N2" s="45"/>
      <c r="O2" s="1">
        <v>1062</v>
      </c>
    </row>
    <row r="3" spans="1:29" ht="15" customHeight="1" thickBot="1">
      <c r="C3" s="53" t="s">
        <v>5359</v>
      </c>
      <c r="D3" s="391" t="s">
        <v>4559</v>
      </c>
      <c r="E3" s="391"/>
      <c r="F3" s="391"/>
      <c r="G3" s="53" t="s">
        <v>4560</v>
      </c>
      <c r="H3" s="1"/>
      <c r="I3" s="46"/>
      <c r="N3" s="46"/>
      <c r="O3" s="1"/>
    </row>
    <row r="4" spans="1:29" ht="15" customHeight="1" thickBot="1">
      <c r="A4" s="41" t="s">
        <v>3974</v>
      </c>
      <c r="B4" s="42" t="s">
        <v>7716</v>
      </c>
      <c r="C4" s="43"/>
      <c r="D4" s="43"/>
      <c r="E4" s="43"/>
      <c r="F4" s="43"/>
      <c r="G4" s="44"/>
      <c r="H4" s="44"/>
      <c r="I4" s="44"/>
      <c r="J4" s="43"/>
      <c r="K4" s="43"/>
      <c r="L4" s="44"/>
      <c r="M4" s="44"/>
      <c r="N4" s="44"/>
      <c r="O4" s="44"/>
    </row>
    <row r="5" spans="1:29" ht="5.25" customHeight="1">
      <c r="B5" s="3"/>
      <c r="C5" s="3"/>
      <c r="D5" s="3"/>
      <c r="E5" s="3"/>
      <c r="F5" s="3"/>
      <c r="J5" s="3"/>
      <c r="K5" s="3"/>
      <c r="L5" s="3"/>
      <c r="M5" s="3"/>
      <c r="N5" s="3"/>
      <c r="O5" s="3"/>
    </row>
    <row r="6" spans="1:29" ht="21.75" customHeight="1">
      <c r="A6" s="406" t="s">
        <v>6134</v>
      </c>
      <c r="B6" s="407"/>
      <c r="C6" s="406" t="s">
        <v>2189</v>
      </c>
      <c r="D6" s="407"/>
      <c r="E6" s="407"/>
      <c r="F6" s="407"/>
      <c r="G6" s="406" t="s">
        <v>7736</v>
      </c>
      <c r="H6" s="407"/>
      <c r="I6" s="407"/>
      <c r="J6" s="406" t="s">
        <v>6661</v>
      </c>
      <c r="K6" s="407"/>
      <c r="L6" s="407"/>
      <c r="M6" s="407"/>
      <c r="N6" s="406" t="s">
        <v>2188</v>
      </c>
      <c r="O6" s="406"/>
    </row>
    <row r="7" spans="1:29" ht="19.5" customHeight="1">
      <c r="A7" s="406" t="s">
        <v>2180</v>
      </c>
      <c r="B7" s="406" t="s">
        <v>6135</v>
      </c>
      <c r="C7" s="406" t="s">
        <v>7737</v>
      </c>
      <c r="D7" s="406" t="s">
        <v>6140</v>
      </c>
      <c r="E7" s="406"/>
      <c r="F7" s="406" t="s">
        <v>2183</v>
      </c>
      <c r="G7" s="406" t="s">
        <v>2184</v>
      </c>
      <c r="H7" s="406" t="s">
        <v>6665</v>
      </c>
      <c r="I7" s="406"/>
      <c r="J7" s="406" t="s">
        <v>6137</v>
      </c>
      <c r="K7" s="406"/>
      <c r="L7" s="406"/>
      <c r="M7" s="406" t="s">
        <v>2187</v>
      </c>
      <c r="N7" s="407"/>
      <c r="O7" s="407"/>
    </row>
    <row r="8" spans="1:29" ht="33" customHeight="1">
      <c r="A8" s="407"/>
      <c r="B8" s="407"/>
      <c r="C8" s="407"/>
      <c r="D8" s="406" t="s">
        <v>2181</v>
      </c>
      <c r="E8" s="406" t="s">
        <v>2182</v>
      </c>
      <c r="F8" s="407"/>
      <c r="G8" s="407"/>
      <c r="H8" s="55" t="s">
        <v>6664</v>
      </c>
      <c r="I8" s="55" t="s">
        <v>6852</v>
      </c>
      <c r="J8" s="406" t="s">
        <v>7738</v>
      </c>
      <c r="K8" s="406" t="s">
        <v>3979</v>
      </c>
      <c r="L8" s="406"/>
      <c r="M8" s="407"/>
      <c r="N8" s="55" t="s">
        <v>6137</v>
      </c>
      <c r="O8" s="55" t="s">
        <v>2187</v>
      </c>
    </row>
    <row r="9" spans="1:29" ht="26.1" customHeight="1">
      <c r="A9" s="407"/>
      <c r="B9" s="407"/>
      <c r="C9" s="407"/>
      <c r="D9" s="407"/>
      <c r="E9" s="407"/>
      <c r="F9" s="407"/>
      <c r="G9" s="406" t="s">
        <v>2185</v>
      </c>
      <c r="H9" s="406"/>
      <c r="I9" s="406"/>
      <c r="J9" s="407"/>
      <c r="K9" s="55" t="s">
        <v>2186</v>
      </c>
      <c r="L9" s="55" t="s">
        <v>2183</v>
      </c>
      <c r="M9" s="406" t="s">
        <v>7738</v>
      </c>
      <c r="N9" s="406"/>
      <c r="O9" s="406"/>
    </row>
    <row r="10" spans="1:29" ht="15" customHeight="1">
      <c r="A10" s="407"/>
      <c r="B10" s="407"/>
      <c r="C10" s="408" t="s">
        <v>6660</v>
      </c>
      <c r="D10" s="408"/>
      <c r="E10" s="408"/>
      <c r="F10" s="408"/>
      <c r="G10" s="408"/>
      <c r="H10" s="408"/>
      <c r="I10" s="408"/>
      <c r="J10" s="408" t="s">
        <v>6133</v>
      </c>
      <c r="K10" s="408"/>
      <c r="L10" s="408"/>
      <c r="M10" s="408"/>
      <c r="N10" s="408"/>
      <c r="O10" s="408"/>
    </row>
    <row r="11" spans="1:29" s="131" customFormat="1" ht="15" customHeight="1">
      <c r="A11" s="129" t="s">
        <v>6141</v>
      </c>
      <c r="B11" s="129" t="s">
        <v>6124</v>
      </c>
      <c r="C11" s="129" t="s">
        <v>6125</v>
      </c>
      <c r="D11" s="129" t="s">
        <v>6126</v>
      </c>
      <c r="E11" s="129" t="s">
        <v>6127</v>
      </c>
      <c r="F11" s="129" t="s">
        <v>6128</v>
      </c>
      <c r="G11" s="129" t="s">
        <v>6129</v>
      </c>
      <c r="H11" s="129" t="s">
        <v>6130</v>
      </c>
      <c r="I11" s="129" t="s">
        <v>6131</v>
      </c>
      <c r="J11" s="129" t="s">
        <v>6132</v>
      </c>
      <c r="K11" s="129" t="s">
        <v>6138</v>
      </c>
      <c r="L11" s="129" t="s">
        <v>6142</v>
      </c>
      <c r="M11" s="129" t="s">
        <v>4893</v>
      </c>
      <c r="N11" s="129" t="s">
        <v>4897</v>
      </c>
      <c r="O11" s="130" t="s">
        <v>4898</v>
      </c>
      <c r="Q11" s="246" t="s">
        <v>6125</v>
      </c>
      <c r="R11" s="246" t="s">
        <v>6126</v>
      </c>
      <c r="S11" s="246" t="s">
        <v>6127</v>
      </c>
      <c r="T11" s="246" t="s">
        <v>6128</v>
      </c>
      <c r="U11" s="246" t="s">
        <v>6129</v>
      </c>
      <c r="V11" s="246" t="s">
        <v>6130</v>
      </c>
      <c r="W11" s="246" t="s">
        <v>6131</v>
      </c>
      <c r="X11" s="246" t="s">
        <v>6132</v>
      </c>
      <c r="Y11" s="246" t="s">
        <v>6138</v>
      </c>
      <c r="Z11" s="246" t="s">
        <v>6142</v>
      </c>
      <c r="AA11" s="246" t="s">
        <v>4893</v>
      </c>
      <c r="AB11" s="246" t="s">
        <v>4897</v>
      </c>
      <c r="AC11" s="246" t="s">
        <v>4898</v>
      </c>
    </row>
    <row r="12" spans="1:29" ht="15" customHeight="1">
      <c r="A12" s="120" t="str">
        <f ca="1">VLOOKUP(INDIRECT("B12"),elolap!$A$90:$B$3244,2,FALSE)</f>
        <v>1702</v>
      </c>
      <c r="B12" s="260" t="s">
        <v>4681</v>
      </c>
      <c r="C12" s="124">
        <f>SUM(G12:I12)</f>
        <v>9.5</v>
      </c>
      <c r="D12" s="123">
        <v>0</v>
      </c>
      <c r="E12" s="123">
        <v>0</v>
      </c>
      <c r="F12" s="123">
        <v>0</v>
      </c>
      <c r="G12" s="123">
        <v>0</v>
      </c>
      <c r="H12" s="123">
        <v>7.5</v>
      </c>
      <c r="I12" s="123">
        <v>2</v>
      </c>
      <c r="J12" s="121">
        <v>206</v>
      </c>
      <c r="K12" s="121">
        <v>0</v>
      </c>
      <c r="L12" s="121">
        <v>0</v>
      </c>
      <c r="M12" s="121">
        <v>0</v>
      </c>
      <c r="N12" s="121">
        <v>38</v>
      </c>
      <c r="O12" s="121">
        <v>0</v>
      </c>
      <c r="Q12" s="244">
        <f t="shared" ref="Q12:Q75" si="0">ROUND(U12+V12+W12,1)</f>
        <v>9.5</v>
      </c>
      <c r="R12" s="244">
        <f t="shared" ref="R12:W27" si="1">ROUND(D12,1)</f>
        <v>0</v>
      </c>
      <c r="S12" s="244">
        <f t="shared" si="1"/>
        <v>0</v>
      </c>
      <c r="T12" s="244">
        <f t="shared" si="1"/>
        <v>0</v>
      </c>
      <c r="U12" s="244">
        <f t="shared" si="1"/>
        <v>0</v>
      </c>
      <c r="V12" s="244">
        <f t="shared" si="1"/>
        <v>7.5</v>
      </c>
      <c r="W12" s="244">
        <f t="shared" si="1"/>
        <v>2</v>
      </c>
      <c r="X12" s="247">
        <f t="shared" ref="X12:AC54" si="2">J12</f>
        <v>206</v>
      </c>
      <c r="Y12" s="247">
        <f t="shared" si="2"/>
        <v>0</v>
      </c>
      <c r="Z12" s="247">
        <f t="shared" si="2"/>
        <v>0</v>
      </c>
      <c r="AA12" s="247">
        <f t="shared" si="2"/>
        <v>0</v>
      </c>
      <c r="AB12" s="247">
        <f t="shared" si="2"/>
        <v>38</v>
      </c>
      <c r="AC12" s="247">
        <f t="shared" si="2"/>
        <v>0</v>
      </c>
    </row>
    <row r="13" spans="1:29" ht="15" customHeight="1">
      <c r="A13" s="120" t="str">
        <f ca="1">VLOOKUP(INDIRECT("B13"),elolap!$A$90:$B$3244,2,FALSE)</f>
        <v>2659</v>
      </c>
      <c r="B13" s="260" t="s">
        <v>2651</v>
      </c>
      <c r="C13" s="124">
        <f t="shared" ref="C13:C76" si="3">SUM(G13:I13)</f>
        <v>7.8</v>
      </c>
      <c r="D13" s="123">
        <v>0</v>
      </c>
      <c r="E13" s="123">
        <v>0</v>
      </c>
      <c r="F13" s="123">
        <v>0</v>
      </c>
      <c r="G13" s="123">
        <v>0</v>
      </c>
      <c r="H13" s="123">
        <v>4.5999999999999996</v>
      </c>
      <c r="I13" s="123">
        <v>3.2</v>
      </c>
      <c r="J13" s="121">
        <v>107</v>
      </c>
      <c r="K13" s="121">
        <v>2</v>
      </c>
      <c r="L13" s="121">
        <v>0</v>
      </c>
      <c r="M13" s="121">
        <v>0</v>
      </c>
      <c r="N13" s="121">
        <v>21</v>
      </c>
      <c r="O13" s="121">
        <v>0</v>
      </c>
      <c r="Q13" s="244">
        <f t="shared" si="0"/>
        <v>7.8</v>
      </c>
      <c r="R13" s="244">
        <f t="shared" si="1"/>
        <v>0</v>
      </c>
      <c r="S13" s="244">
        <f t="shared" si="1"/>
        <v>0</v>
      </c>
      <c r="T13" s="244">
        <f t="shared" si="1"/>
        <v>0</v>
      </c>
      <c r="U13" s="244">
        <f t="shared" si="1"/>
        <v>0</v>
      </c>
      <c r="V13" s="244">
        <f t="shared" si="1"/>
        <v>4.5999999999999996</v>
      </c>
      <c r="W13" s="244">
        <f t="shared" si="1"/>
        <v>3.2</v>
      </c>
      <c r="X13" s="247">
        <f t="shared" si="2"/>
        <v>107</v>
      </c>
      <c r="Y13" s="247">
        <f t="shared" si="2"/>
        <v>2</v>
      </c>
      <c r="Z13" s="247">
        <f t="shared" si="2"/>
        <v>0</v>
      </c>
      <c r="AA13" s="247">
        <f t="shared" si="2"/>
        <v>0</v>
      </c>
      <c r="AB13" s="247">
        <f t="shared" si="2"/>
        <v>21</v>
      </c>
      <c r="AC13" s="247">
        <f t="shared" si="2"/>
        <v>0</v>
      </c>
    </row>
    <row r="14" spans="1:29" ht="15" customHeight="1">
      <c r="A14" s="120" t="str">
        <f ca="1">VLOOKUP(INDIRECT("B14"),elolap!$A$90:$B$3244,2,FALSE)</f>
        <v>0729</v>
      </c>
      <c r="B14" s="260" t="s">
        <v>3342</v>
      </c>
      <c r="C14" s="124">
        <f t="shared" si="3"/>
        <v>4.5</v>
      </c>
      <c r="D14" s="123">
        <v>0</v>
      </c>
      <c r="E14" s="123">
        <v>0</v>
      </c>
      <c r="F14" s="123">
        <v>0</v>
      </c>
      <c r="G14" s="123">
        <v>0</v>
      </c>
      <c r="H14" s="123">
        <v>3.3</v>
      </c>
      <c r="I14" s="123">
        <v>1.2</v>
      </c>
      <c r="J14" s="121">
        <v>135</v>
      </c>
      <c r="K14" s="121">
        <v>3</v>
      </c>
      <c r="L14" s="121">
        <v>0</v>
      </c>
      <c r="M14" s="121">
        <v>0</v>
      </c>
      <c r="N14" s="121">
        <v>28</v>
      </c>
      <c r="O14" s="121">
        <v>0</v>
      </c>
      <c r="Q14" s="244">
        <f t="shared" si="0"/>
        <v>4.5</v>
      </c>
      <c r="R14" s="244">
        <f t="shared" si="1"/>
        <v>0</v>
      </c>
      <c r="S14" s="244">
        <f t="shared" si="1"/>
        <v>0</v>
      </c>
      <c r="T14" s="244">
        <f t="shared" si="1"/>
        <v>0</v>
      </c>
      <c r="U14" s="244">
        <f t="shared" si="1"/>
        <v>0</v>
      </c>
      <c r="V14" s="244">
        <f t="shared" si="1"/>
        <v>3.3</v>
      </c>
      <c r="W14" s="244">
        <f t="shared" si="1"/>
        <v>1.2</v>
      </c>
      <c r="X14" s="247">
        <f t="shared" si="2"/>
        <v>135</v>
      </c>
      <c r="Y14" s="247">
        <f t="shared" si="2"/>
        <v>3</v>
      </c>
      <c r="Z14" s="247">
        <f t="shared" si="2"/>
        <v>0</v>
      </c>
      <c r="AA14" s="247">
        <f t="shared" si="2"/>
        <v>0</v>
      </c>
      <c r="AB14" s="247">
        <f t="shared" si="2"/>
        <v>28</v>
      </c>
      <c r="AC14" s="247">
        <f t="shared" si="2"/>
        <v>0</v>
      </c>
    </row>
    <row r="15" spans="1:29" ht="15" customHeight="1">
      <c r="A15" s="120" t="str">
        <f ca="1">VLOOKUP(INDIRECT("B15"),elolap!$A$90:$B$3244,2,FALSE)</f>
        <v>2034</v>
      </c>
      <c r="B15" s="260" t="s">
        <v>3648</v>
      </c>
      <c r="C15" s="124">
        <f t="shared" si="3"/>
        <v>7.6</v>
      </c>
      <c r="D15" s="123">
        <v>0</v>
      </c>
      <c r="E15" s="123">
        <v>0</v>
      </c>
      <c r="F15" s="123">
        <v>0</v>
      </c>
      <c r="G15" s="123">
        <v>0</v>
      </c>
      <c r="H15" s="123">
        <v>3.3</v>
      </c>
      <c r="I15" s="123">
        <v>4.3</v>
      </c>
      <c r="J15" s="121">
        <v>146</v>
      </c>
      <c r="K15" s="121">
        <v>1</v>
      </c>
      <c r="L15" s="121">
        <v>0</v>
      </c>
      <c r="M15" s="121">
        <v>0</v>
      </c>
      <c r="N15" s="121">
        <v>61</v>
      </c>
      <c r="O15" s="121">
        <v>0</v>
      </c>
      <c r="Q15" s="244">
        <f t="shared" si="0"/>
        <v>7.6</v>
      </c>
      <c r="R15" s="244">
        <f t="shared" si="1"/>
        <v>0</v>
      </c>
      <c r="S15" s="244">
        <f t="shared" si="1"/>
        <v>0</v>
      </c>
      <c r="T15" s="244">
        <f t="shared" si="1"/>
        <v>0</v>
      </c>
      <c r="U15" s="244">
        <f t="shared" si="1"/>
        <v>0</v>
      </c>
      <c r="V15" s="244">
        <f t="shared" si="1"/>
        <v>3.3</v>
      </c>
      <c r="W15" s="244">
        <f t="shared" si="1"/>
        <v>4.3</v>
      </c>
      <c r="X15" s="247">
        <f t="shared" si="2"/>
        <v>146</v>
      </c>
      <c r="Y15" s="247">
        <f t="shared" si="2"/>
        <v>1</v>
      </c>
      <c r="Z15" s="247">
        <f t="shared" si="2"/>
        <v>0</v>
      </c>
      <c r="AA15" s="247">
        <f t="shared" si="2"/>
        <v>0</v>
      </c>
      <c r="AB15" s="247">
        <f t="shared" si="2"/>
        <v>61</v>
      </c>
      <c r="AC15" s="247">
        <f t="shared" si="2"/>
        <v>0</v>
      </c>
    </row>
    <row r="16" spans="1:29" ht="15" customHeight="1">
      <c r="A16" s="120" t="str">
        <f ca="1">VLOOKUP(INDIRECT("B16"),elolap!$A$90:$B$3244,2,FALSE)</f>
        <v>2709</v>
      </c>
      <c r="B16" s="260" t="s">
        <v>1356</v>
      </c>
      <c r="C16" s="124">
        <f t="shared" si="3"/>
        <v>56.300000000000004</v>
      </c>
      <c r="D16" s="123">
        <v>5.3</v>
      </c>
      <c r="E16" s="123">
        <v>0</v>
      </c>
      <c r="F16" s="123">
        <v>0</v>
      </c>
      <c r="G16" s="123">
        <v>0</v>
      </c>
      <c r="H16" s="123">
        <v>44.7</v>
      </c>
      <c r="I16" s="123">
        <v>11.6</v>
      </c>
      <c r="J16" s="121">
        <v>4655</v>
      </c>
      <c r="K16" s="121">
        <v>1302</v>
      </c>
      <c r="L16" s="121">
        <v>0</v>
      </c>
      <c r="M16" s="121">
        <v>0</v>
      </c>
      <c r="N16" s="121">
        <v>142</v>
      </c>
      <c r="O16" s="121">
        <v>0</v>
      </c>
      <c r="Q16" s="244">
        <f t="shared" si="0"/>
        <v>56.3</v>
      </c>
      <c r="R16" s="244">
        <f t="shared" si="1"/>
        <v>5.3</v>
      </c>
      <c r="S16" s="244">
        <f t="shared" si="1"/>
        <v>0</v>
      </c>
      <c r="T16" s="244">
        <f t="shared" si="1"/>
        <v>0</v>
      </c>
      <c r="U16" s="244">
        <f t="shared" si="1"/>
        <v>0</v>
      </c>
      <c r="V16" s="244">
        <f t="shared" si="1"/>
        <v>44.7</v>
      </c>
      <c r="W16" s="244">
        <f t="shared" si="1"/>
        <v>11.6</v>
      </c>
      <c r="X16" s="247">
        <f t="shared" si="2"/>
        <v>4655</v>
      </c>
      <c r="Y16" s="247">
        <f t="shared" si="2"/>
        <v>1302</v>
      </c>
      <c r="Z16" s="247">
        <f t="shared" si="2"/>
        <v>0</v>
      </c>
      <c r="AA16" s="247">
        <f t="shared" si="2"/>
        <v>0</v>
      </c>
      <c r="AB16" s="247">
        <f t="shared" si="2"/>
        <v>142</v>
      </c>
      <c r="AC16" s="247">
        <f t="shared" si="2"/>
        <v>0</v>
      </c>
    </row>
    <row r="17" spans="1:29" ht="15" customHeight="1">
      <c r="A17" s="120" t="str">
        <f ca="1">VLOOKUP(INDIRECT("B17"),elolap!$A$90:$B$3244,2,FALSE)</f>
        <v>1272</v>
      </c>
      <c r="B17" s="260" t="s">
        <v>41</v>
      </c>
      <c r="C17" s="124">
        <f t="shared" si="3"/>
        <v>3.5</v>
      </c>
      <c r="D17" s="123">
        <v>0</v>
      </c>
      <c r="E17" s="123">
        <v>0</v>
      </c>
      <c r="F17" s="123">
        <v>0</v>
      </c>
      <c r="G17" s="123">
        <v>0</v>
      </c>
      <c r="H17" s="123">
        <v>2.5</v>
      </c>
      <c r="I17" s="123">
        <v>1</v>
      </c>
      <c r="J17" s="121">
        <v>134</v>
      </c>
      <c r="K17" s="121">
        <v>2</v>
      </c>
      <c r="L17" s="121">
        <v>0</v>
      </c>
      <c r="M17" s="121">
        <v>0</v>
      </c>
      <c r="N17" s="121">
        <v>42</v>
      </c>
      <c r="O17" s="121">
        <v>0</v>
      </c>
      <c r="Q17" s="244">
        <f t="shared" si="0"/>
        <v>3.5</v>
      </c>
      <c r="R17" s="244">
        <f t="shared" si="1"/>
        <v>0</v>
      </c>
      <c r="S17" s="244">
        <f t="shared" si="1"/>
        <v>0</v>
      </c>
      <c r="T17" s="244">
        <f t="shared" si="1"/>
        <v>0</v>
      </c>
      <c r="U17" s="244">
        <f t="shared" si="1"/>
        <v>0</v>
      </c>
      <c r="V17" s="244">
        <f t="shared" si="1"/>
        <v>2.5</v>
      </c>
      <c r="W17" s="244">
        <f t="shared" si="1"/>
        <v>1</v>
      </c>
      <c r="X17" s="247">
        <f t="shared" si="2"/>
        <v>134</v>
      </c>
      <c r="Y17" s="247">
        <f t="shared" si="2"/>
        <v>2</v>
      </c>
      <c r="Z17" s="247">
        <f t="shared" si="2"/>
        <v>0</v>
      </c>
      <c r="AA17" s="247">
        <f t="shared" si="2"/>
        <v>0</v>
      </c>
      <c r="AB17" s="247">
        <f t="shared" si="2"/>
        <v>42</v>
      </c>
      <c r="AC17" s="247">
        <f t="shared" si="2"/>
        <v>0</v>
      </c>
    </row>
    <row r="18" spans="1:29" ht="15" customHeight="1">
      <c r="A18" s="120" t="str">
        <f ca="1">VLOOKUP(INDIRECT("B18"),elolap!$A$90:$B$3244,2,FALSE)</f>
        <v>1214</v>
      </c>
      <c r="B18" s="260" t="s">
        <v>54</v>
      </c>
      <c r="C18" s="124">
        <f t="shared" si="3"/>
        <v>16.899999999999999</v>
      </c>
      <c r="D18" s="123">
        <v>0</v>
      </c>
      <c r="E18" s="123">
        <v>0</v>
      </c>
      <c r="F18" s="123">
        <v>0</v>
      </c>
      <c r="G18" s="123">
        <v>0</v>
      </c>
      <c r="H18" s="123">
        <v>15.9</v>
      </c>
      <c r="I18" s="123">
        <v>1</v>
      </c>
      <c r="J18" s="121">
        <v>1258</v>
      </c>
      <c r="K18" s="121">
        <v>15</v>
      </c>
      <c r="L18" s="121">
        <v>0</v>
      </c>
      <c r="M18" s="121">
        <v>0</v>
      </c>
      <c r="N18" s="121">
        <v>48</v>
      </c>
      <c r="O18" s="121">
        <v>0</v>
      </c>
      <c r="Q18" s="244">
        <f t="shared" si="0"/>
        <v>16.899999999999999</v>
      </c>
      <c r="R18" s="244">
        <f t="shared" si="1"/>
        <v>0</v>
      </c>
      <c r="S18" s="244">
        <f t="shared" si="1"/>
        <v>0</v>
      </c>
      <c r="T18" s="244">
        <f t="shared" si="1"/>
        <v>0</v>
      </c>
      <c r="U18" s="244">
        <f t="shared" si="1"/>
        <v>0</v>
      </c>
      <c r="V18" s="244">
        <f t="shared" si="1"/>
        <v>15.9</v>
      </c>
      <c r="W18" s="244">
        <f t="shared" si="1"/>
        <v>1</v>
      </c>
      <c r="X18" s="247">
        <f t="shared" si="2"/>
        <v>1258</v>
      </c>
      <c r="Y18" s="247">
        <f t="shared" si="2"/>
        <v>15</v>
      </c>
      <c r="Z18" s="247">
        <f t="shared" si="2"/>
        <v>0</v>
      </c>
      <c r="AA18" s="247">
        <f t="shared" si="2"/>
        <v>0</v>
      </c>
      <c r="AB18" s="247">
        <f t="shared" si="2"/>
        <v>48</v>
      </c>
      <c r="AC18" s="247">
        <f t="shared" si="2"/>
        <v>0</v>
      </c>
    </row>
    <row r="19" spans="1:29" ht="15" customHeight="1">
      <c r="A19" s="120" t="str">
        <f ca="1">VLOOKUP(INDIRECT("B19"),elolap!$A$90:$B$3244,2,FALSE)</f>
        <v>1688</v>
      </c>
      <c r="B19" s="260" t="s">
        <v>2220</v>
      </c>
      <c r="C19" s="124">
        <f t="shared" si="3"/>
        <v>7.1000000000000005</v>
      </c>
      <c r="D19" s="123">
        <v>0</v>
      </c>
      <c r="E19" s="123">
        <v>0</v>
      </c>
      <c r="F19" s="123">
        <v>0</v>
      </c>
      <c r="G19" s="123">
        <v>0</v>
      </c>
      <c r="H19" s="123">
        <v>6.4</v>
      </c>
      <c r="I19" s="123">
        <v>0.7</v>
      </c>
      <c r="J19" s="121">
        <v>322</v>
      </c>
      <c r="K19" s="121">
        <v>2</v>
      </c>
      <c r="L19" s="121">
        <v>0</v>
      </c>
      <c r="M19" s="121">
        <v>0</v>
      </c>
      <c r="N19" s="121">
        <v>14</v>
      </c>
      <c r="O19" s="121">
        <v>0</v>
      </c>
      <c r="Q19" s="244">
        <f t="shared" si="0"/>
        <v>7.1</v>
      </c>
      <c r="R19" s="244">
        <f t="shared" si="1"/>
        <v>0</v>
      </c>
      <c r="S19" s="244">
        <f t="shared" si="1"/>
        <v>0</v>
      </c>
      <c r="T19" s="244">
        <f t="shared" si="1"/>
        <v>0</v>
      </c>
      <c r="U19" s="244">
        <f t="shared" si="1"/>
        <v>0</v>
      </c>
      <c r="V19" s="244">
        <f t="shared" si="1"/>
        <v>6.4</v>
      </c>
      <c r="W19" s="244">
        <f t="shared" si="1"/>
        <v>0.7</v>
      </c>
      <c r="X19" s="247">
        <f t="shared" si="2"/>
        <v>322</v>
      </c>
      <c r="Y19" s="247">
        <f t="shared" si="2"/>
        <v>2</v>
      </c>
      <c r="Z19" s="247">
        <f t="shared" si="2"/>
        <v>0</v>
      </c>
      <c r="AA19" s="247">
        <f t="shared" si="2"/>
        <v>0</v>
      </c>
      <c r="AB19" s="247">
        <f t="shared" si="2"/>
        <v>14</v>
      </c>
      <c r="AC19" s="247">
        <f t="shared" si="2"/>
        <v>0</v>
      </c>
    </row>
    <row r="20" spans="1:29" ht="15" customHeight="1">
      <c r="A20" s="120" t="str">
        <f ca="1">VLOOKUP(INDIRECT("B20"),elolap!$A$90:$B$3244,2,FALSE)</f>
        <v>1548</v>
      </c>
      <c r="B20" s="260" t="s">
        <v>2476</v>
      </c>
      <c r="C20" s="124">
        <f t="shared" si="3"/>
        <v>6.8000000000000007</v>
      </c>
      <c r="D20" s="123">
        <v>0</v>
      </c>
      <c r="E20" s="123">
        <v>0</v>
      </c>
      <c r="F20" s="123">
        <v>0</v>
      </c>
      <c r="G20" s="123">
        <v>0</v>
      </c>
      <c r="H20" s="123">
        <v>0.9</v>
      </c>
      <c r="I20" s="123">
        <v>5.9</v>
      </c>
      <c r="J20" s="121">
        <v>41</v>
      </c>
      <c r="K20" s="121">
        <v>1</v>
      </c>
      <c r="L20" s="121">
        <v>0</v>
      </c>
      <c r="M20" s="121">
        <v>0</v>
      </c>
      <c r="N20" s="121">
        <v>0</v>
      </c>
      <c r="O20" s="121">
        <v>0</v>
      </c>
      <c r="Q20" s="244">
        <f t="shared" si="0"/>
        <v>6.8</v>
      </c>
      <c r="R20" s="244">
        <f t="shared" si="1"/>
        <v>0</v>
      </c>
      <c r="S20" s="244">
        <f t="shared" si="1"/>
        <v>0</v>
      </c>
      <c r="T20" s="244">
        <f t="shared" si="1"/>
        <v>0</v>
      </c>
      <c r="U20" s="244">
        <f t="shared" si="1"/>
        <v>0</v>
      </c>
      <c r="V20" s="244">
        <f t="shared" si="1"/>
        <v>0.9</v>
      </c>
      <c r="W20" s="244">
        <f t="shared" si="1"/>
        <v>5.9</v>
      </c>
      <c r="X20" s="247">
        <f t="shared" si="2"/>
        <v>41</v>
      </c>
      <c r="Y20" s="247">
        <f t="shared" si="2"/>
        <v>1</v>
      </c>
      <c r="Z20" s="247">
        <f t="shared" si="2"/>
        <v>0</v>
      </c>
      <c r="AA20" s="247">
        <f t="shared" si="2"/>
        <v>0</v>
      </c>
      <c r="AB20" s="247">
        <f t="shared" si="2"/>
        <v>0</v>
      </c>
      <c r="AC20" s="247">
        <f t="shared" si="2"/>
        <v>0</v>
      </c>
    </row>
    <row r="21" spans="1:29" ht="15" customHeight="1">
      <c r="A21" s="120" t="str">
        <f ca="1">VLOOKUP(INDIRECT("B21"),elolap!$A$90:$B$3244,2,FALSE)</f>
        <v>2204</v>
      </c>
      <c r="B21" s="260" t="s">
        <v>1465</v>
      </c>
      <c r="C21" s="124">
        <f t="shared" si="3"/>
        <v>4</v>
      </c>
      <c r="D21" s="123">
        <v>0</v>
      </c>
      <c r="E21" s="123">
        <v>0</v>
      </c>
      <c r="F21" s="123">
        <v>0</v>
      </c>
      <c r="G21" s="123">
        <v>0</v>
      </c>
      <c r="H21" s="123">
        <v>0.9</v>
      </c>
      <c r="I21" s="123">
        <v>3.1</v>
      </c>
      <c r="J21" s="121">
        <v>46</v>
      </c>
      <c r="K21" s="121">
        <v>2</v>
      </c>
      <c r="L21" s="121">
        <v>0</v>
      </c>
      <c r="M21" s="121">
        <v>0</v>
      </c>
      <c r="N21" s="121">
        <v>10</v>
      </c>
      <c r="O21" s="121">
        <v>0</v>
      </c>
      <c r="Q21" s="244">
        <f t="shared" si="0"/>
        <v>4</v>
      </c>
      <c r="R21" s="244">
        <f t="shared" si="1"/>
        <v>0</v>
      </c>
      <c r="S21" s="244">
        <f t="shared" si="1"/>
        <v>0</v>
      </c>
      <c r="T21" s="244">
        <f t="shared" si="1"/>
        <v>0</v>
      </c>
      <c r="U21" s="244">
        <f t="shared" si="1"/>
        <v>0</v>
      </c>
      <c r="V21" s="244">
        <f t="shared" si="1"/>
        <v>0.9</v>
      </c>
      <c r="W21" s="244">
        <f t="shared" si="1"/>
        <v>3.1</v>
      </c>
      <c r="X21" s="247">
        <f t="shared" si="2"/>
        <v>46</v>
      </c>
      <c r="Y21" s="247">
        <f t="shared" si="2"/>
        <v>2</v>
      </c>
      <c r="Z21" s="247">
        <f t="shared" si="2"/>
        <v>0</v>
      </c>
      <c r="AA21" s="247">
        <f t="shared" si="2"/>
        <v>0</v>
      </c>
      <c r="AB21" s="247">
        <f t="shared" si="2"/>
        <v>10</v>
      </c>
      <c r="AC21" s="247">
        <f t="shared" si="2"/>
        <v>0</v>
      </c>
    </row>
    <row r="22" spans="1:29" ht="15" customHeight="1">
      <c r="A22" s="120" t="str">
        <f ca="1">VLOOKUP(INDIRECT("B22"),elolap!$A$90:$B$3244,2,FALSE)</f>
        <v>0309</v>
      </c>
      <c r="B22" s="260" t="s">
        <v>5673</v>
      </c>
      <c r="C22" s="124">
        <f t="shared" si="3"/>
        <v>10.1</v>
      </c>
      <c r="D22" s="123">
        <v>0</v>
      </c>
      <c r="E22" s="123">
        <v>0</v>
      </c>
      <c r="F22" s="123">
        <v>0</v>
      </c>
      <c r="G22" s="123">
        <v>0</v>
      </c>
      <c r="H22" s="123">
        <v>6.7</v>
      </c>
      <c r="I22" s="123">
        <v>3.4</v>
      </c>
      <c r="J22" s="121">
        <v>89</v>
      </c>
      <c r="K22" s="121">
        <v>6</v>
      </c>
      <c r="L22" s="121">
        <v>0</v>
      </c>
      <c r="M22" s="121">
        <v>399</v>
      </c>
      <c r="N22" s="121">
        <v>17</v>
      </c>
      <c r="O22" s="121">
        <v>0</v>
      </c>
      <c r="Q22" s="244">
        <f t="shared" si="0"/>
        <v>10.1</v>
      </c>
      <c r="R22" s="244">
        <f t="shared" si="1"/>
        <v>0</v>
      </c>
      <c r="S22" s="244">
        <f t="shared" si="1"/>
        <v>0</v>
      </c>
      <c r="T22" s="244">
        <f t="shared" si="1"/>
        <v>0</v>
      </c>
      <c r="U22" s="244">
        <f t="shared" si="1"/>
        <v>0</v>
      </c>
      <c r="V22" s="244">
        <f t="shared" si="1"/>
        <v>6.7</v>
      </c>
      <c r="W22" s="244">
        <f t="shared" si="1"/>
        <v>3.4</v>
      </c>
      <c r="X22" s="247">
        <f t="shared" si="2"/>
        <v>89</v>
      </c>
      <c r="Y22" s="247">
        <f t="shared" si="2"/>
        <v>6</v>
      </c>
      <c r="Z22" s="247">
        <f t="shared" si="2"/>
        <v>0</v>
      </c>
      <c r="AA22" s="247">
        <f t="shared" si="2"/>
        <v>399</v>
      </c>
      <c r="AB22" s="247">
        <f t="shared" si="2"/>
        <v>17</v>
      </c>
      <c r="AC22" s="247">
        <f t="shared" si="2"/>
        <v>0</v>
      </c>
    </row>
    <row r="23" spans="1:29" ht="15" customHeight="1">
      <c r="A23" s="120" t="str">
        <f ca="1">VLOOKUP(INDIRECT("B23"),elolap!$A$90:$B$3244,2,FALSE)</f>
        <v>1023</v>
      </c>
      <c r="B23" s="260" t="s">
        <v>6531</v>
      </c>
      <c r="C23" s="124">
        <f t="shared" si="3"/>
        <v>3.8</v>
      </c>
      <c r="D23" s="123">
        <v>0</v>
      </c>
      <c r="E23" s="123">
        <v>0</v>
      </c>
      <c r="F23" s="123">
        <v>0</v>
      </c>
      <c r="G23" s="123">
        <v>0</v>
      </c>
      <c r="H23" s="123">
        <v>2</v>
      </c>
      <c r="I23" s="123">
        <v>1.8</v>
      </c>
      <c r="J23" s="121">
        <v>155</v>
      </c>
      <c r="K23" s="121">
        <v>1</v>
      </c>
      <c r="L23" s="121">
        <v>0</v>
      </c>
      <c r="M23" s="121">
        <v>0</v>
      </c>
      <c r="N23" s="121">
        <v>23</v>
      </c>
      <c r="O23" s="121">
        <v>0</v>
      </c>
      <c r="Q23" s="244">
        <f t="shared" si="0"/>
        <v>3.8</v>
      </c>
      <c r="R23" s="244">
        <f t="shared" si="1"/>
        <v>0</v>
      </c>
      <c r="S23" s="244">
        <f t="shared" si="1"/>
        <v>0</v>
      </c>
      <c r="T23" s="244">
        <f t="shared" si="1"/>
        <v>0</v>
      </c>
      <c r="U23" s="244">
        <f t="shared" si="1"/>
        <v>0</v>
      </c>
      <c r="V23" s="244">
        <f t="shared" si="1"/>
        <v>2</v>
      </c>
      <c r="W23" s="244">
        <f t="shared" si="1"/>
        <v>1.8</v>
      </c>
      <c r="X23" s="247">
        <f t="shared" si="2"/>
        <v>155</v>
      </c>
      <c r="Y23" s="247">
        <f t="shared" si="2"/>
        <v>1</v>
      </c>
      <c r="Z23" s="247">
        <f t="shared" si="2"/>
        <v>0</v>
      </c>
      <c r="AA23" s="247">
        <f t="shared" si="2"/>
        <v>0</v>
      </c>
      <c r="AB23" s="247">
        <f t="shared" si="2"/>
        <v>23</v>
      </c>
      <c r="AC23" s="247">
        <f t="shared" si="2"/>
        <v>0</v>
      </c>
    </row>
    <row r="24" spans="1:29" ht="15" customHeight="1">
      <c r="A24" s="120" t="str">
        <f ca="1">VLOOKUP(INDIRECT("B24"),elolap!$A$90:$B$3244,2,FALSE)</f>
        <v>2995</v>
      </c>
      <c r="B24" s="260" t="s">
        <v>2330</v>
      </c>
      <c r="C24" s="124">
        <f t="shared" si="3"/>
        <v>11</v>
      </c>
      <c r="D24" s="123">
        <v>0</v>
      </c>
      <c r="E24" s="123">
        <v>0</v>
      </c>
      <c r="F24" s="123">
        <v>0</v>
      </c>
      <c r="G24" s="123">
        <v>0</v>
      </c>
      <c r="H24" s="123">
        <v>7</v>
      </c>
      <c r="I24" s="123">
        <v>4</v>
      </c>
      <c r="J24" s="121">
        <v>390</v>
      </c>
      <c r="K24" s="121">
        <v>0</v>
      </c>
      <c r="L24" s="121">
        <v>0</v>
      </c>
      <c r="M24" s="121">
        <v>0</v>
      </c>
      <c r="N24" s="121">
        <v>89</v>
      </c>
      <c r="O24" s="121">
        <v>0</v>
      </c>
      <c r="Q24" s="244">
        <f t="shared" si="0"/>
        <v>11</v>
      </c>
      <c r="R24" s="244">
        <f t="shared" si="1"/>
        <v>0</v>
      </c>
      <c r="S24" s="244">
        <f t="shared" si="1"/>
        <v>0</v>
      </c>
      <c r="T24" s="244">
        <f t="shared" si="1"/>
        <v>0</v>
      </c>
      <c r="U24" s="244">
        <f t="shared" si="1"/>
        <v>0</v>
      </c>
      <c r="V24" s="244">
        <f t="shared" si="1"/>
        <v>7</v>
      </c>
      <c r="W24" s="244">
        <f t="shared" si="1"/>
        <v>4</v>
      </c>
      <c r="X24" s="247">
        <f t="shared" si="2"/>
        <v>390</v>
      </c>
      <c r="Y24" s="247">
        <f t="shared" si="2"/>
        <v>0</v>
      </c>
      <c r="Z24" s="247">
        <f t="shared" si="2"/>
        <v>0</v>
      </c>
      <c r="AA24" s="247">
        <f t="shared" si="2"/>
        <v>0</v>
      </c>
      <c r="AB24" s="247">
        <f t="shared" si="2"/>
        <v>89</v>
      </c>
      <c r="AC24" s="247">
        <f t="shared" si="2"/>
        <v>0</v>
      </c>
    </row>
    <row r="25" spans="1:29" ht="15" customHeight="1">
      <c r="A25" s="120" t="str">
        <f ca="1">VLOOKUP(INDIRECT("B25"),elolap!$A$90:$B$3244,2,FALSE)</f>
        <v>0419</v>
      </c>
      <c r="B25" s="260" t="s">
        <v>2520</v>
      </c>
      <c r="C25" s="124">
        <f t="shared" si="3"/>
        <v>8.5</v>
      </c>
      <c r="D25" s="123">
        <v>0</v>
      </c>
      <c r="E25" s="123">
        <v>0</v>
      </c>
      <c r="F25" s="123">
        <v>0</v>
      </c>
      <c r="G25" s="123">
        <v>0</v>
      </c>
      <c r="H25" s="123">
        <v>2.9</v>
      </c>
      <c r="I25" s="123">
        <v>5.6</v>
      </c>
      <c r="J25" s="121">
        <v>144</v>
      </c>
      <c r="K25" s="121">
        <v>0</v>
      </c>
      <c r="L25" s="121">
        <v>0</v>
      </c>
      <c r="M25" s="121">
        <v>0</v>
      </c>
      <c r="N25" s="121">
        <v>22</v>
      </c>
      <c r="O25" s="121">
        <v>0</v>
      </c>
      <c r="Q25" s="244">
        <f t="shared" si="0"/>
        <v>8.5</v>
      </c>
      <c r="R25" s="244">
        <f t="shared" si="1"/>
        <v>0</v>
      </c>
      <c r="S25" s="244">
        <f t="shared" si="1"/>
        <v>0</v>
      </c>
      <c r="T25" s="244">
        <f t="shared" si="1"/>
        <v>0</v>
      </c>
      <c r="U25" s="244">
        <f t="shared" si="1"/>
        <v>0</v>
      </c>
      <c r="V25" s="244">
        <f t="shared" si="1"/>
        <v>2.9</v>
      </c>
      <c r="W25" s="244">
        <f t="shared" si="1"/>
        <v>5.6</v>
      </c>
      <c r="X25" s="247">
        <f t="shared" si="2"/>
        <v>144</v>
      </c>
      <c r="Y25" s="247">
        <f t="shared" si="2"/>
        <v>0</v>
      </c>
      <c r="Z25" s="247">
        <f t="shared" si="2"/>
        <v>0</v>
      </c>
      <c r="AA25" s="247">
        <f t="shared" si="2"/>
        <v>0</v>
      </c>
      <c r="AB25" s="247">
        <f t="shared" si="2"/>
        <v>22</v>
      </c>
      <c r="AC25" s="247">
        <f t="shared" si="2"/>
        <v>0</v>
      </c>
    </row>
    <row r="26" spans="1:29" ht="15" customHeight="1">
      <c r="A26" s="120" t="str">
        <f ca="1">VLOOKUP(INDIRECT("B26"),elolap!$A$90:$B$3244,2,FALSE)</f>
        <v>2594</v>
      </c>
      <c r="B26" s="260" t="s">
        <v>6535</v>
      </c>
      <c r="C26" s="124">
        <f t="shared" si="3"/>
        <v>13.2</v>
      </c>
      <c r="D26" s="123">
        <v>0</v>
      </c>
      <c r="E26" s="123">
        <v>0</v>
      </c>
      <c r="F26" s="123">
        <v>0</v>
      </c>
      <c r="G26" s="123">
        <v>0</v>
      </c>
      <c r="H26" s="123">
        <v>11</v>
      </c>
      <c r="I26" s="123">
        <v>2.1999999999999997</v>
      </c>
      <c r="J26" s="121">
        <v>468</v>
      </c>
      <c r="K26" s="121">
        <v>6</v>
      </c>
      <c r="L26" s="121">
        <v>0</v>
      </c>
      <c r="M26" s="121">
        <v>0</v>
      </c>
      <c r="N26" s="121">
        <v>58</v>
      </c>
      <c r="O26" s="121">
        <v>0</v>
      </c>
      <c r="Q26" s="244">
        <f t="shared" si="0"/>
        <v>13.2</v>
      </c>
      <c r="R26" s="244">
        <f t="shared" si="1"/>
        <v>0</v>
      </c>
      <c r="S26" s="244">
        <f t="shared" si="1"/>
        <v>0</v>
      </c>
      <c r="T26" s="244">
        <f t="shared" si="1"/>
        <v>0</v>
      </c>
      <c r="U26" s="244">
        <f t="shared" si="1"/>
        <v>0</v>
      </c>
      <c r="V26" s="244">
        <f t="shared" si="1"/>
        <v>11</v>
      </c>
      <c r="W26" s="244">
        <f t="shared" si="1"/>
        <v>2.2000000000000002</v>
      </c>
      <c r="X26" s="247">
        <f t="shared" si="2"/>
        <v>468</v>
      </c>
      <c r="Y26" s="247">
        <f t="shared" si="2"/>
        <v>6</v>
      </c>
      <c r="Z26" s="247">
        <f t="shared" si="2"/>
        <v>0</v>
      </c>
      <c r="AA26" s="247">
        <f t="shared" si="2"/>
        <v>0</v>
      </c>
      <c r="AB26" s="247">
        <f t="shared" si="2"/>
        <v>58</v>
      </c>
      <c r="AC26" s="247">
        <f t="shared" si="2"/>
        <v>0</v>
      </c>
    </row>
    <row r="27" spans="1:29" ht="15" customHeight="1">
      <c r="A27" s="120" t="str">
        <f ca="1">VLOOKUP(INDIRECT("B27"),elolap!$A$90:$B$3244,2,FALSE)</f>
        <v>1358</v>
      </c>
      <c r="B27" s="260" t="s">
        <v>4871</v>
      </c>
      <c r="C27" s="124">
        <f t="shared" si="3"/>
        <v>3.3</v>
      </c>
      <c r="D27" s="123">
        <v>0</v>
      </c>
      <c r="E27" s="123">
        <v>0</v>
      </c>
      <c r="F27" s="123">
        <v>0</v>
      </c>
      <c r="G27" s="123">
        <v>0</v>
      </c>
      <c r="H27" s="123">
        <v>3.3</v>
      </c>
      <c r="I27" s="123">
        <v>0</v>
      </c>
      <c r="J27" s="121">
        <v>173</v>
      </c>
      <c r="K27" s="121">
        <v>0</v>
      </c>
      <c r="L27" s="121">
        <v>0</v>
      </c>
      <c r="M27" s="121">
        <v>0</v>
      </c>
      <c r="N27" s="121">
        <v>14</v>
      </c>
      <c r="O27" s="121">
        <v>0</v>
      </c>
      <c r="Q27" s="244">
        <f t="shared" si="0"/>
        <v>3.3</v>
      </c>
      <c r="R27" s="244">
        <f t="shared" si="1"/>
        <v>0</v>
      </c>
      <c r="S27" s="244">
        <f t="shared" si="1"/>
        <v>0</v>
      </c>
      <c r="T27" s="244">
        <f t="shared" si="1"/>
        <v>0</v>
      </c>
      <c r="U27" s="244">
        <f t="shared" si="1"/>
        <v>0</v>
      </c>
      <c r="V27" s="244">
        <f t="shared" si="1"/>
        <v>3.3</v>
      </c>
      <c r="W27" s="244">
        <f t="shared" si="1"/>
        <v>0</v>
      </c>
      <c r="X27" s="247">
        <f t="shared" si="2"/>
        <v>173</v>
      </c>
      <c r="Y27" s="247">
        <f t="shared" si="2"/>
        <v>0</v>
      </c>
      <c r="Z27" s="247">
        <f t="shared" si="2"/>
        <v>0</v>
      </c>
      <c r="AA27" s="247">
        <f t="shared" si="2"/>
        <v>0</v>
      </c>
      <c r="AB27" s="247">
        <f t="shared" si="2"/>
        <v>14</v>
      </c>
      <c r="AC27" s="247">
        <f t="shared" si="2"/>
        <v>0</v>
      </c>
    </row>
    <row r="28" spans="1:29" ht="15" customHeight="1">
      <c r="A28" s="120" t="str">
        <f ca="1">VLOOKUP(INDIRECT("B28"),elolap!$A$90:$B$3244,2,FALSE)</f>
        <v>0204</v>
      </c>
      <c r="B28" s="260" t="s">
        <v>6716</v>
      </c>
      <c r="C28" s="124">
        <f t="shared" si="3"/>
        <v>6.4</v>
      </c>
      <c r="D28" s="123">
        <v>0</v>
      </c>
      <c r="E28" s="123">
        <v>0</v>
      </c>
      <c r="F28" s="123">
        <v>0</v>
      </c>
      <c r="G28" s="123">
        <v>0</v>
      </c>
      <c r="H28" s="123">
        <v>4</v>
      </c>
      <c r="I28" s="123">
        <v>2.4</v>
      </c>
      <c r="J28" s="121">
        <v>190</v>
      </c>
      <c r="K28" s="121">
        <v>2</v>
      </c>
      <c r="L28" s="121">
        <v>0</v>
      </c>
      <c r="M28" s="121">
        <v>0</v>
      </c>
      <c r="N28" s="121">
        <v>9</v>
      </c>
      <c r="O28" s="121">
        <v>0</v>
      </c>
      <c r="Q28" s="244">
        <f t="shared" si="0"/>
        <v>6.4</v>
      </c>
      <c r="R28" s="244">
        <f t="shared" ref="R28:W70" si="4">ROUND(D28,1)</f>
        <v>0</v>
      </c>
      <c r="S28" s="244">
        <f t="shared" si="4"/>
        <v>0</v>
      </c>
      <c r="T28" s="244">
        <f t="shared" si="4"/>
        <v>0</v>
      </c>
      <c r="U28" s="244">
        <f t="shared" si="4"/>
        <v>0</v>
      </c>
      <c r="V28" s="244">
        <f t="shared" si="4"/>
        <v>4</v>
      </c>
      <c r="W28" s="244">
        <f t="shared" si="4"/>
        <v>2.4</v>
      </c>
      <c r="X28" s="247">
        <f t="shared" si="2"/>
        <v>190</v>
      </c>
      <c r="Y28" s="247">
        <f t="shared" si="2"/>
        <v>2</v>
      </c>
      <c r="Z28" s="247">
        <f t="shared" si="2"/>
        <v>0</v>
      </c>
      <c r="AA28" s="247">
        <f t="shared" si="2"/>
        <v>0</v>
      </c>
      <c r="AB28" s="247">
        <f t="shared" si="2"/>
        <v>9</v>
      </c>
      <c r="AC28" s="247">
        <f t="shared" si="2"/>
        <v>0</v>
      </c>
    </row>
    <row r="29" spans="1:29" ht="15" customHeight="1">
      <c r="A29" s="120" t="str">
        <f ca="1">VLOOKUP(INDIRECT("B29"),elolap!$A$90:$B$3244,2,FALSE)</f>
        <v>3070</v>
      </c>
      <c r="B29" s="260" t="s">
        <v>3649</v>
      </c>
      <c r="C29" s="124">
        <f t="shared" si="3"/>
        <v>4.8000000000000007</v>
      </c>
      <c r="D29" s="123">
        <v>0</v>
      </c>
      <c r="E29" s="123">
        <v>0</v>
      </c>
      <c r="F29" s="123">
        <v>0</v>
      </c>
      <c r="G29" s="123">
        <v>0</v>
      </c>
      <c r="H29" s="123">
        <v>1.6</v>
      </c>
      <c r="I29" s="123">
        <v>3.2</v>
      </c>
      <c r="J29" s="121">
        <v>124</v>
      </c>
      <c r="K29" s="121">
        <v>4</v>
      </c>
      <c r="L29" s="121">
        <v>0</v>
      </c>
      <c r="M29" s="121">
        <v>0</v>
      </c>
      <c r="N29" s="121">
        <v>16</v>
      </c>
      <c r="O29" s="121">
        <v>0</v>
      </c>
      <c r="Q29" s="244">
        <f t="shared" si="0"/>
        <v>4.8</v>
      </c>
      <c r="R29" s="244">
        <f t="shared" si="4"/>
        <v>0</v>
      </c>
      <c r="S29" s="244">
        <f t="shared" si="4"/>
        <v>0</v>
      </c>
      <c r="T29" s="244">
        <f t="shared" si="4"/>
        <v>0</v>
      </c>
      <c r="U29" s="244">
        <f t="shared" si="4"/>
        <v>0</v>
      </c>
      <c r="V29" s="244">
        <f t="shared" si="4"/>
        <v>1.6</v>
      </c>
      <c r="W29" s="244">
        <f t="shared" si="4"/>
        <v>3.2</v>
      </c>
      <c r="X29" s="247">
        <f t="shared" si="2"/>
        <v>124</v>
      </c>
      <c r="Y29" s="247">
        <f t="shared" si="2"/>
        <v>4</v>
      </c>
      <c r="Z29" s="247">
        <f t="shared" si="2"/>
        <v>0</v>
      </c>
      <c r="AA29" s="247">
        <f t="shared" si="2"/>
        <v>0</v>
      </c>
      <c r="AB29" s="247">
        <f t="shared" si="2"/>
        <v>16</v>
      </c>
      <c r="AC29" s="247">
        <f t="shared" si="2"/>
        <v>0</v>
      </c>
    </row>
    <row r="30" spans="1:29" ht="15" customHeight="1">
      <c r="A30" s="120" t="str">
        <f ca="1">VLOOKUP(INDIRECT("B30"),elolap!$A$90:$B$3244,2,FALSE)</f>
        <v>3094</v>
      </c>
      <c r="B30" s="260" t="s">
        <v>6630</v>
      </c>
      <c r="C30" s="124">
        <f t="shared" si="3"/>
        <v>11</v>
      </c>
      <c r="D30" s="123">
        <v>0</v>
      </c>
      <c r="E30" s="123">
        <v>0</v>
      </c>
      <c r="F30" s="123">
        <v>0</v>
      </c>
      <c r="G30" s="123">
        <v>0</v>
      </c>
      <c r="H30" s="123">
        <v>9.1</v>
      </c>
      <c r="I30" s="123">
        <v>1.9</v>
      </c>
      <c r="J30" s="121">
        <v>296</v>
      </c>
      <c r="K30" s="121">
        <v>3</v>
      </c>
      <c r="L30" s="121">
        <v>0</v>
      </c>
      <c r="M30" s="121">
        <v>0</v>
      </c>
      <c r="N30" s="121">
        <v>41</v>
      </c>
      <c r="O30" s="121">
        <v>0</v>
      </c>
      <c r="Q30" s="244">
        <f t="shared" si="0"/>
        <v>11</v>
      </c>
      <c r="R30" s="244">
        <f t="shared" si="4"/>
        <v>0</v>
      </c>
      <c r="S30" s="244">
        <f t="shared" si="4"/>
        <v>0</v>
      </c>
      <c r="T30" s="244">
        <f t="shared" si="4"/>
        <v>0</v>
      </c>
      <c r="U30" s="244">
        <f t="shared" si="4"/>
        <v>0</v>
      </c>
      <c r="V30" s="244">
        <f t="shared" si="4"/>
        <v>9.1</v>
      </c>
      <c r="W30" s="244">
        <f t="shared" si="4"/>
        <v>1.9</v>
      </c>
      <c r="X30" s="247">
        <f t="shared" si="2"/>
        <v>296</v>
      </c>
      <c r="Y30" s="247">
        <f t="shared" si="2"/>
        <v>3</v>
      </c>
      <c r="Z30" s="247">
        <f t="shared" si="2"/>
        <v>0</v>
      </c>
      <c r="AA30" s="247">
        <f t="shared" si="2"/>
        <v>0</v>
      </c>
      <c r="AB30" s="247">
        <f t="shared" si="2"/>
        <v>41</v>
      </c>
      <c r="AC30" s="247">
        <f t="shared" si="2"/>
        <v>0</v>
      </c>
    </row>
    <row r="31" spans="1:29" ht="15" customHeight="1">
      <c r="A31" s="120" t="str">
        <f ca="1">VLOOKUP(INDIRECT("B31"),elolap!$A$90:$B$3244,2,FALSE)</f>
        <v>1499</v>
      </c>
      <c r="B31" s="260" t="s">
        <v>4594</v>
      </c>
      <c r="C31" s="124">
        <f t="shared" si="3"/>
        <v>2.1</v>
      </c>
      <c r="D31" s="123">
        <v>0</v>
      </c>
      <c r="E31" s="123">
        <v>0</v>
      </c>
      <c r="F31" s="123">
        <v>0</v>
      </c>
      <c r="G31" s="123">
        <v>0</v>
      </c>
      <c r="H31" s="123">
        <v>1.8</v>
      </c>
      <c r="I31" s="123">
        <v>0.3</v>
      </c>
      <c r="J31" s="121">
        <v>81</v>
      </c>
      <c r="K31" s="121">
        <v>2</v>
      </c>
      <c r="L31" s="121">
        <v>0</v>
      </c>
      <c r="M31" s="121">
        <v>0</v>
      </c>
      <c r="N31" s="121">
        <v>19</v>
      </c>
      <c r="O31" s="121">
        <v>0</v>
      </c>
      <c r="Q31" s="244">
        <f t="shared" si="0"/>
        <v>2.1</v>
      </c>
      <c r="R31" s="244">
        <f t="shared" si="4"/>
        <v>0</v>
      </c>
      <c r="S31" s="244">
        <f t="shared" si="4"/>
        <v>0</v>
      </c>
      <c r="T31" s="244">
        <f t="shared" si="4"/>
        <v>0</v>
      </c>
      <c r="U31" s="244">
        <f t="shared" si="4"/>
        <v>0</v>
      </c>
      <c r="V31" s="244">
        <f t="shared" si="4"/>
        <v>1.8</v>
      </c>
      <c r="W31" s="244">
        <f t="shared" si="4"/>
        <v>0.3</v>
      </c>
      <c r="X31" s="247">
        <f t="shared" si="2"/>
        <v>81</v>
      </c>
      <c r="Y31" s="247">
        <f t="shared" si="2"/>
        <v>2</v>
      </c>
      <c r="Z31" s="247">
        <f t="shared" si="2"/>
        <v>0</v>
      </c>
      <c r="AA31" s="247">
        <f t="shared" si="2"/>
        <v>0</v>
      </c>
      <c r="AB31" s="247">
        <f t="shared" si="2"/>
        <v>19</v>
      </c>
      <c r="AC31" s="247">
        <f t="shared" si="2"/>
        <v>0</v>
      </c>
    </row>
    <row r="32" spans="1:29" ht="15" customHeight="1">
      <c r="A32" s="120" t="str">
        <f ca="1">VLOOKUP(INDIRECT("B32"),elolap!$A$90:$B$3244,2,FALSE)</f>
        <v>1803</v>
      </c>
      <c r="B32" s="260" t="s">
        <v>4597</v>
      </c>
      <c r="C32" s="124">
        <f t="shared" si="3"/>
        <v>5.7</v>
      </c>
      <c r="D32" s="123">
        <v>0</v>
      </c>
      <c r="E32" s="123">
        <v>0</v>
      </c>
      <c r="F32" s="123">
        <v>0</v>
      </c>
      <c r="G32" s="123">
        <v>0</v>
      </c>
      <c r="H32" s="123">
        <v>5.3</v>
      </c>
      <c r="I32" s="123">
        <v>0.4</v>
      </c>
      <c r="J32" s="121">
        <v>145</v>
      </c>
      <c r="K32" s="121">
        <v>2</v>
      </c>
      <c r="L32" s="121">
        <v>0</v>
      </c>
      <c r="M32" s="121">
        <v>46</v>
      </c>
      <c r="N32" s="121">
        <v>24</v>
      </c>
      <c r="O32" s="121">
        <v>0</v>
      </c>
      <c r="Q32" s="244">
        <f t="shared" si="0"/>
        <v>5.7</v>
      </c>
      <c r="R32" s="244">
        <f t="shared" si="4"/>
        <v>0</v>
      </c>
      <c r="S32" s="244">
        <f t="shared" si="4"/>
        <v>0</v>
      </c>
      <c r="T32" s="244">
        <f t="shared" si="4"/>
        <v>0</v>
      </c>
      <c r="U32" s="244">
        <f t="shared" si="4"/>
        <v>0</v>
      </c>
      <c r="V32" s="244">
        <f t="shared" si="4"/>
        <v>5.3</v>
      </c>
      <c r="W32" s="244">
        <f t="shared" si="4"/>
        <v>0.4</v>
      </c>
      <c r="X32" s="247">
        <f t="shared" si="2"/>
        <v>145</v>
      </c>
      <c r="Y32" s="247">
        <f t="shared" si="2"/>
        <v>2</v>
      </c>
      <c r="Z32" s="247">
        <f t="shared" si="2"/>
        <v>0</v>
      </c>
      <c r="AA32" s="247">
        <f t="shared" si="2"/>
        <v>46</v>
      </c>
      <c r="AB32" s="247">
        <f t="shared" si="2"/>
        <v>24</v>
      </c>
      <c r="AC32" s="247">
        <f t="shared" si="2"/>
        <v>0</v>
      </c>
    </row>
    <row r="33" spans="1:29" ht="15" customHeight="1">
      <c r="A33" s="120" t="str">
        <f ca="1">VLOOKUP(INDIRECT("B33"),elolap!$A$90:$B$3244,2,FALSE)</f>
        <v>2088</v>
      </c>
      <c r="B33" s="260" t="s">
        <v>2223</v>
      </c>
      <c r="C33" s="124">
        <f t="shared" si="3"/>
        <v>0.5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0.5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Q33" s="244">
        <f t="shared" si="0"/>
        <v>0.5</v>
      </c>
      <c r="R33" s="244">
        <f t="shared" si="4"/>
        <v>0</v>
      </c>
      <c r="S33" s="244">
        <f t="shared" si="4"/>
        <v>0</v>
      </c>
      <c r="T33" s="244">
        <f t="shared" si="4"/>
        <v>0</v>
      </c>
      <c r="U33" s="244">
        <f t="shared" si="4"/>
        <v>0</v>
      </c>
      <c r="V33" s="244">
        <f t="shared" si="4"/>
        <v>0</v>
      </c>
      <c r="W33" s="244">
        <f t="shared" si="4"/>
        <v>0.5</v>
      </c>
      <c r="X33" s="247">
        <f t="shared" si="2"/>
        <v>0</v>
      </c>
      <c r="Y33" s="247">
        <f t="shared" si="2"/>
        <v>0</v>
      </c>
      <c r="Z33" s="247">
        <f t="shared" si="2"/>
        <v>0</v>
      </c>
      <c r="AA33" s="247">
        <f t="shared" si="2"/>
        <v>0</v>
      </c>
      <c r="AB33" s="247">
        <f t="shared" si="2"/>
        <v>0</v>
      </c>
      <c r="AC33" s="247">
        <f t="shared" si="2"/>
        <v>0</v>
      </c>
    </row>
    <row r="34" spans="1:29" ht="15" customHeight="1">
      <c r="A34" s="120" t="str">
        <f ca="1">VLOOKUP(INDIRECT("B34"),elolap!$A$90:$B$3244,2,FALSE)</f>
        <v>0391</v>
      </c>
      <c r="B34" s="260" t="s">
        <v>1372</v>
      </c>
      <c r="C34" s="124">
        <f t="shared" si="3"/>
        <v>13.899999999999999</v>
      </c>
      <c r="D34" s="123">
        <v>0</v>
      </c>
      <c r="E34" s="123">
        <v>0</v>
      </c>
      <c r="F34" s="123">
        <v>0</v>
      </c>
      <c r="G34" s="123">
        <v>0</v>
      </c>
      <c r="H34" s="123">
        <v>9.6</v>
      </c>
      <c r="I34" s="123">
        <v>4.3</v>
      </c>
      <c r="J34" s="121">
        <v>507</v>
      </c>
      <c r="K34" s="121">
        <v>11</v>
      </c>
      <c r="L34" s="121">
        <v>0</v>
      </c>
      <c r="M34" s="121">
        <v>0</v>
      </c>
      <c r="N34" s="121">
        <v>107</v>
      </c>
      <c r="O34" s="121">
        <v>0</v>
      </c>
      <c r="Q34" s="244">
        <f t="shared" si="0"/>
        <v>13.9</v>
      </c>
      <c r="R34" s="244">
        <f t="shared" si="4"/>
        <v>0</v>
      </c>
      <c r="S34" s="244">
        <f t="shared" si="4"/>
        <v>0</v>
      </c>
      <c r="T34" s="244">
        <f t="shared" si="4"/>
        <v>0</v>
      </c>
      <c r="U34" s="244">
        <f t="shared" si="4"/>
        <v>0</v>
      </c>
      <c r="V34" s="244">
        <f t="shared" si="4"/>
        <v>9.6</v>
      </c>
      <c r="W34" s="244">
        <f t="shared" si="4"/>
        <v>4.3</v>
      </c>
      <c r="X34" s="247">
        <f t="shared" si="2"/>
        <v>507</v>
      </c>
      <c r="Y34" s="247">
        <f t="shared" si="2"/>
        <v>11</v>
      </c>
      <c r="Z34" s="247">
        <f t="shared" si="2"/>
        <v>0</v>
      </c>
      <c r="AA34" s="247">
        <f t="shared" si="2"/>
        <v>0</v>
      </c>
      <c r="AB34" s="247">
        <f t="shared" si="2"/>
        <v>107</v>
      </c>
      <c r="AC34" s="247">
        <f t="shared" si="2"/>
        <v>0</v>
      </c>
    </row>
    <row r="35" spans="1:29" ht="15" customHeight="1">
      <c r="A35" s="120" t="str">
        <f ca="1">VLOOKUP(INDIRECT("B35"),elolap!$A$90:$B$3244,2,FALSE)</f>
        <v>3168</v>
      </c>
      <c r="B35" s="260" t="s">
        <v>2273</v>
      </c>
      <c r="C35" s="124">
        <f t="shared" si="3"/>
        <v>5.3000000000000007</v>
      </c>
      <c r="D35" s="123">
        <v>0</v>
      </c>
      <c r="E35" s="123">
        <v>0</v>
      </c>
      <c r="F35" s="123">
        <v>0</v>
      </c>
      <c r="G35" s="123">
        <v>0</v>
      </c>
      <c r="H35" s="123">
        <v>3.1</v>
      </c>
      <c r="I35" s="123">
        <v>2.2000000000000002</v>
      </c>
      <c r="J35" s="121">
        <v>205</v>
      </c>
      <c r="K35" s="121">
        <v>2</v>
      </c>
      <c r="L35" s="121">
        <v>0</v>
      </c>
      <c r="M35" s="121">
        <v>0</v>
      </c>
      <c r="N35" s="121">
        <v>20</v>
      </c>
      <c r="O35" s="121">
        <v>0</v>
      </c>
      <c r="Q35" s="244">
        <f t="shared" si="0"/>
        <v>5.3</v>
      </c>
      <c r="R35" s="244">
        <f t="shared" si="4"/>
        <v>0</v>
      </c>
      <c r="S35" s="244">
        <f t="shared" si="4"/>
        <v>0</v>
      </c>
      <c r="T35" s="244">
        <f t="shared" si="4"/>
        <v>0</v>
      </c>
      <c r="U35" s="244">
        <f t="shared" si="4"/>
        <v>0</v>
      </c>
      <c r="V35" s="244">
        <f t="shared" si="4"/>
        <v>3.1</v>
      </c>
      <c r="W35" s="244">
        <f t="shared" si="4"/>
        <v>2.2000000000000002</v>
      </c>
      <c r="X35" s="247">
        <f t="shared" si="2"/>
        <v>205</v>
      </c>
      <c r="Y35" s="247">
        <f t="shared" si="2"/>
        <v>2</v>
      </c>
      <c r="Z35" s="247">
        <f t="shared" si="2"/>
        <v>0</v>
      </c>
      <c r="AA35" s="247">
        <f t="shared" si="2"/>
        <v>0</v>
      </c>
      <c r="AB35" s="247">
        <f t="shared" si="2"/>
        <v>20</v>
      </c>
      <c r="AC35" s="247">
        <f t="shared" si="2"/>
        <v>0</v>
      </c>
    </row>
    <row r="36" spans="1:29" ht="15" customHeight="1">
      <c r="A36" s="120" t="str">
        <f ca="1">VLOOKUP(INDIRECT("B36"),elolap!$A$90:$B$3244,2,FALSE)</f>
        <v>1395</v>
      </c>
      <c r="B36" s="260" t="s">
        <v>2280</v>
      </c>
      <c r="C36" s="124">
        <f t="shared" si="3"/>
        <v>17.899999999999999</v>
      </c>
      <c r="D36" s="123">
        <v>0</v>
      </c>
      <c r="E36" s="123">
        <v>0</v>
      </c>
      <c r="F36" s="123">
        <v>0</v>
      </c>
      <c r="G36" s="123">
        <v>0</v>
      </c>
      <c r="H36" s="123">
        <v>17.2</v>
      </c>
      <c r="I36" s="123">
        <v>0.7</v>
      </c>
      <c r="J36" s="121">
        <v>839</v>
      </c>
      <c r="K36" s="121">
        <v>43</v>
      </c>
      <c r="L36" s="121">
        <v>0</v>
      </c>
      <c r="M36" s="121">
        <v>0</v>
      </c>
      <c r="N36" s="121">
        <v>148</v>
      </c>
      <c r="O36" s="121">
        <v>0</v>
      </c>
      <c r="Q36" s="244">
        <f t="shared" si="0"/>
        <v>17.899999999999999</v>
      </c>
      <c r="R36" s="244">
        <f t="shared" si="4"/>
        <v>0</v>
      </c>
      <c r="S36" s="244">
        <f t="shared" si="4"/>
        <v>0</v>
      </c>
      <c r="T36" s="244">
        <f t="shared" si="4"/>
        <v>0</v>
      </c>
      <c r="U36" s="244">
        <f t="shared" si="4"/>
        <v>0</v>
      </c>
      <c r="V36" s="244">
        <f t="shared" si="4"/>
        <v>17.2</v>
      </c>
      <c r="W36" s="244">
        <f t="shared" si="4"/>
        <v>0.7</v>
      </c>
      <c r="X36" s="247">
        <f t="shared" si="2"/>
        <v>839</v>
      </c>
      <c r="Y36" s="247">
        <f t="shared" si="2"/>
        <v>43</v>
      </c>
      <c r="Z36" s="247">
        <f t="shared" si="2"/>
        <v>0</v>
      </c>
      <c r="AA36" s="247">
        <f t="shared" si="2"/>
        <v>0</v>
      </c>
      <c r="AB36" s="247">
        <f t="shared" si="2"/>
        <v>148</v>
      </c>
      <c r="AC36" s="247">
        <f t="shared" si="2"/>
        <v>0</v>
      </c>
    </row>
    <row r="37" spans="1:29" ht="15" customHeight="1">
      <c r="A37" s="120" t="str">
        <f ca="1">VLOOKUP(INDIRECT("B37"),elolap!$A$90:$B$3244,2,FALSE)</f>
        <v>1167</v>
      </c>
      <c r="B37" s="260" t="s">
        <v>2288</v>
      </c>
      <c r="C37" s="124">
        <f t="shared" si="3"/>
        <v>15.100000000000001</v>
      </c>
      <c r="D37" s="123">
        <v>0</v>
      </c>
      <c r="E37" s="123">
        <v>0</v>
      </c>
      <c r="F37" s="123">
        <v>0</v>
      </c>
      <c r="G37" s="123">
        <v>0</v>
      </c>
      <c r="H37" s="123">
        <v>13.8</v>
      </c>
      <c r="I37" s="123">
        <v>1.3</v>
      </c>
      <c r="J37" s="121">
        <v>1024</v>
      </c>
      <c r="K37" s="121">
        <v>6</v>
      </c>
      <c r="L37" s="121">
        <v>0</v>
      </c>
      <c r="M37" s="121">
        <v>0</v>
      </c>
      <c r="N37" s="121">
        <v>54</v>
      </c>
      <c r="O37" s="121">
        <v>0</v>
      </c>
      <c r="Q37" s="244">
        <f t="shared" si="0"/>
        <v>15.1</v>
      </c>
      <c r="R37" s="244">
        <f t="shared" si="4"/>
        <v>0</v>
      </c>
      <c r="S37" s="244">
        <f t="shared" si="4"/>
        <v>0</v>
      </c>
      <c r="T37" s="244">
        <f t="shared" si="4"/>
        <v>0</v>
      </c>
      <c r="U37" s="244">
        <f t="shared" si="4"/>
        <v>0</v>
      </c>
      <c r="V37" s="244">
        <f t="shared" si="4"/>
        <v>13.8</v>
      </c>
      <c r="W37" s="244">
        <f t="shared" si="4"/>
        <v>1.3</v>
      </c>
      <c r="X37" s="247">
        <f t="shared" si="2"/>
        <v>1024</v>
      </c>
      <c r="Y37" s="247">
        <f t="shared" si="2"/>
        <v>6</v>
      </c>
      <c r="Z37" s="247">
        <f t="shared" si="2"/>
        <v>0</v>
      </c>
      <c r="AA37" s="247">
        <f t="shared" si="2"/>
        <v>0</v>
      </c>
      <c r="AB37" s="247">
        <f t="shared" si="2"/>
        <v>54</v>
      </c>
      <c r="AC37" s="247">
        <f t="shared" si="2"/>
        <v>0</v>
      </c>
    </row>
    <row r="38" spans="1:29" ht="15" customHeight="1">
      <c r="A38" s="120" t="str">
        <f ca="1">VLOOKUP(INDIRECT("B38"),elolap!$A$90:$B$3244,2,FALSE)</f>
        <v>0464</v>
      </c>
      <c r="B38" s="260" t="s">
        <v>2339</v>
      </c>
      <c r="C38" s="124">
        <f t="shared" si="3"/>
        <v>5</v>
      </c>
      <c r="D38" s="123">
        <v>0</v>
      </c>
      <c r="E38" s="123">
        <v>0</v>
      </c>
      <c r="F38" s="123">
        <v>0</v>
      </c>
      <c r="G38" s="123">
        <v>0</v>
      </c>
      <c r="H38" s="123">
        <v>3.9</v>
      </c>
      <c r="I38" s="123">
        <v>1.1000000000000001</v>
      </c>
      <c r="J38" s="121">
        <v>174</v>
      </c>
      <c r="K38" s="121">
        <v>3</v>
      </c>
      <c r="L38" s="121">
        <v>0</v>
      </c>
      <c r="M38" s="121">
        <v>0</v>
      </c>
      <c r="N38" s="121">
        <v>26</v>
      </c>
      <c r="O38" s="121">
        <v>0</v>
      </c>
      <c r="Q38" s="244">
        <f t="shared" si="0"/>
        <v>5</v>
      </c>
      <c r="R38" s="244">
        <f t="shared" si="4"/>
        <v>0</v>
      </c>
      <c r="S38" s="244">
        <f t="shared" si="4"/>
        <v>0</v>
      </c>
      <c r="T38" s="244">
        <f t="shared" si="4"/>
        <v>0</v>
      </c>
      <c r="U38" s="244">
        <f t="shared" si="4"/>
        <v>0</v>
      </c>
      <c r="V38" s="244">
        <f t="shared" si="4"/>
        <v>3.9</v>
      </c>
      <c r="W38" s="244">
        <f t="shared" si="4"/>
        <v>1.1000000000000001</v>
      </c>
      <c r="X38" s="247">
        <f t="shared" si="2"/>
        <v>174</v>
      </c>
      <c r="Y38" s="247">
        <f t="shared" si="2"/>
        <v>3</v>
      </c>
      <c r="Z38" s="247">
        <f t="shared" si="2"/>
        <v>0</v>
      </c>
      <c r="AA38" s="247">
        <f t="shared" si="2"/>
        <v>0</v>
      </c>
      <c r="AB38" s="247">
        <f t="shared" si="2"/>
        <v>26</v>
      </c>
      <c r="AC38" s="247">
        <f t="shared" si="2"/>
        <v>0</v>
      </c>
    </row>
    <row r="39" spans="1:29" ht="15" customHeight="1">
      <c r="A39" s="120" t="str">
        <f ca="1">VLOOKUP(INDIRECT("B39"),elolap!$A$90:$B$3244,2,FALSE)</f>
        <v>1342</v>
      </c>
      <c r="B39" s="260" t="s">
        <v>2637</v>
      </c>
      <c r="C39" s="124">
        <f t="shared" si="3"/>
        <v>4.8</v>
      </c>
      <c r="D39" s="123">
        <v>0</v>
      </c>
      <c r="E39" s="123">
        <v>0</v>
      </c>
      <c r="F39" s="123">
        <v>0</v>
      </c>
      <c r="G39" s="123">
        <v>0</v>
      </c>
      <c r="H39" s="123">
        <v>3.9</v>
      </c>
      <c r="I39" s="123">
        <v>0.9</v>
      </c>
      <c r="J39" s="121">
        <v>185</v>
      </c>
      <c r="K39" s="121">
        <v>3</v>
      </c>
      <c r="L39" s="121">
        <v>0</v>
      </c>
      <c r="M39" s="121">
        <v>0</v>
      </c>
      <c r="N39" s="121">
        <v>49</v>
      </c>
      <c r="O39" s="121">
        <v>0</v>
      </c>
      <c r="Q39" s="244">
        <f t="shared" si="0"/>
        <v>4.8</v>
      </c>
      <c r="R39" s="244">
        <f t="shared" si="4"/>
        <v>0</v>
      </c>
      <c r="S39" s="244">
        <f t="shared" si="4"/>
        <v>0</v>
      </c>
      <c r="T39" s="244">
        <f t="shared" si="4"/>
        <v>0</v>
      </c>
      <c r="U39" s="244">
        <f t="shared" si="4"/>
        <v>0</v>
      </c>
      <c r="V39" s="244">
        <f t="shared" si="4"/>
        <v>3.9</v>
      </c>
      <c r="W39" s="244">
        <f t="shared" si="4"/>
        <v>0.9</v>
      </c>
      <c r="X39" s="247">
        <f t="shared" si="2"/>
        <v>185</v>
      </c>
      <c r="Y39" s="247">
        <f t="shared" si="2"/>
        <v>3</v>
      </c>
      <c r="Z39" s="247">
        <f t="shared" si="2"/>
        <v>0</v>
      </c>
      <c r="AA39" s="247">
        <f t="shared" si="2"/>
        <v>0</v>
      </c>
      <c r="AB39" s="247">
        <f t="shared" si="2"/>
        <v>49</v>
      </c>
      <c r="AC39" s="247">
        <f t="shared" si="2"/>
        <v>0</v>
      </c>
    </row>
    <row r="40" spans="1:29" ht="15" customHeight="1">
      <c r="A40" s="120" t="str">
        <f ca="1">VLOOKUP(INDIRECT("B40"),elolap!$A$90:$B$3244,2,FALSE)</f>
        <v>2448</v>
      </c>
      <c r="B40" s="260" t="s">
        <v>2639</v>
      </c>
      <c r="C40" s="124">
        <f t="shared" si="3"/>
        <v>6.1</v>
      </c>
      <c r="D40" s="123">
        <v>0</v>
      </c>
      <c r="E40" s="123">
        <v>0</v>
      </c>
      <c r="F40" s="123">
        <v>0</v>
      </c>
      <c r="G40" s="123">
        <v>0</v>
      </c>
      <c r="H40" s="123">
        <v>4.5</v>
      </c>
      <c r="I40" s="123">
        <v>1.6</v>
      </c>
      <c r="J40" s="121">
        <v>189</v>
      </c>
      <c r="K40" s="121">
        <v>2</v>
      </c>
      <c r="L40" s="121">
        <v>0</v>
      </c>
      <c r="M40" s="121">
        <v>0</v>
      </c>
      <c r="N40" s="121">
        <v>43</v>
      </c>
      <c r="O40" s="121">
        <v>0</v>
      </c>
      <c r="Q40" s="244">
        <f t="shared" si="0"/>
        <v>6.1</v>
      </c>
      <c r="R40" s="244">
        <f t="shared" si="4"/>
        <v>0</v>
      </c>
      <c r="S40" s="244">
        <f t="shared" si="4"/>
        <v>0</v>
      </c>
      <c r="T40" s="244">
        <f t="shared" si="4"/>
        <v>0</v>
      </c>
      <c r="U40" s="244">
        <f t="shared" si="4"/>
        <v>0</v>
      </c>
      <c r="V40" s="244">
        <f t="shared" si="4"/>
        <v>4.5</v>
      </c>
      <c r="W40" s="244">
        <f t="shared" si="4"/>
        <v>1.6</v>
      </c>
      <c r="X40" s="247">
        <f t="shared" si="2"/>
        <v>189</v>
      </c>
      <c r="Y40" s="247">
        <f t="shared" si="2"/>
        <v>2</v>
      </c>
      <c r="Z40" s="247">
        <f t="shared" si="2"/>
        <v>0</v>
      </c>
      <c r="AA40" s="247">
        <f t="shared" si="2"/>
        <v>0</v>
      </c>
      <c r="AB40" s="247">
        <f t="shared" si="2"/>
        <v>43</v>
      </c>
      <c r="AC40" s="247">
        <f t="shared" si="2"/>
        <v>0</v>
      </c>
    </row>
    <row r="41" spans="1:29" ht="15" customHeight="1">
      <c r="A41" s="120" t="str">
        <f ca="1">VLOOKUP(INDIRECT("B41"),elolap!$A$90:$B$3244,2,FALSE)</f>
        <v>2008</v>
      </c>
      <c r="B41" s="260" t="s">
        <v>2640</v>
      </c>
      <c r="C41" s="124">
        <f t="shared" si="3"/>
        <v>1.5</v>
      </c>
      <c r="D41" s="123">
        <v>0</v>
      </c>
      <c r="E41" s="123">
        <v>0</v>
      </c>
      <c r="F41" s="123">
        <v>0</v>
      </c>
      <c r="G41" s="123">
        <v>0</v>
      </c>
      <c r="H41" s="123">
        <v>1.3</v>
      </c>
      <c r="I41" s="123">
        <v>0.2</v>
      </c>
      <c r="J41" s="121">
        <v>77</v>
      </c>
      <c r="K41" s="121">
        <v>0</v>
      </c>
      <c r="L41" s="121">
        <v>0</v>
      </c>
      <c r="M41" s="121">
        <v>0</v>
      </c>
      <c r="N41" s="121">
        <v>18</v>
      </c>
      <c r="O41" s="121">
        <v>0</v>
      </c>
      <c r="Q41" s="244">
        <f t="shared" si="0"/>
        <v>1.5</v>
      </c>
      <c r="R41" s="244">
        <f t="shared" si="4"/>
        <v>0</v>
      </c>
      <c r="S41" s="244">
        <f t="shared" si="4"/>
        <v>0</v>
      </c>
      <c r="T41" s="244">
        <f t="shared" si="4"/>
        <v>0</v>
      </c>
      <c r="U41" s="244">
        <f t="shared" si="4"/>
        <v>0</v>
      </c>
      <c r="V41" s="244">
        <f t="shared" si="4"/>
        <v>1.3</v>
      </c>
      <c r="W41" s="244">
        <f t="shared" si="4"/>
        <v>0.2</v>
      </c>
      <c r="X41" s="247">
        <f t="shared" si="2"/>
        <v>77</v>
      </c>
      <c r="Y41" s="247">
        <f t="shared" si="2"/>
        <v>0</v>
      </c>
      <c r="Z41" s="247">
        <f t="shared" si="2"/>
        <v>0</v>
      </c>
      <c r="AA41" s="247">
        <f t="shared" si="2"/>
        <v>0</v>
      </c>
      <c r="AB41" s="247">
        <f t="shared" si="2"/>
        <v>18</v>
      </c>
      <c r="AC41" s="247">
        <f t="shared" si="2"/>
        <v>0</v>
      </c>
    </row>
    <row r="42" spans="1:29" ht="15" customHeight="1">
      <c r="A42" s="120" t="str">
        <f ca="1">VLOOKUP(INDIRECT("B42"),elolap!$A$90:$B$3244,2,FALSE)</f>
        <v>2239</v>
      </c>
      <c r="B42" s="260" t="s">
        <v>107</v>
      </c>
      <c r="C42" s="124">
        <f t="shared" si="3"/>
        <v>10.8</v>
      </c>
      <c r="D42" s="123">
        <v>0</v>
      </c>
      <c r="E42" s="123">
        <v>0</v>
      </c>
      <c r="F42" s="123">
        <v>0</v>
      </c>
      <c r="G42" s="123">
        <v>0</v>
      </c>
      <c r="H42" s="123">
        <v>4.8</v>
      </c>
      <c r="I42" s="123">
        <v>6</v>
      </c>
      <c r="J42" s="121">
        <v>160</v>
      </c>
      <c r="K42" s="121">
        <v>2</v>
      </c>
      <c r="L42" s="121">
        <v>0</v>
      </c>
      <c r="M42" s="121">
        <v>0</v>
      </c>
      <c r="N42" s="121">
        <v>32</v>
      </c>
      <c r="O42" s="121">
        <v>0</v>
      </c>
      <c r="Q42" s="244">
        <f t="shared" si="0"/>
        <v>10.8</v>
      </c>
      <c r="R42" s="244">
        <f t="shared" si="4"/>
        <v>0</v>
      </c>
      <c r="S42" s="244">
        <f t="shared" si="4"/>
        <v>0</v>
      </c>
      <c r="T42" s="244">
        <f t="shared" si="4"/>
        <v>0</v>
      </c>
      <c r="U42" s="244">
        <f t="shared" si="4"/>
        <v>0</v>
      </c>
      <c r="V42" s="244">
        <f t="shared" si="4"/>
        <v>4.8</v>
      </c>
      <c r="W42" s="244">
        <f t="shared" si="4"/>
        <v>6</v>
      </c>
      <c r="X42" s="247">
        <f t="shared" si="2"/>
        <v>160</v>
      </c>
      <c r="Y42" s="247">
        <f t="shared" si="2"/>
        <v>2</v>
      </c>
      <c r="Z42" s="247">
        <f t="shared" si="2"/>
        <v>0</v>
      </c>
      <c r="AA42" s="247">
        <f t="shared" si="2"/>
        <v>0</v>
      </c>
      <c r="AB42" s="247">
        <f t="shared" si="2"/>
        <v>32</v>
      </c>
      <c r="AC42" s="247">
        <f t="shared" si="2"/>
        <v>0</v>
      </c>
    </row>
    <row r="43" spans="1:29" ht="15" customHeight="1">
      <c r="A43" s="120" t="str">
        <f ca="1">VLOOKUP(INDIRECT("B43"),elolap!$A$90:$B$3244,2,FALSE)</f>
        <v>0993</v>
      </c>
      <c r="B43" s="260" t="s">
        <v>2650</v>
      </c>
      <c r="C43" s="124">
        <f t="shared" si="3"/>
        <v>9.9</v>
      </c>
      <c r="D43" s="123">
        <v>0</v>
      </c>
      <c r="E43" s="123">
        <v>0</v>
      </c>
      <c r="F43" s="123">
        <v>0</v>
      </c>
      <c r="G43" s="123">
        <v>0</v>
      </c>
      <c r="H43" s="123">
        <v>7.4</v>
      </c>
      <c r="I43" s="123">
        <v>2.5</v>
      </c>
      <c r="J43" s="121">
        <v>399</v>
      </c>
      <c r="K43" s="121">
        <v>2</v>
      </c>
      <c r="L43" s="121">
        <v>0</v>
      </c>
      <c r="M43" s="121">
        <v>0</v>
      </c>
      <c r="N43" s="121">
        <v>53</v>
      </c>
      <c r="O43" s="121">
        <v>0</v>
      </c>
      <c r="Q43" s="244">
        <f t="shared" si="0"/>
        <v>9.9</v>
      </c>
      <c r="R43" s="244">
        <f t="shared" si="4"/>
        <v>0</v>
      </c>
      <c r="S43" s="244">
        <f t="shared" si="4"/>
        <v>0</v>
      </c>
      <c r="T43" s="244">
        <f t="shared" si="4"/>
        <v>0</v>
      </c>
      <c r="U43" s="244">
        <f t="shared" si="4"/>
        <v>0</v>
      </c>
      <c r="V43" s="244">
        <f t="shared" si="4"/>
        <v>7.4</v>
      </c>
      <c r="W43" s="244">
        <f t="shared" si="4"/>
        <v>2.5</v>
      </c>
      <c r="X43" s="247">
        <f t="shared" si="2"/>
        <v>399</v>
      </c>
      <c r="Y43" s="247">
        <f t="shared" si="2"/>
        <v>2</v>
      </c>
      <c r="Z43" s="247">
        <f t="shared" si="2"/>
        <v>0</v>
      </c>
      <c r="AA43" s="247">
        <f t="shared" si="2"/>
        <v>0</v>
      </c>
      <c r="AB43" s="247">
        <f t="shared" si="2"/>
        <v>53</v>
      </c>
      <c r="AC43" s="247">
        <f t="shared" si="2"/>
        <v>0</v>
      </c>
    </row>
    <row r="44" spans="1:29" ht="15" customHeight="1">
      <c r="A44" s="120" t="str">
        <f ca="1">VLOOKUP(INDIRECT("B44"),elolap!$A$90:$B$3244,2,FALSE)</f>
        <v>3262</v>
      </c>
      <c r="B44" s="260" t="s">
        <v>1487</v>
      </c>
      <c r="C44" s="124">
        <f t="shared" si="3"/>
        <v>9.8000000000000007</v>
      </c>
      <c r="D44" s="123">
        <v>0</v>
      </c>
      <c r="E44" s="123">
        <v>0</v>
      </c>
      <c r="F44" s="123">
        <v>0</v>
      </c>
      <c r="G44" s="123">
        <v>0</v>
      </c>
      <c r="H44" s="123">
        <v>7.2</v>
      </c>
      <c r="I44" s="123">
        <v>2.6</v>
      </c>
      <c r="J44" s="121">
        <v>331</v>
      </c>
      <c r="K44" s="121">
        <v>5</v>
      </c>
      <c r="L44" s="121">
        <v>0</v>
      </c>
      <c r="M44" s="121">
        <v>0</v>
      </c>
      <c r="N44" s="121">
        <v>52</v>
      </c>
      <c r="O44" s="121">
        <v>0</v>
      </c>
      <c r="Q44" s="244">
        <f t="shared" si="0"/>
        <v>9.8000000000000007</v>
      </c>
      <c r="R44" s="244">
        <f t="shared" si="4"/>
        <v>0</v>
      </c>
      <c r="S44" s="244">
        <f t="shared" si="4"/>
        <v>0</v>
      </c>
      <c r="T44" s="244">
        <f t="shared" si="4"/>
        <v>0</v>
      </c>
      <c r="U44" s="244">
        <f t="shared" si="4"/>
        <v>0</v>
      </c>
      <c r="V44" s="244">
        <f t="shared" si="4"/>
        <v>7.2</v>
      </c>
      <c r="W44" s="244">
        <f t="shared" si="4"/>
        <v>2.6</v>
      </c>
      <c r="X44" s="247">
        <f t="shared" si="2"/>
        <v>331</v>
      </c>
      <c r="Y44" s="247">
        <f t="shared" si="2"/>
        <v>5</v>
      </c>
      <c r="Z44" s="247">
        <f t="shared" si="2"/>
        <v>0</v>
      </c>
      <c r="AA44" s="247">
        <f t="shared" si="2"/>
        <v>0</v>
      </c>
      <c r="AB44" s="247">
        <f t="shared" si="2"/>
        <v>52</v>
      </c>
      <c r="AC44" s="247">
        <f t="shared" si="2"/>
        <v>0</v>
      </c>
    </row>
    <row r="45" spans="1:29" ht="15" customHeight="1">
      <c r="A45" s="120" t="str">
        <f ca="1">VLOOKUP(INDIRECT("B45"),elolap!$A$90:$B$3244,2,FALSE)</f>
        <v>1406</v>
      </c>
      <c r="B45" s="260" t="s">
        <v>6033</v>
      </c>
      <c r="C45" s="124">
        <f t="shared" si="3"/>
        <v>9.1</v>
      </c>
      <c r="D45" s="123">
        <v>0</v>
      </c>
      <c r="E45" s="123">
        <v>0</v>
      </c>
      <c r="F45" s="123">
        <v>0</v>
      </c>
      <c r="G45" s="123">
        <v>0</v>
      </c>
      <c r="H45" s="123">
        <v>5.2</v>
      </c>
      <c r="I45" s="123">
        <v>3.9</v>
      </c>
      <c r="J45" s="121">
        <v>215</v>
      </c>
      <c r="K45" s="121">
        <v>2</v>
      </c>
      <c r="L45" s="121">
        <v>0</v>
      </c>
      <c r="M45" s="121">
        <v>0</v>
      </c>
      <c r="N45" s="121">
        <v>75</v>
      </c>
      <c r="O45" s="121">
        <v>0</v>
      </c>
      <c r="Q45" s="244">
        <f t="shared" si="0"/>
        <v>9.1</v>
      </c>
      <c r="R45" s="244">
        <f t="shared" si="4"/>
        <v>0</v>
      </c>
      <c r="S45" s="244">
        <f t="shared" si="4"/>
        <v>0</v>
      </c>
      <c r="T45" s="244">
        <f t="shared" si="4"/>
        <v>0</v>
      </c>
      <c r="U45" s="244">
        <f t="shared" si="4"/>
        <v>0</v>
      </c>
      <c r="V45" s="244">
        <f t="shared" si="4"/>
        <v>5.2</v>
      </c>
      <c r="W45" s="244">
        <f t="shared" si="4"/>
        <v>3.9</v>
      </c>
      <c r="X45" s="247">
        <f t="shared" si="2"/>
        <v>215</v>
      </c>
      <c r="Y45" s="247">
        <f t="shared" si="2"/>
        <v>2</v>
      </c>
      <c r="Z45" s="247">
        <f t="shared" si="2"/>
        <v>0</v>
      </c>
      <c r="AA45" s="247">
        <f t="shared" si="2"/>
        <v>0</v>
      </c>
      <c r="AB45" s="247">
        <f t="shared" si="2"/>
        <v>75</v>
      </c>
      <c r="AC45" s="247">
        <f t="shared" si="2"/>
        <v>0</v>
      </c>
    </row>
    <row r="46" spans="1:29" ht="15" customHeight="1">
      <c r="A46" s="120" t="str">
        <f ca="1">VLOOKUP(INDIRECT("B46"),elolap!$A$90:$B$3244,2,FALSE)</f>
        <v>1353</v>
      </c>
      <c r="B46" s="260" t="s">
        <v>2530</v>
      </c>
      <c r="C46" s="124">
        <f t="shared" si="3"/>
        <v>56.7</v>
      </c>
      <c r="D46" s="123">
        <v>0</v>
      </c>
      <c r="E46" s="123">
        <v>0.5</v>
      </c>
      <c r="F46" s="123">
        <v>0</v>
      </c>
      <c r="G46" s="123">
        <v>0</v>
      </c>
      <c r="H46" s="123">
        <v>45</v>
      </c>
      <c r="I46" s="123">
        <v>11.7</v>
      </c>
      <c r="J46" s="121">
        <v>4952</v>
      </c>
      <c r="K46" s="121">
        <v>237</v>
      </c>
      <c r="L46" s="121">
        <v>0</v>
      </c>
      <c r="M46" s="121">
        <v>0</v>
      </c>
      <c r="N46" s="121">
        <v>140</v>
      </c>
      <c r="O46" s="121">
        <v>0</v>
      </c>
      <c r="Q46" s="244">
        <f t="shared" si="0"/>
        <v>56.7</v>
      </c>
      <c r="R46" s="244">
        <f t="shared" si="4"/>
        <v>0</v>
      </c>
      <c r="S46" s="244">
        <f t="shared" si="4"/>
        <v>0.5</v>
      </c>
      <c r="T46" s="244">
        <f t="shared" si="4"/>
        <v>0</v>
      </c>
      <c r="U46" s="244">
        <f t="shared" si="4"/>
        <v>0</v>
      </c>
      <c r="V46" s="244">
        <f t="shared" si="4"/>
        <v>45</v>
      </c>
      <c r="W46" s="244">
        <f t="shared" si="4"/>
        <v>11.7</v>
      </c>
      <c r="X46" s="247">
        <f t="shared" si="2"/>
        <v>4952</v>
      </c>
      <c r="Y46" s="247">
        <f t="shared" si="2"/>
        <v>237</v>
      </c>
      <c r="Z46" s="247">
        <f t="shared" si="2"/>
        <v>0</v>
      </c>
      <c r="AA46" s="247">
        <f t="shared" si="2"/>
        <v>0</v>
      </c>
      <c r="AB46" s="247">
        <f t="shared" si="2"/>
        <v>140</v>
      </c>
      <c r="AC46" s="247">
        <f t="shared" si="2"/>
        <v>0</v>
      </c>
    </row>
    <row r="47" spans="1:29" ht="15" customHeight="1">
      <c r="A47" s="120" t="str">
        <f ca="1">VLOOKUP(INDIRECT("B47"),elolap!$A$90:$B$3244,2,FALSE)</f>
        <v>1614</v>
      </c>
      <c r="B47" s="260" t="s">
        <v>2578</v>
      </c>
      <c r="C47" s="124">
        <f t="shared" si="3"/>
        <v>6.7</v>
      </c>
      <c r="D47" s="123">
        <v>0</v>
      </c>
      <c r="E47" s="123">
        <v>0</v>
      </c>
      <c r="F47" s="123">
        <v>0</v>
      </c>
      <c r="G47" s="123">
        <v>0</v>
      </c>
      <c r="H47" s="123">
        <v>5</v>
      </c>
      <c r="I47" s="123">
        <v>1.7</v>
      </c>
      <c r="J47" s="121">
        <v>206</v>
      </c>
      <c r="K47" s="121">
        <v>1</v>
      </c>
      <c r="L47" s="121">
        <v>0</v>
      </c>
      <c r="M47" s="121">
        <v>0</v>
      </c>
      <c r="N47" s="121">
        <v>50</v>
      </c>
      <c r="O47" s="121">
        <v>0</v>
      </c>
      <c r="Q47" s="244">
        <f t="shared" si="0"/>
        <v>6.7</v>
      </c>
      <c r="R47" s="244">
        <f t="shared" si="4"/>
        <v>0</v>
      </c>
      <c r="S47" s="244">
        <f t="shared" si="4"/>
        <v>0</v>
      </c>
      <c r="T47" s="244">
        <f t="shared" si="4"/>
        <v>0</v>
      </c>
      <c r="U47" s="244">
        <f t="shared" si="4"/>
        <v>0</v>
      </c>
      <c r="V47" s="244">
        <f t="shared" si="4"/>
        <v>5</v>
      </c>
      <c r="W47" s="244">
        <f t="shared" si="4"/>
        <v>1.7</v>
      </c>
      <c r="X47" s="247">
        <f t="shared" si="2"/>
        <v>206</v>
      </c>
      <c r="Y47" s="247">
        <f t="shared" si="2"/>
        <v>1</v>
      </c>
      <c r="Z47" s="247">
        <f t="shared" si="2"/>
        <v>0</v>
      </c>
      <c r="AA47" s="247">
        <f t="shared" si="2"/>
        <v>0</v>
      </c>
      <c r="AB47" s="247">
        <f t="shared" si="2"/>
        <v>50</v>
      </c>
      <c r="AC47" s="247">
        <f t="shared" si="2"/>
        <v>0</v>
      </c>
    </row>
    <row r="48" spans="1:29" ht="15" customHeight="1">
      <c r="A48" s="120" t="str">
        <f ca="1">VLOOKUP(INDIRECT("B48"),elolap!$A$90:$B$3244,2,FALSE)</f>
        <v>2381</v>
      </c>
      <c r="B48" s="260" t="s">
        <v>44</v>
      </c>
      <c r="C48" s="124">
        <f t="shared" si="3"/>
        <v>9.8000000000000007</v>
      </c>
      <c r="D48" s="123">
        <v>0</v>
      </c>
      <c r="E48" s="123">
        <v>0</v>
      </c>
      <c r="F48" s="123">
        <v>0</v>
      </c>
      <c r="G48" s="123">
        <v>0</v>
      </c>
      <c r="H48" s="123">
        <v>5.6</v>
      </c>
      <c r="I48" s="123">
        <v>4.2</v>
      </c>
      <c r="J48" s="121">
        <v>119</v>
      </c>
      <c r="K48" s="121">
        <v>1</v>
      </c>
      <c r="L48" s="121">
        <v>0</v>
      </c>
      <c r="M48" s="121">
        <v>0</v>
      </c>
      <c r="N48" s="121">
        <v>0</v>
      </c>
      <c r="O48" s="121">
        <v>0</v>
      </c>
      <c r="Q48" s="244">
        <f t="shared" si="0"/>
        <v>9.8000000000000007</v>
      </c>
      <c r="R48" s="244">
        <f t="shared" si="4"/>
        <v>0</v>
      </c>
      <c r="S48" s="244">
        <f t="shared" si="4"/>
        <v>0</v>
      </c>
      <c r="T48" s="244">
        <f t="shared" si="4"/>
        <v>0</v>
      </c>
      <c r="U48" s="244">
        <f t="shared" si="4"/>
        <v>0</v>
      </c>
      <c r="V48" s="244">
        <f t="shared" si="4"/>
        <v>5.6</v>
      </c>
      <c r="W48" s="244">
        <f t="shared" si="4"/>
        <v>4.2</v>
      </c>
      <c r="X48" s="247">
        <f t="shared" si="2"/>
        <v>119</v>
      </c>
      <c r="Y48" s="247">
        <f t="shared" si="2"/>
        <v>1</v>
      </c>
      <c r="Z48" s="247">
        <f t="shared" si="2"/>
        <v>0</v>
      </c>
      <c r="AA48" s="247">
        <f t="shared" si="2"/>
        <v>0</v>
      </c>
      <c r="AB48" s="247">
        <f t="shared" si="2"/>
        <v>0</v>
      </c>
      <c r="AC48" s="247">
        <f t="shared" si="2"/>
        <v>0</v>
      </c>
    </row>
    <row r="49" spans="1:29" ht="15" customHeight="1">
      <c r="A49" s="120" t="str">
        <f ca="1">VLOOKUP(INDIRECT("B49"),elolap!$A$90:$B$3244,2,FALSE)</f>
        <v>2703</v>
      </c>
      <c r="B49" s="260" t="s">
        <v>4437</v>
      </c>
      <c r="C49" s="124">
        <f t="shared" si="3"/>
        <v>4.7</v>
      </c>
      <c r="D49" s="123">
        <v>0</v>
      </c>
      <c r="E49" s="123">
        <v>0</v>
      </c>
      <c r="F49" s="123">
        <v>0</v>
      </c>
      <c r="G49" s="123">
        <v>0</v>
      </c>
      <c r="H49" s="123">
        <v>1.7</v>
      </c>
      <c r="I49" s="123">
        <v>3</v>
      </c>
      <c r="J49" s="121">
        <v>60</v>
      </c>
      <c r="K49" s="121">
        <v>3</v>
      </c>
      <c r="L49" s="121">
        <v>0</v>
      </c>
      <c r="M49" s="121">
        <v>0</v>
      </c>
      <c r="N49" s="121">
        <v>5</v>
      </c>
      <c r="O49" s="121">
        <v>0</v>
      </c>
      <c r="Q49" s="244">
        <f t="shared" si="0"/>
        <v>4.7</v>
      </c>
      <c r="R49" s="244">
        <f t="shared" si="4"/>
        <v>0</v>
      </c>
      <c r="S49" s="244">
        <f t="shared" si="4"/>
        <v>0</v>
      </c>
      <c r="T49" s="244">
        <f t="shared" si="4"/>
        <v>0</v>
      </c>
      <c r="U49" s="244">
        <f t="shared" si="4"/>
        <v>0</v>
      </c>
      <c r="V49" s="244">
        <f t="shared" si="4"/>
        <v>1.7</v>
      </c>
      <c r="W49" s="244">
        <f t="shared" si="4"/>
        <v>3</v>
      </c>
      <c r="X49" s="247">
        <f t="shared" si="2"/>
        <v>60</v>
      </c>
      <c r="Y49" s="247">
        <f t="shared" si="2"/>
        <v>3</v>
      </c>
      <c r="Z49" s="247">
        <f t="shared" si="2"/>
        <v>0</v>
      </c>
      <c r="AA49" s="247">
        <f t="shared" si="2"/>
        <v>0</v>
      </c>
      <c r="AB49" s="247">
        <f t="shared" si="2"/>
        <v>5</v>
      </c>
      <c r="AC49" s="247">
        <f t="shared" si="2"/>
        <v>0</v>
      </c>
    </row>
    <row r="50" spans="1:29" ht="15" customHeight="1">
      <c r="A50" s="120" t="str">
        <f ca="1">VLOOKUP(INDIRECT("B50"),elolap!$A$90:$B$3244,2,FALSE)</f>
        <v>1138</v>
      </c>
      <c r="B50" s="260" t="s">
        <v>2242</v>
      </c>
      <c r="C50" s="124">
        <f t="shared" si="3"/>
        <v>12.8</v>
      </c>
      <c r="D50" s="123">
        <v>0</v>
      </c>
      <c r="E50" s="123">
        <v>0</v>
      </c>
      <c r="F50" s="123">
        <v>0</v>
      </c>
      <c r="G50" s="123">
        <v>0</v>
      </c>
      <c r="H50" s="123">
        <v>8.8000000000000007</v>
      </c>
      <c r="I50" s="123">
        <v>4</v>
      </c>
      <c r="J50" s="121">
        <v>614</v>
      </c>
      <c r="K50" s="121">
        <v>3</v>
      </c>
      <c r="L50" s="121">
        <v>0</v>
      </c>
      <c r="M50" s="121">
        <v>0</v>
      </c>
      <c r="N50" s="121">
        <v>58</v>
      </c>
      <c r="O50" s="121">
        <v>0</v>
      </c>
      <c r="Q50" s="244">
        <f t="shared" si="0"/>
        <v>12.8</v>
      </c>
      <c r="R50" s="244">
        <f t="shared" si="4"/>
        <v>0</v>
      </c>
      <c r="S50" s="244">
        <f t="shared" si="4"/>
        <v>0</v>
      </c>
      <c r="T50" s="244">
        <f t="shared" si="4"/>
        <v>0</v>
      </c>
      <c r="U50" s="244">
        <f t="shared" si="4"/>
        <v>0</v>
      </c>
      <c r="V50" s="244">
        <f t="shared" si="4"/>
        <v>8.8000000000000007</v>
      </c>
      <c r="W50" s="244">
        <f t="shared" si="4"/>
        <v>4</v>
      </c>
      <c r="X50" s="247">
        <f t="shared" si="2"/>
        <v>614</v>
      </c>
      <c r="Y50" s="247">
        <f t="shared" si="2"/>
        <v>3</v>
      </c>
      <c r="Z50" s="247">
        <f t="shared" si="2"/>
        <v>0</v>
      </c>
      <c r="AA50" s="247">
        <f t="shared" si="2"/>
        <v>0</v>
      </c>
      <c r="AB50" s="247">
        <f t="shared" si="2"/>
        <v>58</v>
      </c>
      <c r="AC50" s="247">
        <f t="shared" si="2"/>
        <v>0</v>
      </c>
    </row>
    <row r="51" spans="1:29" ht="15" customHeight="1">
      <c r="A51" s="120" t="str">
        <f ca="1">VLOOKUP(INDIRECT("B51"),elolap!$A$90:$B$3244,2,FALSE)</f>
        <v>2576</v>
      </c>
      <c r="B51" s="260" t="s">
        <v>5377</v>
      </c>
      <c r="C51" s="124">
        <f t="shared" si="3"/>
        <v>10.8</v>
      </c>
      <c r="D51" s="123">
        <v>0</v>
      </c>
      <c r="E51" s="123">
        <v>0</v>
      </c>
      <c r="F51" s="123">
        <v>0</v>
      </c>
      <c r="G51" s="123">
        <v>0</v>
      </c>
      <c r="H51" s="123">
        <v>6.5</v>
      </c>
      <c r="I51" s="123">
        <v>4.3</v>
      </c>
      <c r="J51" s="121">
        <v>276</v>
      </c>
      <c r="K51" s="121">
        <v>3</v>
      </c>
      <c r="L51" s="121">
        <v>0</v>
      </c>
      <c r="M51" s="121">
        <v>0</v>
      </c>
      <c r="N51" s="121">
        <v>63</v>
      </c>
      <c r="O51" s="121">
        <v>0</v>
      </c>
      <c r="Q51" s="244">
        <f t="shared" si="0"/>
        <v>10.8</v>
      </c>
      <c r="R51" s="244">
        <f t="shared" si="4"/>
        <v>0</v>
      </c>
      <c r="S51" s="244">
        <f t="shared" si="4"/>
        <v>0</v>
      </c>
      <c r="T51" s="244">
        <f t="shared" si="4"/>
        <v>0</v>
      </c>
      <c r="U51" s="244">
        <f t="shared" si="4"/>
        <v>0</v>
      </c>
      <c r="V51" s="244">
        <f t="shared" si="4"/>
        <v>6.5</v>
      </c>
      <c r="W51" s="244">
        <f t="shared" si="4"/>
        <v>4.3</v>
      </c>
      <c r="X51" s="247">
        <f t="shared" si="2"/>
        <v>276</v>
      </c>
      <c r="Y51" s="247">
        <f t="shared" si="2"/>
        <v>3</v>
      </c>
      <c r="Z51" s="247">
        <f t="shared" si="2"/>
        <v>0</v>
      </c>
      <c r="AA51" s="247">
        <f t="shared" si="2"/>
        <v>0</v>
      </c>
      <c r="AB51" s="247">
        <f t="shared" si="2"/>
        <v>63</v>
      </c>
      <c r="AC51" s="247">
        <f t="shared" si="2"/>
        <v>0</v>
      </c>
    </row>
    <row r="52" spans="1:29" ht="15" customHeight="1">
      <c r="A52" s="120" t="str">
        <f ca="1">VLOOKUP(INDIRECT("B52"),elolap!$A$90:$B$3244,2,FALSE)</f>
        <v>2405</v>
      </c>
      <c r="B52" s="260" t="s">
        <v>6736</v>
      </c>
      <c r="C52" s="124">
        <f t="shared" si="3"/>
        <v>8</v>
      </c>
      <c r="D52" s="123">
        <v>0</v>
      </c>
      <c r="E52" s="123">
        <v>0</v>
      </c>
      <c r="F52" s="123">
        <v>0</v>
      </c>
      <c r="G52" s="123">
        <v>0</v>
      </c>
      <c r="H52" s="123">
        <v>3.4</v>
      </c>
      <c r="I52" s="123">
        <v>4.5999999999999996</v>
      </c>
      <c r="J52" s="121">
        <v>138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Q52" s="244">
        <f t="shared" si="0"/>
        <v>8</v>
      </c>
      <c r="R52" s="244">
        <f t="shared" si="4"/>
        <v>0</v>
      </c>
      <c r="S52" s="244">
        <f t="shared" si="4"/>
        <v>0</v>
      </c>
      <c r="T52" s="244">
        <f t="shared" si="4"/>
        <v>0</v>
      </c>
      <c r="U52" s="244">
        <f t="shared" si="4"/>
        <v>0</v>
      </c>
      <c r="V52" s="244">
        <f t="shared" si="4"/>
        <v>3.4</v>
      </c>
      <c r="W52" s="244">
        <f t="shared" si="4"/>
        <v>4.5999999999999996</v>
      </c>
      <c r="X52" s="247">
        <f t="shared" si="2"/>
        <v>138</v>
      </c>
      <c r="Y52" s="247">
        <f t="shared" si="2"/>
        <v>0</v>
      </c>
      <c r="Z52" s="247">
        <f t="shared" si="2"/>
        <v>0</v>
      </c>
      <c r="AA52" s="247">
        <f t="shared" si="2"/>
        <v>0</v>
      </c>
      <c r="AB52" s="247">
        <f t="shared" si="2"/>
        <v>0</v>
      </c>
      <c r="AC52" s="247">
        <f t="shared" si="2"/>
        <v>0</v>
      </c>
    </row>
    <row r="53" spans="1:29" ht="15" customHeight="1">
      <c r="A53" s="120" t="str">
        <f ca="1">VLOOKUP(INDIRECT("B53"),elolap!$A$90:$B$3244,2,FALSE)</f>
        <v>1059</v>
      </c>
      <c r="B53" s="260" t="s">
        <v>5006</v>
      </c>
      <c r="C53" s="124">
        <f t="shared" si="3"/>
        <v>13.2</v>
      </c>
      <c r="D53" s="123">
        <v>0</v>
      </c>
      <c r="E53" s="123">
        <v>0</v>
      </c>
      <c r="F53" s="123">
        <v>0</v>
      </c>
      <c r="G53" s="123">
        <v>0</v>
      </c>
      <c r="H53" s="123">
        <v>7.9</v>
      </c>
      <c r="I53" s="123">
        <v>5.3</v>
      </c>
      <c r="J53" s="121">
        <v>413</v>
      </c>
      <c r="K53" s="121">
        <v>6</v>
      </c>
      <c r="L53" s="121">
        <v>0</v>
      </c>
      <c r="M53" s="121">
        <v>104</v>
      </c>
      <c r="N53" s="121">
        <v>55</v>
      </c>
      <c r="O53" s="121">
        <v>0</v>
      </c>
      <c r="Q53" s="244">
        <f t="shared" si="0"/>
        <v>13.2</v>
      </c>
      <c r="R53" s="244">
        <f t="shared" si="4"/>
        <v>0</v>
      </c>
      <c r="S53" s="244">
        <f t="shared" si="4"/>
        <v>0</v>
      </c>
      <c r="T53" s="244">
        <f t="shared" si="4"/>
        <v>0</v>
      </c>
      <c r="U53" s="244">
        <f t="shared" si="4"/>
        <v>0</v>
      </c>
      <c r="V53" s="244">
        <f t="shared" si="4"/>
        <v>7.9</v>
      </c>
      <c r="W53" s="244">
        <f t="shared" si="4"/>
        <v>5.3</v>
      </c>
      <c r="X53" s="247">
        <f t="shared" si="2"/>
        <v>413</v>
      </c>
      <c r="Y53" s="247">
        <f t="shared" si="2"/>
        <v>6</v>
      </c>
      <c r="Z53" s="247">
        <f t="shared" si="2"/>
        <v>0</v>
      </c>
      <c r="AA53" s="247">
        <f t="shared" si="2"/>
        <v>104</v>
      </c>
      <c r="AB53" s="247">
        <f t="shared" si="2"/>
        <v>55</v>
      </c>
      <c r="AC53" s="247">
        <f t="shared" si="2"/>
        <v>0</v>
      </c>
    </row>
    <row r="54" spans="1:29" ht="15" customHeight="1">
      <c r="A54" s="120" t="str">
        <f ca="1">VLOOKUP(INDIRECT("B54"),elolap!$A$90:$B$3244,2,FALSE)</f>
        <v>0717</v>
      </c>
      <c r="B54" s="260" t="s">
        <v>993</v>
      </c>
      <c r="C54" s="124">
        <f t="shared" si="3"/>
        <v>9.5</v>
      </c>
      <c r="D54" s="123">
        <v>0</v>
      </c>
      <c r="E54" s="123">
        <v>0</v>
      </c>
      <c r="F54" s="123">
        <v>0</v>
      </c>
      <c r="G54" s="123">
        <v>0</v>
      </c>
      <c r="H54" s="123">
        <v>5.6</v>
      </c>
      <c r="I54" s="123">
        <v>3.9</v>
      </c>
      <c r="J54" s="121">
        <v>227</v>
      </c>
      <c r="K54" s="121">
        <v>3</v>
      </c>
      <c r="L54" s="121">
        <v>0</v>
      </c>
      <c r="M54" s="121">
        <v>0</v>
      </c>
      <c r="N54" s="121">
        <v>38</v>
      </c>
      <c r="O54" s="121">
        <v>0</v>
      </c>
      <c r="Q54" s="244">
        <f t="shared" si="0"/>
        <v>9.5</v>
      </c>
      <c r="R54" s="244">
        <f t="shared" si="4"/>
        <v>0</v>
      </c>
      <c r="S54" s="244">
        <f t="shared" si="4"/>
        <v>0</v>
      </c>
      <c r="T54" s="244">
        <f t="shared" si="4"/>
        <v>0</v>
      </c>
      <c r="U54" s="244">
        <f t="shared" si="4"/>
        <v>0</v>
      </c>
      <c r="V54" s="244">
        <f t="shared" si="4"/>
        <v>5.6</v>
      </c>
      <c r="W54" s="244">
        <f t="shared" si="4"/>
        <v>3.9</v>
      </c>
      <c r="X54" s="247">
        <f t="shared" si="2"/>
        <v>227</v>
      </c>
      <c r="Y54" s="247">
        <f t="shared" si="2"/>
        <v>3</v>
      </c>
      <c r="Z54" s="247">
        <f t="shared" si="2"/>
        <v>0</v>
      </c>
      <c r="AA54" s="247">
        <f t="shared" ref="AA54:AC117" si="5">M54</f>
        <v>0</v>
      </c>
      <c r="AB54" s="247">
        <f t="shared" si="5"/>
        <v>38</v>
      </c>
      <c r="AC54" s="247">
        <f t="shared" si="5"/>
        <v>0</v>
      </c>
    </row>
    <row r="55" spans="1:29" ht="15" customHeight="1">
      <c r="A55" s="120" t="str">
        <f ca="1">VLOOKUP(INDIRECT("B55"),elolap!$A$90:$B$3244,2,FALSE)</f>
        <v>2796</v>
      </c>
      <c r="B55" s="260" t="s">
        <v>994</v>
      </c>
      <c r="C55" s="124">
        <f t="shared" si="3"/>
        <v>5.4</v>
      </c>
      <c r="D55" s="123">
        <v>0</v>
      </c>
      <c r="E55" s="123">
        <v>0</v>
      </c>
      <c r="F55" s="123">
        <v>0</v>
      </c>
      <c r="G55" s="123">
        <v>0</v>
      </c>
      <c r="H55" s="123">
        <v>2.2999999999999998</v>
      </c>
      <c r="I55" s="123">
        <v>3.1</v>
      </c>
      <c r="J55" s="121">
        <v>92</v>
      </c>
      <c r="K55" s="121">
        <v>0</v>
      </c>
      <c r="L55" s="121">
        <v>0</v>
      </c>
      <c r="M55" s="121">
        <v>0</v>
      </c>
      <c r="N55" s="121">
        <v>14</v>
      </c>
      <c r="O55" s="121">
        <v>0</v>
      </c>
      <c r="Q55" s="244">
        <f t="shared" si="0"/>
        <v>5.4</v>
      </c>
      <c r="R55" s="244">
        <f t="shared" si="4"/>
        <v>0</v>
      </c>
      <c r="S55" s="244">
        <f t="shared" si="4"/>
        <v>0</v>
      </c>
      <c r="T55" s="244">
        <f t="shared" si="4"/>
        <v>0</v>
      </c>
      <c r="U55" s="244">
        <f t="shared" si="4"/>
        <v>0</v>
      </c>
      <c r="V55" s="244">
        <f t="shared" si="4"/>
        <v>2.2999999999999998</v>
      </c>
      <c r="W55" s="244">
        <f t="shared" si="4"/>
        <v>3.1</v>
      </c>
      <c r="X55" s="247">
        <f t="shared" ref="X55:AC118" si="6">J55</f>
        <v>92</v>
      </c>
      <c r="Y55" s="247">
        <f t="shared" si="6"/>
        <v>0</v>
      </c>
      <c r="Z55" s="247">
        <f t="shared" si="6"/>
        <v>0</v>
      </c>
      <c r="AA55" s="247">
        <f t="shared" si="5"/>
        <v>0</v>
      </c>
      <c r="AB55" s="247">
        <f t="shared" si="5"/>
        <v>14</v>
      </c>
      <c r="AC55" s="247">
        <f t="shared" si="5"/>
        <v>0</v>
      </c>
    </row>
    <row r="56" spans="1:29" ht="15" customHeight="1">
      <c r="A56" s="120" t="str">
        <f ca="1">VLOOKUP(INDIRECT("B56"),elolap!$A$90:$B$3244,2,FALSE)</f>
        <v>1229</v>
      </c>
      <c r="B56" s="260" t="s">
        <v>262</v>
      </c>
      <c r="C56" s="124">
        <f t="shared" si="3"/>
        <v>4.0999999999999996</v>
      </c>
      <c r="D56" s="123">
        <v>0</v>
      </c>
      <c r="E56" s="123">
        <v>0</v>
      </c>
      <c r="F56" s="123">
        <v>0</v>
      </c>
      <c r="G56" s="123">
        <v>0</v>
      </c>
      <c r="H56" s="123">
        <v>1.9</v>
      </c>
      <c r="I56" s="123">
        <v>2.2000000000000002</v>
      </c>
      <c r="J56" s="121">
        <v>58</v>
      </c>
      <c r="K56" s="121">
        <v>0</v>
      </c>
      <c r="L56" s="121">
        <v>0</v>
      </c>
      <c r="M56" s="121">
        <v>12</v>
      </c>
      <c r="N56" s="121">
        <v>2</v>
      </c>
      <c r="O56" s="121">
        <v>0</v>
      </c>
      <c r="Q56" s="244">
        <f t="shared" si="0"/>
        <v>4.0999999999999996</v>
      </c>
      <c r="R56" s="244">
        <f t="shared" si="4"/>
        <v>0</v>
      </c>
      <c r="S56" s="244">
        <f t="shared" si="4"/>
        <v>0</v>
      </c>
      <c r="T56" s="244">
        <f t="shared" si="4"/>
        <v>0</v>
      </c>
      <c r="U56" s="244">
        <f t="shared" si="4"/>
        <v>0</v>
      </c>
      <c r="V56" s="244">
        <f t="shared" si="4"/>
        <v>1.9</v>
      </c>
      <c r="W56" s="244">
        <f t="shared" si="4"/>
        <v>2.2000000000000002</v>
      </c>
      <c r="X56" s="247">
        <f t="shared" si="6"/>
        <v>58</v>
      </c>
      <c r="Y56" s="247">
        <f t="shared" si="6"/>
        <v>0</v>
      </c>
      <c r="Z56" s="247">
        <f t="shared" si="6"/>
        <v>0</v>
      </c>
      <c r="AA56" s="247">
        <f t="shared" si="5"/>
        <v>12</v>
      </c>
      <c r="AB56" s="247">
        <f t="shared" si="5"/>
        <v>2</v>
      </c>
      <c r="AC56" s="247">
        <f t="shared" si="5"/>
        <v>0</v>
      </c>
    </row>
    <row r="57" spans="1:29" ht="15" customHeight="1">
      <c r="A57" s="120" t="str">
        <f ca="1">VLOOKUP(INDIRECT("B57"),elolap!$A$90:$B$3244,2,FALSE)</f>
        <v>1480</v>
      </c>
      <c r="B57" s="260" t="s">
        <v>5389</v>
      </c>
      <c r="C57" s="124">
        <f t="shared" si="3"/>
        <v>5.4</v>
      </c>
      <c r="D57" s="123">
        <v>0</v>
      </c>
      <c r="E57" s="123">
        <v>0</v>
      </c>
      <c r="F57" s="123">
        <v>0</v>
      </c>
      <c r="G57" s="123">
        <v>0</v>
      </c>
      <c r="H57" s="123">
        <v>3.9</v>
      </c>
      <c r="I57" s="123">
        <v>1.5</v>
      </c>
      <c r="J57" s="121">
        <v>220</v>
      </c>
      <c r="K57" s="121">
        <v>4</v>
      </c>
      <c r="L57" s="121">
        <v>0</v>
      </c>
      <c r="M57" s="121">
        <v>0</v>
      </c>
      <c r="N57" s="121">
        <v>17</v>
      </c>
      <c r="O57" s="121">
        <v>0</v>
      </c>
      <c r="Q57" s="244">
        <f t="shared" si="0"/>
        <v>5.4</v>
      </c>
      <c r="R57" s="244">
        <f t="shared" si="4"/>
        <v>0</v>
      </c>
      <c r="S57" s="244">
        <f t="shared" si="4"/>
        <v>0</v>
      </c>
      <c r="T57" s="244">
        <f t="shared" si="4"/>
        <v>0</v>
      </c>
      <c r="U57" s="244">
        <f t="shared" si="4"/>
        <v>0</v>
      </c>
      <c r="V57" s="244">
        <f t="shared" si="4"/>
        <v>3.9</v>
      </c>
      <c r="W57" s="244">
        <f t="shared" si="4"/>
        <v>1.5</v>
      </c>
      <c r="X57" s="247">
        <f t="shared" si="6"/>
        <v>220</v>
      </c>
      <c r="Y57" s="247">
        <f t="shared" si="6"/>
        <v>4</v>
      </c>
      <c r="Z57" s="247">
        <f t="shared" si="6"/>
        <v>0</v>
      </c>
      <c r="AA57" s="247">
        <f t="shared" si="5"/>
        <v>0</v>
      </c>
      <c r="AB57" s="247">
        <f t="shared" si="5"/>
        <v>17</v>
      </c>
      <c r="AC57" s="247">
        <f t="shared" si="5"/>
        <v>0</v>
      </c>
    </row>
    <row r="58" spans="1:29" ht="15" customHeight="1">
      <c r="A58" s="120" t="str">
        <f ca="1">VLOOKUP(INDIRECT("B58"),elolap!$A$90:$B$3244,2,FALSE)</f>
        <v>2662</v>
      </c>
      <c r="B58" s="260" t="s">
        <v>4807</v>
      </c>
      <c r="C58" s="124">
        <f t="shared" si="3"/>
        <v>5.5</v>
      </c>
      <c r="D58" s="123">
        <v>0</v>
      </c>
      <c r="E58" s="123">
        <v>0</v>
      </c>
      <c r="F58" s="123">
        <v>0</v>
      </c>
      <c r="G58" s="123">
        <v>0</v>
      </c>
      <c r="H58" s="123">
        <v>3.6</v>
      </c>
      <c r="I58" s="123">
        <v>1.9</v>
      </c>
      <c r="J58" s="121">
        <v>121</v>
      </c>
      <c r="K58" s="121">
        <v>1</v>
      </c>
      <c r="L58" s="121">
        <v>0</v>
      </c>
      <c r="M58" s="121">
        <v>0</v>
      </c>
      <c r="N58" s="121">
        <v>43</v>
      </c>
      <c r="O58" s="121">
        <v>0</v>
      </c>
      <c r="Q58" s="244">
        <f t="shared" si="0"/>
        <v>5.5</v>
      </c>
      <c r="R58" s="244">
        <f t="shared" si="4"/>
        <v>0</v>
      </c>
      <c r="S58" s="244">
        <f t="shared" si="4"/>
        <v>0</v>
      </c>
      <c r="T58" s="244">
        <f t="shared" si="4"/>
        <v>0</v>
      </c>
      <c r="U58" s="244">
        <f t="shared" si="4"/>
        <v>0</v>
      </c>
      <c r="V58" s="244">
        <f t="shared" si="4"/>
        <v>3.6</v>
      </c>
      <c r="W58" s="244">
        <f t="shared" si="4"/>
        <v>1.9</v>
      </c>
      <c r="X58" s="247">
        <f t="shared" si="6"/>
        <v>121</v>
      </c>
      <c r="Y58" s="247">
        <f t="shared" si="6"/>
        <v>1</v>
      </c>
      <c r="Z58" s="247">
        <f t="shared" si="6"/>
        <v>0</v>
      </c>
      <c r="AA58" s="247">
        <f t="shared" si="5"/>
        <v>0</v>
      </c>
      <c r="AB58" s="247">
        <f t="shared" si="5"/>
        <v>43</v>
      </c>
      <c r="AC58" s="247">
        <f t="shared" si="5"/>
        <v>0</v>
      </c>
    </row>
    <row r="59" spans="1:29" ht="15" customHeight="1">
      <c r="A59" s="120" t="str">
        <f ca="1">VLOOKUP(INDIRECT("B59"),elolap!$A$90:$B$3244,2,FALSE)</f>
        <v>0671</v>
      </c>
      <c r="B59" s="260" t="s">
        <v>5485</v>
      </c>
      <c r="C59" s="124">
        <f t="shared" si="3"/>
        <v>10</v>
      </c>
      <c r="D59" s="123">
        <v>0</v>
      </c>
      <c r="E59" s="123">
        <v>0</v>
      </c>
      <c r="F59" s="123">
        <v>0</v>
      </c>
      <c r="G59" s="123">
        <v>0</v>
      </c>
      <c r="H59" s="123">
        <v>8.4</v>
      </c>
      <c r="I59" s="123">
        <v>1.6</v>
      </c>
      <c r="J59" s="121">
        <v>470</v>
      </c>
      <c r="K59" s="121">
        <v>30</v>
      </c>
      <c r="L59" s="121">
        <v>0</v>
      </c>
      <c r="M59" s="121">
        <v>0</v>
      </c>
      <c r="N59" s="121">
        <v>87</v>
      </c>
      <c r="O59" s="121">
        <v>0</v>
      </c>
      <c r="Q59" s="244">
        <f t="shared" si="0"/>
        <v>10</v>
      </c>
      <c r="R59" s="244">
        <f t="shared" si="4"/>
        <v>0</v>
      </c>
      <c r="S59" s="244">
        <f t="shared" si="4"/>
        <v>0</v>
      </c>
      <c r="T59" s="244">
        <f t="shared" si="4"/>
        <v>0</v>
      </c>
      <c r="U59" s="244">
        <f t="shared" si="4"/>
        <v>0</v>
      </c>
      <c r="V59" s="244">
        <f t="shared" si="4"/>
        <v>8.4</v>
      </c>
      <c r="W59" s="244">
        <f t="shared" si="4"/>
        <v>1.6</v>
      </c>
      <c r="X59" s="247">
        <f t="shared" si="6"/>
        <v>470</v>
      </c>
      <c r="Y59" s="247">
        <f t="shared" si="6"/>
        <v>30</v>
      </c>
      <c r="Z59" s="247">
        <f t="shared" si="6"/>
        <v>0</v>
      </c>
      <c r="AA59" s="247">
        <f t="shared" si="5"/>
        <v>0</v>
      </c>
      <c r="AB59" s="247">
        <f t="shared" si="5"/>
        <v>87</v>
      </c>
      <c r="AC59" s="247">
        <f t="shared" si="5"/>
        <v>0</v>
      </c>
    </row>
    <row r="60" spans="1:29" ht="15" customHeight="1">
      <c r="A60" s="120" t="str">
        <f ca="1">VLOOKUP(INDIRECT("B60"),elolap!$A$90:$B$3244,2,FALSE)</f>
        <v>0571</v>
      </c>
      <c r="B60" s="260" t="s">
        <v>5916</v>
      </c>
      <c r="C60" s="124">
        <f t="shared" si="3"/>
        <v>2.6</v>
      </c>
      <c r="D60" s="123">
        <v>0</v>
      </c>
      <c r="E60" s="123">
        <v>0</v>
      </c>
      <c r="F60" s="123">
        <v>0</v>
      </c>
      <c r="G60" s="123">
        <v>0</v>
      </c>
      <c r="H60" s="123">
        <v>1.6</v>
      </c>
      <c r="I60" s="123">
        <v>1</v>
      </c>
      <c r="J60" s="121">
        <v>74</v>
      </c>
      <c r="K60" s="121">
        <v>1</v>
      </c>
      <c r="L60" s="121">
        <v>0</v>
      </c>
      <c r="M60" s="121">
        <v>0</v>
      </c>
      <c r="N60" s="121">
        <v>11</v>
      </c>
      <c r="O60" s="121">
        <v>0</v>
      </c>
      <c r="Q60" s="244">
        <f t="shared" si="0"/>
        <v>2.6</v>
      </c>
      <c r="R60" s="244">
        <f t="shared" si="4"/>
        <v>0</v>
      </c>
      <c r="S60" s="244">
        <f t="shared" si="4"/>
        <v>0</v>
      </c>
      <c r="T60" s="244">
        <f t="shared" si="4"/>
        <v>0</v>
      </c>
      <c r="U60" s="244">
        <f t="shared" si="4"/>
        <v>0</v>
      </c>
      <c r="V60" s="244">
        <f t="shared" si="4"/>
        <v>1.6</v>
      </c>
      <c r="W60" s="244">
        <f t="shared" si="4"/>
        <v>1</v>
      </c>
      <c r="X60" s="247">
        <f t="shared" si="6"/>
        <v>74</v>
      </c>
      <c r="Y60" s="247">
        <f t="shared" si="6"/>
        <v>1</v>
      </c>
      <c r="Z60" s="247">
        <f t="shared" si="6"/>
        <v>0</v>
      </c>
      <c r="AA60" s="247">
        <f t="shared" si="5"/>
        <v>0</v>
      </c>
      <c r="AB60" s="247">
        <f t="shared" si="5"/>
        <v>11</v>
      </c>
      <c r="AC60" s="247">
        <f t="shared" si="5"/>
        <v>0</v>
      </c>
    </row>
    <row r="61" spans="1:29" ht="15" customHeight="1">
      <c r="A61" s="120" t="str">
        <f ca="1">VLOOKUP(INDIRECT("B61"),elolap!$A$90:$B$3244,2,FALSE)</f>
        <v>3292</v>
      </c>
      <c r="B61" s="260" t="s">
        <v>5542</v>
      </c>
      <c r="C61" s="124">
        <f t="shared" si="3"/>
        <v>3.2</v>
      </c>
      <c r="D61" s="123">
        <v>0</v>
      </c>
      <c r="E61" s="123">
        <v>0</v>
      </c>
      <c r="F61" s="123">
        <v>0</v>
      </c>
      <c r="G61" s="123">
        <v>0</v>
      </c>
      <c r="H61" s="123">
        <v>2.1</v>
      </c>
      <c r="I61" s="123">
        <v>1.1000000000000001</v>
      </c>
      <c r="J61" s="121">
        <v>49</v>
      </c>
      <c r="K61" s="121">
        <v>0</v>
      </c>
      <c r="L61" s="121">
        <v>0</v>
      </c>
      <c r="M61" s="121">
        <v>0</v>
      </c>
      <c r="N61" s="121">
        <v>20</v>
      </c>
      <c r="O61" s="121">
        <v>0</v>
      </c>
      <c r="Q61" s="244">
        <f t="shared" si="0"/>
        <v>3.2</v>
      </c>
      <c r="R61" s="244">
        <f t="shared" si="4"/>
        <v>0</v>
      </c>
      <c r="S61" s="244">
        <f t="shared" si="4"/>
        <v>0</v>
      </c>
      <c r="T61" s="244">
        <f t="shared" si="4"/>
        <v>0</v>
      </c>
      <c r="U61" s="244">
        <f t="shared" si="4"/>
        <v>0</v>
      </c>
      <c r="V61" s="244">
        <f t="shared" si="4"/>
        <v>2.1</v>
      </c>
      <c r="W61" s="244">
        <f t="shared" si="4"/>
        <v>1.1000000000000001</v>
      </c>
      <c r="X61" s="247">
        <f t="shared" si="6"/>
        <v>49</v>
      </c>
      <c r="Y61" s="247">
        <f t="shared" si="6"/>
        <v>0</v>
      </c>
      <c r="Z61" s="247">
        <f t="shared" si="6"/>
        <v>0</v>
      </c>
      <c r="AA61" s="247">
        <f t="shared" si="5"/>
        <v>0</v>
      </c>
      <c r="AB61" s="247">
        <f t="shared" si="5"/>
        <v>20</v>
      </c>
      <c r="AC61" s="247">
        <f t="shared" si="5"/>
        <v>0</v>
      </c>
    </row>
    <row r="62" spans="1:29" ht="15" customHeight="1">
      <c r="A62" s="120" t="str">
        <f ca="1">VLOOKUP(INDIRECT("B62"),elolap!$A$90:$B$3244,2,FALSE)</f>
        <v>0755</v>
      </c>
      <c r="B62" s="260" t="s">
        <v>6119</v>
      </c>
      <c r="C62" s="124">
        <f t="shared" si="3"/>
        <v>5.9</v>
      </c>
      <c r="D62" s="123">
        <v>0</v>
      </c>
      <c r="E62" s="123">
        <v>0</v>
      </c>
      <c r="F62" s="123">
        <v>0</v>
      </c>
      <c r="G62" s="123">
        <v>0</v>
      </c>
      <c r="H62" s="123">
        <v>3.1</v>
      </c>
      <c r="I62" s="123">
        <v>2.8</v>
      </c>
      <c r="J62" s="121">
        <v>115</v>
      </c>
      <c r="K62" s="121">
        <v>2</v>
      </c>
      <c r="L62" s="121">
        <v>0</v>
      </c>
      <c r="M62" s="121">
        <v>0</v>
      </c>
      <c r="N62" s="121">
        <v>22</v>
      </c>
      <c r="O62" s="121">
        <v>0</v>
      </c>
      <c r="Q62" s="244">
        <f t="shared" si="0"/>
        <v>5.9</v>
      </c>
      <c r="R62" s="244">
        <f t="shared" si="4"/>
        <v>0</v>
      </c>
      <c r="S62" s="244">
        <f t="shared" si="4"/>
        <v>0</v>
      </c>
      <c r="T62" s="244">
        <f t="shared" si="4"/>
        <v>0</v>
      </c>
      <c r="U62" s="244">
        <f t="shared" si="4"/>
        <v>0</v>
      </c>
      <c r="V62" s="244">
        <f t="shared" si="4"/>
        <v>3.1</v>
      </c>
      <c r="W62" s="244">
        <f t="shared" si="4"/>
        <v>2.8</v>
      </c>
      <c r="X62" s="247">
        <f t="shared" si="6"/>
        <v>115</v>
      </c>
      <c r="Y62" s="247">
        <f t="shared" si="6"/>
        <v>2</v>
      </c>
      <c r="Z62" s="247">
        <f t="shared" si="6"/>
        <v>0</v>
      </c>
      <c r="AA62" s="247">
        <f t="shared" si="5"/>
        <v>0</v>
      </c>
      <c r="AB62" s="247">
        <f t="shared" si="5"/>
        <v>22</v>
      </c>
      <c r="AC62" s="247">
        <f t="shared" si="5"/>
        <v>0</v>
      </c>
    </row>
    <row r="63" spans="1:29" ht="15" customHeight="1">
      <c r="A63" s="120" t="str">
        <f ca="1">VLOOKUP(INDIRECT("B63"),elolap!$A$90:$B$3244,2,FALSE)</f>
        <v>1084</v>
      </c>
      <c r="B63" s="260" t="s">
        <v>6756</v>
      </c>
      <c r="C63" s="124">
        <f t="shared" si="3"/>
        <v>4.3</v>
      </c>
      <c r="D63" s="123">
        <v>0</v>
      </c>
      <c r="E63" s="123">
        <v>0</v>
      </c>
      <c r="F63" s="123">
        <v>0</v>
      </c>
      <c r="G63" s="123">
        <v>0</v>
      </c>
      <c r="H63" s="123">
        <v>0.1</v>
      </c>
      <c r="I63" s="123">
        <v>4.2</v>
      </c>
      <c r="J63" s="121">
        <v>213</v>
      </c>
      <c r="K63" s="121">
        <v>5</v>
      </c>
      <c r="L63" s="121">
        <v>0</v>
      </c>
      <c r="M63" s="121">
        <v>0</v>
      </c>
      <c r="N63" s="121">
        <v>20</v>
      </c>
      <c r="O63" s="121">
        <v>0</v>
      </c>
      <c r="Q63" s="244">
        <f t="shared" si="0"/>
        <v>4.3</v>
      </c>
      <c r="R63" s="244">
        <f t="shared" si="4"/>
        <v>0</v>
      </c>
      <c r="S63" s="244">
        <f t="shared" si="4"/>
        <v>0</v>
      </c>
      <c r="T63" s="244">
        <f t="shared" si="4"/>
        <v>0</v>
      </c>
      <c r="U63" s="244">
        <f t="shared" si="4"/>
        <v>0</v>
      </c>
      <c r="V63" s="244">
        <f t="shared" si="4"/>
        <v>0.1</v>
      </c>
      <c r="W63" s="244">
        <f t="shared" si="4"/>
        <v>4.2</v>
      </c>
      <c r="X63" s="247">
        <f t="shared" si="6"/>
        <v>213</v>
      </c>
      <c r="Y63" s="247">
        <f t="shared" si="6"/>
        <v>5</v>
      </c>
      <c r="Z63" s="247">
        <f t="shared" si="6"/>
        <v>0</v>
      </c>
      <c r="AA63" s="247">
        <f t="shared" si="5"/>
        <v>0</v>
      </c>
      <c r="AB63" s="247">
        <f t="shared" si="5"/>
        <v>20</v>
      </c>
      <c r="AC63" s="247">
        <f t="shared" si="5"/>
        <v>0</v>
      </c>
    </row>
    <row r="64" spans="1:29" ht="15" customHeight="1">
      <c r="A64" s="120" t="str">
        <f ca="1">VLOOKUP(INDIRECT("B64"),elolap!$A$90:$B$3244,2,FALSE)</f>
        <v>0766</v>
      </c>
      <c r="B64" s="260" t="s">
        <v>1489</v>
      </c>
      <c r="C64" s="124">
        <f t="shared" si="3"/>
        <v>6.8</v>
      </c>
      <c r="D64" s="123">
        <v>0</v>
      </c>
      <c r="E64" s="123">
        <v>0</v>
      </c>
      <c r="F64" s="123">
        <v>0</v>
      </c>
      <c r="G64" s="123">
        <v>0</v>
      </c>
      <c r="H64" s="123">
        <v>5.3</v>
      </c>
      <c r="I64" s="123">
        <v>1.5</v>
      </c>
      <c r="J64" s="121">
        <v>204</v>
      </c>
      <c r="K64" s="121">
        <v>4</v>
      </c>
      <c r="L64" s="121">
        <v>0</v>
      </c>
      <c r="M64" s="121">
        <v>0</v>
      </c>
      <c r="N64" s="121">
        <v>95</v>
      </c>
      <c r="O64" s="121">
        <v>0</v>
      </c>
      <c r="Q64" s="244">
        <f t="shared" si="0"/>
        <v>6.8</v>
      </c>
      <c r="R64" s="244">
        <f t="shared" si="4"/>
        <v>0</v>
      </c>
      <c r="S64" s="244">
        <f t="shared" si="4"/>
        <v>0</v>
      </c>
      <c r="T64" s="244">
        <f t="shared" si="4"/>
        <v>0</v>
      </c>
      <c r="U64" s="244">
        <f t="shared" si="4"/>
        <v>0</v>
      </c>
      <c r="V64" s="244">
        <f t="shared" si="4"/>
        <v>5.3</v>
      </c>
      <c r="W64" s="244">
        <f t="shared" si="4"/>
        <v>1.5</v>
      </c>
      <c r="X64" s="247">
        <f t="shared" si="6"/>
        <v>204</v>
      </c>
      <c r="Y64" s="247">
        <f t="shared" si="6"/>
        <v>4</v>
      </c>
      <c r="Z64" s="247">
        <f t="shared" si="6"/>
        <v>0</v>
      </c>
      <c r="AA64" s="247">
        <f t="shared" si="5"/>
        <v>0</v>
      </c>
      <c r="AB64" s="247">
        <f t="shared" si="5"/>
        <v>95</v>
      </c>
      <c r="AC64" s="247">
        <f t="shared" si="5"/>
        <v>0</v>
      </c>
    </row>
    <row r="65" spans="1:29" ht="15" customHeight="1">
      <c r="A65" s="120" t="str">
        <f ca="1">VLOOKUP(INDIRECT("B65"),elolap!$A$90:$B$3244,2,FALSE)</f>
        <v>1063</v>
      </c>
      <c r="B65" s="260" t="s">
        <v>5986</v>
      </c>
      <c r="C65" s="124">
        <f t="shared" si="3"/>
        <v>15.399999999999999</v>
      </c>
      <c r="D65" s="123">
        <v>0</v>
      </c>
      <c r="E65" s="123">
        <v>0</v>
      </c>
      <c r="F65" s="123">
        <v>0</v>
      </c>
      <c r="G65" s="123">
        <v>0</v>
      </c>
      <c r="H65" s="123">
        <v>12.6</v>
      </c>
      <c r="I65" s="123">
        <v>2.8</v>
      </c>
      <c r="J65" s="121">
        <v>449</v>
      </c>
      <c r="K65" s="121">
        <v>14</v>
      </c>
      <c r="L65" s="121">
        <v>0</v>
      </c>
      <c r="M65" s="121">
        <v>0</v>
      </c>
      <c r="N65" s="121">
        <v>95</v>
      </c>
      <c r="O65" s="121">
        <v>0</v>
      </c>
      <c r="Q65" s="244">
        <f t="shared" si="0"/>
        <v>15.4</v>
      </c>
      <c r="R65" s="244">
        <f t="shared" si="4"/>
        <v>0</v>
      </c>
      <c r="S65" s="244">
        <f t="shared" si="4"/>
        <v>0</v>
      </c>
      <c r="T65" s="244">
        <f t="shared" si="4"/>
        <v>0</v>
      </c>
      <c r="U65" s="244">
        <f t="shared" si="4"/>
        <v>0</v>
      </c>
      <c r="V65" s="244">
        <f t="shared" si="4"/>
        <v>12.6</v>
      </c>
      <c r="W65" s="244">
        <f t="shared" si="4"/>
        <v>2.8</v>
      </c>
      <c r="X65" s="247">
        <f t="shared" si="6"/>
        <v>449</v>
      </c>
      <c r="Y65" s="247">
        <f t="shared" si="6"/>
        <v>14</v>
      </c>
      <c r="Z65" s="247">
        <f t="shared" si="6"/>
        <v>0</v>
      </c>
      <c r="AA65" s="247">
        <f t="shared" si="5"/>
        <v>0</v>
      </c>
      <c r="AB65" s="247">
        <f t="shared" si="5"/>
        <v>95</v>
      </c>
      <c r="AC65" s="247">
        <f t="shared" si="5"/>
        <v>0</v>
      </c>
    </row>
    <row r="66" spans="1:29" ht="15" customHeight="1">
      <c r="A66" s="120" t="str">
        <f ca="1">VLOOKUP(INDIRECT("B66"),elolap!$A$90:$B$3244,2,FALSE)</f>
        <v>2986</v>
      </c>
      <c r="B66" s="260" t="s">
        <v>5563</v>
      </c>
      <c r="C66" s="124">
        <f t="shared" si="3"/>
        <v>4.7</v>
      </c>
      <c r="D66" s="123">
        <v>0</v>
      </c>
      <c r="E66" s="123">
        <v>0</v>
      </c>
      <c r="F66" s="123">
        <v>0</v>
      </c>
      <c r="G66" s="123">
        <v>0</v>
      </c>
      <c r="H66" s="123">
        <v>4</v>
      </c>
      <c r="I66" s="123">
        <v>0.7</v>
      </c>
      <c r="J66" s="121">
        <v>118</v>
      </c>
      <c r="K66" s="121">
        <v>2</v>
      </c>
      <c r="L66" s="121">
        <v>0</v>
      </c>
      <c r="M66" s="121">
        <v>0</v>
      </c>
      <c r="N66" s="121">
        <v>15</v>
      </c>
      <c r="O66" s="121">
        <v>0</v>
      </c>
      <c r="Q66" s="244">
        <f t="shared" si="0"/>
        <v>4.7</v>
      </c>
      <c r="R66" s="244">
        <f t="shared" si="4"/>
        <v>0</v>
      </c>
      <c r="S66" s="244">
        <f t="shared" si="4"/>
        <v>0</v>
      </c>
      <c r="T66" s="244">
        <f t="shared" si="4"/>
        <v>0</v>
      </c>
      <c r="U66" s="244">
        <f t="shared" si="4"/>
        <v>0</v>
      </c>
      <c r="V66" s="244">
        <f t="shared" si="4"/>
        <v>4</v>
      </c>
      <c r="W66" s="244">
        <f t="shared" si="4"/>
        <v>0.7</v>
      </c>
      <c r="X66" s="247">
        <f t="shared" si="6"/>
        <v>118</v>
      </c>
      <c r="Y66" s="247">
        <f t="shared" si="6"/>
        <v>2</v>
      </c>
      <c r="Z66" s="247">
        <f t="shared" si="6"/>
        <v>0</v>
      </c>
      <c r="AA66" s="247">
        <f t="shared" si="5"/>
        <v>0</v>
      </c>
      <c r="AB66" s="247">
        <f t="shared" si="5"/>
        <v>15</v>
      </c>
      <c r="AC66" s="247">
        <f t="shared" si="5"/>
        <v>0</v>
      </c>
    </row>
    <row r="67" spans="1:29" ht="15" customHeight="1">
      <c r="A67" s="120" t="str">
        <f ca="1">VLOOKUP(INDIRECT("B67"),elolap!$A$90:$B$3244,2,FALSE)</f>
        <v>2310</v>
      </c>
      <c r="B67" s="260" t="s">
        <v>6022</v>
      </c>
      <c r="C67" s="124">
        <f t="shared" si="3"/>
        <v>6.8</v>
      </c>
      <c r="D67" s="123">
        <v>0</v>
      </c>
      <c r="E67" s="123">
        <v>0</v>
      </c>
      <c r="F67" s="123">
        <v>0</v>
      </c>
      <c r="G67" s="123">
        <v>0</v>
      </c>
      <c r="H67" s="123">
        <v>3.9</v>
      </c>
      <c r="I67" s="123">
        <v>2.9</v>
      </c>
      <c r="J67" s="121">
        <v>152</v>
      </c>
      <c r="K67" s="121">
        <v>3</v>
      </c>
      <c r="L67" s="121">
        <v>0</v>
      </c>
      <c r="M67" s="121">
        <v>0</v>
      </c>
      <c r="N67" s="121">
        <v>27</v>
      </c>
      <c r="O67" s="121">
        <v>0</v>
      </c>
      <c r="Q67" s="244">
        <f t="shared" si="0"/>
        <v>6.8</v>
      </c>
      <c r="R67" s="244">
        <f t="shared" si="4"/>
        <v>0</v>
      </c>
      <c r="S67" s="244">
        <f t="shared" si="4"/>
        <v>0</v>
      </c>
      <c r="T67" s="244">
        <f t="shared" si="4"/>
        <v>0</v>
      </c>
      <c r="U67" s="244">
        <f t="shared" si="4"/>
        <v>0</v>
      </c>
      <c r="V67" s="244">
        <f t="shared" si="4"/>
        <v>3.9</v>
      </c>
      <c r="W67" s="244">
        <f t="shared" si="4"/>
        <v>2.9</v>
      </c>
      <c r="X67" s="247">
        <f t="shared" si="6"/>
        <v>152</v>
      </c>
      <c r="Y67" s="247">
        <f t="shared" si="6"/>
        <v>3</v>
      </c>
      <c r="Z67" s="247">
        <f t="shared" si="6"/>
        <v>0</v>
      </c>
      <c r="AA67" s="247">
        <f t="shared" si="5"/>
        <v>0</v>
      </c>
      <c r="AB67" s="247">
        <f t="shared" si="5"/>
        <v>27</v>
      </c>
      <c r="AC67" s="247">
        <f t="shared" si="5"/>
        <v>0</v>
      </c>
    </row>
    <row r="68" spans="1:29" ht="15" customHeight="1">
      <c r="A68" s="120" t="str">
        <f ca="1">VLOOKUP(INDIRECT("B68"),elolap!$A$90:$B$3244,2,FALSE)</f>
        <v>0794</v>
      </c>
      <c r="B68" s="260" t="s">
        <v>3135</v>
      </c>
      <c r="C68" s="124">
        <f t="shared" si="3"/>
        <v>6.2</v>
      </c>
      <c r="D68" s="123">
        <v>0</v>
      </c>
      <c r="E68" s="123">
        <v>0</v>
      </c>
      <c r="F68" s="123">
        <v>0</v>
      </c>
      <c r="G68" s="123">
        <v>0</v>
      </c>
      <c r="H68" s="123">
        <v>3</v>
      </c>
      <c r="I68" s="123">
        <v>3.2</v>
      </c>
      <c r="J68" s="121">
        <v>100</v>
      </c>
      <c r="K68" s="121">
        <v>1</v>
      </c>
      <c r="L68" s="121">
        <v>0</v>
      </c>
      <c r="M68" s="121">
        <v>0</v>
      </c>
      <c r="N68" s="121">
        <v>24</v>
      </c>
      <c r="O68" s="121">
        <v>0</v>
      </c>
      <c r="Q68" s="244">
        <f t="shared" si="0"/>
        <v>6.2</v>
      </c>
      <c r="R68" s="244">
        <f t="shared" si="4"/>
        <v>0</v>
      </c>
      <c r="S68" s="244">
        <f t="shared" si="4"/>
        <v>0</v>
      </c>
      <c r="T68" s="244">
        <f t="shared" si="4"/>
        <v>0</v>
      </c>
      <c r="U68" s="244">
        <f t="shared" si="4"/>
        <v>0</v>
      </c>
      <c r="V68" s="244">
        <f t="shared" si="4"/>
        <v>3</v>
      </c>
      <c r="W68" s="244">
        <f t="shared" si="4"/>
        <v>3.2</v>
      </c>
      <c r="X68" s="247">
        <f t="shared" si="6"/>
        <v>100</v>
      </c>
      <c r="Y68" s="247">
        <f t="shared" si="6"/>
        <v>1</v>
      </c>
      <c r="Z68" s="247">
        <f t="shared" si="6"/>
        <v>0</v>
      </c>
      <c r="AA68" s="247">
        <f t="shared" si="5"/>
        <v>0</v>
      </c>
      <c r="AB68" s="247">
        <f t="shared" si="5"/>
        <v>24</v>
      </c>
      <c r="AC68" s="247">
        <f t="shared" si="5"/>
        <v>0</v>
      </c>
    </row>
    <row r="69" spans="1:29" ht="15" customHeight="1">
      <c r="A69" s="120" t="str">
        <f ca="1">VLOOKUP(INDIRECT("B69"),elolap!$A$90:$B$3244,2,FALSE)</f>
        <v>1114</v>
      </c>
      <c r="B69" s="260" t="s">
        <v>2455</v>
      </c>
      <c r="C69" s="124">
        <f t="shared" si="3"/>
        <v>5.5</v>
      </c>
      <c r="D69" s="123">
        <v>0</v>
      </c>
      <c r="E69" s="123">
        <v>0</v>
      </c>
      <c r="F69" s="123">
        <v>0</v>
      </c>
      <c r="G69" s="123">
        <v>0</v>
      </c>
      <c r="H69" s="123">
        <v>3.1</v>
      </c>
      <c r="I69" s="123">
        <v>2.4</v>
      </c>
      <c r="J69" s="121">
        <v>90</v>
      </c>
      <c r="K69" s="121">
        <v>2</v>
      </c>
      <c r="L69" s="121">
        <v>0</v>
      </c>
      <c r="M69" s="121">
        <v>0</v>
      </c>
      <c r="N69" s="121">
        <v>15</v>
      </c>
      <c r="O69" s="121">
        <v>0</v>
      </c>
      <c r="Q69" s="244">
        <f t="shared" si="0"/>
        <v>5.5</v>
      </c>
      <c r="R69" s="244">
        <f t="shared" si="4"/>
        <v>0</v>
      </c>
      <c r="S69" s="244">
        <f t="shared" si="4"/>
        <v>0</v>
      </c>
      <c r="T69" s="244">
        <f t="shared" si="4"/>
        <v>0</v>
      </c>
      <c r="U69" s="244">
        <f t="shared" si="4"/>
        <v>0</v>
      </c>
      <c r="V69" s="244">
        <f t="shared" si="4"/>
        <v>3.1</v>
      </c>
      <c r="W69" s="244">
        <f t="shared" si="4"/>
        <v>2.4</v>
      </c>
      <c r="X69" s="247">
        <f t="shared" si="6"/>
        <v>90</v>
      </c>
      <c r="Y69" s="247">
        <f t="shared" si="6"/>
        <v>2</v>
      </c>
      <c r="Z69" s="247">
        <f t="shared" si="6"/>
        <v>0</v>
      </c>
      <c r="AA69" s="247">
        <f t="shared" si="5"/>
        <v>0</v>
      </c>
      <c r="AB69" s="247">
        <f t="shared" si="5"/>
        <v>15</v>
      </c>
      <c r="AC69" s="247">
        <f t="shared" si="5"/>
        <v>0</v>
      </c>
    </row>
    <row r="70" spans="1:29" ht="15" customHeight="1">
      <c r="A70" s="120" t="str">
        <f ca="1">VLOOKUP(INDIRECT("B70"),elolap!$A$90:$B$3244,2,FALSE)</f>
        <v>0888</v>
      </c>
      <c r="B70" s="260" t="s">
        <v>3933</v>
      </c>
      <c r="C70" s="124">
        <f t="shared" si="3"/>
        <v>3.9</v>
      </c>
      <c r="D70" s="123">
        <v>0</v>
      </c>
      <c r="E70" s="123">
        <v>0</v>
      </c>
      <c r="F70" s="123">
        <v>0</v>
      </c>
      <c r="G70" s="123">
        <v>0</v>
      </c>
      <c r="H70" s="123">
        <v>3.9</v>
      </c>
      <c r="I70" s="123">
        <v>0</v>
      </c>
      <c r="J70" s="121">
        <v>180</v>
      </c>
      <c r="K70" s="121">
        <v>4</v>
      </c>
      <c r="L70" s="121">
        <v>0</v>
      </c>
      <c r="M70" s="121">
        <v>0</v>
      </c>
      <c r="N70" s="121">
        <v>20</v>
      </c>
      <c r="O70" s="121">
        <v>0</v>
      </c>
      <c r="Q70" s="244">
        <f t="shared" si="0"/>
        <v>3.9</v>
      </c>
      <c r="R70" s="244">
        <f t="shared" si="4"/>
        <v>0</v>
      </c>
      <c r="S70" s="244">
        <f t="shared" si="4"/>
        <v>0</v>
      </c>
      <c r="T70" s="244">
        <f t="shared" si="4"/>
        <v>0</v>
      </c>
      <c r="U70" s="244">
        <f t="shared" ref="U70:W133" si="7">ROUND(G70,1)</f>
        <v>0</v>
      </c>
      <c r="V70" s="244">
        <f t="shared" si="7"/>
        <v>3.9</v>
      </c>
      <c r="W70" s="244">
        <f t="shared" si="7"/>
        <v>0</v>
      </c>
      <c r="X70" s="247">
        <f t="shared" si="6"/>
        <v>180</v>
      </c>
      <c r="Y70" s="247">
        <f t="shared" si="6"/>
        <v>4</v>
      </c>
      <c r="Z70" s="247">
        <f t="shared" si="6"/>
        <v>0</v>
      </c>
      <c r="AA70" s="247">
        <f t="shared" si="5"/>
        <v>0</v>
      </c>
      <c r="AB70" s="247">
        <f t="shared" si="5"/>
        <v>20</v>
      </c>
      <c r="AC70" s="247">
        <f t="shared" si="5"/>
        <v>0</v>
      </c>
    </row>
    <row r="71" spans="1:29" ht="15" customHeight="1">
      <c r="A71" s="120" t="str">
        <f ca="1">VLOOKUP(INDIRECT("B71"),elolap!$A$90:$B$3244,2,FALSE)</f>
        <v>1273</v>
      </c>
      <c r="B71" s="260" t="s">
        <v>2219</v>
      </c>
      <c r="C71" s="124">
        <f t="shared" si="3"/>
        <v>4.2</v>
      </c>
      <c r="D71" s="123">
        <v>0</v>
      </c>
      <c r="E71" s="123">
        <v>0</v>
      </c>
      <c r="F71" s="123">
        <v>0</v>
      </c>
      <c r="G71" s="123">
        <v>0</v>
      </c>
      <c r="H71" s="123">
        <v>2</v>
      </c>
      <c r="I71" s="123">
        <v>2.2000000000000002</v>
      </c>
      <c r="J71" s="121">
        <v>71</v>
      </c>
      <c r="K71" s="121">
        <v>3</v>
      </c>
      <c r="L71" s="121">
        <v>0</v>
      </c>
      <c r="M71" s="121">
        <v>0</v>
      </c>
      <c r="N71" s="121">
        <v>7</v>
      </c>
      <c r="O71" s="121">
        <v>0</v>
      </c>
      <c r="Q71" s="244">
        <f t="shared" si="0"/>
        <v>4.2</v>
      </c>
      <c r="R71" s="244">
        <f t="shared" ref="R71:W134" si="8">ROUND(D71,1)</f>
        <v>0</v>
      </c>
      <c r="S71" s="244">
        <f t="shared" si="8"/>
        <v>0</v>
      </c>
      <c r="T71" s="244">
        <f t="shared" si="8"/>
        <v>0</v>
      </c>
      <c r="U71" s="244">
        <f t="shared" si="7"/>
        <v>0</v>
      </c>
      <c r="V71" s="244">
        <f t="shared" si="7"/>
        <v>2</v>
      </c>
      <c r="W71" s="244">
        <f t="shared" si="7"/>
        <v>2.2000000000000002</v>
      </c>
      <c r="X71" s="247">
        <f t="shared" si="6"/>
        <v>71</v>
      </c>
      <c r="Y71" s="247">
        <f t="shared" si="6"/>
        <v>3</v>
      </c>
      <c r="Z71" s="247">
        <f t="shared" si="6"/>
        <v>0</v>
      </c>
      <c r="AA71" s="247">
        <f t="shared" si="5"/>
        <v>0</v>
      </c>
      <c r="AB71" s="247">
        <f t="shared" si="5"/>
        <v>7</v>
      </c>
      <c r="AC71" s="247">
        <f t="shared" si="5"/>
        <v>0</v>
      </c>
    </row>
    <row r="72" spans="1:29" ht="15" customHeight="1">
      <c r="A72" s="120" t="str">
        <f ca="1">VLOOKUP(INDIRECT("B72"),elolap!$A$90:$B$3244,2,FALSE)</f>
        <v>2036</v>
      </c>
      <c r="B72" s="260" t="s">
        <v>6052</v>
      </c>
      <c r="C72" s="124">
        <f t="shared" si="3"/>
        <v>2.9000000000000004</v>
      </c>
      <c r="D72" s="123">
        <v>0</v>
      </c>
      <c r="E72" s="123">
        <v>0</v>
      </c>
      <c r="F72" s="123">
        <v>0</v>
      </c>
      <c r="G72" s="123">
        <v>0</v>
      </c>
      <c r="H72" s="123">
        <v>2.7</v>
      </c>
      <c r="I72" s="123">
        <v>0.2</v>
      </c>
      <c r="J72" s="121">
        <v>137</v>
      </c>
      <c r="K72" s="121">
        <v>0</v>
      </c>
      <c r="L72" s="121">
        <v>0</v>
      </c>
      <c r="M72" s="121">
        <v>0</v>
      </c>
      <c r="N72" s="121">
        <v>7</v>
      </c>
      <c r="O72" s="121">
        <v>0</v>
      </c>
      <c r="Q72" s="244">
        <f t="shared" si="0"/>
        <v>2.9</v>
      </c>
      <c r="R72" s="244">
        <f t="shared" si="8"/>
        <v>0</v>
      </c>
      <c r="S72" s="244">
        <f t="shared" si="8"/>
        <v>0</v>
      </c>
      <c r="T72" s="244">
        <f t="shared" si="8"/>
        <v>0</v>
      </c>
      <c r="U72" s="244">
        <f t="shared" si="7"/>
        <v>0</v>
      </c>
      <c r="V72" s="244">
        <f t="shared" si="7"/>
        <v>2.7</v>
      </c>
      <c r="W72" s="244">
        <f t="shared" si="7"/>
        <v>0.2</v>
      </c>
      <c r="X72" s="247">
        <f t="shared" si="6"/>
        <v>137</v>
      </c>
      <c r="Y72" s="247">
        <f t="shared" si="6"/>
        <v>0</v>
      </c>
      <c r="Z72" s="247">
        <f t="shared" si="6"/>
        <v>0</v>
      </c>
      <c r="AA72" s="247">
        <f t="shared" si="5"/>
        <v>0</v>
      </c>
      <c r="AB72" s="247">
        <f t="shared" si="5"/>
        <v>7</v>
      </c>
      <c r="AC72" s="247">
        <f t="shared" si="5"/>
        <v>0</v>
      </c>
    </row>
    <row r="73" spans="1:29" ht="15" customHeight="1">
      <c r="A73" s="120" t="str">
        <f ca="1">VLOOKUP(INDIRECT("B73"),elolap!$A$90:$B$3244,2,FALSE)</f>
        <v>0727</v>
      </c>
      <c r="B73" s="260" t="s">
        <v>6097</v>
      </c>
      <c r="C73" s="124">
        <f t="shared" si="3"/>
        <v>7.6</v>
      </c>
      <c r="D73" s="123">
        <v>0</v>
      </c>
      <c r="E73" s="123">
        <v>0</v>
      </c>
      <c r="F73" s="123">
        <v>0</v>
      </c>
      <c r="G73" s="123">
        <v>0</v>
      </c>
      <c r="H73" s="123">
        <v>6.2</v>
      </c>
      <c r="I73" s="123">
        <v>1.4</v>
      </c>
      <c r="J73" s="121">
        <v>354</v>
      </c>
      <c r="K73" s="121">
        <v>7</v>
      </c>
      <c r="L73" s="121">
        <v>0</v>
      </c>
      <c r="M73" s="121">
        <v>0</v>
      </c>
      <c r="N73" s="121">
        <v>40</v>
      </c>
      <c r="O73" s="121">
        <v>0</v>
      </c>
      <c r="Q73" s="244">
        <f t="shared" si="0"/>
        <v>7.6</v>
      </c>
      <c r="R73" s="244">
        <f t="shared" si="8"/>
        <v>0</v>
      </c>
      <c r="S73" s="244">
        <f t="shared" si="8"/>
        <v>0</v>
      </c>
      <c r="T73" s="244">
        <f t="shared" si="8"/>
        <v>0</v>
      </c>
      <c r="U73" s="244">
        <f t="shared" si="7"/>
        <v>0</v>
      </c>
      <c r="V73" s="244">
        <f t="shared" si="7"/>
        <v>6.2</v>
      </c>
      <c r="W73" s="244">
        <f t="shared" si="7"/>
        <v>1.4</v>
      </c>
      <c r="X73" s="247">
        <f t="shared" si="6"/>
        <v>354</v>
      </c>
      <c r="Y73" s="247">
        <f t="shared" si="6"/>
        <v>7</v>
      </c>
      <c r="Z73" s="247">
        <f t="shared" si="6"/>
        <v>0</v>
      </c>
      <c r="AA73" s="247">
        <f t="shared" si="5"/>
        <v>0</v>
      </c>
      <c r="AB73" s="247">
        <f t="shared" si="5"/>
        <v>40</v>
      </c>
      <c r="AC73" s="247">
        <f t="shared" si="5"/>
        <v>0</v>
      </c>
    </row>
    <row r="74" spans="1:29" ht="15" customHeight="1">
      <c r="A74" s="120" t="str">
        <f ca="1">VLOOKUP(INDIRECT("B74"),elolap!$A$90:$B$3244,2,FALSE)</f>
        <v>0319</v>
      </c>
      <c r="B74" s="260" t="s">
        <v>6102</v>
      </c>
      <c r="C74" s="124">
        <f t="shared" si="3"/>
        <v>8.5</v>
      </c>
      <c r="D74" s="123">
        <v>0</v>
      </c>
      <c r="E74" s="123">
        <v>0</v>
      </c>
      <c r="F74" s="123">
        <v>0</v>
      </c>
      <c r="G74" s="123">
        <v>0</v>
      </c>
      <c r="H74" s="123">
        <v>7.3</v>
      </c>
      <c r="I74" s="123">
        <v>1.2</v>
      </c>
      <c r="J74" s="121">
        <v>341</v>
      </c>
      <c r="K74" s="121">
        <v>9</v>
      </c>
      <c r="L74" s="121">
        <v>0</v>
      </c>
      <c r="M74" s="121">
        <v>0</v>
      </c>
      <c r="N74" s="121">
        <v>53</v>
      </c>
      <c r="O74" s="121">
        <v>0</v>
      </c>
      <c r="Q74" s="244">
        <f t="shared" si="0"/>
        <v>8.5</v>
      </c>
      <c r="R74" s="244">
        <f t="shared" si="8"/>
        <v>0</v>
      </c>
      <c r="S74" s="244">
        <f t="shared" si="8"/>
        <v>0</v>
      </c>
      <c r="T74" s="244">
        <f t="shared" si="8"/>
        <v>0</v>
      </c>
      <c r="U74" s="244">
        <f t="shared" si="7"/>
        <v>0</v>
      </c>
      <c r="V74" s="244">
        <f t="shared" si="7"/>
        <v>7.3</v>
      </c>
      <c r="W74" s="244">
        <f t="shared" si="7"/>
        <v>1.2</v>
      </c>
      <c r="X74" s="247">
        <f t="shared" si="6"/>
        <v>341</v>
      </c>
      <c r="Y74" s="247">
        <f t="shared" si="6"/>
        <v>9</v>
      </c>
      <c r="Z74" s="247">
        <f t="shared" si="6"/>
        <v>0</v>
      </c>
      <c r="AA74" s="247">
        <f t="shared" si="5"/>
        <v>0</v>
      </c>
      <c r="AB74" s="247">
        <f t="shared" si="5"/>
        <v>53</v>
      </c>
      <c r="AC74" s="247">
        <f t="shared" si="5"/>
        <v>0</v>
      </c>
    </row>
    <row r="75" spans="1:29" ht="15" customHeight="1">
      <c r="A75" s="120" t="str">
        <f ca="1">VLOOKUP(INDIRECT("B75"),elolap!$A$90:$B$3244,2,FALSE)</f>
        <v>3088</v>
      </c>
      <c r="B75" s="260" t="s">
        <v>4974</v>
      </c>
      <c r="C75" s="124">
        <f t="shared" si="3"/>
        <v>15.1</v>
      </c>
      <c r="D75" s="123">
        <v>0</v>
      </c>
      <c r="E75" s="123">
        <v>0</v>
      </c>
      <c r="F75" s="123">
        <v>0</v>
      </c>
      <c r="G75" s="123">
        <v>0</v>
      </c>
      <c r="H75" s="123">
        <v>12.7</v>
      </c>
      <c r="I75" s="123">
        <v>2.4</v>
      </c>
      <c r="J75" s="121">
        <v>1043</v>
      </c>
      <c r="K75" s="121">
        <v>9</v>
      </c>
      <c r="L75" s="121">
        <v>0</v>
      </c>
      <c r="M75" s="121">
        <v>0</v>
      </c>
      <c r="N75" s="121">
        <v>50</v>
      </c>
      <c r="O75" s="121">
        <v>0</v>
      </c>
      <c r="Q75" s="244">
        <f t="shared" si="0"/>
        <v>15.1</v>
      </c>
      <c r="R75" s="244">
        <f t="shared" si="8"/>
        <v>0</v>
      </c>
      <c r="S75" s="244">
        <f t="shared" si="8"/>
        <v>0</v>
      </c>
      <c r="T75" s="244">
        <f t="shared" si="8"/>
        <v>0</v>
      </c>
      <c r="U75" s="244">
        <f t="shared" si="7"/>
        <v>0</v>
      </c>
      <c r="V75" s="244">
        <f t="shared" si="7"/>
        <v>12.7</v>
      </c>
      <c r="W75" s="244">
        <f t="shared" si="7"/>
        <v>2.4</v>
      </c>
      <c r="X75" s="247">
        <f t="shared" si="6"/>
        <v>1043</v>
      </c>
      <c r="Y75" s="247">
        <f t="shared" si="6"/>
        <v>9</v>
      </c>
      <c r="Z75" s="247">
        <f t="shared" si="6"/>
        <v>0</v>
      </c>
      <c r="AA75" s="247">
        <f t="shared" si="5"/>
        <v>0</v>
      </c>
      <c r="AB75" s="247">
        <f t="shared" si="5"/>
        <v>50</v>
      </c>
      <c r="AC75" s="247">
        <f t="shared" si="5"/>
        <v>0</v>
      </c>
    </row>
    <row r="76" spans="1:29" ht="15" customHeight="1">
      <c r="A76" s="120" t="str">
        <f ca="1">VLOOKUP(INDIRECT("B76"),elolap!$A$90:$B$3244,2,FALSE)</f>
        <v>2130</v>
      </c>
      <c r="B76" s="260" t="s">
        <v>6689</v>
      </c>
      <c r="C76" s="124">
        <f t="shared" si="3"/>
        <v>69.599999999999994</v>
      </c>
      <c r="D76" s="123">
        <v>0.5</v>
      </c>
      <c r="E76" s="123">
        <v>0.5</v>
      </c>
      <c r="F76" s="123">
        <v>0</v>
      </c>
      <c r="G76" s="123">
        <v>0</v>
      </c>
      <c r="H76" s="123">
        <v>52</v>
      </c>
      <c r="I76" s="123">
        <v>17.600000000000001</v>
      </c>
      <c r="J76" s="121">
        <v>6441</v>
      </c>
      <c r="K76" s="121">
        <v>66</v>
      </c>
      <c r="L76" s="121">
        <v>0</v>
      </c>
      <c r="M76" s="121">
        <v>0</v>
      </c>
      <c r="N76" s="121">
        <v>54</v>
      </c>
      <c r="O76" s="121">
        <v>0</v>
      </c>
      <c r="Q76" s="244">
        <f t="shared" ref="Q76:Q139" si="9">ROUND(U76+V76+W76,1)</f>
        <v>69.599999999999994</v>
      </c>
      <c r="R76" s="244">
        <f t="shared" si="8"/>
        <v>0.5</v>
      </c>
      <c r="S76" s="244">
        <f t="shared" si="8"/>
        <v>0.5</v>
      </c>
      <c r="T76" s="244">
        <f t="shared" si="8"/>
        <v>0</v>
      </c>
      <c r="U76" s="244">
        <f t="shared" si="7"/>
        <v>0</v>
      </c>
      <c r="V76" s="244">
        <f t="shared" si="7"/>
        <v>52</v>
      </c>
      <c r="W76" s="244">
        <f t="shared" si="7"/>
        <v>17.600000000000001</v>
      </c>
      <c r="X76" s="247">
        <f t="shared" si="6"/>
        <v>6441</v>
      </c>
      <c r="Y76" s="247">
        <f t="shared" si="6"/>
        <v>66</v>
      </c>
      <c r="Z76" s="247">
        <f t="shared" si="6"/>
        <v>0</v>
      </c>
      <c r="AA76" s="247">
        <f t="shared" si="5"/>
        <v>0</v>
      </c>
      <c r="AB76" s="247">
        <f t="shared" si="5"/>
        <v>54</v>
      </c>
      <c r="AC76" s="247">
        <f t="shared" si="5"/>
        <v>0</v>
      </c>
    </row>
    <row r="77" spans="1:29" ht="15" customHeight="1">
      <c r="A77" s="120" t="str">
        <f ca="1">VLOOKUP(INDIRECT("B77"),elolap!$A$90:$B$3244,2,FALSE)</f>
        <v>2607</v>
      </c>
      <c r="B77" s="260" t="s">
        <v>6105</v>
      </c>
      <c r="C77" s="124">
        <f t="shared" ref="C77:C140" si="10">SUM(G77:I77)</f>
        <v>13</v>
      </c>
      <c r="D77" s="123">
        <v>0</v>
      </c>
      <c r="E77" s="123">
        <v>0</v>
      </c>
      <c r="F77" s="123">
        <v>0</v>
      </c>
      <c r="G77" s="123">
        <v>0</v>
      </c>
      <c r="H77" s="123">
        <v>10.1</v>
      </c>
      <c r="I77" s="123">
        <v>2.9</v>
      </c>
      <c r="J77" s="121">
        <v>613</v>
      </c>
      <c r="K77" s="121">
        <v>16</v>
      </c>
      <c r="L77" s="121">
        <v>0</v>
      </c>
      <c r="M77" s="121">
        <v>0</v>
      </c>
      <c r="N77" s="121">
        <v>79</v>
      </c>
      <c r="O77" s="121">
        <v>0</v>
      </c>
      <c r="Q77" s="244">
        <f t="shared" si="9"/>
        <v>13</v>
      </c>
      <c r="R77" s="244">
        <f t="shared" si="8"/>
        <v>0</v>
      </c>
      <c r="S77" s="244">
        <f t="shared" si="8"/>
        <v>0</v>
      </c>
      <c r="T77" s="244">
        <f t="shared" si="8"/>
        <v>0</v>
      </c>
      <c r="U77" s="244">
        <f t="shared" si="7"/>
        <v>0</v>
      </c>
      <c r="V77" s="244">
        <f t="shared" si="7"/>
        <v>10.1</v>
      </c>
      <c r="W77" s="244">
        <f t="shared" si="7"/>
        <v>2.9</v>
      </c>
      <c r="X77" s="247">
        <f t="shared" si="6"/>
        <v>613</v>
      </c>
      <c r="Y77" s="247">
        <f t="shared" si="6"/>
        <v>16</v>
      </c>
      <c r="Z77" s="247">
        <f t="shared" si="6"/>
        <v>0</v>
      </c>
      <c r="AA77" s="247">
        <f t="shared" si="5"/>
        <v>0</v>
      </c>
      <c r="AB77" s="247">
        <f t="shared" si="5"/>
        <v>79</v>
      </c>
      <c r="AC77" s="247">
        <f t="shared" si="5"/>
        <v>0</v>
      </c>
    </row>
    <row r="78" spans="1:29" ht="15" customHeight="1">
      <c r="A78" s="120" t="str">
        <f ca="1">VLOOKUP(INDIRECT("B78"),elolap!$A$90:$B$3244,2,FALSE)</f>
        <v>3074</v>
      </c>
      <c r="B78" s="260" t="s">
        <v>5340</v>
      </c>
      <c r="C78" s="124">
        <f t="shared" si="10"/>
        <v>9.1</v>
      </c>
      <c r="D78" s="123">
        <v>0</v>
      </c>
      <c r="E78" s="123">
        <v>0</v>
      </c>
      <c r="F78" s="123">
        <v>0</v>
      </c>
      <c r="G78" s="123">
        <v>0</v>
      </c>
      <c r="H78" s="123">
        <v>6.5</v>
      </c>
      <c r="I78" s="123">
        <v>2.6</v>
      </c>
      <c r="J78" s="121">
        <v>263</v>
      </c>
      <c r="K78" s="121">
        <v>5</v>
      </c>
      <c r="L78" s="121">
        <v>0</v>
      </c>
      <c r="M78" s="121">
        <v>0</v>
      </c>
      <c r="N78" s="121">
        <v>39</v>
      </c>
      <c r="O78" s="121">
        <v>0</v>
      </c>
      <c r="Q78" s="244">
        <f t="shared" si="9"/>
        <v>9.1</v>
      </c>
      <c r="R78" s="244">
        <f t="shared" si="8"/>
        <v>0</v>
      </c>
      <c r="S78" s="244">
        <f t="shared" si="8"/>
        <v>0</v>
      </c>
      <c r="T78" s="244">
        <f t="shared" si="8"/>
        <v>0</v>
      </c>
      <c r="U78" s="244">
        <f t="shared" si="7"/>
        <v>0</v>
      </c>
      <c r="V78" s="244">
        <f t="shared" si="7"/>
        <v>6.5</v>
      </c>
      <c r="W78" s="244">
        <f t="shared" si="7"/>
        <v>2.6</v>
      </c>
      <c r="X78" s="247">
        <f t="shared" si="6"/>
        <v>263</v>
      </c>
      <c r="Y78" s="247">
        <f t="shared" si="6"/>
        <v>5</v>
      </c>
      <c r="Z78" s="247">
        <f t="shared" si="6"/>
        <v>0</v>
      </c>
      <c r="AA78" s="247">
        <f t="shared" si="5"/>
        <v>0</v>
      </c>
      <c r="AB78" s="247">
        <f t="shared" si="5"/>
        <v>39</v>
      </c>
      <c r="AC78" s="247">
        <f t="shared" si="5"/>
        <v>0</v>
      </c>
    </row>
    <row r="79" spans="1:29" ht="15" customHeight="1">
      <c r="A79" s="120" t="str">
        <f ca="1">VLOOKUP(INDIRECT("B79"),elolap!$A$90:$B$3244,2,FALSE)</f>
        <v>3158</v>
      </c>
      <c r="B79" s="260" t="s">
        <v>1123</v>
      </c>
      <c r="C79" s="124">
        <f t="shared" si="10"/>
        <v>56.1</v>
      </c>
      <c r="D79" s="123">
        <v>0</v>
      </c>
      <c r="E79" s="123">
        <v>0</v>
      </c>
      <c r="F79" s="123">
        <v>0</v>
      </c>
      <c r="G79" s="123">
        <v>0</v>
      </c>
      <c r="H79" s="123">
        <v>42</v>
      </c>
      <c r="I79" s="123">
        <v>14.1</v>
      </c>
      <c r="J79" s="121">
        <v>3053</v>
      </c>
      <c r="K79" s="121">
        <v>53</v>
      </c>
      <c r="L79" s="121">
        <v>0</v>
      </c>
      <c r="M79" s="121">
        <v>0</v>
      </c>
      <c r="N79" s="121">
        <v>63</v>
      </c>
      <c r="O79" s="121">
        <v>0</v>
      </c>
      <c r="Q79" s="244">
        <f t="shared" si="9"/>
        <v>56.1</v>
      </c>
      <c r="R79" s="244">
        <f t="shared" si="8"/>
        <v>0</v>
      </c>
      <c r="S79" s="244">
        <f t="shared" si="8"/>
        <v>0</v>
      </c>
      <c r="T79" s="244">
        <f t="shared" si="8"/>
        <v>0</v>
      </c>
      <c r="U79" s="244">
        <f t="shared" si="7"/>
        <v>0</v>
      </c>
      <c r="V79" s="244">
        <f t="shared" si="7"/>
        <v>42</v>
      </c>
      <c r="W79" s="244">
        <f t="shared" si="7"/>
        <v>14.1</v>
      </c>
      <c r="X79" s="247">
        <f t="shared" si="6"/>
        <v>3053</v>
      </c>
      <c r="Y79" s="247">
        <f t="shared" si="6"/>
        <v>53</v>
      </c>
      <c r="Z79" s="247">
        <f t="shared" si="6"/>
        <v>0</v>
      </c>
      <c r="AA79" s="247">
        <f t="shared" si="5"/>
        <v>0</v>
      </c>
      <c r="AB79" s="247">
        <f t="shared" si="5"/>
        <v>63</v>
      </c>
      <c r="AC79" s="247">
        <f t="shared" si="5"/>
        <v>0</v>
      </c>
    </row>
    <row r="80" spans="1:29" ht="15" customHeight="1">
      <c r="A80" s="120" t="str">
        <f ca="1">VLOOKUP(INDIRECT("B80"),elolap!$A$90:$B$3244,2,FALSE)</f>
        <v>2125</v>
      </c>
      <c r="B80" s="260" t="s">
        <v>3095</v>
      </c>
      <c r="C80" s="124">
        <f t="shared" si="10"/>
        <v>7.3000000000000007</v>
      </c>
      <c r="D80" s="123">
        <v>0</v>
      </c>
      <c r="E80" s="123">
        <v>0</v>
      </c>
      <c r="F80" s="123">
        <v>0</v>
      </c>
      <c r="G80" s="123">
        <v>0</v>
      </c>
      <c r="H80" s="123">
        <v>6.9</v>
      </c>
      <c r="I80" s="123">
        <v>0.4</v>
      </c>
      <c r="J80" s="121">
        <v>379</v>
      </c>
      <c r="K80" s="121">
        <v>2</v>
      </c>
      <c r="L80" s="121">
        <v>0</v>
      </c>
      <c r="M80" s="121">
        <v>0</v>
      </c>
      <c r="N80" s="121">
        <v>6</v>
      </c>
      <c r="O80" s="121">
        <v>0</v>
      </c>
      <c r="Q80" s="244">
        <f t="shared" si="9"/>
        <v>7.3</v>
      </c>
      <c r="R80" s="244">
        <f t="shared" si="8"/>
        <v>0</v>
      </c>
      <c r="S80" s="244">
        <f t="shared" si="8"/>
        <v>0</v>
      </c>
      <c r="T80" s="244">
        <f t="shared" si="8"/>
        <v>0</v>
      </c>
      <c r="U80" s="244">
        <f t="shared" si="7"/>
        <v>0</v>
      </c>
      <c r="V80" s="244">
        <f t="shared" si="7"/>
        <v>6.9</v>
      </c>
      <c r="W80" s="244">
        <f t="shared" si="7"/>
        <v>0.4</v>
      </c>
      <c r="X80" s="247">
        <f t="shared" si="6"/>
        <v>379</v>
      </c>
      <c r="Y80" s="247">
        <f t="shared" si="6"/>
        <v>2</v>
      </c>
      <c r="Z80" s="247">
        <f t="shared" si="6"/>
        <v>0</v>
      </c>
      <c r="AA80" s="247">
        <f t="shared" si="5"/>
        <v>0</v>
      </c>
      <c r="AB80" s="247">
        <f t="shared" si="5"/>
        <v>6</v>
      </c>
      <c r="AC80" s="247">
        <f t="shared" si="5"/>
        <v>0</v>
      </c>
    </row>
    <row r="81" spans="1:29" ht="15" customHeight="1">
      <c r="A81" s="120" t="str">
        <f ca="1">VLOOKUP(INDIRECT("B81"),elolap!$A$90:$B$3244,2,FALSE)</f>
        <v>0510</v>
      </c>
      <c r="B81" s="260" t="s">
        <v>3698</v>
      </c>
      <c r="C81" s="124">
        <f t="shared" si="10"/>
        <v>11.4</v>
      </c>
      <c r="D81" s="123">
        <v>0</v>
      </c>
      <c r="E81" s="123">
        <v>0</v>
      </c>
      <c r="F81" s="123">
        <v>0</v>
      </c>
      <c r="G81" s="123">
        <v>0</v>
      </c>
      <c r="H81" s="123">
        <v>6.5</v>
      </c>
      <c r="I81" s="123">
        <v>4.9000000000000004</v>
      </c>
      <c r="J81" s="121">
        <v>403</v>
      </c>
      <c r="K81" s="121">
        <v>4</v>
      </c>
      <c r="L81" s="121">
        <v>0</v>
      </c>
      <c r="M81" s="121">
        <v>0</v>
      </c>
      <c r="N81" s="121">
        <v>20</v>
      </c>
      <c r="O81" s="121">
        <v>0</v>
      </c>
      <c r="Q81" s="244">
        <f t="shared" si="9"/>
        <v>11.4</v>
      </c>
      <c r="R81" s="244">
        <f t="shared" si="8"/>
        <v>0</v>
      </c>
      <c r="S81" s="244">
        <f t="shared" si="8"/>
        <v>0</v>
      </c>
      <c r="T81" s="244">
        <f t="shared" si="8"/>
        <v>0</v>
      </c>
      <c r="U81" s="244">
        <f t="shared" si="7"/>
        <v>0</v>
      </c>
      <c r="V81" s="244">
        <f t="shared" si="7"/>
        <v>6.5</v>
      </c>
      <c r="W81" s="244">
        <f t="shared" si="7"/>
        <v>4.9000000000000004</v>
      </c>
      <c r="X81" s="247">
        <f t="shared" si="6"/>
        <v>403</v>
      </c>
      <c r="Y81" s="247">
        <f t="shared" si="6"/>
        <v>4</v>
      </c>
      <c r="Z81" s="247">
        <f t="shared" si="6"/>
        <v>0</v>
      </c>
      <c r="AA81" s="247">
        <f t="shared" si="5"/>
        <v>0</v>
      </c>
      <c r="AB81" s="247">
        <f t="shared" si="5"/>
        <v>20</v>
      </c>
      <c r="AC81" s="247">
        <f t="shared" si="5"/>
        <v>0</v>
      </c>
    </row>
    <row r="82" spans="1:29" ht="15" customHeight="1">
      <c r="A82" s="120" t="str">
        <f ca="1">VLOOKUP(INDIRECT("B82"),elolap!$A$90:$B$3244,2,FALSE)</f>
        <v>0502</v>
      </c>
      <c r="B82" s="260" t="s">
        <v>3335</v>
      </c>
      <c r="C82" s="124">
        <f t="shared" si="10"/>
        <v>7.6</v>
      </c>
      <c r="D82" s="123">
        <v>0</v>
      </c>
      <c r="E82" s="123">
        <v>0</v>
      </c>
      <c r="F82" s="123">
        <v>0</v>
      </c>
      <c r="G82" s="123">
        <v>0</v>
      </c>
      <c r="H82" s="123">
        <v>2.9</v>
      </c>
      <c r="I82" s="123">
        <v>4.7</v>
      </c>
      <c r="J82" s="121">
        <v>154</v>
      </c>
      <c r="K82" s="121">
        <v>4</v>
      </c>
      <c r="L82" s="121">
        <v>0</v>
      </c>
      <c r="M82" s="121">
        <v>4</v>
      </c>
      <c r="N82" s="121">
        <v>0</v>
      </c>
      <c r="O82" s="121">
        <v>0</v>
      </c>
      <c r="Q82" s="244">
        <f t="shared" si="9"/>
        <v>7.6</v>
      </c>
      <c r="R82" s="244">
        <f t="shared" si="8"/>
        <v>0</v>
      </c>
      <c r="S82" s="244">
        <f t="shared" si="8"/>
        <v>0</v>
      </c>
      <c r="T82" s="244">
        <f t="shared" si="8"/>
        <v>0</v>
      </c>
      <c r="U82" s="244">
        <f t="shared" si="7"/>
        <v>0</v>
      </c>
      <c r="V82" s="244">
        <f t="shared" si="7"/>
        <v>2.9</v>
      </c>
      <c r="W82" s="244">
        <f t="shared" si="7"/>
        <v>4.7</v>
      </c>
      <c r="X82" s="247">
        <f t="shared" si="6"/>
        <v>154</v>
      </c>
      <c r="Y82" s="247">
        <f t="shared" si="6"/>
        <v>4</v>
      </c>
      <c r="Z82" s="247">
        <f t="shared" si="6"/>
        <v>0</v>
      </c>
      <c r="AA82" s="247">
        <f t="shared" si="5"/>
        <v>4</v>
      </c>
      <c r="AB82" s="247">
        <f t="shared" si="5"/>
        <v>0</v>
      </c>
      <c r="AC82" s="247">
        <f t="shared" si="5"/>
        <v>0</v>
      </c>
    </row>
    <row r="83" spans="1:29" ht="15" customHeight="1">
      <c r="A83" s="120" t="str">
        <f ca="1">VLOOKUP(INDIRECT("B83"),elolap!$A$90:$B$3244,2,FALSE)</f>
        <v>3298</v>
      </c>
      <c r="B83" s="260" t="s">
        <v>3722</v>
      </c>
      <c r="C83" s="124">
        <f t="shared" si="10"/>
        <v>7.6000000000000005</v>
      </c>
      <c r="D83" s="123">
        <v>0</v>
      </c>
      <c r="E83" s="123">
        <v>0</v>
      </c>
      <c r="F83" s="123">
        <v>0</v>
      </c>
      <c r="G83" s="123">
        <v>0</v>
      </c>
      <c r="H83" s="123">
        <v>4.4000000000000004</v>
      </c>
      <c r="I83" s="123">
        <v>3.2</v>
      </c>
      <c r="J83" s="121">
        <v>184</v>
      </c>
      <c r="K83" s="121">
        <v>2</v>
      </c>
      <c r="L83" s="121">
        <v>0</v>
      </c>
      <c r="M83" s="121">
        <v>0</v>
      </c>
      <c r="N83" s="121">
        <v>31</v>
      </c>
      <c r="O83" s="121">
        <v>0</v>
      </c>
      <c r="Q83" s="244">
        <f t="shared" si="9"/>
        <v>7.6</v>
      </c>
      <c r="R83" s="244">
        <f t="shared" si="8"/>
        <v>0</v>
      </c>
      <c r="S83" s="244">
        <f t="shared" si="8"/>
        <v>0</v>
      </c>
      <c r="T83" s="244">
        <f t="shared" si="8"/>
        <v>0</v>
      </c>
      <c r="U83" s="244">
        <f t="shared" si="7"/>
        <v>0</v>
      </c>
      <c r="V83" s="244">
        <f t="shared" si="7"/>
        <v>4.4000000000000004</v>
      </c>
      <c r="W83" s="244">
        <f t="shared" si="7"/>
        <v>3.2</v>
      </c>
      <c r="X83" s="247">
        <f t="shared" si="6"/>
        <v>184</v>
      </c>
      <c r="Y83" s="247">
        <f t="shared" si="6"/>
        <v>2</v>
      </c>
      <c r="Z83" s="247">
        <f t="shared" si="6"/>
        <v>0</v>
      </c>
      <c r="AA83" s="247">
        <f t="shared" si="5"/>
        <v>0</v>
      </c>
      <c r="AB83" s="247">
        <f t="shared" si="5"/>
        <v>31</v>
      </c>
      <c r="AC83" s="247">
        <f t="shared" si="5"/>
        <v>0</v>
      </c>
    </row>
    <row r="84" spans="1:29" ht="15" customHeight="1">
      <c r="A84" s="120" t="str">
        <f ca="1">VLOOKUP(INDIRECT("B84"),elolap!$A$90:$B$3244,2,FALSE)</f>
        <v>0827</v>
      </c>
      <c r="B84" s="260" t="s">
        <v>1350</v>
      </c>
      <c r="C84" s="124">
        <f t="shared" si="10"/>
        <v>4.2</v>
      </c>
      <c r="D84" s="123">
        <v>0</v>
      </c>
      <c r="E84" s="123">
        <v>0</v>
      </c>
      <c r="F84" s="123">
        <v>0</v>
      </c>
      <c r="G84" s="123">
        <v>0</v>
      </c>
      <c r="H84" s="123">
        <v>2.9</v>
      </c>
      <c r="I84" s="123">
        <v>1.3</v>
      </c>
      <c r="J84" s="121">
        <v>119</v>
      </c>
      <c r="K84" s="121">
        <v>3</v>
      </c>
      <c r="L84" s="121">
        <v>0</v>
      </c>
      <c r="M84" s="121">
        <v>13</v>
      </c>
      <c r="N84" s="121">
        <v>7</v>
      </c>
      <c r="O84" s="121">
        <v>0</v>
      </c>
      <c r="Q84" s="244">
        <f t="shared" si="9"/>
        <v>4.2</v>
      </c>
      <c r="R84" s="244">
        <f t="shared" si="8"/>
        <v>0</v>
      </c>
      <c r="S84" s="244">
        <f t="shared" si="8"/>
        <v>0</v>
      </c>
      <c r="T84" s="244">
        <f t="shared" si="8"/>
        <v>0</v>
      </c>
      <c r="U84" s="244">
        <f t="shared" si="7"/>
        <v>0</v>
      </c>
      <c r="V84" s="244">
        <f t="shared" si="7"/>
        <v>2.9</v>
      </c>
      <c r="W84" s="244">
        <f t="shared" si="7"/>
        <v>1.3</v>
      </c>
      <c r="X84" s="247">
        <f t="shared" si="6"/>
        <v>119</v>
      </c>
      <c r="Y84" s="247">
        <f t="shared" si="6"/>
        <v>3</v>
      </c>
      <c r="Z84" s="247">
        <f t="shared" si="6"/>
        <v>0</v>
      </c>
      <c r="AA84" s="247">
        <f t="shared" si="5"/>
        <v>13</v>
      </c>
      <c r="AB84" s="247">
        <f t="shared" si="5"/>
        <v>7</v>
      </c>
      <c r="AC84" s="247">
        <f t="shared" si="5"/>
        <v>0</v>
      </c>
    </row>
    <row r="85" spans="1:29" ht="15" customHeight="1">
      <c r="A85" s="120" t="str">
        <f ca="1">VLOOKUP(INDIRECT("B85"),elolap!$A$90:$B$3244,2,FALSE)</f>
        <v>1615</v>
      </c>
      <c r="B85" s="260" t="s">
        <v>3067</v>
      </c>
      <c r="C85" s="124">
        <f t="shared" si="10"/>
        <v>3.4</v>
      </c>
      <c r="D85" s="123">
        <v>0</v>
      </c>
      <c r="E85" s="123">
        <v>0</v>
      </c>
      <c r="F85" s="123">
        <v>0</v>
      </c>
      <c r="G85" s="123">
        <v>0</v>
      </c>
      <c r="H85" s="123">
        <v>2</v>
      </c>
      <c r="I85" s="123">
        <v>1.4</v>
      </c>
      <c r="J85" s="121">
        <v>110</v>
      </c>
      <c r="K85" s="121">
        <v>13</v>
      </c>
      <c r="L85" s="121">
        <v>0</v>
      </c>
      <c r="M85" s="121">
        <v>0</v>
      </c>
      <c r="N85" s="121">
        <v>10</v>
      </c>
      <c r="O85" s="121">
        <v>0</v>
      </c>
      <c r="Q85" s="244">
        <f t="shared" si="9"/>
        <v>3.4</v>
      </c>
      <c r="R85" s="244">
        <f t="shared" si="8"/>
        <v>0</v>
      </c>
      <c r="S85" s="244">
        <f t="shared" si="8"/>
        <v>0</v>
      </c>
      <c r="T85" s="244">
        <f t="shared" si="8"/>
        <v>0</v>
      </c>
      <c r="U85" s="244">
        <f t="shared" si="7"/>
        <v>0</v>
      </c>
      <c r="V85" s="244">
        <f t="shared" si="7"/>
        <v>2</v>
      </c>
      <c r="W85" s="244">
        <f t="shared" si="7"/>
        <v>1.4</v>
      </c>
      <c r="X85" s="247">
        <f t="shared" si="6"/>
        <v>110</v>
      </c>
      <c r="Y85" s="247">
        <f t="shared" si="6"/>
        <v>13</v>
      </c>
      <c r="Z85" s="247">
        <f t="shared" si="6"/>
        <v>0</v>
      </c>
      <c r="AA85" s="247">
        <f t="shared" si="5"/>
        <v>0</v>
      </c>
      <c r="AB85" s="247">
        <f t="shared" si="5"/>
        <v>10</v>
      </c>
      <c r="AC85" s="247">
        <f t="shared" si="5"/>
        <v>0</v>
      </c>
    </row>
    <row r="86" spans="1:29" ht="15" customHeight="1">
      <c r="A86" s="120" t="str">
        <f ca="1">VLOOKUP(INDIRECT("B86"),elolap!$A$90:$B$3244,2,FALSE)</f>
        <v>2418</v>
      </c>
      <c r="B86" s="260" t="s">
        <v>6623</v>
      </c>
      <c r="C86" s="124">
        <f t="shared" si="10"/>
        <v>13.2</v>
      </c>
      <c r="D86" s="123">
        <v>0</v>
      </c>
      <c r="E86" s="123">
        <v>0</v>
      </c>
      <c r="F86" s="123">
        <v>0</v>
      </c>
      <c r="G86" s="123">
        <v>0</v>
      </c>
      <c r="H86" s="123">
        <v>12</v>
      </c>
      <c r="I86" s="123">
        <v>1.2</v>
      </c>
      <c r="J86" s="121">
        <v>954</v>
      </c>
      <c r="K86" s="121">
        <v>18</v>
      </c>
      <c r="L86" s="121">
        <v>0</v>
      </c>
      <c r="M86" s="121">
        <v>0</v>
      </c>
      <c r="N86" s="121">
        <v>13</v>
      </c>
      <c r="O86" s="121">
        <v>0</v>
      </c>
      <c r="Q86" s="244">
        <f t="shared" si="9"/>
        <v>13.2</v>
      </c>
      <c r="R86" s="244">
        <f t="shared" si="8"/>
        <v>0</v>
      </c>
      <c r="S86" s="244">
        <f t="shared" si="8"/>
        <v>0</v>
      </c>
      <c r="T86" s="244">
        <f t="shared" si="8"/>
        <v>0</v>
      </c>
      <c r="U86" s="244">
        <f t="shared" si="7"/>
        <v>0</v>
      </c>
      <c r="V86" s="244">
        <f t="shared" si="7"/>
        <v>12</v>
      </c>
      <c r="W86" s="244">
        <f t="shared" si="7"/>
        <v>1.2</v>
      </c>
      <c r="X86" s="247">
        <f t="shared" si="6"/>
        <v>954</v>
      </c>
      <c r="Y86" s="247">
        <f t="shared" si="6"/>
        <v>18</v>
      </c>
      <c r="Z86" s="247">
        <f t="shared" si="6"/>
        <v>0</v>
      </c>
      <c r="AA86" s="247">
        <f t="shared" si="5"/>
        <v>0</v>
      </c>
      <c r="AB86" s="247">
        <f t="shared" si="5"/>
        <v>13</v>
      </c>
      <c r="AC86" s="247">
        <f t="shared" si="5"/>
        <v>0</v>
      </c>
    </row>
    <row r="87" spans="1:29" ht="15" customHeight="1">
      <c r="A87" s="120" t="str">
        <f ca="1">VLOOKUP(INDIRECT("B87"),elolap!$A$90:$B$3244,2,FALSE)</f>
        <v>1194</v>
      </c>
      <c r="B87" s="260" t="s">
        <v>4450</v>
      </c>
      <c r="C87" s="124">
        <f t="shared" si="10"/>
        <v>7.3999999999999995</v>
      </c>
      <c r="D87" s="123">
        <v>0</v>
      </c>
      <c r="E87" s="123">
        <v>0</v>
      </c>
      <c r="F87" s="123">
        <v>0</v>
      </c>
      <c r="G87" s="123">
        <v>0</v>
      </c>
      <c r="H87" s="123">
        <v>7.3</v>
      </c>
      <c r="I87" s="123">
        <v>0.1</v>
      </c>
      <c r="J87" s="121">
        <v>405</v>
      </c>
      <c r="K87" s="121">
        <v>12</v>
      </c>
      <c r="L87" s="121">
        <v>0</v>
      </c>
      <c r="M87" s="121">
        <v>0</v>
      </c>
      <c r="N87" s="121">
        <v>19</v>
      </c>
      <c r="O87" s="121">
        <v>0</v>
      </c>
      <c r="Q87" s="244">
        <f t="shared" si="9"/>
        <v>7.4</v>
      </c>
      <c r="R87" s="244">
        <f t="shared" si="8"/>
        <v>0</v>
      </c>
      <c r="S87" s="244">
        <f t="shared" si="8"/>
        <v>0</v>
      </c>
      <c r="T87" s="244">
        <f t="shared" si="8"/>
        <v>0</v>
      </c>
      <c r="U87" s="244">
        <f t="shared" si="7"/>
        <v>0</v>
      </c>
      <c r="V87" s="244">
        <f t="shared" si="7"/>
        <v>7.3</v>
      </c>
      <c r="W87" s="244">
        <f t="shared" si="7"/>
        <v>0.1</v>
      </c>
      <c r="X87" s="247">
        <f t="shared" si="6"/>
        <v>405</v>
      </c>
      <c r="Y87" s="247">
        <f t="shared" si="6"/>
        <v>12</v>
      </c>
      <c r="Z87" s="247">
        <f t="shared" si="6"/>
        <v>0</v>
      </c>
      <c r="AA87" s="247">
        <f t="shared" si="5"/>
        <v>0</v>
      </c>
      <c r="AB87" s="247">
        <f t="shared" si="5"/>
        <v>19</v>
      </c>
      <c r="AC87" s="247">
        <f t="shared" si="5"/>
        <v>0</v>
      </c>
    </row>
    <row r="88" spans="1:29" ht="15" customHeight="1">
      <c r="A88" s="120" t="str">
        <f ca="1">VLOOKUP(INDIRECT("B88"),elolap!$A$90:$B$3244,2,FALSE)</f>
        <v>0250</v>
      </c>
      <c r="B88" s="260" t="s">
        <v>2469</v>
      </c>
      <c r="C88" s="124">
        <f t="shared" si="10"/>
        <v>5.1999999999999993</v>
      </c>
      <c r="D88" s="123">
        <v>0</v>
      </c>
      <c r="E88" s="123">
        <v>0</v>
      </c>
      <c r="F88" s="123">
        <v>0</v>
      </c>
      <c r="G88" s="123">
        <v>0</v>
      </c>
      <c r="H88" s="123">
        <v>3.3</v>
      </c>
      <c r="I88" s="123">
        <v>1.9</v>
      </c>
      <c r="J88" s="121">
        <v>168</v>
      </c>
      <c r="K88" s="121">
        <v>4</v>
      </c>
      <c r="L88" s="121">
        <v>0</v>
      </c>
      <c r="M88" s="121">
        <v>0</v>
      </c>
      <c r="N88" s="121">
        <v>17</v>
      </c>
      <c r="O88" s="121">
        <v>0</v>
      </c>
      <c r="Q88" s="244">
        <f t="shared" si="9"/>
        <v>5.2</v>
      </c>
      <c r="R88" s="244">
        <f t="shared" si="8"/>
        <v>0</v>
      </c>
      <c r="S88" s="244">
        <f t="shared" si="8"/>
        <v>0</v>
      </c>
      <c r="T88" s="244">
        <f t="shared" si="8"/>
        <v>0</v>
      </c>
      <c r="U88" s="244">
        <f t="shared" si="7"/>
        <v>0</v>
      </c>
      <c r="V88" s="244">
        <f t="shared" si="7"/>
        <v>3.3</v>
      </c>
      <c r="W88" s="244">
        <f t="shared" si="7"/>
        <v>1.9</v>
      </c>
      <c r="X88" s="247">
        <f t="shared" si="6"/>
        <v>168</v>
      </c>
      <c r="Y88" s="247">
        <f t="shared" si="6"/>
        <v>4</v>
      </c>
      <c r="Z88" s="247">
        <f t="shared" si="6"/>
        <v>0</v>
      </c>
      <c r="AA88" s="247">
        <f t="shared" si="5"/>
        <v>0</v>
      </c>
      <c r="AB88" s="247">
        <f t="shared" si="5"/>
        <v>17</v>
      </c>
      <c r="AC88" s="247">
        <f t="shared" si="5"/>
        <v>0</v>
      </c>
    </row>
    <row r="89" spans="1:29" ht="15" customHeight="1">
      <c r="A89" s="120" t="str">
        <f ca="1">VLOOKUP(INDIRECT("B89"),elolap!$A$90:$B$3244,2,FALSE)</f>
        <v>1683</v>
      </c>
      <c r="B89" s="260" t="s">
        <v>2542</v>
      </c>
      <c r="C89" s="124">
        <f t="shared" si="10"/>
        <v>40.9</v>
      </c>
      <c r="D89" s="123">
        <v>0</v>
      </c>
      <c r="E89" s="123">
        <v>0.1</v>
      </c>
      <c r="F89" s="123">
        <v>0</v>
      </c>
      <c r="G89" s="123">
        <v>0</v>
      </c>
      <c r="H89" s="123">
        <v>39.9</v>
      </c>
      <c r="I89" s="123">
        <v>1</v>
      </c>
      <c r="J89" s="121">
        <v>5047</v>
      </c>
      <c r="K89" s="121">
        <v>290</v>
      </c>
      <c r="L89" s="121">
        <v>0</v>
      </c>
      <c r="M89" s="121">
        <v>115</v>
      </c>
      <c r="N89" s="121">
        <v>105</v>
      </c>
      <c r="O89" s="121">
        <v>0</v>
      </c>
      <c r="Q89" s="244">
        <f t="shared" si="9"/>
        <v>40.9</v>
      </c>
      <c r="R89" s="244">
        <f t="shared" si="8"/>
        <v>0</v>
      </c>
      <c r="S89" s="244">
        <f t="shared" si="8"/>
        <v>0.1</v>
      </c>
      <c r="T89" s="244">
        <f t="shared" si="8"/>
        <v>0</v>
      </c>
      <c r="U89" s="244">
        <f t="shared" si="7"/>
        <v>0</v>
      </c>
      <c r="V89" s="244">
        <f t="shared" si="7"/>
        <v>39.9</v>
      </c>
      <c r="W89" s="244">
        <f t="shared" si="7"/>
        <v>1</v>
      </c>
      <c r="X89" s="247">
        <f t="shared" si="6"/>
        <v>5047</v>
      </c>
      <c r="Y89" s="247">
        <f t="shared" si="6"/>
        <v>290</v>
      </c>
      <c r="Z89" s="247">
        <f t="shared" si="6"/>
        <v>0</v>
      </c>
      <c r="AA89" s="247">
        <f t="shared" si="5"/>
        <v>115</v>
      </c>
      <c r="AB89" s="247">
        <f t="shared" si="5"/>
        <v>105</v>
      </c>
      <c r="AC89" s="247">
        <f t="shared" si="5"/>
        <v>0</v>
      </c>
    </row>
    <row r="90" spans="1:29" ht="15" customHeight="1">
      <c r="A90" s="120" t="str">
        <f ca="1">VLOOKUP(INDIRECT("B90"),elolap!$A$90:$B$3244,2,FALSE)</f>
        <v>0574</v>
      </c>
      <c r="B90" s="260" t="s">
        <v>2543</v>
      </c>
      <c r="C90" s="124">
        <f t="shared" si="10"/>
        <v>4.6999999999999993</v>
      </c>
      <c r="D90" s="123">
        <v>0</v>
      </c>
      <c r="E90" s="123">
        <v>0</v>
      </c>
      <c r="F90" s="123">
        <v>0</v>
      </c>
      <c r="G90" s="123">
        <v>0</v>
      </c>
      <c r="H90" s="123">
        <v>1.9</v>
      </c>
      <c r="I90" s="123">
        <v>2.8</v>
      </c>
      <c r="J90" s="121">
        <v>100</v>
      </c>
      <c r="K90" s="121">
        <v>1</v>
      </c>
      <c r="L90" s="121">
        <v>0</v>
      </c>
      <c r="M90" s="121">
        <v>0</v>
      </c>
      <c r="N90" s="121">
        <v>6</v>
      </c>
      <c r="O90" s="121">
        <v>0</v>
      </c>
      <c r="Q90" s="244">
        <f t="shared" si="9"/>
        <v>4.7</v>
      </c>
      <c r="R90" s="244">
        <f t="shared" si="8"/>
        <v>0</v>
      </c>
      <c r="S90" s="244">
        <f t="shared" si="8"/>
        <v>0</v>
      </c>
      <c r="T90" s="244">
        <f t="shared" si="8"/>
        <v>0</v>
      </c>
      <c r="U90" s="244">
        <f t="shared" si="7"/>
        <v>0</v>
      </c>
      <c r="V90" s="244">
        <f t="shared" si="7"/>
        <v>1.9</v>
      </c>
      <c r="W90" s="244">
        <f t="shared" si="7"/>
        <v>2.8</v>
      </c>
      <c r="X90" s="247">
        <f t="shared" si="6"/>
        <v>100</v>
      </c>
      <c r="Y90" s="247">
        <f t="shared" si="6"/>
        <v>1</v>
      </c>
      <c r="Z90" s="247">
        <f t="shared" si="6"/>
        <v>0</v>
      </c>
      <c r="AA90" s="247">
        <f t="shared" si="5"/>
        <v>0</v>
      </c>
      <c r="AB90" s="247">
        <f t="shared" si="5"/>
        <v>6</v>
      </c>
      <c r="AC90" s="247">
        <f t="shared" si="5"/>
        <v>0</v>
      </c>
    </row>
    <row r="91" spans="1:29" ht="15" customHeight="1">
      <c r="A91" s="120" t="str">
        <f ca="1">VLOOKUP(INDIRECT("B91"),elolap!$A$90:$B$3244,2,FALSE)</f>
        <v>2604</v>
      </c>
      <c r="B91" s="260" t="s">
        <v>2544</v>
      </c>
      <c r="C91" s="124">
        <f t="shared" si="10"/>
        <v>3.1999999999999997</v>
      </c>
      <c r="D91" s="123">
        <v>0</v>
      </c>
      <c r="E91" s="123">
        <v>0</v>
      </c>
      <c r="F91" s="123">
        <v>0</v>
      </c>
      <c r="G91" s="123">
        <v>0</v>
      </c>
      <c r="H91" s="123">
        <v>2.8</v>
      </c>
      <c r="I91" s="123">
        <v>0.4</v>
      </c>
      <c r="J91" s="121">
        <v>78</v>
      </c>
      <c r="K91" s="121">
        <v>1</v>
      </c>
      <c r="L91" s="121">
        <v>0</v>
      </c>
      <c r="M91" s="121">
        <v>0</v>
      </c>
      <c r="N91" s="121">
        <v>4</v>
      </c>
      <c r="O91" s="121">
        <v>0</v>
      </c>
      <c r="Q91" s="244">
        <f t="shared" si="9"/>
        <v>3.2</v>
      </c>
      <c r="R91" s="244">
        <f t="shared" si="8"/>
        <v>0</v>
      </c>
      <c r="S91" s="244">
        <f t="shared" si="8"/>
        <v>0</v>
      </c>
      <c r="T91" s="244">
        <f t="shared" si="8"/>
        <v>0</v>
      </c>
      <c r="U91" s="244">
        <f t="shared" si="7"/>
        <v>0</v>
      </c>
      <c r="V91" s="244">
        <f t="shared" si="7"/>
        <v>2.8</v>
      </c>
      <c r="W91" s="244">
        <f t="shared" si="7"/>
        <v>0.4</v>
      </c>
      <c r="X91" s="247">
        <f t="shared" si="6"/>
        <v>78</v>
      </c>
      <c r="Y91" s="247">
        <f t="shared" si="6"/>
        <v>1</v>
      </c>
      <c r="Z91" s="247">
        <f t="shared" si="6"/>
        <v>0</v>
      </c>
      <c r="AA91" s="247">
        <f t="shared" si="5"/>
        <v>0</v>
      </c>
      <c r="AB91" s="247">
        <f t="shared" si="5"/>
        <v>4</v>
      </c>
      <c r="AC91" s="247">
        <f t="shared" si="5"/>
        <v>0</v>
      </c>
    </row>
    <row r="92" spans="1:29" ht="15" customHeight="1">
      <c r="A92" s="120" t="str">
        <f ca="1">VLOOKUP(INDIRECT("B92"),elolap!$A$90:$B$3244,2,FALSE)</f>
        <v>2010</v>
      </c>
      <c r="B92" s="260" t="s">
        <v>2545</v>
      </c>
      <c r="C92" s="124">
        <f t="shared" si="10"/>
        <v>5.3000000000000007</v>
      </c>
      <c r="D92" s="123">
        <v>0</v>
      </c>
      <c r="E92" s="123">
        <v>0</v>
      </c>
      <c r="F92" s="123">
        <v>0</v>
      </c>
      <c r="G92" s="123">
        <v>0</v>
      </c>
      <c r="H92" s="123">
        <v>3.2</v>
      </c>
      <c r="I92" s="123">
        <v>2.1</v>
      </c>
      <c r="J92" s="121">
        <v>203</v>
      </c>
      <c r="K92" s="121">
        <v>3</v>
      </c>
      <c r="L92" s="121">
        <v>0</v>
      </c>
      <c r="M92" s="121">
        <v>0</v>
      </c>
      <c r="N92" s="121">
        <v>1</v>
      </c>
      <c r="O92" s="121">
        <v>0</v>
      </c>
      <c r="Q92" s="244">
        <f t="shared" si="9"/>
        <v>5.3</v>
      </c>
      <c r="R92" s="244">
        <f t="shared" si="8"/>
        <v>0</v>
      </c>
      <c r="S92" s="244">
        <f t="shared" si="8"/>
        <v>0</v>
      </c>
      <c r="T92" s="244">
        <f t="shared" si="8"/>
        <v>0</v>
      </c>
      <c r="U92" s="244">
        <f t="shared" si="7"/>
        <v>0</v>
      </c>
      <c r="V92" s="244">
        <f t="shared" si="7"/>
        <v>3.2</v>
      </c>
      <c r="W92" s="244">
        <f t="shared" si="7"/>
        <v>2.1</v>
      </c>
      <c r="X92" s="247">
        <f t="shared" si="6"/>
        <v>203</v>
      </c>
      <c r="Y92" s="247">
        <f t="shared" si="6"/>
        <v>3</v>
      </c>
      <c r="Z92" s="247">
        <f t="shared" si="6"/>
        <v>0</v>
      </c>
      <c r="AA92" s="247">
        <f t="shared" si="5"/>
        <v>0</v>
      </c>
      <c r="AB92" s="247">
        <f t="shared" si="5"/>
        <v>1</v>
      </c>
      <c r="AC92" s="247">
        <f t="shared" si="5"/>
        <v>0</v>
      </c>
    </row>
    <row r="93" spans="1:29" ht="15" customHeight="1">
      <c r="A93" s="120" t="str">
        <f ca="1">VLOOKUP(INDIRECT("B93"),elolap!$A$90:$B$3244,2,FALSE)</f>
        <v>1402</v>
      </c>
      <c r="B93" s="260" t="s">
        <v>2603</v>
      </c>
      <c r="C93" s="124">
        <f t="shared" si="10"/>
        <v>5.9</v>
      </c>
      <c r="D93" s="123">
        <v>0</v>
      </c>
      <c r="E93" s="123">
        <v>0</v>
      </c>
      <c r="F93" s="123">
        <v>0</v>
      </c>
      <c r="G93" s="123">
        <v>0</v>
      </c>
      <c r="H93" s="123">
        <v>5.9</v>
      </c>
      <c r="I93" s="123">
        <v>0</v>
      </c>
      <c r="J93" s="121">
        <v>391</v>
      </c>
      <c r="K93" s="121">
        <v>5</v>
      </c>
      <c r="L93" s="121">
        <v>0</v>
      </c>
      <c r="M93" s="121">
        <v>0</v>
      </c>
      <c r="N93" s="121">
        <v>7</v>
      </c>
      <c r="O93" s="121">
        <v>0</v>
      </c>
      <c r="Q93" s="244">
        <f t="shared" si="9"/>
        <v>5.9</v>
      </c>
      <c r="R93" s="244">
        <f t="shared" si="8"/>
        <v>0</v>
      </c>
      <c r="S93" s="244">
        <f t="shared" si="8"/>
        <v>0</v>
      </c>
      <c r="T93" s="244">
        <f t="shared" si="8"/>
        <v>0</v>
      </c>
      <c r="U93" s="244">
        <f t="shared" si="7"/>
        <v>0</v>
      </c>
      <c r="V93" s="244">
        <f t="shared" si="7"/>
        <v>5.9</v>
      </c>
      <c r="W93" s="244">
        <f t="shared" si="7"/>
        <v>0</v>
      </c>
      <c r="X93" s="247">
        <f t="shared" si="6"/>
        <v>391</v>
      </c>
      <c r="Y93" s="247">
        <f t="shared" si="6"/>
        <v>5</v>
      </c>
      <c r="Z93" s="247">
        <f t="shared" si="6"/>
        <v>0</v>
      </c>
      <c r="AA93" s="247">
        <f t="shared" si="5"/>
        <v>0</v>
      </c>
      <c r="AB93" s="247">
        <f t="shared" si="5"/>
        <v>7</v>
      </c>
      <c r="AC93" s="247">
        <f t="shared" si="5"/>
        <v>0</v>
      </c>
    </row>
    <row r="94" spans="1:29" ht="15" customHeight="1">
      <c r="A94" s="120" t="str">
        <f ca="1">VLOOKUP(INDIRECT("B94"),elolap!$A$90:$B$3244,2,FALSE)</f>
        <v>1736</v>
      </c>
      <c r="B94" s="260" t="s">
        <v>6715</v>
      </c>
      <c r="C94" s="124">
        <f t="shared" si="10"/>
        <v>13.5</v>
      </c>
      <c r="D94" s="123">
        <v>0</v>
      </c>
      <c r="E94" s="123">
        <v>0.1</v>
      </c>
      <c r="F94" s="123">
        <v>0</v>
      </c>
      <c r="G94" s="123">
        <v>0</v>
      </c>
      <c r="H94" s="123">
        <v>8</v>
      </c>
      <c r="I94" s="123">
        <v>5.5</v>
      </c>
      <c r="J94" s="121">
        <v>495</v>
      </c>
      <c r="K94" s="121">
        <v>36</v>
      </c>
      <c r="L94" s="121">
        <v>0</v>
      </c>
      <c r="M94" s="121">
        <v>0</v>
      </c>
      <c r="N94" s="121">
        <v>43</v>
      </c>
      <c r="O94" s="121">
        <v>0</v>
      </c>
      <c r="Q94" s="244">
        <f t="shared" si="9"/>
        <v>13.5</v>
      </c>
      <c r="R94" s="244">
        <f t="shared" si="8"/>
        <v>0</v>
      </c>
      <c r="S94" s="244">
        <f t="shared" si="8"/>
        <v>0.1</v>
      </c>
      <c r="T94" s="244">
        <f t="shared" si="8"/>
        <v>0</v>
      </c>
      <c r="U94" s="244">
        <f t="shared" si="7"/>
        <v>0</v>
      </c>
      <c r="V94" s="244">
        <f t="shared" si="7"/>
        <v>8</v>
      </c>
      <c r="W94" s="244">
        <f t="shared" si="7"/>
        <v>5.5</v>
      </c>
      <c r="X94" s="247">
        <f t="shared" si="6"/>
        <v>495</v>
      </c>
      <c r="Y94" s="247">
        <f t="shared" si="6"/>
        <v>36</v>
      </c>
      <c r="Z94" s="247">
        <f t="shared" si="6"/>
        <v>0</v>
      </c>
      <c r="AA94" s="247">
        <f t="shared" si="5"/>
        <v>0</v>
      </c>
      <c r="AB94" s="247">
        <f t="shared" si="5"/>
        <v>43</v>
      </c>
      <c r="AC94" s="247">
        <f t="shared" si="5"/>
        <v>0</v>
      </c>
    </row>
    <row r="95" spans="1:29" ht="15" customHeight="1">
      <c r="A95" s="120" t="str">
        <f ca="1">VLOOKUP(INDIRECT("B95"),elolap!$A$90:$B$3244,2,FALSE)</f>
        <v>2450</v>
      </c>
      <c r="B95" s="260" t="s">
        <v>6723</v>
      </c>
      <c r="C95" s="124">
        <f t="shared" si="10"/>
        <v>4.8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4.8</v>
      </c>
      <c r="J95" s="121">
        <v>223</v>
      </c>
      <c r="K95" s="121">
        <v>4</v>
      </c>
      <c r="L95" s="121">
        <v>0</v>
      </c>
      <c r="M95" s="121">
        <v>0</v>
      </c>
      <c r="N95" s="121">
        <v>36</v>
      </c>
      <c r="O95" s="121">
        <v>0</v>
      </c>
      <c r="Q95" s="244">
        <f t="shared" si="9"/>
        <v>4.8</v>
      </c>
      <c r="R95" s="244">
        <f t="shared" si="8"/>
        <v>0</v>
      </c>
      <c r="S95" s="244">
        <f t="shared" si="8"/>
        <v>0</v>
      </c>
      <c r="T95" s="244">
        <f t="shared" si="8"/>
        <v>0</v>
      </c>
      <c r="U95" s="244">
        <f t="shared" si="7"/>
        <v>0</v>
      </c>
      <c r="V95" s="244">
        <f t="shared" si="7"/>
        <v>0</v>
      </c>
      <c r="W95" s="244">
        <f t="shared" si="7"/>
        <v>4.8</v>
      </c>
      <c r="X95" s="247">
        <f t="shared" si="6"/>
        <v>223</v>
      </c>
      <c r="Y95" s="247">
        <f t="shared" si="6"/>
        <v>4</v>
      </c>
      <c r="Z95" s="247">
        <f t="shared" si="6"/>
        <v>0</v>
      </c>
      <c r="AA95" s="247">
        <f t="shared" si="5"/>
        <v>0</v>
      </c>
      <c r="AB95" s="247">
        <f t="shared" si="5"/>
        <v>36</v>
      </c>
      <c r="AC95" s="247">
        <f t="shared" si="5"/>
        <v>0</v>
      </c>
    </row>
    <row r="96" spans="1:29" ht="15" customHeight="1">
      <c r="A96" s="120" t="str">
        <f ca="1">VLOOKUP(INDIRECT("B96"),elolap!$A$90:$B$3244,2,FALSE)</f>
        <v>2332</v>
      </c>
      <c r="B96" s="260" t="s">
        <v>6725</v>
      </c>
      <c r="C96" s="124">
        <f t="shared" si="10"/>
        <v>5.8</v>
      </c>
      <c r="D96" s="123">
        <v>0</v>
      </c>
      <c r="E96" s="123">
        <v>0</v>
      </c>
      <c r="F96" s="123">
        <v>0</v>
      </c>
      <c r="G96" s="123">
        <v>0</v>
      </c>
      <c r="H96" s="123">
        <v>2.5</v>
      </c>
      <c r="I96" s="123">
        <v>3.3</v>
      </c>
      <c r="J96" s="121">
        <v>116</v>
      </c>
      <c r="K96" s="121">
        <v>5</v>
      </c>
      <c r="L96" s="121">
        <v>0</v>
      </c>
      <c r="M96" s="121">
        <v>0</v>
      </c>
      <c r="N96" s="121">
        <v>7</v>
      </c>
      <c r="O96" s="121">
        <v>0</v>
      </c>
      <c r="Q96" s="244">
        <f t="shared" si="9"/>
        <v>5.8</v>
      </c>
      <c r="R96" s="244">
        <f t="shared" si="8"/>
        <v>0</v>
      </c>
      <c r="S96" s="244">
        <f t="shared" si="8"/>
        <v>0</v>
      </c>
      <c r="T96" s="244">
        <f t="shared" si="8"/>
        <v>0</v>
      </c>
      <c r="U96" s="244">
        <f t="shared" si="7"/>
        <v>0</v>
      </c>
      <c r="V96" s="244">
        <f t="shared" si="7"/>
        <v>2.5</v>
      </c>
      <c r="W96" s="244">
        <f t="shared" si="7"/>
        <v>3.3</v>
      </c>
      <c r="X96" s="247">
        <f t="shared" si="6"/>
        <v>116</v>
      </c>
      <c r="Y96" s="247">
        <f t="shared" si="6"/>
        <v>5</v>
      </c>
      <c r="Z96" s="247">
        <f t="shared" si="6"/>
        <v>0</v>
      </c>
      <c r="AA96" s="247">
        <f t="shared" si="5"/>
        <v>0</v>
      </c>
      <c r="AB96" s="247">
        <f t="shared" si="5"/>
        <v>7</v>
      </c>
      <c r="AC96" s="247">
        <f t="shared" si="5"/>
        <v>0</v>
      </c>
    </row>
    <row r="97" spans="1:29" ht="15" customHeight="1">
      <c r="A97" s="120" t="str">
        <f ca="1">VLOOKUP(INDIRECT("B97"),elolap!$A$90:$B$3244,2,FALSE)</f>
        <v>1368</v>
      </c>
      <c r="B97" s="260" t="s">
        <v>3932</v>
      </c>
      <c r="C97" s="124">
        <f t="shared" si="10"/>
        <v>5.6</v>
      </c>
      <c r="D97" s="123">
        <v>0</v>
      </c>
      <c r="E97" s="123">
        <v>0</v>
      </c>
      <c r="F97" s="123">
        <v>0</v>
      </c>
      <c r="G97" s="123">
        <v>0</v>
      </c>
      <c r="H97" s="123">
        <v>4.2</v>
      </c>
      <c r="I97" s="123">
        <v>1.4</v>
      </c>
      <c r="J97" s="121">
        <v>225</v>
      </c>
      <c r="K97" s="121">
        <v>6</v>
      </c>
      <c r="L97" s="121">
        <v>0</v>
      </c>
      <c r="M97" s="121">
        <v>0</v>
      </c>
      <c r="N97" s="121">
        <v>14</v>
      </c>
      <c r="O97" s="121">
        <v>0</v>
      </c>
      <c r="Q97" s="244">
        <f t="shared" si="9"/>
        <v>5.6</v>
      </c>
      <c r="R97" s="244">
        <f t="shared" si="8"/>
        <v>0</v>
      </c>
      <c r="S97" s="244">
        <f t="shared" si="8"/>
        <v>0</v>
      </c>
      <c r="T97" s="244">
        <f t="shared" si="8"/>
        <v>0</v>
      </c>
      <c r="U97" s="244">
        <f t="shared" si="7"/>
        <v>0</v>
      </c>
      <c r="V97" s="244">
        <f t="shared" si="7"/>
        <v>4.2</v>
      </c>
      <c r="W97" s="244">
        <f t="shared" si="7"/>
        <v>1.4</v>
      </c>
      <c r="X97" s="247">
        <f t="shared" si="6"/>
        <v>225</v>
      </c>
      <c r="Y97" s="247">
        <f t="shared" si="6"/>
        <v>6</v>
      </c>
      <c r="Z97" s="247">
        <f t="shared" si="6"/>
        <v>0</v>
      </c>
      <c r="AA97" s="247">
        <f t="shared" si="5"/>
        <v>0</v>
      </c>
      <c r="AB97" s="247">
        <f t="shared" si="5"/>
        <v>14</v>
      </c>
      <c r="AC97" s="247">
        <f t="shared" si="5"/>
        <v>0</v>
      </c>
    </row>
    <row r="98" spans="1:29" ht="15" customHeight="1">
      <c r="A98" s="120" t="str">
        <f ca="1">VLOOKUP(INDIRECT("B98"),elolap!$A$90:$B$3244,2,FALSE)</f>
        <v>1031</v>
      </c>
      <c r="B98" s="260" t="s">
        <v>6073</v>
      </c>
      <c r="C98" s="124">
        <f t="shared" si="10"/>
        <v>2.6</v>
      </c>
      <c r="D98" s="123">
        <v>0</v>
      </c>
      <c r="E98" s="123">
        <v>0</v>
      </c>
      <c r="F98" s="123">
        <v>0</v>
      </c>
      <c r="G98" s="123">
        <v>0</v>
      </c>
      <c r="H98" s="123">
        <v>1</v>
      </c>
      <c r="I98" s="123">
        <v>1.6</v>
      </c>
      <c r="J98" s="121">
        <v>58</v>
      </c>
      <c r="K98" s="121">
        <v>2</v>
      </c>
      <c r="L98" s="121">
        <v>0</v>
      </c>
      <c r="M98" s="121">
        <v>0</v>
      </c>
      <c r="N98" s="121">
        <v>5</v>
      </c>
      <c r="O98" s="121">
        <v>0</v>
      </c>
      <c r="Q98" s="244">
        <f t="shared" si="9"/>
        <v>2.6</v>
      </c>
      <c r="R98" s="244">
        <f t="shared" si="8"/>
        <v>0</v>
      </c>
      <c r="S98" s="244">
        <f t="shared" si="8"/>
        <v>0</v>
      </c>
      <c r="T98" s="244">
        <f t="shared" si="8"/>
        <v>0</v>
      </c>
      <c r="U98" s="244">
        <f t="shared" si="7"/>
        <v>0</v>
      </c>
      <c r="V98" s="244">
        <f t="shared" si="7"/>
        <v>1</v>
      </c>
      <c r="W98" s="244">
        <f t="shared" si="7"/>
        <v>1.6</v>
      </c>
      <c r="X98" s="247">
        <f t="shared" si="6"/>
        <v>58</v>
      </c>
      <c r="Y98" s="247">
        <f t="shared" si="6"/>
        <v>2</v>
      </c>
      <c r="Z98" s="247">
        <f t="shared" si="6"/>
        <v>0</v>
      </c>
      <c r="AA98" s="247">
        <f t="shared" si="5"/>
        <v>0</v>
      </c>
      <c r="AB98" s="247">
        <f t="shared" si="5"/>
        <v>5</v>
      </c>
      <c r="AC98" s="247">
        <f t="shared" si="5"/>
        <v>0</v>
      </c>
    </row>
    <row r="99" spans="1:29" ht="15" customHeight="1">
      <c r="A99" s="120" t="str">
        <f ca="1">VLOOKUP(INDIRECT("B99"),elolap!$A$90:$B$3244,2,FALSE)</f>
        <v>1888</v>
      </c>
      <c r="B99" s="260" t="s">
        <v>338</v>
      </c>
      <c r="C99" s="124">
        <f t="shared" si="10"/>
        <v>7.5</v>
      </c>
      <c r="D99" s="123">
        <v>0</v>
      </c>
      <c r="E99" s="123">
        <v>0</v>
      </c>
      <c r="F99" s="123">
        <v>0</v>
      </c>
      <c r="G99" s="123">
        <v>0</v>
      </c>
      <c r="H99" s="123">
        <v>3.3</v>
      </c>
      <c r="I99" s="123">
        <v>4.2</v>
      </c>
      <c r="J99" s="121">
        <v>186</v>
      </c>
      <c r="K99" s="121">
        <v>1</v>
      </c>
      <c r="L99" s="121">
        <v>0</v>
      </c>
      <c r="M99" s="121">
        <v>0</v>
      </c>
      <c r="N99" s="121">
        <v>4</v>
      </c>
      <c r="O99" s="121">
        <v>0</v>
      </c>
      <c r="Q99" s="244">
        <f t="shared" si="9"/>
        <v>7.5</v>
      </c>
      <c r="R99" s="244">
        <f t="shared" si="8"/>
        <v>0</v>
      </c>
      <c r="S99" s="244">
        <f t="shared" si="8"/>
        <v>0</v>
      </c>
      <c r="T99" s="244">
        <f t="shared" si="8"/>
        <v>0</v>
      </c>
      <c r="U99" s="244">
        <f t="shared" si="7"/>
        <v>0</v>
      </c>
      <c r="V99" s="244">
        <f t="shared" si="7"/>
        <v>3.3</v>
      </c>
      <c r="W99" s="244">
        <f t="shared" si="7"/>
        <v>4.2</v>
      </c>
      <c r="X99" s="247">
        <f t="shared" si="6"/>
        <v>186</v>
      </c>
      <c r="Y99" s="247">
        <f t="shared" si="6"/>
        <v>1</v>
      </c>
      <c r="Z99" s="247">
        <f t="shared" si="6"/>
        <v>0</v>
      </c>
      <c r="AA99" s="247">
        <f t="shared" si="5"/>
        <v>0</v>
      </c>
      <c r="AB99" s="247">
        <f t="shared" si="5"/>
        <v>4</v>
      </c>
      <c r="AC99" s="247">
        <f t="shared" si="5"/>
        <v>0</v>
      </c>
    </row>
    <row r="100" spans="1:29" ht="15" customHeight="1">
      <c r="A100" s="120" t="str">
        <f ca="1">VLOOKUP(INDIRECT("B100"),elolap!$A$90:$B$3244,2,FALSE)</f>
        <v>1027</v>
      </c>
      <c r="B100" s="260" t="s">
        <v>5317</v>
      </c>
      <c r="C100" s="124">
        <f t="shared" si="10"/>
        <v>12</v>
      </c>
      <c r="D100" s="123">
        <v>0</v>
      </c>
      <c r="E100" s="123">
        <v>0</v>
      </c>
      <c r="F100" s="123">
        <v>0</v>
      </c>
      <c r="G100" s="123">
        <v>0</v>
      </c>
      <c r="H100" s="123">
        <v>8.6999999999999993</v>
      </c>
      <c r="I100" s="123">
        <v>3.3</v>
      </c>
      <c r="J100" s="121">
        <v>466</v>
      </c>
      <c r="K100" s="121">
        <v>15</v>
      </c>
      <c r="L100" s="121">
        <v>0</v>
      </c>
      <c r="M100" s="121">
        <v>0</v>
      </c>
      <c r="N100" s="121">
        <v>30</v>
      </c>
      <c r="O100" s="121">
        <v>0</v>
      </c>
      <c r="Q100" s="244">
        <f t="shared" si="9"/>
        <v>12</v>
      </c>
      <c r="R100" s="244">
        <f t="shared" si="8"/>
        <v>0</v>
      </c>
      <c r="S100" s="244">
        <f t="shared" si="8"/>
        <v>0</v>
      </c>
      <c r="T100" s="244">
        <f t="shared" si="8"/>
        <v>0</v>
      </c>
      <c r="U100" s="244">
        <f t="shared" si="7"/>
        <v>0</v>
      </c>
      <c r="V100" s="244">
        <f t="shared" si="7"/>
        <v>8.6999999999999993</v>
      </c>
      <c r="W100" s="244">
        <f t="shared" si="7"/>
        <v>3.3</v>
      </c>
      <c r="X100" s="247">
        <f t="shared" si="6"/>
        <v>466</v>
      </c>
      <c r="Y100" s="247">
        <f t="shared" si="6"/>
        <v>15</v>
      </c>
      <c r="Z100" s="247">
        <f t="shared" si="6"/>
        <v>0</v>
      </c>
      <c r="AA100" s="247">
        <f t="shared" si="5"/>
        <v>0</v>
      </c>
      <c r="AB100" s="247">
        <f t="shared" si="5"/>
        <v>30</v>
      </c>
      <c r="AC100" s="247">
        <f t="shared" si="5"/>
        <v>0</v>
      </c>
    </row>
    <row r="101" spans="1:29" ht="15" customHeight="1">
      <c r="A101" s="120" t="str">
        <f ca="1">VLOOKUP(INDIRECT("B101"),elolap!$A$90:$B$3244,2,FALSE)</f>
        <v>2969</v>
      </c>
      <c r="B101" s="260" t="s">
        <v>996</v>
      </c>
      <c r="C101" s="124">
        <f t="shared" si="10"/>
        <v>8</v>
      </c>
      <c r="D101" s="123">
        <v>0</v>
      </c>
      <c r="E101" s="123">
        <v>0</v>
      </c>
      <c r="F101" s="123">
        <v>0</v>
      </c>
      <c r="G101" s="123">
        <v>0</v>
      </c>
      <c r="H101" s="123">
        <v>4.5999999999999996</v>
      </c>
      <c r="I101" s="123">
        <v>3.4</v>
      </c>
      <c r="J101" s="121">
        <v>266</v>
      </c>
      <c r="K101" s="121">
        <v>4</v>
      </c>
      <c r="L101" s="121">
        <v>0</v>
      </c>
      <c r="M101" s="121">
        <v>0</v>
      </c>
      <c r="N101" s="121">
        <v>17</v>
      </c>
      <c r="O101" s="121">
        <v>0</v>
      </c>
      <c r="Q101" s="244">
        <f t="shared" si="9"/>
        <v>8</v>
      </c>
      <c r="R101" s="244">
        <f t="shared" si="8"/>
        <v>0</v>
      </c>
      <c r="S101" s="244">
        <f t="shared" si="8"/>
        <v>0</v>
      </c>
      <c r="T101" s="244">
        <f t="shared" si="8"/>
        <v>0</v>
      </c>
      <c r="U101" s="244">
        <f t="shared" si="7"/>
        <v>0</v>
      </c>
      <c r="V101" s="244">
        <f t="shared" si="7"/>
        <v>4.5999999999999996</v>
      </c>
      <c r="W101" s="244">
        <f t="shared" si="7"/>
        <v>3.4</v>
      </c>
      <c r="X101" s="247">
        <f t="shared" si="6"/>
        <v>266</v>
      </c>
      <c r="Y101" s="247">
        <f t="shared" si="6"/>
        <v>4</v>
      </c>
      <c r="Z101" s="247">
        <f t="shared" si="6"/>
        <v>0</v>
      </c>
      <c r="AA101" s="247">
        <f t="shared" si="5"/>
        <v>0</v>
      </c>
      <c r="AB101" s="247">
        <f t="shared" si="5"/>
        <v>17</v>
      </c>
      <c r="AC101" s="247">
        <f t="shared" si="5"/>
        <v>0</v>
      </c>
    </row>
    <row r="102" spans="1:29" ht="15" customHeight="1">
      <c r="A102" s="120" t="str">
        <f ca="1">VLOOKUP(INDIRECT("B102"),elolap!$A$90:$B$3244,2,FALSE)</f>
        <v>2480</v>
      </c>
      <c r="B102" s="260" t="s">
        <v>1003</v>
      </c>
      <c r="C102" s="124">
        <f t="shared" si="10"/>
        <v>8.3000000000000007</v>
      </c>
      <c r="D102" s="123">
        <v>0</v>
      </c>
      <c r="E102" s="123">
        <v>0</v>
      </c>
      <c r="F102" s="123">
        <v>0</v>
      </c>
      <c r="G102" s="123">
        <v>0</v>
      </c>
      <c r="H102" s="123">
        <v>4.2</v>
      </c>
      <c r="I102" s="123">
        <v>4.0999999999999996</v>
      </c>
      <c r="J102" s="121">
        <v>263</v>
      </c>
      <c r="K102" s="121">
        <v>7</v>
      </c>
      <c r="L102" s="121">
        <v>0</v>
      </c>
      <c r="M102" s="121">
        <v>0</v>
      </c>
      <c r="N102" s="121">
        <v>23</v>
      </c>
      <c r="O102" s="121">
        <v>0</v>
      </c>
      <c r="Q102" s="244">
        <f t="shared" si="9"/>
        <v>8.3000000000000007</v>
      </c>
      <c r="R102" s="244">
        <f t="shared" si="8"/>
        <v>0</v>
      </c>
      <c r="S102" s="244">
        <f t="shared" si="8"/>
        <v>0</v>
      </c>
      <c r="T102" s="244">
        <f t="shared" si="8"/>
        <v>0</v>
      </c>
      <c r="U102" s="244">
        <f t="shared" si="7"/>
        <v>0</v>
      </c>
      <c r="V102" s="244">
        <f t="shared" si="7"/>
        <v>4.2</v>
      </c>
      <c r="W102" s="244">
        <f t="shared" si="7"/>
        <v>4.0999999999999996</v>
      </c>
      <c r="X102" s="247">
        <f t="shared" si="6"/>
        <v>263</v>
      </c>
      <c r="Y102" s="247">
        <f t="shared" si="6"/>
        <v>7</v>
      </c>
      <c r="Z102" s="247">
        <f t="shared" si="6"/>
        <v>0</v>
      </c>
      <c r="AA102" s="247">
        <f t="shared" si="5"/>
        <v>0</v>
      </c>
      <c r="AB102" s="247">
        <f t="shared" si="5"/>
        <v>23</v>
      </c>
      <c r="AC102" s="247">
        <f t="shared" si="5"/>
        <v>0</v>
      </c>
    </row>
    <row r="103" spans="1:29" ht="15" customHeight="1">
      <c r="A103" s="120" t="str">
        <f ca="1">VLOOKUP(INDIRECT("B103"),elolap!$A$90:$B$3244,2,FALSE)</f>
        <v>0300</v>
      </c>
      <c r="B103" s="260" t="s">
        <v>610</v>
      </c>
      <c r="C103" s="124">
        <f t="shared" si="10"/>
        <v>229.3</v>
      </c>
      <c r="D103" s="123">
        <v>0.2</v>
      </c>
      <c r="E103" s="123">
        <v>0.6</v>
      </c>
      <c r="F103" s="123">
        <v>0</v>
      </c>
      <c r="G103" s="123">
        <v>76.8</v>
      </c>
      <c r="H103" s="123">
        <v>140.19999999999999</v>
      </c>
      <c r="I103" s="123">
        <v>12.3</v>
      </c>
      <c r="J103" s="121">
        <v>34935</v>
      </c>
      <c r="K103" s="121">
        <v>1047</v>
      </c>
      <c r="L103" s="121">
        <v>0</v>
      </c>
      <c r="M103" s="121">
        <v>0</v>
      </c>
      <c r="N103" s="121">
        <v>1039</v>
      </c>
      <c r="O103" s="121">
        <v>0</v>
      </c>
      <c r="Q103" s="244">
        <f t="shared" si="9"/>
        <v>229.3</v>
      </c>
      <c r="R103" s="244">
        <f t="shared" si="8"/>
        <v>0.2</v>
      </c>
      <c r="S103" s="244">
        <f t="shared" si="8"/>
        <v>0.6</v>
      </c>
      <c r="T103" s="244">
        <f t="shared" si="8"/>
        <v>0</v>
      </c>
      <c r="U103" s="244">
        <f t="shared" si="7"/>
        <v>76.8</v>
      </c>
      <c r="V103" s="244">
        <f t="shared" si="7"/>
        <v>140.19999999999999</v>
      </c>
      <c r="W103" s="244">
        <f t="shared" si="7"/>
        <v>12.3</v>
      </c>
      <c r="X103" s="247">
        <f t="shared" si="6"/>
        <v>34935</v>
      </c>
      <c r="Y103" s="247">
        <f t="shared" si="6"/>
        <v>1047</v>
      </c>
      <c r="Z103" s="247">
        <f t="shared" si="6"/>
        <v>0</v>
      </c>
      <c r="AA103" s="247">
        <f t="shared" si="5"/>
        <v>0</v>
      </c>
      <c r="AB103" s="247">
        <f t="shared" si="5"/>
        <v>1039</v>
      </c>
      <c r="AC103" s="247">
        <f t="shared" si="5"/>
        <v>0</v>
      </c>
    </row>
    <row r="104" spans="1:29" ht="15" customHeight="1">
      <c r="A104" s="120" t="str">
        <f ca="1">VLOOKUP(INDIRECT("B104"),elolap!$A$90:$B$3244,2,FALSE)</f>
        <v>1621</v>
      </c>
      <c r="B104" s="260" t="s">
        <v>6238</v>
      </c>
      <c r="C104" s="124">
        <f t="shared" si="10"/>
        <v>6.1000000000000005</v>
      </c>
      <c r="D104" s="123">
        <v>0</v>
      </c>
      <c r="E104" s="123">
        <v>0</v>
      </c>
      <c r="F104" s="123">
        <v>0</v>
      </c>
      <c r="G104" s="123">
        <v>0</v>
      </c>
      <c r="H104" s="123">
        <v>5.9</v>
      </c>
      <c r="I104" s="123">
        <v>0.2</v>
      </c>
      <c r="J104" s="121">
        <v>263</v>
      </c>
      <c r="K104" s="121">
        <v>6</v>
      </c>
      <c r="L104" s="121">
        <v>0</v>
      </c>
      <c r="M104" s="121">
        <v>0</v>
      </c>
      <c r="N104" s="121">
        <v>11</v>
      </c>
      <c r="O104" s="121">
        <v>0</v>
      </c>
      <c r="Q104" s="244">
        <f t="shared" si="9"/>
        <v>6.1</v>
      </c>
      <c r="R104" s="244">
        <f t="shared" si="8"/>
        <v>0</v>
      </c>
      <c r="S104" s="244">
        <f t="shared" si="8"/>
        <v>0</v>
      </c>
      <c r="T104" s="244">
        <f t="shared" si="8"/>
        <v>0</v>
      </c>
      <c r="U104" s="244">
        <f t="shared" si="7"/>
        <v>0</v>
      </c>
      <c r="V104" s="244">
        <f t="shared" si="7"/>
        <v>5.9</v>
      </c>
      <c r="W104" s="244">
        <f t="shared" si="7"/>
        <v>0.2</v>
      </c>
      <c r="X104" s="247">
        <f t="shared" si="6"/>
        <v>263</v>
      </c>
      <c r="Y104" s="247">
        <f t="shared" si="6"/>
        <v>6</v>
      </c>
      <c r="Z104" s="247">
        <f t="shared" si="6"/>
        <v>0</v>
      </c>
      <c r="AA104" s="247">
        <f t="shared" si="5"/>
        <v>0</v>
      </c>
      <c r="AB104" s="247">
        <f t="shared" si="5"/>
        <v>11</v>
      </c>
      <c r="AC104" s="247">
        <f t="shared" si="5"/>
        <v>0</v>
      </c>
    </row>
    <row r="105" spans="1:29" ht="15" customHeight="1">
      <c r="A105" s="120" t="str">
        <f ca="1">VLOOKUP(INDIRECT("B105"),elolap!$A$90:$B$3244,2,FALSE)</f>
        <v>3204</v>
      </c>
      <c r="B105" s="260" t="s">
        <v>6247</v>
      </c>
      <c r="C105" s="124">
        <f t="shared" si="10"/>
        <v>15.700000000000001</v>
      </c>
      <c r="D105" s="123">
        <v>0</v>
      </c>
      <c r="E105" s="123">
        <v>0</v>
      </c>
      <c r="F105" s="123">
        <v>0</v>
      </c>
      <c r="G105" s="123">
        <v>0</v>
      </c>
      <c r="H105" s="123">
        <v>15.4</v>
      </c>
      <c r="I105" s="123">
        <v>0.3</v>
      </c>
      <c r="J105" s="121">
        <v>831</v>
      </c>
      <c r="K105" s="121">
        <v>14</v>
      </c>
      <c r="L105" s="121">
        <v>0</v>
      </c>
      <c r="M105" s="121">
        <v>0</v>
      </c>
      <c r="N105" s="121">
        <v>49</v>
      </c>
      <c r="O105" s="121">
        <v>0</v>
      </c>
      <c r="Q105" s="244">
        <f t="shared" si="9"/>
        <v>15.7</v>
      </c>
      <c r="R105" s="244">
        <f t="shared" si="8"/>
        <v>0</v>
      </c>
      <c r="S105" s="244">
        <f t="shared" si="8"/>
        <v>0</v>
      </c>
      <c r="T105" s="244">
        <f t="shared" si="8"/>
        <v>0</v>
      </c>
      <c r="U105" s="244">
        <f t="shared" si="7"/>
        <v>0</v>
      </c>
      <c r="V105" s="244">
        <f t="shared" si="7"/>
        <v>15.4</v>
      </c>
      <c r="W105" s="244">
        <f t="shared" si="7"/>
        <v>0.3</v>
      </c>
      <c r="X105" s="247">
        <f t="shared" si="6"/>
        <v>831</v>
      </c>
      <c r="Y105" s="247">
        <f t="shared" si="6"/>
        <v>14</v>
      </c>
      <c r="Z105" s="247">
        <f t="shared" si="6"/>
        <v>0</v>
      </c>
      <c r="AA105" s="247">
        <f t="shared" si="5"/>
        <v>0</v>
      </c>
      <c r="AB105" s="247">
        <f t="shared" si="5"/>
        <v>49</v>
      </c>
      <c r="AC105" s="247">
        <f t="shared" si="5"/>
        <v>0</v>
      </c>
    </row>
    <row r="106" spans="1:29" ht="15" customHeight="1">
      <c r="A106" s="120" t="str">
        <f ca="1">VLOOKUP(INDIRECT("B106"),elolap!$A$90:$B$3244,2,FALSE)</f>
        <v>2987</v>
      </c>
      <c r="B106" s="260" t="s">
        <v>5806</v>
      </c>
      <c r="C106" s="124">
        <f t="shared" si="10"/>
        <v>11.600000000000001</v>
      </c>
      <c r="D106" s="123">
        <v>0</v>
      </c>
      <c r="E106" s="123">
        <v>0</v>
      </c>
      <c r="F106" s="123">
        <v>0</v>
      </c>
      <c r="G106" s="123">
        <v>0</v>
      </c>
      <c r="H106" s="123">
        <v>10.3</v>
      </c>
      <c r="I106" s="123">
        <v>1.3</v>
      </c>
      <c r="J106" s="121">
        <v>686</v>
      </c>
      <c r="K106" s="121">
        <v>23</v>
      </c>
      <c r="L106" s="121">
        <v>0</v>
      </c>
      <c r="M106" s="121">
        <v>0</v>
      </c>
      <c r="N106" s="121">
        <v>46</v>
      </c>
      <c r="O106" s="121">
        <v>0</v>
      </c>
      <c r="Q106" s="244">
        <f t="shared" si="9"/>
        <v>11.6</v>
      </c>
      <c r="R106" s="244">
        <f t="shared" si="8"/>
        <v>0</v>
      </c>
      <c r="S106" s="244">
        <f t="shared" si="8"/>
        <v>0</v>
      </c>
      <c r="T106" s="244">
        <f t="shared" si="8"/>
        <v>0</v>
      </c>
      <c r="U106" s="244">
        <f t="shared" si="7"/>
        <v>0</v>
      </c>
      <c r="V106" s="244">
        <f t="shared" si="7"/>
        <v>10.3</v>
      </c>
      <c r="W106" s="244">
        <f t="shared" si="7"/>
        <v>1.3</v>
      </c>
      <c r="X106" s="247">
        <f t="shared" si="6"/>
        <v>686</v>
      </c>
      <c r="Y106" s="247">
        <f t="shared" si="6"/>
        <v>23</v>
      </c>
      <c r="Z106" s="247">
        <f t="shared" si="6"/>
        <v>0</v>
      </c>
      <c r="AA106" s="247">
        <f t="shared" si="5"/>
        <v>0</v>
      </c>
      <c r="AB106" s="247">
        <f t="shared" si="5"/>
        <v>46</v>
      </c>
      <c r="AC106" s="247">
        <f t="shared" si="5"/>
        <v>0</v>
      </c>
    </row>
    <row r="107" spans="1:29" ht="15" customHeight="1">
      <c r="A107" s="120" t="str">
        <f ca="1">VLOOKUP(INDIRECT("B107"),elolap!$A$90:$B$3244,2,FALSE)</f>
        <v>2039</v>
      </c>
      <c r="B107" s="260" t="s">
        <v>3645</v>
      </c>
      <c r="C107" s="124">
        <f t="shared" si="10"/>
        <v>6.3</v>
      </c>
      <c r="D107" s="123">
        <v>0</v>
      </c>
      <c r="E107" s="123">
        <v>0</v>
      </c>
      <c r="F107" s="123">
        <v>0</v>
      </c>
      <c r="G107" s="123">
        <v>0</v>
      </c>
      <c r="H107" s="123">
        <v>3.3</v>
      </c>
      <c r="I107" s="123">
        <v>3</v>
      </c>
      <c r="J107" s="121">
        <v>158</v>
      </c>
      <c r="K107" s="121">
        <v>6</v>
      </c>
      <c r="L107" s="121">
        <v>0</v>
      </c>
      <c r="M107" s="121">
        <v>0</v>
      </c>
      <c r="N107" s="121">
        <v>13</v>
      </c>
      <c r="O107" s="121">
        <v>0</v>
      </c>
      <c r="Q107" s="244">
        <f t="shared" si="9"/>
        <v>6.3</v>
      </c>
      <c r="R107" s="244">
        <f t="shared" si="8"/>
        <v>0</v>
      </c>
      <c r="S107" s="244">
        <f t="shared" si="8"/>
        <v>0</v>
      </c>
      <c r="T107" s="244">
        <f t="shared" si="8"/>
        <v>0</v>
      </c>
      <c r="U107" s="244">
        <f t="shared" si="7"/>
        <v>0</v>
      </c>
      <c r="V107" s="244">
        <f t="shared" si="7"/>
        <v>3.3</v>
      </c>
      <c r="W107" s="244">
        <f t="shared" si="7"/>
        <v>3</v>
      </c>
      <c r="X107" s="247">
        <f t="shared" si="6"/>
        <v>158</v>
      </c>
      <c r="Y107" s="247">
        <f t="shared" si="6"/>
        <v>6</v>
      </c>
      <c r="Z107" s="247">
        <f t="shared" si="6"/>
        <v>0</v>
      </c>
      <c r="AA107" s="247">
        <f t="shared" si="5"/>
        <v>0</v>
      </c>
      <c r="AB107" s="247">
        <f t="shared" si="5"/>
        <v>13</v>
      </c>
      <c r="AC107" s="247">
        <f t="shared" si="5"/>
        <v>0</v>
      </c>
    </row>
    <row r="108" spans="1:29" ht="15" customHeight="1">
      <c r="A108" s="120" t="str">
        <f ca="1">VLOOKUP(INDIRECT("B108"),elolap!$A$90:$B$3244,2,FALSE)</f>
        <v>2598</v>
      </c>
      <c r="B108" s="260" t="s">
        <v>3653</v>
      </c>
      <c r="C108" s="124">
        <f t="shared" si="10"/>
        <v>5</v>
      </c>
      <c r="D108" s="123">
        <v>0</v>
      </c>
      <c r="E108" s="123">
        <v>0</v>
      </c>
      <c r="F108" s="123">
        <v>0</v>
      </c>
      <c r="G108" s="123">
        <v>0</v>
      </c>
      <c r="H108" s="123">
        <v>3.7</v>
      </c>
      <c r="I108" s="123">
        <v>1.3</v>
      </c>
      <c r="J108" s="121">
        <v>261</v>
      </c>
      <c r="K108" s="121">
        <v>2</v>
      </c>
      <c r="L108" s="121">
        <v>0</v>
      </c>
      <c r="M108" s="121">
        <v>0</v>
      </c>
      <c r="N108" s="121">
        <v>20</v>
      </c>
      <c r="O108" s="121">
        <v>0</v>
      </c>
      <c r="Q108" s="244">
        <f t="shared" si="9"/>
        <v>5</v>
      </c>
      <c r="R108" s="244">
        <f t="shared" si="8"/>
        <v>0</v>
      </c>
      <c r="S108" s="244">
        <f t="shared" si="8"/>
        <v>0</v>
      </c>
      <c r="T108" s="244">
        <f t="shared" si="8"/>
        <v>0</v>
      </c>
      <c r="U108" s="244">
        <f t="shared" si="7"/>
        <v>0</v>
      </c>
      <c r="V108" s="244">
        <f t="shared" si="7"/>
        <v>3.7</v>
      </c>
      <c r="W108" s="244">
        <f t="shared" si="7"/>
        <v>1.3</v>
      </c>
      <c r="X108" s="247">
        <f t="shared" si="6"/>
        <v>261</v>
      </c>
      <c r="Y108" s="247">
        <f t="shared" si="6"/>
        <v>2</v>
      </c>
      <c r="Z108" s="247">
        <f t="shared" si="6"/>
        <v>0</v>
      </c>
      <c r="AA108" s="247">
        <f t="shared" si="5"/>
        <v>0</v>
      </c>
      <c r="AB108" s="247">
        <f t="shared" si="5"/>
        <v>20</v>
      </c>
      <c r="AC108" s="247">
        <f t="shared" si="5"/>
        <v>0</v>
      </c>
    </row>
    <row r="109" spans="1:29" ht="15" customHeight="1">
      <c r="A109" s="120" t="str">
        <f ca="1">VLOOKUP(INDIRECT("B109"),elolap!$A$90:$B$3244,2,FALSE)</f>
        <v>2937</v>
      </c>
      <c r="B109" s="260" t="s">
        <v>3657</v>
      </c>
      <c r="C109" s="124">
        <f t="shared" si="10"/>
        <v>13.399999999999999</v>
      </c>
      <c r="D109" s="123">
        <v>0</v>
      </c>
      <c r="E109" s="123">
        <v>0</v>
      </c>
      <c r="F109" s="123">
        <v>0</v>
      </c>
      <c r="G109" s="123">
        <v>0</v>
      </c>
      <c r="H109" s="123">
        <v>7.3</v>
      </c>
      <c r="I109" s="123">
        <v>6.1</v>
      </c>
      <c r="J109" s="121">
        <v>454</v>
      </c>
      <c r="K109" s="121">
        <v>7</v>
      </c>
      <c r="L109" s="121">
        <v>0</v>
      </c>
      <c r="M109" s="121">
        <v>0</v>
      </c>
      <c r="N109" s="121">
        <v>40</v>
      </c>
      <c r="O109" s="121">
        <v>0</v>
      </c>
      <c r="Q109" s="244">
        <f t="shared" si="9"/>
        <v>13.4</v>
      </c>
      <c r="R109" s="244">
        <f t="shared" si="8"/>
        <v>0</v>
      </c>
      <c r="S109" s="244">
        <f t="shared" si="8"/>
        <v>0</v>
      </c>
      <c r="T109" s="244">
        <f t="shared" si="8"/>
        <v>0</v>
      </c>
      <c r="U109" s="244">
        <f t="shared" si="7"/>
        <v>0</v>
      </c>
      <c r="V109" s="244">
        <f t="shared" si="7"/>
        <v>7.3</v>
      </c>
      <c r="W109" s="244">
        <f t="shared" si="7"/>
        <v>6.1</v>
      </c>
      <c r="X109" s="247">
        <f t="shared" si="6"/>
        <v>454</v>
      </c>
      <c r="Y109" s="247">
        <f t="shared" si="6"/>
        <v>7</v>
      </c>
      <c r="Z109" s="247">
        <f t="shared" si="6"/>
        <v>0</v>
      </c>
      <c r="AA109" s="247">
        <f t="shared" si="5"/>
        <v>0</v>
      </c>
      <c r="AB109" s="247">
        <f t="shared" si="5"/>
        <v>40</v>
      </c>
      <c r="AC109" s="247">
        <f t="shared" si="5"/>
        <v>0</v>
      </c>
    </row>
    <row r="110" spans="1:29" ht="15" customHeight="1">
      <c r="A110" s="120" t="str">
        <f ca="1">VLOOKUP(INDIRECT("B110"),elolap!$A$90:$B$3244,2,FALSE)</f>
        <v>2600</v>
      </c>
      <c r="B110" s="260" t="s">
        <v>3669</v>
      </c>
      <c r="C110" s="124">
        <f t="shared" si="10"/>
        <v>7.4</v>
      </c>
      <c r="D110" s="123">
        <v>0</v>
      </c>
      <c r="E110" s="123">
        <v>0</v>
      </c>
      <c r="F110" s="123">
        <v>0</v>
      </c>
      <c r="G110" s="123">
        <v>0</v>
      </c>
      <c r="H110" s="123">
        <v>7</v>
      </c>
      <c r="I110" s="123">
        <v>0.4</v>
      </c>
      <c r="J110" s="121">
        <v>142</v>
      </c>
      <c r="K110" s="121">
        <v>8</v>
      </c>
      <c r="L110" s="121">
        <v>0</v>
      </c>
      <c r="M110" s="121">
        <v>164</v>
      </c>
      <c r="N110" s="121">
        <v>29</v>
      </c>
      <c r="O110" s="121">
        <v>0</v>
      </c>
      <c r="Q110" s="244">
        <f t="shared" si="9"/>
        <v>7.4</v>
      </c>
      <c r="R110" s="244">
        <f t="shared" si="8"/>
        <v>0</v>
      </c>
      <c r="S110" s="244">
        <f t="shared" si="8"/>
        <v>0</v>
      </c>
      <c r="T110" s="244">
        <f t="shared" si="8"/>
        <v>0</v>
      </c>
      <c r="U110" s="244">
        <f t="shared" si="7"/>
        <v>0</v>
      </c>
      <c r="V110" s="244">
        <f t="shared" si="7"/>
        <v>7</v>
      </c>
      <c r="W110" s="244">
        <f t="shared" si="7"/>
        <v>0.4</v>
      </c>
      <c r="X110" s="247">
        <f t="shared" si="6"/>
        <v>142</v>
      </c>
      <c r="Y110" s="247">
        <f t="shared" si="6"/>
        <v>8</v>
      </c>
      <c r="Z110" s="247">
        <f t="shared" si="6"/>
        <v>0</v>
      </c>
      <c r="AA110" s="247">
        <f t="shared" si="5"/>
        <v>164</v>
      </c>
      <c r="AB110" s="247">
        <f t="shared" si="5"/>
        <v>29</v>
      </c>
      <c r="AC110" s="247">
        <f t="shared" si="5"/>
        <v>0</v>
      </c>
    </row>
    <row r="111" spans="1:29" ht="15" customHeight="1">
      <c r="A111" s="120" t="str">
        <f ca="1">VLOOKUP(INDIRECT("B111"),elolap!$A$90:$B$3244,2,FALSE)</f>
        <v>2642</v>
      </c>
      <c r="B111" s="260" t="s">
        <v>3675</v>
      </c>
      <c r="C111" s="124">
        <f t="shared" si="10"/>
        <v>27.9</v>
      </c>
      <c r="D111" s="123">
        <v>0</v>
      </c>
      <c r="E111" s="123">
        <v>0</v>
      </c>
      <c r="F111" s="123">
        <v>0</v>
      </c>
      <c r="G111" s="123">
        <v>0</v>
      </c>
      <c r="H111" s="123">
        <v>15.2</v>
      </c>
      <c r="I111" s="123">
        <v>12.7</v>
      </c>
      <c r="J111" s="121">
        <v>1084</v>
      </c>
      <c r="K111" s="121">
        <v>14</v>
      </c>
      <c r="L111" s="121">
        <v>0</v>
      </c>
      <c r="M111" s="121">
        <v>0</v>
      </c>
      <c r="N111" s="121">
        <v>122</v>
      </c>
      <c r="O111" s="121">
        <v>0</v>
      </c>
      <c r="Q111" s="244">
        <f t="shared" si="9"/>
        <v>27.9</v>
      </c>
      <c r="R111" s="244">
        <f t="shared" si="8"/>
        <v>0</v>
      </c>
      <c r="S111" s="244">
        <f t="shared" si="8"/>
        <v>0</v>
      </c>
      <c r="T111" s="244">
        <f t="shared" si="8"/>
        <v>0</v>
      </c>
      <c r="U111" s="244">
        <f t="shared" si="7"/>
        <v>0</v>
      </c>
      <c r="V111" s="244">
        <f t="shared" si="7"/>
        <v>15.2</v>
      </c>
      <c r="W111" s="244">
        <f t="shared" si="7"/>
        <v>12.7</v>
      </c>
      <c r="X111" s="247">
        <f t="shared" si="6"/>
        <v>1084</v>
      </c>
      <c r="Y111" s="247">
        <f t="shared" si="6"/>
        <v>14</v>
      </c>
      <c r="Z111" s="247">
        <f t="shared" si="6"/>
        <v>0</v>
      </c>
      <c r="AA111" s="247">
        <f t="shared" si="5"/>
        <v>0</v>
      </c>
      <c r="AB111" s="247">
        <f t="shared" si="5"/>
        <v>122</v>
      </c>
      <c r="AC111" s="247">
        <f t="shared" si="5"/>
        <v>0</v>
      </c>
    </row>
    <row r="112" spans="1:29" ht="15" customHeight="1">
      <c r="A112" s="120" t="str">
        <f ca="1">VLOOKUP(INDIRECT("B112"),elolap!$A$90:$B$3244,2,FALSE)</f>
        <v>0922</v>
      </c>
      <c r="B112" s="260" t="s">
        <v>3478</v>
      </c>
      <c r="C112" s="124">
        <f t="shared" si="10"/>
        <v>2.5</v>
      </c>
      <c r="D112" s="123">
        <v>0</v>
      </c>
      <c r="E112" s="123">
        <v>0</v>
      </c>
      <c r="F112" s="123">
        <v>0</v>
      </c>
      <c r="G112" s="123">
        <v>0</v>
      </c>
      <c r="H112" s="123">
        <v>2</v>
      </c>
      <c r="I112" s="123">
        <v>0.5</v>
      </c>
      <c r="J112" s="121">
        <v>145</v>
      </c>
      <c r="K112" s="121">
        <v>4</v>
      </c>
      <c r="L112" s="121">
        <v>0</v>
      </c>
      <c r="M112" s="121">
        <v>0</v>
      </c>
      <c r="N112" s="121">
        <v>27</v>
      </c>
      <c r="O112" s="121">
        <v>0</v>
      </c>
      <c r="Q112" s="244">
        <f t="shared" si="9"/>
        <v>2.5</v>
      </c>
      <c r="R112" s="244">
        <f t="shared" si="8"/>
        <v>0</v>
      </c>
      <c r="S112" s="244">
        <f t="shared" si="8"/>
        <v>0</v>
      </c>
      <c r="T112" s="244">
        <f t="shared" si="8"/>
        <v>0</v>
      </c>
      <c r="U112" s="244">
        <f t="shared" si="7"/>
        <v>0</v>
      </c>
      <c r="V112" s="244">
        <f t="shared" si="7"/>
        <v>2</v>
      </c>
      <c r="W112" s="244">
        <f t="shared" si="7"/>
        <v>0.5</v>
      </c>
      <c r="X112" s="247">
        <f t="shared" si="6"/>
        <v>145</v>
      </c>
      <c r="Y112" s="247">
        <f t="shared" si="6"/>
        <v>4</v>
      </c>
      <c r="Z112" s="247">
        <f t="shared" si="6"/>
        <v>0</v>
      </c>
      <c r="AA112" s="247">
        <f t="shared" si="5"/>
        <v>0</v>
      </c>
      <c r="AB112" s="247">
        <f t="shared" si="5"/>
        <v>27</v>
      </c>
      <c r="AC112" s="247">
        <f t="shared" si="5"/>
        <v>0</v>
      </c>
    </row>
    <row r="113" spans="1:29" ht="15" customHeight="1">
      <c r="A113" s="120" t="str">
        <f ca="1">VLOOKUP(INDIRECT("B113"),elolap!$A$90:$B$3244,2,FALSE)</f>
        <v>2153</v>
      </c>
      <c r="B113" s="260" t="s">
        <v>3577</v>
      </c>
      <c r="C113" s="124">
        <f t="shared" si="10"/>
        <v>6.5</v>
      </c>
      <c r="D113" s="123">
        <v>0</v>
      </c>
      <c r="E113" s="123">
        <v>0</v>
      </c>
      <c r="F113" s="123">
        <v>0</v>
      </c>
      <c r="G113" s="123">
        <v>0</v>
      </c>
      <c r="H113" s="123">
        <v>6.5</v>
      </c>
      <c r="I113" s="123">
        <v>0</v>
      </c>
      <c r="J113" s="121">
        <v>348</v>
      </c>
      <c r="K113" s="121">
        <v>5</v>
      </c>
      <c r="L113" s="121">
        <v>0</v>
      </c>
      <c r="M113" s="121">
        <v>0</v>
      </c>
      <c r="N113" s="121">
        <v>41</v>
      </c>
      <c r="O113" s="121">
        <v>0</v>
      </c>
      <c r="Q113" s="244">
        <f t="shared" si="9"/>
        <v>6.5</v>
      </c>
      <c r="R113" s="244">
        <f t="shared" si="8"/>
        <v>0</v>
      </c>
      <c r="S113" s="244">
        <f t="shared" si="8"/>
        <v>0</v>
      </c>
      <c r="T113" s="244">
        <f t="shared" si="8"/>
        <v>0</v>
      </c>
      <c r="U113" s="244">
        <f t="shared" si="7"/>
        <v>0</v>
      </c>
      <c r="V113" s="244">
        <f t="shared" si="7"/>
        <v>6.5</v>
      </c>
      <c r="W113" s="244">
        <f t="shared" si="7"/>
        <v>0</v>
      </c>
      <c r="X113" s="247">
        <f t="shared" si="6"/>
        <v>348</v>
      </c>
      <c r="Y113" s="247">
        <f t="shared" si="6"/>
        <v>5</v>
      </c>
      <c r="Z113" s="247">
        <f t="shared" si="6"/>
        <v>0</v>
      </c>
      <c r="AA113" s="247">
        <f t="shared" si="5"/>
        <v>0</v>
      </c>
      <c r="AB113" s="247">
        <f t="shared" si="5"/>
        <v>41</v>
      </c>
      <c r="AC113" s="247">
        <f t="shared" si="5"/>
        <v>0</v>
      </c>
    </row>
    <row r="114" spans="1:29" ht="15" customHeight="1">
      <c r="A114" s="120" t="str">
        <f ca="1">VLOOKUP(INDIRECT("B114"),elolap!$A$90:$B$3244,2,FALSE)</f>
        <v>3105</v>
      </c>
      <c r="B114" s="260" t="s">
        <v>3608</v>
      </c>
      <c r="C114" s="124">
        <f t="shared" si="10"/>
        <v>7.6999999999999993</v>
      </c>
      <c r="D114" s="123">
        <v>0</v>
      </c>
      <c r="E114" s="123">
        <v>0</v>
      </c>
      <c r="F114" s="123">
        <v>0</v>
      </c>
      <c r="G114" s="123">
        <v>0</v>
      </c>
      <c r="H114" s="123">
        <v>3.6</v>
      </c>
      <c r="I114" s="123">
        <v>4.0999999999999996</v>
      </c>
      <c r="J114" s="121">
        <v>139</v>
      </c>
      <c r="K114" s="121">
        <v>3</v>
      </c>
      <c r="L114" s="121">
        <v>0</v>
      </c>
      <c r="M114" s="121">
        <v>0</v>
      </c>
      <c r="N114" s="121">
        <v>18</v>
      </c>
      <c r="O114" s="121">
        <v>0</v>
      </c>
      <c r="Q114" s="244">
        <f t="shared" si="9"/>
        <v>7.7</v>
      </c>
      <c r="R114" s="244">
        <f t="shared" si="8"/>
        <v>0</v>
      </c>
      <c r="S114" s="244">
        <f t="shared" si="8"/>
        <v>0</v>
      </c>
      <c r="T114" s="244">
        <f t="shared" si="8"/>
        <v>0</v>
      </c>
      <c r="U114" s="244">
        <f t="shared" si="7"/>
        <v>0</v>
      </c>
      <c r="V114" s="244">
        <f t="shared" si="7"/>
        <v>3.6</v>
      </c>
      <c r="W114" s="244">
        <f t="shared" si="7"/>
        <v>4.0999999999999996</v>
      </c>
      <c r="X114" s="247">
        <f t="shared" si="6"/>
        <v>139</v>
      </c>
      <c r="Y114" s="247">
        <f t="shared" si="6"/>
        <v>3</v>
      </c>
      <c r="Z114" s="247">
        <f t="shared" si="6"/>
        <v>0</v>
      </c>
      <c r="AA114" s="247">
        <f t="shared" si="5"/>
        <v>0</v>
      </c>
      <c r="AB114" s="247">
        <f t="shared" si="5"/>
        <v>18</v>
      </c>
      <c r="AC114" s="247">
        <f t="shared" si="5"/>
        <v>0</v>
      </c>
    </row>
    <row r="115" spans="1:29" ht="15" customHeight="1">
      <c r="A115" s="120" t="str">
        <f ca="1">VLOOKUP(INDIRECT("B115"),elolap!$A$90:$B$3244,2,FALSE)</f>
        <v>0469</v>
      </c>
      <c r="B115" s="260" t="s">
        <v>3654</v>
      </c>
      <c r="C115" s="124">
        <f t="shared" si="10"/>
        <v>35</v>
      </c>
      <c r="D115" s="123">
        <v>0</v>
      </c>
      <c r="E115" s="123">
        <v>0</v>
      </c>
      <c r="F115" s="123">
        <v>0</v>
      </c>
      <c r="G115" s="123">
        <v>0</v>
      </c>
      <c r="H115" s="123">
        <v>26.9</v>
      </c>
      <c r="I115" s="123">
        <v>8.1</v>
      </c>
      <c r="J115" s="121">
        <v>1793</v>
      </c>
      <c r="K115" s="121">
        <v>620</v>
      </c>
      <c r="L115" s="121">
        <v>0</v>
      </c>
      <c r="M115" s="121">
        <v>0</v>
      </c>
      <c r="N115" s="121">
        <v>141</v>
      </c>
      <c r="O115" s="121">
        <v>0</v>
      </c>
      <c r="Q115" s="244">
        <f t="shared" si="9"/>
        <v>35</v>
      </c>
      <c r="R115" s="244">
        <f t="shared" si="8"/>
        <v>0</v>
      </c>
      <c r="S115" s="244">
        <f t="shared" si="8"/>
        <v>0</v>
      </c>
      <c r="T115" s="244">
        <f t="shared" si="8"/>
        <v>0</v>
      </c>
      <c r="U115" s="244">
        <f t="shared" si="7"/>
        <v>0</v>
      </c>
      <c r="V115" s="244">
        <f t="shared" si="7"/>
        <v>26.9</v>
      </c>
      <c r="W115" s="244">
        <f t="shared" si="7"/>
        <v>8.1</v>
      </c>
      <c r="X115" s="247">
        <f t="shared" si="6"/>
        <v>1793</v>
      </c>
      <c r="Y115" s="247">
        <f t="shared" si="6"/>
        <v>620</v>
      </c>
      <c r="Z115" s="247">
        <f t="shared" si="6"/>
        <v>0</v>
      </c>
      <c r="AA115" s="247">
        <f t="shared" si="5"/>
        <v>0</v>
      </c>
      <c r="AB115" s="247">
        <f t="shared" si="5"/>
        <v>141</v>
      </c>
      <c r="AC115" s="247">
        <f t="shared" si="5"/>
        <v>0</v>
      </c>
    </row>
    <row r="116" spans="1:29" ht="15" customHeight="1">
      <c r="A116" s="120" t="str">
        <f ca="1">VLOOKUP(INDIRECT("B116"),elolap!$A$90:$B$3244,2,FALSE)</f>
        <v>0422</v>
      </c>
      <c r="B116" s="260" t="s">
        <v>110</v>
      </c>
      <c r="C116" s="124">
        <f t="shared" si="10"/>
        <v>21.4</v>
      </c>
      <c r="D116" s="123">
        <v>0</v>
      </c>
      <c r="E116" s="123">
        <v>0</v>
      </c>
      <c r="F116" s="123">
        <v>0</v>
      </c>
      <c r="G116" s="123">
        <v>0</v>
      </c>
      <c r="H116" s="123">
        <v>6.3</v>
      </c>
      <c r="I116" s="123">
        <v>15.1</v>
      </c>
      <c r="J116" s="121">
        <v>295</v>
      </c>
      <c r="K116" s="121">
        <v>5</v>
      </c>
      <c r="L116" s="121">
        <v>0</v>
      </c>
      <c r="M116" s="121">
        <v>0</v>
      </c>
      <c r="N116" s="121">
        <v>29</v>
      </c>
      <c r="O116" s="121">
        <v>0</v>
      </c>
      <c r="Q116" s="244">
        <f t="shared" si="9"/>
        <v>21.4</v>
      </c>
      <c r="R116" s="244">
        <f t="shared" si="8"/>
        <v>0</v>
      </c>
      <c r="S116" s="244">
        <f t="shared" si="8"/>
        <v>0</v>
      </c>
      <c r="T116" s="244">
        <f t="shared" si="8"/>
        <v>0</v>
      </c>
      <c r="U116" s="244">
        <f t="shared" si="7"/>
        <v>0</v>
      </c>
      <c r="V116" s="244">
        <f t="shared" si="7"/>
        <v>6.3</v>
      </c>
      <c r="W116" s="244">
        <f t="shared" si="7"/>
        <v>15.1</v>
      </c>
      <c r="X116" s="247">
        <f t="shared" si="6"/>
        <v>295</v>
      </c>
      <c r="Y116" s="247">
        <f t="shared" si="6"/>
        <v>5</v>
      </c>
      <c r="Z116" s="247">
        <f t="shared" si="6"/>
        <v>0</v>
      </c>
      <c r="AA116" s="247">
        <f t="shared" si="5"/>
        <v>0</v>
      </c>
      <c r="AB116" s="247">
        <f t="shared" si="5"/>
        <v>29</v>
      </c>
      <c r="AC116" s="247">
        <f t="shared" si="5"/>
        <v>0</v>
      </c>
    </row>
    <row r="117" spans="1:29" ht="15" customHeight="1">
      <c r="A117" s="120" t="str">
        <f ca="1">VLOOKUP(INDIRECT("B117"),elolap!$A$90:$B$3244,2,FALSE)</f>
        <v>3090</v>
      </c>
      <c r="B117" s="260" t="s">
        <v>6610</v>
      </c>
      <c r="C117" s="124">
        <f t="shared" si="10"/>
        <v>8.5</v>
      </c>
      <c r="D117" s="123">
        <v>0</v>
      </c>
      <c r="E117" s="123">
        <v>0</v>
      </c>
      <c r="F117" s="123">
        <v>0</v>
      </c>
      <c r="G117" s="123">
        <v>0</v>
      </c>
      <c r="H117" s="123">
        <v>5.4</v>
      </c>
      <c r="I117" s="123">
        <v>3.1</v>
      </c>
      <c r="J117" s="121">
        <v>176</v>
      </c>
      <c r="K117" s="121">
        <v>5</v>
      </c>
      <c r="L117" s="121">
        <v>0</v>
      </c>
      <c r="M117" s="121">
        <v>0</v>
      </c>
      <c r="N117" s="121">
        <v>35</v>
      </c>
      <c r="O117" s="121">
        <v>0</v>
      </c>
      <c r="Q117" s="244">
        <f t="shared" si="9"/>
        <v>8.5</v>
      </c>
      <c r="R117" s="244">
        <f t="shared" si="8"/>
        <v>0</v>
      </c>
      <c r="S117" s="244">
        <f t="shared" si="8"/>
        <v>0</v>
      </c>
      <c r="T117" s="244">
        <f t="shared" si="8"/>
        <v>0</v>
      </c>
      <c r="U117" s="244">
        <f t="shared" si="7"/>
        <v>0</v>
      </c>
      <c r="V117" s="244">
        <f t="shared" si="7"/>
        <v>5.4</v>
      </c>
      <c r="W117" s="244">
        <f t="shared" si="7"/>
        <v>3.1</v>
      </c>
      <c r="X117" s="247">
        <f t="shared" si="6"/>
        <v>176</v>
      </c>
      <c r="Y117" s="247">
        <f t="shared" si="6"/>
        <v>5</v>
      </c>
      <c r="Z117" s="247">
        <f t="shared" si="6"/>
        <v>0</v>
      </c>
      <c r="AA117" s="247">
        <f t="shared" si="5"/>
        <v>0</v>
      </c>
      <c r="AB117" s="247">
        <f t="shared" si="5"/>
        <v>35</v>
      </c>
      <c r="AC117" s="247">
        <f t="shared" si="5"/>
        <v>0</v>
      </c>
    </row>
    <row r="118" spans="1:29" ht="15" customHeight="1">
      <c r="A118" s="120" t="str">
        <f ca="1">VLOOKUP(INDIRECT("B118"),elolap!$A$90:$B$3244,2,FALSE)</f>
        <v>0322</v>
      </c>
      <c r="B118" s="260" t="s">
        <v>4713</v>
      </c>
      <c r="C118" s="124">
        <f t="shared" si="10"/>
        <v>6</v>
      </c>
      <c r="D118" s="123">
        <v>0</v>
      </c>
      <c r="E118" s="123">
        <v>0</v>
      </c>
      <c r="F118" s="123">
        <v>0</v>
      </c>
      <c r="G118" s="123">
        <v>0</v>
      </c>
      <c r="H118" s="123">
        <v>4.9000000000000004</v>
      </c>
      <c r="I118" s="123">
        <v>1.1000000000000001</v>
      </c>
      <c r="J118" s="121">
        <v>309</v>
      </c>
      <c r="K118" s="121">
        <v>7</v>
      </c>
      <c r="L118" s="121">
        <v>0</v>
      </c>
      <c r="M118" s="121">
        <v>0</v>
      </c>
      <c r="N118" s="121">
        <v>4</v>
      </c>
      <c r="O118" s="121">
        <v>0</v>
      </c>
      <c r="Q118" s="244">
        <f t="shared" si="9"/>
        <v>6</v>
      </c>
      <c r="R118" s="244">
        <f t="shared" si="8"/>
        <v>0</v>
      </c>
      <c r="S118" s="244">
        <f t="shared" si="8"/>
        <v>0</v>
      </c>
      <c r="T118" s="244">
        <f t="shared" si="8"/>
        <v>0</v>
      </c>
      <c r="U118" s="244">
        <f t="shared" si="7"/>
        <v>0</v>
      </c>
      <c r="V118" s="244">
        <f t="shared" si="7"/>
        <v>4.9000000000000004</v>
      </c>
      <c r="W118" s="244">
        <f t="shared" si="7"/>
        <v>1.1000000000000001</v>
      </c>
      <c r="X118" s="247">
        <f t="shared" si="6"/>
        <v>309</v>
      </c>
      <c r="Y118" s="247">
        <f t="shared" si="6"/>
        <v>7</v>
      </c>
      <c r="Z118" s="247">
        <f t="shared" si="6"/>
        <v>0</v>
      </c>
      <c r="AA118" s="247">
        <f t="shared" si="6"/>
        <v>0</v>
      </c>
      <c r="AB118" s="247">
        <f t="shared" si="6"/>
        <v>4</v>
      </c>
      <c r="AC118" s="247">
        <f t="shared" si="6"/>
        <v>0</v>
      </c>
    </row>
    <row r="119" spans="1:29" ht="15" customHeight="1">
      <c r="A119" s="120" t="str">
        <f ca="1">VLOOKUP(INDIRECT("B119"),elolap!$A$90:$B$3244,2,FALSE)</f>
        <v>2673</v>
      </c>
      <c r="B119" s="260" t="s">
        <v>6101</v>
      </c>
      <c r="C119" s="124">
        <f t="shared" si="10"/>
        <v>8.5</v>
      </c>
      <c r="D119" s="123">
        <v>0</v>
      </c>
      <c r="E119" s="123">
        <v>0</v>
      </c>
      <c r="F119" s="123">
        <v>0</v>
      </c>
      <c r="G119" s="123">
        <v>0</v>
      </c>
      <c r="H119" s="123">
        <v>5.9</v>
      </c>
      <c r="I119" s="123">
        <v>2.6</v>
      </c>
      <c r="J119" s="121">
        <v>284</v>
      </c>
      <c r="K119" s="121">
        <v>6</v>
      </c>
      <c r="L119" s="121">
        <v>0</v>
      </c>
      <c r="M119" s="121">
        <v>0</v>
      </c>
      <c r="N119" s="121">
        <v>12</v>
      </c>
      <c r="O119" s="121">
        <v>0</v>
      </c>
      <c r="Q119" s="244">
        <f t="shared" si="9"/>
        <v>8.5</v>
      </c>
      <c r="R119" s="244">
        <f t="shared" si="8"/>
        <v>0</v>
      </c>
      <c r="S119" s="244">
        <f t="shared" si="8"/>
        <v>0</v>
      </c>
      <c r="T119" s="244">
        <f t="shared" si="8"/>
        <v>0</v>
      </c>
      <c r="U119" s="244">
        <f t="shared" si="7"/>
        <v>0</v>
      </c>
      <c r="V119" s="244">
        <f t="shared" si="7"/>
        <v>5.9</v>
      </c>
      <c r="W119" s="244">
        <f t="shared" si="7"/>
        <v>2.6</v>
      </c>
      <c r="X119" s="247">
        <f t="shared" ref="X119:AC161" si="11">J119</f>
        <v>284</v>
      </c>
      <c r="Y119" s="247">
        <f t="shared" si="11"/>
        <v>6</v>
      </c>
      <c r="Z119" s="247">
        <f t="shared" si="11"/>
        <v>0</v>
      </c>
      <c r="AA119" s="247">
        <f t="shared" si="11"/>
        <v>0</v>
      </c>
      <c r="AB119" s="247">
        <f t="shared" si="11"/>
        <v>12</v>
      </c>
      <c r="AC119" s="247">
        <f t="shared" si="11"/>
        <v>0</v>
      </c>
    </row>
    <row r="120" spans="1:29" ht="15" customHeight="1">
      <c r="A120" s="120" t="str">
        <f ca="1">VLOOKUP(INDIRECT("B120"),elolap!$A$90:$B$3244,2,FALSE)</f>
        <v>2386</v>
      </c>
      <c r="B120" s="260" t="s">
        <v>4963</v>
      </c>
      <c r="C120" s="124">
        <f t="shared" si="10"/>
        <v>4.2</v>
      </c>
      <c r="D120" s="123">
        <v>0</v>
      </c>
      <c r="E120" s="123">
        <v>0</v>
      </c>
      <c r="F120" s="123">
        <v>0</v>
      </c>
      <c r="G120" s="123">
        <v>0</v>
      </c>
      <c r="H120" s="123">
        <v>2.9</v>
      </c>
      <c r="I120" s="123">
        <v>1.3</v>
      </c>
      <c r="J120" s="121">
        <v>97</v>
      </c>
      <c r="K120" s="121">
        <v>1</v>
      </c>
      <c r="L120" s="121">
        <v>0</v>
      </c>
      <c r="M120" s="121">
        <v>0</v>
      </c>
      <c r="N120" s="121">
        <v>7</v>
      </c>
      <c r="O120" s="121">
        <v>0</v>
      </c>
      <c r="Q120" s="244">
        <f t="shared" si="9"/>
        <v>4.2</v>
      </c>
      <c r="R120" s="244">
        <f t="shared" si="8"/>
        <v>0</v>
      </c>
      <c r="S120" s="244">
        <f t="shared" si="8"/>
        <v>0</v>
      </c>
      <c r="T120" s="244">
        <f t="shared" si="8"/>
        <v>0</v>
      </c>
      <c r="U120" s="244">
        <f t="shared" si="7"/>
        <v>0</v>
      </c>
      <c r="V120" s="244">
        <f t="shared" si="7"/>
        <v>2.9</v>
      </c>
      <c r="W120" s="244">
        <f t="shared" si="7"/>
        <v>1.3</v>
      </c>
      <c r="X120" s="247">
        <f t="shared" si="11"/>
        <v>97</v>
      </c>
      <c r="Y120" s="247">
        <f t="shared" si="11"/>
        <v>1</v>
      </c>
      <c r="Z120" s="247">
        <f t="shared" si="11"/>
        <v>0</v>
      </c>
      <c r="AA120" s="247">
        <f t="shared" si="11"/>
        <v>0</v>
      </c>
      <c r="AB120" s="247">
        <f t="shared" si="11"/>
        <v>7</v>
      </c>
      <c r="AC120" s="247">
        <f t="shared" si="11"/>
        <v>0</v>
      </c>
    </row>
    <row r="121" spans="1:29" ht="15" customHeight="1">
      <c r="A121" s="120" t="str">
        <f ca="1">VLOOKUP(INDIRECT("B121"),elolap!$A$90:$B$3244,2,FALSE)</f>
        <v>2680</v>
      </c>
      <c r="B121" s="260" t="s">
        <v>5002</v>
      </c>
      <c r="C121" s="124">
        <f t="shared" si="10"/>
        <v>7.6</v>
      </c>
      <c r="D121" s="123">
        <v>0</v>
      </c>
      <c r="E121" s="123">
        <v>0</v>
      </c>
      <c r="F121" s="123">
        <v>0</v>
      </c>
      <c r="G121" s="123">
        <v>0</v>
      </c>
      <c r="H121" s="123">
        <v>5.0999999999999996</v>
      </c>
      <c r="I121" s="123">
        <v>2.5</v>
      </c>
      <c r="J121" s="121">
        <v>136</v>
      </c>
      <c r="K121" s="121">
        <v>1</v>
      </c>
      <c r="L121" s="121">
        <v>0</v>
      </c>
      <c r="M121" s="121">
        <v>0</v>
      </c>
      <c r="N121" s="121">
        <v>31</v>
      </c>
      <c r="O121" s="121">
        <v>0</v>
      </c>
      <c r="Q121" s="244">
        <f t="shared" si="9"/>
        <v>7.6</v>
      </c>
      <c r="R121" s="244">
        <f t="shared" si="8"/>
        <v>0</v>
      </c>
      <c r="S121" s="244">
        <f t="shared" si="8"/>
        <v>0</v>
      </c>
      <c r="T121" s="244">
        <f t="shared" si="8"/>
        <v>0</v>
      </c>
      <c r="U121" s="244">
        <f t="shared" si="7"/>
        <v>0</v>
      </c>
      <c r="V121" s="244">
        <f t="shared" si="7"/>
        <v>5.0999999999999996</v>
      </c>
      <c r="W121" s="244">
        <f t="shared" si="7"/>
        <v>2.5</v>
      </c>
      <c r="X121" s="247">
        <f t="shared" si="11"/>
        <v>136</v>
      </c>
      <c r="Y121" s="247">
        <f t="shared" si="11"/>
        <v>1</v>
      </c>
      <c r="Z121" s="247">
        <f t="shared" si="11"/>
        <v>0</v>
      </c>
      <c r="AA121" s="247">
        <f t="shared" si="11"/>
        <v>0</v>
      </c>
      <c r="AB121" s="247">
        <f t="shared" si="11"/>
        <v>31</v>
      </c>
      <c r="AC121" s="247">
        <f t="shared" si="11"/>
        <v>0</v>
      </c>
    </row>
    <row r="122" spans="1:29" ht="15" customHeight="1">
      <c r="A122" s="120" t="str">
        <f ca="1">VLOOKUP(INDIRECT("B122"),elolap!$A$90:$B$3244,2,FALSE)</f>
        <v>1163</v>
      </c>
      <c r="B122" s="260" t="s">
        <v>3658</v>
      </c>
      <c r="C122" s="124">
        <f t="shared" si="10"/>
        <v>6.5</v>
      </c>
      <c r="D122" s="123">
        <v>0</v>
      </c>
      <c r="E122" s="123">
        <v>0</v>
      </c>
      <c r="F122" s="123">
        <v>0</v>
      </c>
      <c r="G122" s="123">
        <v>0</v>
      </c>
      <c r="H122" s="123">
        <v>3.8</v>
      </c>
      <c r="I122" s="123">
        <v>2.7</v>
      </c>
      <c r="J122" s="121">
        <v>152</v>
      </c>
      <c r="K122" s="121">
        <v>3</v>
      </c>
      <c r="L122" s="121">
        <v>0</v>
      </c>
      <c r="M122" s="121">
        <v>0</v>
      </c>
      <c r="N122" s="121">
        <v>18</v>
      </c>
      <c r="O122" s="121">
        <v>0</v>
      </c>
      <c r="Q122" s="244">
        <f t="shared" si="9"/>
        <v>6.5</v>
      </c>
      <c r="R122" s="244">
        <f t="shared" si="8"/>
        <v>0</v>
      </c>
      <c r="S122" s="244">
        <f t="shared" si="8"/>
        <v>0</v>
      </c>
      <c r="T122" s="244">
        <f t="shared" si="8"/>
        <v>0</v>
      </c>
      <c r="U122" s="244">
        <f t="shared" si="7"/>
        <v>0</v>
      </c>
      <c r="V122" s="244">
        <f t="shared" si="7"/>
        <v>3.8</v>
      </c>
      <c r="W122" s="244">
        <f t="shared" si="7"/>
        <v>2.7</v>
      </c>
      <c r="X122" s="247">
        <f t="shared" si="11"/>
        <v>152</v>
      </c>
      <c r="Y122" s="247">
        <f t="shared" si="11"/>
        <v>3</v>
      </c>
      <c r="Z122" s="247">
        <f t="shared" si="11"/>
        <v>0</v>
      </c>
      <c r="AA122" s="247">
        <f t="shared" si="11"/>
        <v>0</v>
      </c>
      <c r="AB122" s="247">
        <f t="shared" si="11"/>
        <v>18</v>
      </c>
      <c r="AC122" s="247">
        <f t="shared" si="11"/>
        <v>0</v>
      </c>
    </row>
    <row r="123" spans="1:29" ht="15" customHeight="1">
      <c r="A123" s="120" t="str">
        <f ca="1">VLOOKUP(INDIRECT("B123"),elolap!$A$90:$B$3244,2,FALSE)</f>
        <v>2254</v>
      </c>
      <c r="B123" s="260" t="s">
        <v>6358</v>
      </c>
      <c r="C123" s="124">
        <f t="shared" si="10"/>
        <v>10.3</v>
      </c>
      <c r="D123" s="123">
        <v>0</v>
      </c>
      <c r="E123" s="123">
        <v>0</v>
      </c>
      <c r="F123" s="123">
        <v>0</v>
      </c>
      <c r="G123" s="123">
        <v>0</v>
      </c>
      <c r="H123" s="123">
        <v>3.3</v>
      </c>
      <c r="I123" s="123">
        <v>7</v>
      </c>
      <c r="J123" s="121">
        <v>140</v>
      </c>
      <c r="K123" s="121">
        <v>3</v>
      </c>
      <c r="L123" s="121">
        <v>0</v>
      </c>
      <c r="M123" s="121">
        <v>0</v>
      </c>
      <c r="N123" s="121">
        <v>30</v>
      </c>
      <c r="O123" s="121">
        <v>0</v>
      </c>
      <c r="Q123" s="244">
        <f t="shared" si="9"/>
        <v>10.3</v>
      </c>
      <c r="R123" s="244">
        <f t="shared" si="8"/>
        <v>0</v>
      </c>
      <c r="S123" s="244">
        <f t="shared" si="8"/>
        <v>0</v>
      </c>
      <c r="T123" s="244">
        <f t="shared" si="8"/>
        <v>0</v>
      </c>
      <c r="U123" s="244">
        <f t="shared" si="7"/>
        <v>0</v>
      </c>
      <c r="V123" s="244">
        <f t="shared" si="7"/>
        <v>3.3</v>
      </c>
      <c r="W123" s="244">
        <f t="shared" si="7"/>
        <v>7</v>
      </c>
      <c r="X123" s="247">
        <f t="shared" si="11"/>
        <v>140</v>
      </c>
      <c r="Y123" s="247">
        <f t="shared" si="11"/>
        <v>3</v>
      </c>
      <c r="Z123" s="247">
        <f t="shared" si="11"/>
        <v>0</v>
      </c>
      <c r="AA123" s="247">
        <f t="shared" si="11"/>
        <v>0</v>
      </c>
      <c r="AB123" s="247">
        <f t="shared" si="11"/>
        <v>30</v>
      </c>
      <c r="AC123" s="247">
        <f t="shared" si="11"/>
        <v>0</v>
      </c>
    </row>
    <row r="124" spans="1:29" ht="15" customHeight="1">
      <c r="A124" s="120" t="str">
        <f ca="1">VLOOKUP(INDIRECT("B124"),elolap!$A$90:$B$3244,2,FALSE)</f>
        <v>2093</v>
      </c>
      <c r="B124" s="260" t="s">
        <v>1040</v>
      </c>
      <c r="C124" s="124">
        <f t="shared" si="10"/>
        <v>5.0999999999999996</v>
      </c>
      <c r="D124" s="123">
        <v>0</v>
      </c>
      <c r="E124" s="123">
        <v>0</v>
      </c>
      <c r="F124" s="123">
        <v>0</v>
      </c>
      <c r="G124" s="123">
        <v>0</v>
      </c>
      <c r="H124" s="123">
        <v>3.7</v>
      </c>
      <c r="I124" s="123">
        <v>1.4</v>
      </c>
      <c r="J124" s="121">
        <v>114</v>
      </c>
      <c r="K124" s="121">
        <v>7</v>
      </c>
      <c r="L124" s="121">
        <v>0</v>
      </c>
      <c r="M124" s="121">
        <v>0</v>
      </c>
      <c r="N124" s="121">
        <v>27</v>
      </c>
      <c r="O124" s="121">
        <v>0</v>
      </c>
      <c r="Q124" s="244">
        <f t="shared" si="9"/>
        <v>5.0999999999999996</v>
      </c>
      <c r="R124" s="244">
        <f t="shared" si="8"/>
        <v>0</v>
      </c>
      <c r="S124" s="244">
        <f t="shared" si="8"/>
        <v>0</v>
      </c>
      <c r="T124" s="244">
        <f t="shared" si="8"/>
        <v>0</v>
      </c>
      <c r="U124" s="244">
        <f t="shared" si="7"/>
        <v>0</v>
      </c>
      <c r="V124" s="244">
        <f t="shared" si="7"/>
        <v>3.7</v>
      </c>
      <c r="W124" s="244">
        <f t="shared" si="7"/>
        <v>1.4</v>
      </c>
      <c r="X124" s="247">
        <f t="shared" si="11"/>
        <v>114</v>
      </c>
      <c r="Y124" s="247">
        <f t="shared" si="11"/>
        <v>7</v>
      </c>
      <c r="Z124" s="247">
        <f t="shared" si="11"/>
        <v>0</v>
      </c>
      <c r="AA124" s="247">
        <f t="shared" si="11"/>
        <v>0</v>
      </c>
      <c r="AB124" s="247">
        <f t="shared" si="11"/>
        <v>27</v>
      </c>
      <c r="AC124" s="247">
        <f t="shared" si="11"/>
        <v>0</v>
      </c>
    </row>
    <row r="125" spans="1:29" ht="15" customHeight="1">
      <c r="A125" s="120" t="str">
        <f ca="1">VLOOKUP(INDIRECT("B125"),elolap!$A$90:$B$3244,2,FALSE)</f>
        <v>3218</v>
      </c>
      <c r="B125" s="123" t="s">
        <v>4593</v>
      </c>
      <c r="C125" s="124">
        <f t="shared" si="10"/>
        <v>8.1</v>
      </c>
      <c r="D125" s="123">
        <v>8.1</v>
      </c>
      <c r="E125" s="123">
        <v>0</v>
      </c>
      <c r="F125" s="123">
        <v>0</v>
      </c>
      <c r="G125" s="123">
        <v>0</v>
      </c>
      <c r="H125" s="123">
        <v>3.9</v>
      </c>
      <c r="I125" s="123">
        <v>4.2</v>
      </c>
      <c r="J125" s="121">
        <v>198</v>
      </c>
      <c r="K125" s="121">
        <v>198</v>
      </c>
      <c r="L125" s="121">
        <v>0</v>
      </c>
      <c r="M125" s="121">
        <v>0</v>
      </c>
      <c r="N125" s="121">
        <v>114</v>
      </c>
      <c r="O125" s="121">
        <v>0</v>
      </c>
      <c r="Q125" s="244">
        <f t="shared" si="9"/>
        <v>8.1</v>
      </c>
      <c r="R125" s="244">
        <f t="shared" si="8"/>
        <v>8.1</v>
      </c>
      <c r="S125" s="244">
        <f t="shared" si="8"/>
        <v>0</v>
      </c>
      <c r="T125" s="244">
        <f t="shared" si="8"/>
        <v>0</v>
      </c>
      <c r="U125" s="244">
        <f t="shared" si="7"/>
        <v>0</v>
      </c>
      <c r="V125" s="244">
        <f t="shared" si="7"/>
        <v>3.9</v>
      </c>
      <c r="W125" s="244">
        <f t="shared" si="7"/>
        <v>4.2</v>
      </c>
      <c r="X125" s="247">
        <f t="shared" si="11"/>
        <v>198</v>
      </c>
      <c r="Y125" s="247">
        <f t="shared" si="11"/>
        <v>198</v>
      </c>
      <c r="Z125" s="247">
        <f t="shared" si="11"/>
        <v>0</v>
      </c>
      <c r="AA125" s="247">
        <f t="shared" si="11"/>
        <v>0</v>
      </c>
      <c r="AB125" s="247">
        <f t="shared" si="11"/>
        <v>114</v>
      </c>
      <c r="AC125" s="247">
        <f t="shared" si="11"/>
        <v>0</v>
      </c>
    </row>
    <row r="126" spans="1:29" ht="15" customHeight="1">
      <c r="A126" s="120" t="str">
        <f ca="1">VLOOKUP(INDIRECT("B126"),elolap!$A$90:$B$3244,2,FALSE)</f>
        <v>1204</v>
      </c>
      <c r="B126" s="123" t="s">
        <v>1500</v>
      </c>
      <c r="C126" s="124">
        <f t="shared" si="10"/>
        <v>8.8000000000000007</v>
      </c>
      <c r="D126" s="123">
        <v>8.8000000000000007</v>
      </c>
      <c r="E126" s="123">
        <v>0</v>
      </c>
      <c r="F126" s="123">
        <v>0</v>
      </c>
      <c r="G126" s="123">
        <v>0</v>
      </c>
      <c r="H126" s="123">
        <v>5</v>
      </c>
      <c r="I126" s="123">
        <v>3.8</v>
      </c>
      <c r="J126" s="121">
        <v>246</v>
      </c>
      <c r="K126" s="121">
        <v>246</v>
      </c>
      <c r="L126" s="121">
        <v>0</v>
      </c>
      <c r="M126" s="121">
        <v>0</v>
      </c>
      <c r="N126" s="121">
        <v>61</v>
      </c>
      <c r="O126" s="121">
        <v>0</v>
      </c>
      <c r="Q126" s="244">
        <f t="shared" si="9"/>
        <v>8.8000000000000007</v>
      </c>
      <c r="R126" s="244">
        <f t="shared" si="8"/>
        <v>8.8000000000000007</v>
      </c>
      <c r="S126" s="244">
        <f t="shared" si="8"/>
        <v>0</v>
      </c>
      <c r="T126" s="244">
        <f t="shared" si="8"/>
        <v>0</v>
      </c>
      <c r="U126" s="244">
        <f t="shared" si="7"/>
        <v>0</v>
      </c>
      <c r="V126" s="244">
        <f t="shared" si="7"/>
        <v>5</v>
      </c>
      <c r="W126" s="244">
        <f t="shared" si="7"/>
        <v>3.8</v>
      </c>
      <c r="X126" s="247">
        <f t="shared" si="11"/>
        <v>246</v>
      </c>
      <c r="Y126" s="247">
        <f t="shared" si="11"/>
        <v>246</v>
      </c>
      <c r="Z126" s="247">
        <f t="shared" si="11"/>
        <v>0</v>
      </c>
      <c r="AA126" s="247">
        <f t="shared" si="11"/>
        <v>0</v>
      </c>
      <c r="AB126" s="247">
        <f t="shared" si="11"/>
        <v>61</v>
      </c>
      <c r="AC126" s="247">
        <f t="shared" si="11"/>
        <v>0</v>
      </c>
    </row>
    <row r="127" spans="1:29" ht="15" customHeight="1">
      <c r="A127" s="120" t="str">
        <f ca="1">VLOOKUP(INDIRECT("B127"),elolap!$A$90:$B$3244,2,FALSE)</f>
        <v>1567</v>
      </c>
      <c r="B127" s="123" t="s">
        <v>6060</v>
      </c>
      <c r="C127" s="124">
        <f t="shared" si="10"/>
        <v>3</v>
      </c>
      <c r="D127" s="123">
        <v>3</v>
      </c>
      <c r="E127" s="123">
        <v>0</v>
      </c>
      <c r="F127" s="123">
        <v>0</v>
      </c>
      <c r="G127" s="123">
        <v>0</v>
      </c>
      <c r="H127" s="123">
        <v>2.2000000000000002</v>
      </c>
      <c r="I127" s="123">
        <v>0.8</v>
      </c>
      <c r="J127" s="121">
        <v>93</v>
      </c>
      <c r="K127" s="121">
        <v>93</v>
      </c>
      <c r="L127" s="121">
        <v>0</v>
      </c>
      <c r="M127" s="121">
        <v>0</v>
      </c>
      <c r="N127" s="121">
        <v>18</v>
      </c>
      <c r="O127" s="121">
        <v>0</v>
      </c>
      <c r="Q127" s="244">
        <f t="shared" si="9"/>
        <v>3</v>
      </c>
      <c r="R127" s="244">
        <f t="shared" si="8"/>
        <v>3</v>
      </c>
      <c r="S127" s="244">
        <f t="shared" si="8"/>
        <v>0</v>
      </c>
      <c r="T127" s="244">
        <f t="shared" si="8"/>
        <v>0</v>
      </c>
      <c r="U127" s="244">
        <f t="shared" si="7"/>
        <v>0</v>
      </c>
      <c r="V127" s="244">
        <f t="shared" si="7"/>
        <v>2.2000000000000002</v>
      </c>
      <c r="W127" s="244">
        <f t="shared" si="7"/>
        <v>0.8</v>
      </c>
      <c r="X127" s="247">
        <f t="shared" si="11"/>
        <v>93</v>
      </c>
      <c r="Y127" s="247">
        <f t="shared" si="11"/>
        <v>93</v>
      </c>
      <c r="Z127" s="247">
        <f t="shared" si="11"/>
        <v>0</v>
      </c>
      <c r="AA127" s="247">
        <f t="shared" si="11"/>
        <v>0</v>
      </c>
      <c r="AB127" s="247">
        <f t="shared" si="11"/>
        <v>18</v>
      </c>
      <c r="AC127" s="247">
        <f t="shared" si="11"/>
        <v>0</v>
      </c>
    </row>
    <row r="128" spans="1:29" ht="15" customHeight="1">
      <c r="A128" s="120" t="str">
        <f ca="1">VLOOKUP(INDIRECT("B128"),elolap!$A$90:$B$3244,2,FALSE)</f>
        <v>3317</v>
      </c>
      <c r="B128" s="123" t="s">
        <v>1100</v>
      </c>
      <c r="C128" s="124">
        <f t="shared" si="10"/>
        <v>8.5</v>
      </c>
      <c r="D128" s="123">
        <v>8.5</v>
      </c>
      <c r="E128" s="123">
        <v>0</v>
      </c>
      <c r="F128" s="123">
        <v>0</v>
      </c>
      <c r="G128" s="123">
        <v>0</v>
      </c>
      <c r="H128" s="123">
        <v>5.3</v>
      </c>
      <c r="I128" s="123">
        <v>3.2</v>
      </c>
      <c r="J128" s="121">
        <v>209</v>
      </c>
      <c r="K128" s="121">
        <v>209</v>
      </c>
      <c r="L128" s="121">
        <v>0</v>
      </c>
      <c r="M128" s="121">
        <v>0</v>
      </c>
      <c r="N128" s="121">
        <v>79</v>
      </c>
      <c r="O128" s="121">
        <v>0</v>
      </c>
      <c r="Q128" s="244">
        <f t="shared" si="9"/>
        <v>8.5</v>
      </c>
      <c r="R128" s="244">
        <f t="shared" si="8"/>
        <v>8.5</v>
      </c>
      <c r="S128" s="244">
        <f t="shared" si="8"/>
        <v>0</v>
      </c>
      <c r="T128" s="244">
        <f t="shared" si="8"/>
        <v>0</v>
      </c>
      <c r="U128" s="244">
        <f t="shared" si="7"/>
        <v>0</v>
      </c>
      <c r="V128" s="244">
        <f t="shared" si="7"/>
        <v>5.3</v>
      </c>
      <c r="W128" s="244">
        <f t="shared" si="7"/>
        <v>3.2</v>
      </c>
      <c r="X128" s="247">
        <f t="shared" si="11"/>
        <v>209</v>
      </c>
      <c r="Y128" s="247">
        <f t="shared" si="11"/>
        <v>209</v>
      </c>
      <c r="Z128" s="247">
        <f t="shared" si="11"/>
        <v>0</v>
      </c>
      <c r="AA128" s="247">
        <f t="shared" si="11"/>
        <v>0</v>
      </c>
      <c r="AB128" s="247">
        <f t="shared" si="11"/>
        <v>79</v>
      </c>
      <c r="AC128" s="247">
        <f t="shared" si="11"/>
        <v>0</v>
      </c>
    </row>
    <row r="129" spans="1:29" ht="15" customHeight="1">
      <c r="A129" s="120" t="str">
        <f ca="1">VLOOKUP(INDIRECT("B129"),elolap!$A$90:$B$3244,2,FALSE)</f>
        <v>2164</v>
      </c>
      <c r="B129" s="123" t="s">
        <v>258</v>
      </c>
      <c r="C129" s="124">
        <f t="shared" si="10"/>
        <v>5.8</v>
      </c>
      <c r="D129" s="123">
        <v>5.8</v>
      </c>
      <c r="E129" s="123">
        <v>0</v>
      </c>
      <c r="F129" s="123">
        <v>0</v>
      </c>
      <c r="G129" s="123">
        <v>0</v>
      </c>
      <c r="H129" s="123">
        <v>1.5</v>
      </c>
      <c r="I129" s="123">
        <v>4.3</v>
      </c>
      <c r="J129" s="121">
        <v>84</v>
      </c>
      <c r="K129" s="121">
        <v>84</v>
      </c>
      <c r="L129" s="121">
        <v>0</v>
      </c>
      <c r="M129" s="121">
        <v>0</v>
      </c>
      <c r="N129" s="121">
        <v>19</v>
      </c>
      <c r="O129" s="121">
        <v>0</v>
      </c>
      <c r="Q129" s="244">
        <f t="shared" si="9"/>
        <v>5.8</v>
      </c>
      <c r="R129" s="244">
        <f t="shared" si="8"/>
        <v>5.8</v>
      </c>
      <c r="S129" s="244">
        <f t="shared" si="8"/>
        <v>0</v>
      </c>
      <c r="T129" s="244">
        <f t="shared" si="8"/>
        <v>0</v>
      </c>
      <c r="U129" s="244">
        <f t="shared" si="7"/>
        <v>0</v>
      </c>
      <c r="V129" s="244">
        <f t="shared" si="7"/>
        <v>1.5</v>
      </c>
      <c r="W129" s="244">
        <f t="shared" si="7"/>
        <v>4.3</v>
      </c>
      <c r="X129" s="247">
        <f t="shared" si="11"/>
        <v>84</v>
      </c>
      <c r="Y129" s="247">
        <f t="shared" si="11"/>
        <v>84</v>
      </c>
      <c r="Z129" s="247">
        <f t="shared" si="11"/>
        <v>0</v>
      </c>
      <c r="AA129" s="247">
        <f t="shared" si="11"/>
        <v>0</v>
      </c>
      <c r="AB129" s="247">
        <f t="shared" si="11"/>
        <v>19</v>
      </c>
      <c r="AC129" s="247">
        <f t="shared" si="11"/>
        <v>0</v>
      </c>
    </row>
    <row r="130" spans="1:29" ht="15" customHeight="1">
      <c r="A130" s="120" t="e">
        <f ca="1">VLOOKUP(INDIRECT("B130"),elolap!$A$90:$B$3244,2,FALSE)</f>
        <v>#N/A</v>
      </c>
      <c r="B130" s="122"/>
      <c r="C130" s="124">
        <f t="shared" si="10"/>
        <v>0</v>
      </c>
      <c r="D130" s="123"/>
      <c r="E130" s="123"/>
      <c r="F130" s="123"/>
      <c r="G130" s="123"/>
      <c r="H130" s="123"/>
      <c r="I130" s="123"/>
      <c r="J130" s="121"/>
      <c r="K130" s="121"/>
      <c r="L130" s="121"/>
      <c r="M130" s="121"/>
      <c r="N130" s="121"/>
      <c r="O130" s="121"/>
      <c r="Q130" s="244">
        <f t="shared" si="9"/>
        <v>0</v>
      </c>
      <c r="R130" s="244">
        <f t="shared" si="8"/>
        <v>0</v>
      </c>
      <c r="S130" s="244">
        <f t="shared" si="8"/>
        <v>0</v>
      </c>
      <c r="T130" s="244">
        <f t="shared" si="8"/>
        <v>0</v>
      </c>
      <c r="U130" s="244">
        <f t="shared" si="7"/>
        <v>0</v>
      </c>
      <c r="V130" s="244">
        <f t="shared" si="7"/>
        <v>0</v>
      </c>
      <c r="W130" s="244">
        <f t="shared" si="7"/>
        <v>0</v>
      </c>
      <c r="X130" s="247">
        <f t="shared" si="11"/>
        <v>0</v>
      </c>
      <c r="Y130" s="247">
        <f t="shared" si="11"/>
        <v>0</v>
      </c>
      <c r="Z130" s="247">
        <f t="shared" si="11"/>
        <v>0</v>
      </c>
      <c r="AA130" s="247">
        <f t="shared" si="11"/>
        <v>0</v>
      </c>
      <c r="AB130" s="247">
        <f t="shared" si="11"/>
        <v>0</v>
      </c>
      <c r="AC130" s="247">
        <f t="shared" si="11"/>
        <v>0</v>
      </c>
    </row>
    <row r="131" spans="1:29" ht="15" customHeight="1">
      <c r="A131" s="120" t="e">
        <f ca="1">VLOOKUP(INDIRECT("B131"),elolap!$A$90:$B$3244,2,FALSE)</f>
        <v>#N/A</v>
      </c>
      <c r="B131" s="122"/>
      <c r="C131" s="124">
        <f t="shared" si="10"/>
        <v>0</v>
      </c>
      <c r="D131" s="123"/>
      <c r="E131" s="123"/>
      <c r="F131" s="123"/>
      <c r="G131" s="123"/>
      <c r="H131" s="123"/>
      <c r="I131" s="123"/>
      <c r="J131" s="121"/>
      <c r="K131" s="121"/>
      <c r="L131" s="121"/>
      <c r="M131" s="121"/>
      <c r="N131" s="121"/>
      <c r="O131" s="121"/>
      <c r="Q131" s="244">
        <f t="shared" si="9"/>
        <v>0</v>
      </c>
      <c r="R131" s="244">
        <f t="shared" si="8"/>
        <v>0</v>
      </c>
      <c r="S131" s="244">
        <f t="shared" si="8"/>
        <v>0</v>
      </c>
      <c r="T131" s="244">
        <f t="shared" si="8"/>
        <v>0</v>
      </c>
      <c r="U131" s="244">
        <f t="shared" si="7"/>
        <v>0</v>
      </c>
      <c r="V131" s="244">
        <f t="shared" si="7"/>
        <v>0</v>
      </c>
      <c r="W131" s="244">
        <f t="shared" si="7"/>
        <v>0</v>
      </c>
      <c r="X131" s="247">
        <f t="shared" si="11"/>
        <v>0</v>
      </c>
      <c r="Y131" s="247">
        <f t="shared" si="11"/>
        <v>0</v>
      </c>
      <c r="Z131" s="247">
        <f t="shared" si="11"/>
        <v>0</v>
      </c>
      <c r="AA131" s="247">
        <f t="shared" si="11"/>
        <v>0</v>
      </c>
      <c r="AB131" s="247">
        <f t="shared" si="11"/>
        <v>0</v>
      </c>
      <c r="AC131" s="247">
        <f t="shared" si="11"/>
        <v>0</v>
      </c>
    </row>
    <row r="132" spans="1:29" ht="15" customHeight="1">
      <c r="A132" s="120" t="e">
        <f ca="1">VLOOKUP(INDIRECT("B132"),elolap!$A$90:$B$3244,2,FALSE)</f>
        <v>#N/A</v>
      </c>
      <c r="B132" s="122"/>
      <c r="C132" s="124">
        <f t="shared" si="10"/>
        <v>0</v>
      </c>
      <c r="D132" s="123"/>
      <c r="E132" s="123"/>
      <c r="F132" s="123"/>
      <c r="G132" s="123"/>
      <c r="H132" s="123"/>
      <c r="I132" s="123"/>
      <c r="J132" s="121"/>
      <c r="K132" s="121"/>
      <c r="L132" s="121"/>
      <c r="M132" s="121"/>
      <c r="N132" s="121"/>
      <c r="O132" s="121"/>
      <c r="Q132" s="244">
        <f t="shared" si="9"/>
        <v>0</v>
      </c>
      <c r="R132" s="244">
        <f t="shared" si="8"/>
        <v>0</v>
      </c>
      <c r="S132" s="244">
        <f t="shared" si="8"/>
        <v>0</v>
      </c>
      <c r="T132" s="244">
        <f t="shared" si="8"/>
        <v>0</v>
      </c>
      <c r="U132" s="244">
        <f t="shared" si="7"/>
        <v>0</v>
      </c>
      <c r="V132" s="244">
        <f t="shared" si="7"/>
        <v>0</v>
      </c>
      <c r="W132" s="244">
        <f t="shared" si="7"/>
        <v>0</v>
      </c>
      <c r="X132" s="247">
        <f t="shared" si="11"/>
        <v>0</v>
      </c>
      <c r="Y132" s="247">
        <f t="shared" si="11"/>
        <v>0</v>
      </c>
      <c r="Z132" s="247">
        <f t="shared" si="11"/>
        <v>0</v>
      </c>
      <c r="AA132" s="247">
        <f t="shared" si="11"/>
        <v>0</v>
      </c>
      <c r="AB132" s="247">
        <f t="shared" si="11"/>
        <v>0</v>
      </c>
      <c r="AC132" s="247">
        <f t="shared" si="11"/>
        <v>0</v>
      </c>
    </row>
    <row r="133" spans="1:29" ht="15" customHeight="1">
      <c r="A133" s="120" t="e">
        <f ca="1">VLOOKUP(INDIRECT("B133"),elolap!$A$90:$B$3244,2,FALSE)</f>
        <v>#N/A</v>
      </c>
      <c r="B133" s="122"/>
      <c r="C133" s="124">
        <f t="shared" si="10"/>
        <v>0</v>
      </c>
      <c r="D133" s="123"/>
      <c r="E133" s="123"/>
      <c r="F133" s="123"/>
      <c r="G133" s="123"/>
      <c r="H133" s="123"/>
      <c r="I133" s="123"/>
      <c r="J133" s="121"/>
      <c r="K133" s="121"/>
      <c r="L133" s="121"/>
      <c r="M133" s="121"/>
      <c r="N133" s="121"/>
      <c r="O133" s="121"/>
      <c r="Q133" s="244">
        <f t="shared" si="9"/>
        <v>0</v>
      </c>
      <c r="R133" s="244">
        <f t="shared" si="8"/>
        <v>0</v>
      </c>
      <c r="S133" s="244">
        <f t="shared" si="8"/>
        <v>0</v>
      </c>
      <c r="T133" s="244">
        <f t="shared" si="8"/>
        <v>0</v>
      </c>
      <c r="U133" s="244">
        <f t="shared" si="7"/>
        <v>0</v>
      </c>
      <c r="V133" s="244">
        <f t="shared" si="7"/>
        <v>0</v>
      </c>
      <c r="W133" s="244">
        <f t="shared" si="7"/>
        <v>0</v>
      </c>
      <c r="X133" s="247">
        <f t="shared" si="11"/>
        <v>0</v>
      </c>
      <c r="Y133" s="247">
        <f t="shared" si="11"/>
        <v>0</v>
      </c>
      <c r="Z133" s="247">
        <f t="shared" si="11"/>
        <v>0</v>
      </c>
      <c r="AA133" s="247">
        <f t="shared" si="11"/>
        <v>0</v>
      </c>
      <c r="AB133" s="247">
        <f t="shared" si="11"/>
        <v>0</v>
      </c>
      <c r="AC133" s="247">
        <f t="shared" si="11"/>
        <v>0</v>
      </c>
    </row>
    <row r="134" spans="1:29" ht="15" customHeight="1">
      <c r="A134" s="120" t="e">
        <f ca="1">VLOOKUP(INDIRECT("B134"),elolap!$A$90:$B$3244,2,FALSE)</f>
        <v>#N/A</v>
      </c>
      <c r="B134" s="122"/>
      <c r="C134" s="124">
        <f t="shared" si="10"/>
        <v>0</v>
      </c>
      <c r="D134" s="123"/>
      <c r="E134" s="123"/>
      <c r="F134" s="123"/>
      <c r="G134" s="123"/>
      <c r="H134" s="123"/>
      <c r="I134" s="123"/>
      <c r="J134" s="121"/>
      <c r="K134" s="121"/>
      <c r="L134" s="121"/>
      <c r="M134" s="121"/>
      <c r="N134" s="121"/>
      <c r="O134" s="121"/>
      <c r="Q134" s="244">
        <f t="shared" si="9"/>
        <v>0</v>
      </c>
      <c r="R134" s="244">
        <f t="shared" si="8"/>
        <v>0</v>
      </c>
      <c r="S134" s="244">
        <f t="shared" si="8"/>
        <v>0</v>
      </c>
      <c r="T134" s="244">
        <f t="shared" si="8"/>
        <v>0</v>
      </c>
      <c r="U134" s="244">
        <f t="shared" si="8"/>
        <v>0</v>
      </c>
      <c r="V134" s="244">
        <f t="shared" si="8"/>
        <v>0</v>
      </c>
      <c r="W134" s="244">
        <f t="shared" si="8"/>
        <v>0</v>
      </c>
      <c r="X134" s="247">
        <f t="shared" si="11"/>
        <v>0</v>
      </c>
      <c r="Y134" s="247">
        <f t="shared" si="11"/>
        <v>0</v>
      </c>
      <c r="Z134" s="247">
        <f t="shared" si="11"/>
        <v>0</v>
      </c>
      <c r="AA134" s="247">
        <f t="shared" si="11"/>
        <v>0</v>
      </c>
      <c r="AB134" s="247">
        <f t="shared" si="11"/>
        <v>0</v>
      </c>
      <c r="AC134" s="247">
        <f t="shared" si="11"/>
        <v>0</v>
      </c>
    </row>
    <row r="135" spans="1:29" ht="15" customHeight="1">
      <c r="A135" s="120" t="e">
        <f ca="1">VLOOKUP(INDIRECT("B135"),elolap!$A$90:$B$3244,2,FALSE)</f>
        <v>#N/A</v>
      </c>
      <c r="B135" s="122"/>
      <c r="C135" s="124">
        <f t="shared" si="10"/>
        <v>0</v>
      </c>
      <c r="D135" s="123"/>
      <c r="E135" s="123"/>
      <c r="F135" s="123"/>
      <c r="G135" s="123"/>
      <c r="H135" s="123"/>
      <c r="I135" s="123"/>
      <c r="J135" s="121"/>
      <c r="K135" s="121"/>
      <c r="L135" s="121"/>
      <c r="M135" s="121"/>
      <c r="N135" s="121"/>
      <c r="O135" s="121"/>
      <c r="Q135" s="244">
        <f t="shared" si="9"/>
        <v>0</v>
      </c>
      <c r="R135" s="244">
        <f t="shared" ref="R135:W177" si="12">ROUND(D135,1)</f>
        <v>0</v>
      </c>
      <c r="S135" s="244">
        <f t="shared" si="12"/>
        <v>0</v>
      </c>
      <c r="T135" s="244">
        <f t="shared" si="12"/>
        <v>0</v>
      </c>
      <c r="U135" s="244">
        <f t="shared" si="12"/>
        <v>0</v>
      </c>
      <c r="V135" s="244">
        <f t="shared" si="12"/>
        <v>0</v>
      </c>
      <c r="W135" s="244">
        <f t="shared" si="12"/>
        <v>0</v>
      </c>
      <c r="X135" s="247">
        <f t="shared" si="11"/>
        <v>0</v>
      </c>
      <c r="Y135" s="247">
        <f t="shared" si="11"/>
        <v>0</v>
      </c>
      <c r="Z135" s="247">
        <f t="shared" si="11"/>
        <v>0</v>
      </c>
      <c r="AA135" s="247">
        <f t="shared" si="11"/>
        <v>0</v>
      </c>
      <c r="AB135" s="247">
        <f t="shared" si="11"/>
        <v>0</v>
      </c>
      <c r="AC135" s="247">
        <f t="shared" si="11"/>
        <v>0</v>
      </c>
    </row>
    <row r="136" spans="1:29" ht="15" customHeight="1">
      <c r="A136" s="120" t="e">
        <f ca="1">VLOOKUP(INDIRECT("B136"),elolap!$A$90:$B$3244,2,FALSE)</f>
        <v>#N/A</v>
      </c>
      <c r="B136" s="122"/>
      <c r="C136" s="124">
        <f t="shared" si="10"/>
        <v>0</v>
      </c>
      <c r="D136" s="123"/>
      <c r="E136" s="123"/>
      <c r="F136" s="123"/>
      <c r="G136" s="123"/>
      <c r="H136" s="123"/>
      <c r="I136" s="123"/>
      <c r="J136" s="121"/>
      <c r="K136" s="121"/>
      <c r="L136" s="121"/>
      <c r="M136" s="121"/>
      <c r="N136" s="121"/>
      <c r="O136" s="121"/>
      <c r="Q136" s="244">
        <f t="shared" si="9"/>
        <v>0</v>
      </c>
      <c r="R136" s="244">
        <f t="shared" si="12"/>
        <v>0</v>
      </c>
      <c r="S136" s="244">
        <f t="shared" si="12"/>
        <v>0</v>
      </c>
      <c r="T136" s="244">
        <f t="shared" si="12"/>
        <v>0</v>
      </c>
      <c r="U136" s="244">
        <f t="shared" si="12"/>
        <v>0</v>
      </c>
      <c r="V136" s="244">
        <f t="shared" si="12"/>
        <v>0</v>
      </c>
      <c r="W136" s="244">
        <f t="shared" si="12"/>
        <v>0</v>
      </c>
      <c r="X136" s="247">
        <f t="shared" si="11"/>
        <v>0</v>
      </c>
      <c r="Y136" s="247">
        <f t="shared" si="11"/>
        <v>0</v>
      </c>
      <c r="Z136" s="247">
        <f t="shared" si="11"/>
        <v>0</v>
      </c>
      <c r="AA136" s="247">
        <f t="shared" si="11"/>
        <v>0</v>
      </c>
      <c r="AB136" s="247">
        <f t="shared" si="11"/>
        <v>0</v>
      </c>
      <c r="AC136" s="247">
        <f t="shared" si="11"/>
        <v>0</v>
      </c>
    </row>
    <row r="137" spans="1:29" ht="15" customHeight="1">
      <c r="A137" s="120" t="e">
        <f ca="1">VLOOKUP(INDIRECT("B137"),elolap!$A$90:$B$3244,2,FALSE)</f>
        <v>#N/A</v>
      </c>
      <c r="B137" s="122"/>
      <c r="C137" s="124">
        <f t="shared" si="10"/>
        <v>0</v>
      </c>
      <c r="D137" s="123"/>
      <c r="E137" s="123"/>
      <c r="F137" s="123"/>
      <c r="G137" s="123"/>
      <c r="H137" s="123"/>
      <c r="I137" s="123"/>
      <c r="J137" s="121"/>
      <c r="K137" s="121"/>
      <c r="L137" s="121"/>
      <c r="M137" s="121"/>
      <c r="N137" s="121"/>
      <c r="O137" s="121"/>
      <c r="Q137" s="244">
        <f t="shared" si="9"/>
        <v>0</v>
      </c>
      <c r="R137" s="244">
        <f t="shared" si="12"/>
        <v>0</v>
      </c>
      <c r="S137" s="244">
        <f t="shared" si="12"/>
        <v>0</v>
      </c>
      <c r="T137" s="244">
        <f t="shared" si="12"/>
        <v>0</v>
      </c>
      <c r="U137" s="244">
        <f t="shared" si="12"/>
        <v>0</v>
      </c>
      <c r="V137" s="244">
        <f t="shared" si="12"/>
        <v>0</v>
      </c>
      <c r="W137" s="244">
        <f t="shared" si="12"/>
        <v>0</v>
      </c>
      <c r="X137" s="247">
        <f t="shared" si="11"/>
        <v>0</v>
      </c>
      <c r="Y137" s="247">
        <f t="shared" si="11"/>
        <v>0</v>
      </c>
      <c r="Z137" s="247">
        <f t="shared" si="11"/>
        <v>0</v>
      </c>
      <c r="AA137" s="247">
        <f t="shared" si="11"/>
        <v>0</v>
      </c>
      <c r="AB137" s="247">
        <f t="shared" si="11"/>
        <v>0</v>
      </c>
      <c r="AC137" s="247">
        <f t="shared" si="11"/>
        <v>0</v>
      </c>
    </row>
    <row r="138" spans="1:29" ht="15" customHeight="1">
      <c r="A138" s="120" t="e">
        <f ca="1">VLOOKUP(INDIRECT("B138"),elolap!$A$90:$B$3244,2,FALSE)</f>
        <v>#N/A</v>
      </c>
      <c r="B138" s="122"/>
      <c r="C138" s="124">
        <f t="shared" si="10"/>
        <v>0</v>
      </c>
      <c r="D138" s="123"/>
      <c r="E138" s="123"/>
      <c r="F138" s="123"/>
      <c r="G138" s="123"/>
      <c r="H138" s="123"/>
      <c r="I138" s="123"/>
      <c r="J138" s="121"/>
      <c r="K138" s="121"/>
      <c r="L138" s="121"/>
      <c r="M138" s="121"/>
      <c r="N138" s="121"/>
      <c r="O138" s="121"/>
      <c r="Q138" s="244">
        <f t="shared" si="9"/>
        <v>0</v>
      </c>
      <c r="R138" s="244">
        <f t="shared" si="12"/>
        <v>0</v>
      </c>
      <c r="S138" s="244">
        <f t="shared" si="12"/>
        <v>0</v>
      </c>
      <c r="T138" s="244">
        <f t="shared" si="12"/>
        <v>0</v>
      </c>
      <c r="U138" s="244">
        <f t="shared" si="12"/>
        <v>0</v>
      </c>
      <c r="V138" s="244">
        <f t="shared" si="12"/>
        <v>0</v>
      </c>
      <c r="W138" s="244">
        <f t="shared" si="12"/>
        <v>0</v>
      </c>
      <c r="X138" s="247">
        <f t="shared" si="11"/>
        <v>0</v>
      </c>
      <c r="Y138" s="247">
        <f t="shared" si="11"/>
        <v>0</v>
      </c>
      <c r="Z138" s="247">
        <f t="shared" si="11"/>
        <v>0</v>
      </c>
      <c r="AA138" s="247">
        <f t="shared" si="11"/>
        <v>0</v>
      </c>
      <c r="AB138" s="247">
        <f t="shared" si="11"/>
        <v>0</v>
      </c>
      <c r="AC138" s="247">
        <f t="shared" si="11"/>
        <v>0</v>
      </c>
    </row>
    <row r="139" spans="1:29" ht="15" customHeight="1">
      <c r="A139" s="120" t="e">
        <f ca="1">VLOOKUP(INDIRECT("B139"),elolap!$A$90:$B$3244,2,FALSE)</f>
        <v>#N/A</v>
      </c>
      <c r="B139" s="122"/>
      <c r="C139" s="124">
        <f t="shared" si="10"/>
        <v>0</v>
      </c>
      <c r="D139" s="123"/>
      <c r="E139" s="123"/>
      <c r="F139" s="123"/>
      <c r="G139" s="123"/>
      <c r="H139" s="123"/>
      <c r="I139" s="123"/>
      <c r="J139" s="121"/>
      <c r="K139" s="121"/>
      <c r="L139" s="121"/>
      <c r="M139" s="121"/>
      <c r="N139" s="121"/>
      <c r="O139" s="121"/>
      <c r="Q139" s="244">
        <f t="shared" si="9"/>
        <v>0</v>
      </c>
      <c r="R139" s="244">
        <f t="shared" si="12"/>
        <v>0</v>
      </c>
      <c r="S139" s="244">
        <f t="shared" si="12"/>
        <v>0</v>
      </c>
      <c r="T139" s="244">
        <f t="shared" si="12"/>
        <v>0</v>
      </c>
      <c r="U139" s="244">
        <f t="shared" si="12"/>
        <v>0</v>
      </c>
      <c r="V139" s="244">
        <f t="shared" si="12"/>
        <v>0</v>
      </c>
      <c r="W139" s="244">
        <f t="shared" si="12"/>
        <v>0</v>
      </c>
      <c r="X139" s="247">
        <f t="shared" si="11"/>
        <v>0</v>
      </c>
      <c r="Y139" s="247">
        <f t="shared" si="11"/>
        <v>0</v>
      </c>
      <c r="Z139" s="247">
        <f t="shared" si="11"/>
        <v>0</v>
      </c>
      <c r="AA139" s="247">
        <f t="shared" si="11"/>
        <v>0</v>
      </c>
      <c r="AB139" s="247">
        <f t="shared" si="11"/>
        <v>0</v>
      </c>
      <c r="AC139" s="247">
        <f t="shared" si="11"/>
        <v>0</v>
      </c>
    </row>
    <row r="140" spans="1:29" ht="15" customHeight="1">
      <c r="A140" s="120" t="e">
        <f ca="1">VLOOKUP(INDIRECT("B140"),elolap!$A$90:$B$3244,2,FALSE)</f>
        <v>#N/A</v>
      </c>
      <c r="B140" s="122"/>
      <c r="C140" s="124">
        <f t="shared" si="10"/>
        <v>0</v>
      </c>
      <c r="D140" s="123"/>
      <c r="E140" s="123"/>
      <c r="F140" s="123"/>
      <c r="G140" s="123"/>
      <c r="H140" s="123"/>
      <c r="I140" s="123"/>
      <c r="J140" s="121"/>
      <c r="K140" s="121"/>
      <c r="L140" s="121"/>
      <c r="M140" s="121"/>
      <c r="N140" s="121"/>
      <c r="O140" s="121"/>
      <c r="Q140" s="244">
        <f t="shared" ref="Q140:Q203" si="13">ROUND(U140+V140+W140,1)</f>
        <v>0</v>
      </c>
      <c r="R140" s="244">
        <f t="shared" si="12"/>
        <v>0</v>
      </c>
      <c r="S140" s="244">
        <f t="shared" si="12"/>
        <v>0</v>
      </c>
      <c r="T140" s="244">
        <f t="shared" si="12"/>
        <v>0</v>
      </c>
      <c r="U140" s="244">
        <f t="shared" si="12"/>
        <v>0</v>
      </c>
      <c r="V140" s="244">
        <f t="shared" si="12"/>
        <v>0</v>
      </c>
      <c r="W140" s="244">
        <f t="shared" si="12"/>
        <v>0</v>
      </c>
      <c r="X140" s="247">
        <f t="shared" si="11"/>
        <v>0</v>
      </c>
      <c r="Y140" s="247">
        <f t="shared" si="11"/>
        <v>0</v>
      </c>
      <c r="Z140" s="247">
        <f t="shared" si="11"/>
        <v>0</v>
      </c>
      <c r="AA140" s="247">
        <f t="shared" si="11"/>
        <v>0</v>
      </c>
      <c r="AB140" s="247">
        <f t="shared" si="11"/>
        <v>0</v>
      </c>
      <c r="AC140" s="247">
        <f t="shared" si="11"/>
        <v>0</v>
      </c>
    </row>
    <row r="141" spans="1:29" ht="15" customHeight="1">
      <c r="A141" s="120" t="e">
        <f ca="1">VLOOKUP(INDIRECT("B141"),elolap!$A$90:$B$3244,2,FALSE)</f>
        <v>#N/A</v>
      </c>
      <c r="B141" s="122"/>
      <c r="C141" s="124">
        <f t="shared" ref="C141:C204" si="14">SUM(G141:I141)</f>
        <v>0</v>
      </c>
      <c r="D141" s="123"/>
      <c r="E141" s="123"/>
      <c r="F141" s="123"/>
      <c r="G141" s="123"/>
      <c r="H141" s="123"/>
      <c r="I141" s="123"/>
      <c r="J141" s="121"/>
      <c r="K141" s="121"/>
      <c r="L141" s="121"/>
      <c r="M141" s="121"/>
      <c r="N141" s="121"/>
      <c r="O141" s="121"/>
      <c r="Q141" s="244">
        <f t="shared" si="13"/>
        <v>0</v>
      </c>
      <c r="R141" s="244">
        <f t="shared" si="12"/>
        <v>0</v>
      </c>
      <c r="S141" s="244">
        <f t="shared" si="12"/>
        <v>0</v>
      </c>
      <c r="T141" s="244">
        <f t="shared" si="12"/>
        <v>0</v>
      </c>
      <c r="U141" s="244">
        <f t="shared" si="12"/>
        <v>0</v>
      </c>
      <c r="V141" s="244">
        <f t="shared" si="12"/>
        <v>0</v>
      </c>
      <c r="W141" s="244">
        <f t="shared" si="12"/>
        <v>0</v>
      </c>
      <c r="X141" s="247">
        <f t="shared" si="11"/>
        <v>0</v>
      </c>
      <c r="Y141" s="247">
        <f t="shared" si="11"/>
        <v>0</v>
      </c>
      <c r="Z141" s="247">
        <f t="shared" si="11"/>
        <v>0</v>
      </c>
      <c r="AA141" s="247">
        <f t="shared" si="11"/>
        <v>0</v>
      </c>
      <c r="AB141" s="247">
        <f t="shared" si="11"/>
        <v>0</v>
      </c>
      <c r="AC141" s="247">
        <f t="shared" si="11"/>
        <v>0</v>
      </c>
    </row>
    <row r="142" spans="1:29" ht="15" customHeight="1">
      <c r="A142" s="120" t="e">
        <f ca="1">VLOOKUP(INDIRECT("B142"),elolap!$A$90:$B$3244,2,FALSE)</f>
        <v>#N/A</v>
      </c>
      <c r="B142" s="122"/>
      <c r="C142" s="124">
        <f t="shared" si="14"/>
        <v>0</v>
      </c>
      <c r="D142" s="123"/>
      <c r="E142" s="123"/>
      <c r="F142" s="123"/>
      <c r="G142" s="123"/>
      <c r="H142" s="123"/>
      <c r="I142" s="123"/>
      <c r="J142" s="121"/>
      <c r="K142" s="121"/>
      <c r="L142" s="121"/>
      <c r="M142" s="121"/>
      <c r="N142" s="121"/>
      <c r="O142" s="121"/>
      <c r="Q142" s="244">
        <f t="shared" si="13"/>
        <v>0</v>
      </c>
      <c r="R142" s="244">
        <f t="shared" si="12"/>
        <v>0</v>
      </c>
      <c r="S142" s="244">
        <f t="shared" si="12"/>
        <v>0</v>
      </c>
      <c r="T142" s="244">
        <f t="shared" si="12"/>
        <v>0</v>
      </c>
      <c r="U142" s="244">
        <f t="shared" si="12"/>
        <v>0</v>
      </c>
      <c r="V142" s="244">
        <f t="shared" si="12"/>
        <v>0</v>
      </c>
      <c r="W142" s="244">
        <f t="shared" si="12"/>
        <v>0</v>
      </c>
      <c r="X142" s="247">
        <f t="shared" si="11"/>
        <v>0</v>
      </c>
      <c r="Y142" s="247">
        <f t="shared" si="11"/>
        <v>0</v>
      </c>
      <c r="Z142" s="247">
        <f t="shared" si="11"/>
        <v>0</v>
      </c>
      <c r="AA142" s="247">
        <f t="shared" si="11"/>
        <v>0</v>
      </c>
      <c r="AB142" s="247">
        <f t="shared" si="11"/>
        <v>0</v>
      </c>
      <c r="AC142" s="247">
        <f t="shared" si="11"/>
        <v>0</v>
      </c>
    </row>
    <row r="143" spans="1:29" ht="15" customHeight="1">
      <c r="A143" s="120" t="e">
        <f ca="1">VLOOKUP(INDIRECT("B143"),elolap!$A$90:$B$3244,2,FALSE)</f>
        <v>#N/A</v>
      </c>
      <c r="B143" s="122"/>
      <c r="C143" s="124">
        <f t="shared" si="14"/>
        <v>0</v>
      </c>
      <c r="D143" s="123"/>
      <c r="E143" s="123"/>
      <c r="F143" s="123"/>
      <c r="G143" s="123"/>
      <c r="H143" s="123"/>
      <c r="I143" s="123"/>
      <c r="J143" s="121"/>
      <c r="K143" s="121"/>
      <c r="L143" s="121"/>
      <c r="M143" s="121"/>
      <c r="N143" s="121"/>
      <c r="O143" s="121"/>
      <c r="Q143" s="244">
        <f t="shared" si="13"/>
        <v>0</v>
      </c>
      <c r="R143" s="244">
        <f t="shared" si="12"/>
        <v>0</v>
      </c>
      <c r="S143" s="244">
        <f t="shared" si="12"/>
        <v>0</v>
      </c>
      <c r="T143" s="244">
        <f t="shared" si="12"/>
        <v>0</v>
      </c>
      <c r="U143" s="244">
        <f t="shared" si="12"/>
        <v>0</v>
      </c>
      <c r="V143" s="244">
        <f t="shared" si="12"/>
        <v>0</v>
      </c>
      <c r="W143" s="244">
        <f t="shared" si="12"/>
        <v>0</v>
      </c>
      <c r="X143" s="247">
        <f t="shared" si="11"/>
        <v>0</v>
      </c>
      <c r="Y143" s="247">
        <f t="shared" si="11"/>
        <v>0</v>
      </c>
      <c r="Z143" s="247">
        <f t="shared" si="11"/>
        <v>0</v>
      </c>
      <c r="AA143" s="247">
        <f t="shared" si="11"/>
        <v>0</v>
      </c>
      <c r="AB143" s="247">
        <f t="shared" si="11"/>
        <v>0</v>
      </c>
      <c r="AC143" s="247">
        <f t="shared" si="11"/>
        <v>0</v>
      </c>
    </row>
    <row r="144" spans="1:29" ht="15" customHeight="1">
      <c r="A144" s="120" t="e">
        <f ca="1">VLOOKUP(INDIRECT("B144"),elolap!$A$90:$B$3244,2,FALSE)</f>
        <v>#N/A</v>
      </c>
      <c r="B144" s="122"/>
      <c r="C144" s="124">
        <f t="shared" si="14"/>
        <v>0</v>
      </c>
      <c r="D144" s="123"/>
      <c r="E144" s="123"/>
      <c r="F144" s="123"/>
      <c r="G144" s="123"/>
      <c r="H144" s="123"/>
      <c r="I144" s="123"/>
      <c r="J144" s="121"/>
      <c r="K144" s="121"/>
      <c r="L144" s="121"/>
      <c r="M144" s="121"/>
      <c r="N144" s="121"/>
      <c r="O144" s="121"/>
      <c r="Q144" s="244">
        <f t="shared" si="13"/>
        <v>0</v>
      </c>
      <c r="R144" s="244">
        <f t="shared" si="12"/>
        <v>0</v>
      </c>
      <c r="S144" s="244">
        <f t="shared" si="12"/>
        <v>0</v>
      </c>
      <c r="T144" s="244">
        <f t="shared" si="12"/>
        <v>0</v>
      </c>
      <c r="U144" s="244">
        <f t="shared" si="12"/>
        <v>0</v>
      </c>
      <c r="V144" s="244">
        <f t="shared" si="12"/>
        <v>0</v>
      </c>
      <c r="W144" s="244">
        <f t="shared" si="12"/>
        <v>0</v>
      </c>
      <c r="X144" s="247">
        <f t="shared" si="11"/>
        <v>0</v>
      </c>
      <c r="Y144" s="247">
        <f t="shared" si="11"/>
        <v>0</v>
      </c>
      <c r="Z144" s="247">
        <f t="shared" si="11"/>
        <v>0</v>
      </c>
      <c r="AA144" s="247">
        <f t="shared" si="11"/>
        <v>0</v>
      </c>
      <c r="AB144" s="247">
        <f t="shared" si="11"/>
        <v>0</v>
      </c>
      <c r="AC144" s="247">
        <f t="shared" si="11"/>
        <v>0</v>
      </c>
    </row>
    <row r="145" spans="1:29" ht="15" customHeight="1">
      <c r="A145" s="120" t="e">
        <f ca="1">VLOOKUP(INDIRECT("B145"),elolap!$A$90:$B$3244,2,FALSE)</f>
        <v>#N/A</v>
      </c>
      <c r="B145" s="122"/>
      <c r="C145" s="124">
        <f t="shared" si="14"/>
        <v>0</v>
      </c>
      <c r="D145" s="123"/>
      <c r="E145" s="123"/>
      <c r="F145" s="123"/>
      <c r="G145" s="123"/>
      <c r="H145" s="123"/>
      <c r="I145" s="123"/>
      <c r="J145" s="121"/>
      <c r="K145" s="121"/>
      <c r="L145" s="121"/>
      <c r="M145" s="121"/>
      <c r="N145" s="121"/>
      <c r="O145" s="121"/>
      <c r="Q145" s="244">
        <f t="shared" si="13"/>
        <v>0</v>
      </c>
      <c r="R145" s="244">
        <f t="shared" si="12"/>
        <v>0</v>
      </c>
      <c r="S145" s="244">
        <f t="shared" si="12"/>
        <v>0</v>
      </c>
      <c r="T145" s="244">
        <f t="shared" si="12"/>
        <v>0</v>
      </c>
      <c r="U145" s="244">
        <f t="shared" si="12"/>
        <v>0</v>
      </c>
      <c r="V145" s="244">
        <f t="shared" si="12"/>
        <v>0</v>
      </c>
      <c r="W145" s="244">
        <f t="shared" si="12"/>
        <v>0</v>
      </c>
      <c r="X145" s="247">
        <f t="shared" si="11"/>
        <v>0</v>
      </c>
      <c r="Y145" s="247">
        <f t="shared" si="11"/>
        <v>0</v>
      </c>
      <c r="Z145" s="247">
        <f t="shared" si="11"/>
        <v>0</v>
      </c>
      <c r="AA145" s="247">
        <f t="shared" si="11"/>
        <v>0</v>
      </c>
      <c r="AB145" s="247">
        <f t="shared" si="11"/>
        <v>0</v>
      </c>
      <c r="AC145" s="247">
        <f t="shared" si="11"/>
        <v>0</v>
      </c>
    </row>
    <row r="146" spans="1:29" ht="15" customHeight="1">
      <c r="A146" s="120" t="e">
        <f ca="1">VLOOKUP(INDIRECT("B146"),elolap!$A$90:$B$3244,2,FALSE)</f>
        <v>#N/A</v>
      </c>
      <c r="B146" s="122"/>
      <c r="C146" s="124">
        <f t="shared" si="14"/>
        <v>0</v>
      </c>
      <c r="D146" s="123"/>
      <c r="E146" s="123"/>
      <c r="F146" s="123"/>
      <c r="G146" s="123"/>
      <c r="H146" s="123"/>
      <c r="I146" s="123"/>
      <c r="J146" s="121"/>
      <c r="K146" s="121"/>
      <c r="L146" s="121"/>
      <c r="M146" s="121"/>
      <c r="N146" s="121"/>
      <c r="O146" s="121"/>
      <c r="Q146" s="244">
        <f t="shared" si="13"/>
        <v>0</v>
      </c>
      <c r="R146" s="244">
        <f t="shared" si="12"/>
        <v>0</v>
      </c>
      <c r="S146" s="244">
        <f t="shared" si="12"/>
        <v>0</v>
      </c>
      <c r="T146" s="244">
        <f t="shared" si="12"/>
        <v>0</v>
      </c>
      <c r="U146" s="244">
        <f t="shared" si="12"/>
        <v>0</v>
      </c>
      <c r="V146" s="244">
        <f t="shared" si="12"/>
        <v>0</v>
      </c>
      <c r="W146" s="244">
        <f t="shared" si="12"/>
        <v>0</v>
      </c>
      <c r="X146" s="247">
        <f t="shared" si="11"/>
        <v>0</v>
      </c>
      <c r="Y146" s="247">
        <f t="shared" si="11"/>
        <v>0</v>
      </c>
      <c r="Z146" s="247">
        <f t="shared" si="11"/>
        <v>0</v>
      </c>
      <c r="AA146" s="247">
        <f t="shared" si="11"/>
        <v>0</v>
      </c>
      <c r="AB146" s="247">
        <f t="shared" si="11"/>
        <v>0</v>
      </c>
      <c r="AC146" s="247">
        <f t="shared" si="11"/>
        <v>0</v>
      </c>
    </row>
    <row r="147" spans="1:29" ht="15" customHeight="1">
      <c r="A147" s="120" t="e">
        <f ca="1">VLOOKUP(INDIRECT("B147"),elolap!$A$90:$B$3244,2,FALSE)</f>
        <v>#N/A</v>
      </c>
      <c r="B147" s="122"/>
      <c r="C147" s="124">
        <f t="shared" si="14"/>
        <v>0</v>
      </c>
      <c r="D147" s="123"/>
      <c r="E147" s="123"/>
      <c r="F147" s="123"/>
      <c r="G147" s="123"/>
      <c r="H147" s="123"/>
      <c r="I147" s="123"/>
      <c r="J147" s="121"/>
      <c r="K147" s="121"/>
      <c r="L147" s="121"/>
      <c r="M147" s="121"/>
      <c r="N147" s="121"/>
      <c r="O147" s="121"/>
      <c r="Q147" s="244">
        <f t="shared" si="13"/>
        <v>0</v>
      </c>
      <c r="R147" s="244">
        <f t="shared" si="12"/>
        <v>0</v>
      </c>
      <c r="S147" s="244">
        <f t="shared" si="12"/>
        <v>0</v>
      </c>
      <c r="T147" s="244">
        <f t="shared" si="12"/>
        <v>0</v>
      </c>
      <c r="U147" s="244">
        <f t="shared" si="12"/>
        <v>0</v>
      </c>
      <c r="V147" s="244">
        <f t="shared" si="12"/>
        <v>0</v>
      </c>
      <c r="W147" s="244">
        <f t="shared" si="12"/>
        <v>0</v>
      </c>
      <c r="X147" s="247">
        <f t="shared" si="11"/>
        <v>0</v>
      </c>
      <c r="Y147" s="247">
        <f t="shared" si="11"/>
        <v>0</v>
      </c>
      <c r="Z147" s="247">
        <f t="shared" si="11"/>
        <v>0</v>
      </c>
      <c r="AA147" s="247">
        <f t="shared" si="11"/>
        <v>0</v>
      </c>
      <c r="AB147" s="247">
        <f t="shared" si="11"/>
        <v>0</v>
      </c>
      <c r="AC147" s="247">
        <f t="shared" si="11"/>
        <v>0</v>
      </c>
    </row>
    <row r="148" spans="1:29" ht="15" customHeight="1">
      <c r="A148" s="120" t="e">
        <f ca="1">VLOOKUP(INDIRECT("B148"),elolap!$A$90:$B$3244,2,FALSE)</f>
        <v>#N/A</v>
      </c>
      <c r="B148" s="122"/>
      <c r="C148" s="124">
        <f t="shared" si="14"/>
        <v>0</v>
      </c>
      <c r="D148" s="123"/>
      <c r="E148" s="123"/>
      <c r="F148" s="123"/>
      <c r="G148" s="123"/>
      <c r="H148" s="123"/>
      <c r="I148" s="123"/>
      <c r="J148" s="121"/>
      <c r="K148" s="121"/>
      <c r="L148" s="121"/>
      <c r="M148" s="121"/>
      <c r="N148" s="121"/>
      <c r="O148" s="121"/>
      <c r="Q148" s="244">
        <f t="shared" si="13"/>
        <v>0</v>
      </c>
      <c r="R148" s="244">
        <f t="shared" si="12"/>
        <v>0</v>
      </c>
      <c r="S148" s="244">
        <f t="shared" si="12"/>
        <v>0</v>
      </c>
      <c r="T148" s="244">
        <f t="shared" si="12"/>
        <v>0</v>
      </c>
      <c r="U148" s="244">
        <f t="shared" si="12"/>
        <v>0</v>
      </c>
      <c r="V148" s="244">
        <f t="shared" si="12"/>
        <v>0</v>
      </c>
      <c r="W148" s="244">
        <f t="shared" si="12"/>
        <v>0</v>
      </c>
      <c r="X148" s="247">
        <f t="shared" si="11"/>
        <v>0</v>
      </c>
      <c r="Y148" s="247">
        <f t="shared" si="11"/>
        <v>0</v>
      </c>
      <c r="Z148" s="247">
        <f t="shared" si="11"/>
        <v>0</v>
      </c>
      <c r="AA148" s="247">
        <f t="shared" si="11"/>
        <v>0</v>
      </c>
      <c r="AB148" s="247">
        <f t="shared" si="11"/>
        <v>0</v>
      </c>
      <c r="AC148" s="247">
        <f t="shared" si="11"/>
        <v>0</v>
      </c>
    </row>
    <row r="149" spans="1:29" ht="15" customHeight="1">
      <c r="A149" s="120" t="e">
        <f ca="1">VLOOKUP(INDIRECT("B149"),elolap!$A$90:$B$3244,2,FALSE)</f>
        <v>#N/A</v>
      </c>
      <c r="B149" s="122"/>
      <c r="C149" s="124">
        <f t="shared" si="14"/>
        <v>0</v>
      </c>
      <c r="D149" s="123"/>
      <c r="E149" s="123"/>
      <c r="F149" s="123"/>
      <c r="G149" s="123"/>
      <c r="H149" s="123"/>
      <c r="I149" s="123"/>
      <c r="J149" s="121"/>
      <c r="K149" s="121"/>
      <c r="L149" s="121"/>
      <c r="M149" s="121"/>
      <c r="N149" s="121"/>
      <c r="O149" s="121"/>
      <c r="Q149" s="244">
        <f t="shared" si="13"/>
        <v>0</v>
      </c>
      <c r="R149" s="244">
        <f t="shared" si="12"/>
        <v>0</v>
      </c>
      <c r="S149" s="244">
        <f t="shared" si="12"/>
        <v>0</v>
      </c>
      <c r="T149" s="244">
        <f t="shared" si="12"/>
        <v>0</v>
      </c>
      <c r="U149" s="244">
        <f t="shared" si="12"/>
        <v>0</v>
      </c>
      <c r="V149" s="244">
        <f t="shared" si="12"/>
        <v>0</v>
      </c>
      <c r="W149" s="244">
        <f t="shared" si="12"/>
        <v>0</v>
      </c>
      <c r="X149" s="247">
        <f t="shared" si="11"/>
        <v>0</v>
      </c>
      <c r="Y149" s="247">
        <f t="shared" si="11"/>
        <v>0</v>
      </c>
      <c r="Z149" s="247">
        <f t="shared" si="11"/>
        <v>0</v>
      </c>
      <c r="AA149" s="247">
        <f t="shared" si="11"/>
        <v>0</v>
      </c>
      <c r="AB149" s="247">
        <f t="shared" si="11"/>
        <v>0</v>
      </c>
      <c r="AC149" s="247">
        <f t="shared" si="11"/>
        <v>0</v>
      </c>
    </row>
    <row r="150" spans="1:29" ht="15" customHeight="1">
      <c r="A150" s="120" t="e">
        <f ca="1">VLOOKUP(INDIRECT("B150"),elolap!$A$90:$B$3244,2,FALSE)</f>
        <v>#N/A</v>
      </c>
      <c r="B150" s="122"/>
      <c r="C150" s="124">
        <f t="shared" si="14"/>
        <v>0</v>
      </c>
      <c r="D150" s="123"/>
      <c r="E150" s="123"/>
      <c r="F150" s="123"/>
      <c r="G150" s="123"/>
      <c r="H150" s="123"/>
      <c r="I150" s="123"/>
      <c r="J150" s="121"/>
      <c r="K150" s="121"/>
      <c r="L150" s="121"/>
      <c r="M150" s="121"/>
      <c r="N150" s="121"/>
      <c r="O150" s="121"/>
      <c r="Q150" s="244">
        <f t="shared" si="13"/>
        <v>0</v>
      </c>
      <c r="R150" s="244">
        <f t="shared" si="12"/>
        <v>0</v>
      </c>
      <c r="S150" s="244">
        <f t="shared" si="12"/>
        <v>0</v>
      </c>
      <c r="T150" s="244">
        <f t="shared" si="12"/>
        <v>0</v>
      </c>
      <c r="U150" s="244">
        <f t="shared" si="12"/>
        <v>0</v>
      </c>
      <c r="V150" s="244">
        <f t="shared" si="12"/>
        <v>0</v>
      </c>
      <c r="W150" s="244">
        <f t="shared" si="12"/>
        <v>0</v>
      </c>
      <c r="X150" s="247">
        <f t="shared" si="11"/>
        <v>0</v>
      </c>
      <c r="Y150" s="247">
        <f t="shared" si="11"/>
        <v>0</v>
      </c>
      <c r="Z150" s="247">
        <f t="shared" si="11"/>
        <v>0</v>
      </c>
      <c r="AA150" s="247">
        <f t="shared" si="11"/>
        <v>0</v>
      </c>
      <c r="AB150" s="247">
        <f t="shared" si="11"/>
        <v>0</v>
      </c>
      <c r="AC150" s="247">
        <f t="shared" si="11"/>
        <v>0</v>
      </c>
    </row>
    <row r="151" spans="1:29" ht="15" customHeight="1">
      <c r="A151" s="120" t="e">
        <f ca="1">VLOOKUP(INDIRECT("B151"),elolap!$A$90:$B$3244,2,FALSE)</f>
        <v>#N/A</v>
      </c>
      <c r="B151" s="122"/>
      <c r="C151" s="124">
        <f t="shared" si="14"/>
        <v>0</v>
      </c>
      <c r="D151" s="123"/>
      <c r="E151" s="123"/>
      <c r="F151" s="123"/>
      <c r="G151" s="123"/>
      <c r="H151" s="123"/>
      <c r="I151" s="123"/>
      <c r="J151" s="121"/>
      <c r="K151" s="121"/>
      <c r="L151" s="121"/>
      <c r="M151" s="121"/>
      <c r="N151" s="121"/>
      <c r="O151" s="121"/>
      <c r="Q151" s="244">
        <f t="shared" si="13"/>
        <v>0</v>
      </c>
      <c r="R151" s="244">
        <f t="shared" si="12"/>
        <v>0</v>
      </c>
      <c r="S151" s="244">
        <f t="shared" si="12"/>
        <v>0</v>
      </c>
      <c r="T151" s="244">
        <f t="shared" si="12"/>
        <v>0</v>
      </c>
      <c r="U151" s="244">
        <f t="shared" si="12"/>
        <v>0</v>
      </c>
      <c r="V151" s="244">
        <f t="shared" si="12"/>
        <v>0</v>
      </c>
      <c r="W151" s="244">
        <f t="shared" si="12"/>
        <v>0</v>
      </c>
      <c r="X151" s="247">
        <f t="shared" si="11"/>
        <v>0</v>
      </c>
      <c r="Y151" s="247">
        <f t="shared" si="11"/>
        <v>0</v>
      </c>
      <c r="Z151" s="247">
        <f t="shared" si="11"/>
        <v>0</v>
      </c>
      <c r="AA151" s="247">
        <f t="shared" si="11"/>
        <v>0</v>
      </c>
      <c r="AB151" s="247">
        <f t="shared" si="11"/>
        <v>0</v>
      </c>
      <c r="AC151" s="247">
        <f t="shared" si="11"/>
        <v>0</v>
      </c>
    </row>
    <row r="152" spans="1:29" ht="15" customHeight="1">
      <c r="A152" s="120" t="e">
        <f ca="1">VLOOKUP(INDIRECT("B152"),elolap!$A$90:$B$3244,2,FALSE)</f>
        <v>#N/A</v>
      </c>
      <c r="B152" s="122"/>
      <c r="C152" s="124">
        <f t="shared" si="14"/>
        <v>0</v>
      </c>
      <c r="D152" s="123"/>
      <c r="E152" s="123"/>
      <c r="F152" s="123"/>
      <c r="G152" s="123"/>
      <c r="H152" s="123"/>
      <c r="I152" s="123"/>
      <c r="J152" s="121"/>
      <c r="K152" s="121"/>
      <c r="L152" s="121"/>
      <c r="M152" s="121"/>
      <c r="N152" s="121"/>
      <c r="O152" s="121"/>
      <c r="Q152" s="244">
        <f t="shared" si="13"/>
        <v>0</v>
      </c>
      <c r="R152" s="244">
        <f t="shared" si="12"/>
        <v>0</v>
      </c>
      <c r="S152" s="244">
        <f t="shared" si="12"/>
        <v>0</v>
      </c>
      <c r="T152" s="244">
        <f t="shared" si="12"/>
        <v>0</v>
      </c>
      <c r="U152" s="244">
        <f t="shared" si="12"/>
        <v>0</v>
      </c>
      <c r="V152" s="244">
        <f t="shared" si="12"/>
        <v>0</v>
      </c>
      <c r="W152" s="244">
        <f t="shared" si="12"/>
        <v>0</v>
      </c>
      <c r="X152" s="247">
        <f t="shared" si="11"/>
        <v>0</v>
      </c>
      <c r="Y152" s="247">
        <f t="shared" si="11"/>
        <v>0</v>
      </c>
      <c r="Z152" s="247">
        <f t="shared" si="11"/>
        <v>0</v>
      </c>
      <c r="AA152" s="247">
        <f t="shared" si="11"/>
        <v>0</v>
      </c>
      <c r="AB152" s="247">
        <f t="shared" si="11"/>
        <v>0</v>
      </c>
      <c r="AC152" s="247">
        <f t="shared" si="11"/>
        <v>0</v>
      </c>
    </row>
    <row r="153" spans="1:29" ht="15" customHeight="1">
      <c r="A153" s="120" t="e">
        <f ca="1">VLOOKUP(INDIRECT("B153"),elolap!$A$90:$B$3244,2,FALSE)</f>
        <v>#N/A</v>
      </c>
      <c r="B153" s="122"/>
      <c r="C153" s="124">
        <f t="shared" si="14"/>
        <v>0</v>
      </c>
      <c r="D153" s="123"/>
      <c r="E153" s="123"/>
      <c r="F153" s="123"/>
      <c r="G153" s="123"/>
      <c r="H153" s="123"/>
      <c r="I153" s="123"/>
      <c r="J153" s="121"/>
      <c r="K153" s="121"/>
      <c r="L153" s="121"/>
      <c r="M153" s="121"/>
      <c r="N153" s="121"/>
      <c r="O153" s="121"/>
      <c r="Q153" s="244">
        <f t="shared" si="13"/>
        <v>0</v>
      </c>
      <c r="R153" s="244">
        <f t="shared" si="12"/>
        <v>0</v>
      </c>
      <c r="S153" s="244">
        <f t="shared" si="12"/>
        <v>0</v>
      </c>
      <c r="T153" s="244">
        <f t="shared" si="12"/>
        <v>0</v>
      </c>
      <c r="U153" s="244">
        <f t="shared" si="12"/>
        <v>0</v>
      </c>
      <c r="V153" s="244">
        <f t="shared" si="12"/>
        <v>0</v>
      </c>
      <c r="W153" s="244">
        <f t="shared" si="12"/>
        <v>0</v>
      </c>
      <c r="X153" s="247">
        <f t="shared" si="11"/>
        <v>0</v>
      </c>
      <c r="Y153" s="247">
        <f t="shared" si="11"/>
        <v>0</v>
      </c>
      <c r="Z153" s="247">
        <f t="shared" si="11"/>
        <v>0</v>
      </c>
      <c r="AA153" s="247">
        <f t="shared" si="11"/>
        <v>0</v>
      </c>
      <c r="AB153" s="247">
        <f t="shared" si="11"/>
        <v>0</v>
      </c>
      <c r="AC153" s="247">
        <f t="shared" si="11"/>
        <v>0</v>
      </c>
    </row>
    <row r="154" spans="1:29" ht="15" customHeight="1">
      <c r="A154" s="120" t="e">
        <f ca="1">VLOOKUP(INDIRECT("B154"),elolap!$A$90:$B$3244,2,FALSE)</f>
        <v>#N/A</v>
      </c>
      <c r="B154" s="122"/>
      <c r="C154" s="124">
        <f t="shared" si="14"/>
        <v>0</v>
      </c>
      <c r="D154" s="123"/>
      <c r="E154" s="123"/>
      <c r="F154" s="123"/>
      <c r="G154" s="123"/>
      <c r="H154" s="123"/>
      <c r="I154" s="123"/>
      <c r="J154" s="121"/>
      <c r="K154" s="121"/>
      <c r="L154" s="121"/>
      <c r="M154" s="121"/>
      <c r="N154" s="121"/>
      <c r="O154" s="121"/>
      <c r="Q154" s="244">
        <f t="shared" si="13"/>
        <v>0</v>
      </c>
      <c r="R154" s="244">
        <f t="shared" si="12"/>
        <v>0</v>
      </c>
      <c r="S154" s="244">
        <f t="shared" si="12"/>
        <v>0</v>
      </c>
      <c r="T154" s="244">
        <f t="shared" si="12"/>
        <v>0</v>
      </c>
      <c r="U154" s="244">
        <f t="shared" si="12"/>
        <v>0</v>
      </c>
      <c r="V154" s="244">
        <f t="shared" si="12"/>
        <v>0</v>
      </c>
      <c r="W154" s="244">
        <f t="shared" si="12"/>
        <v>0</v>
      </c>
      <c r="X154" s="247">
        <f t="shared" si="11"/>
        <v>0</v>
      </c>
      <c r="Y154" s="247">
        <f t="shared" si="11"/>
        <v>0</v>
      </c>
      <c r="Z154" s="247">
        <f t="shared" si="11"/>
        <v>0</v>
      </c>
      <c r="AA154" s="247">
        <f t="shared" si="11"/>
        <v>0</v>
      </c>
      <c r="AB154" s="247">
        <f t="shared" si="11"/>
        <v>0</v>
      </c>
      <c r="AC154" s="247">
        <f t="shared" si="11"/>
        <v>0</v>
      </c>
    </row>
    <row r="155" spans="1:29" ht="15" customHeight="1">
      <c r="A155" s="120" t="e">
        <f ca="1">VLOOKUP(INDIRECT("B155"),elolap!$A$90:$B$3244,2,FALSE)</f>
        <v>#N/A</v>
      </c>
      <c r="B155" s="122"/>
      <c r="C155" s="124">
        <f t="shared" si="14"/>
        <v>0</v>
      </c>
      <c r="D155" s="123"/>
      <c r="E155" s="123"/>
      <c r="F155" s="123"/>
      <c r="G155" s="123"/>
      <c r="H155" s="123"/>
      <c r="I155" s="123"/>
      <c r="J155" s="121"/>
      <c r="K155" s="121"/>
      <c r="L155" s="121"/>
      <c r="M155" s="121"/>
      <c r="N155" s="121"/>
      <c r="O155" s="121"/>
      <c r="Q155" s="244">
        <f t="shared" si="13"/>
        <v>0</v>
      </c>
      <c r="R155" s="244">
        <f t="shared" si="12"/>
        <v>0</v>
      </c>
      <c r="S155" s="244">
        <f t="shared" si="12"/>
        <v>0</v>
      </c>
      <c r="T155" s="244">
        <f t="shared" si="12"/>
        <v>0</v>
      </c>
      <c r="U155" s="244">
        <f t="shared" si="12"/>
        <v>0</v>
      </c>
      <c r="V155" s="244">
        <f t="shared" si="12"/>
        <v>0</v>
      </c>
      <c r="W155" s="244">
        <f t="shared" si="12"/>
        <v>0</v>
      </c>
      <c r="X155" s="247">
        <f t="shared" si="11"/>
        <v>0</v>
      </c>
      <c r="Y155" s="247">
        <f t="shared" si="11"/>
        <v>0</v>
      </c>
      <c r="Z155" s="247">
        <f t="shared" si="11"/>
        <v>0</v>
      </c>
      <c r="AA155" s="247">
        <f t="shared" si="11"/>
        <v>0</v>
      </c>
      <c r="AB155" s="247">
        <f t="shared" si="11"/>
        <v>0</v>
      </c>
      <c r="AC155" s="247">
        <f t="shared" si="11"/>
        <v>0</v>
      </c>
    </row>
    <row r="156" spans="1:29" ht="15" customHeight="1">
      <c r="A156" s="120" t="e">
        <f ca="1">VLOOKUP(INDIRECT("B156"),elolap!$A$90:$B$3244,2,FALSE)</f>
        <v>#N/A</v>
      </c>
      <c r="B156" s="122"/>
      <c r="C156" s="124">
        <f t="shared" si="14"/>
        <v>0</v>
      </c>
      <c r="D156" s="123"/>
      <c r="E156" s="123"/>
      <c r="F156" s="123"/>
      <c r="G156" s="123"/>
      <c r="H156" s="123"/>
      <c r="I156" s="123"/>
      <c r="J156" s="121"/>
      <c r="K156" s="121"/>
      <c r="L156" s="121"/>
      <c r="M156" s="121"/>
      <c r="N156" s="121"/>
      <c r="O156" s="121"/>
      <c r="Q156" s="244">
        <f t="shared" si="13"/>
        <v>0</v>
      </c>
      <c r="R156" s="244">
        <f t="shared" si="12"/>
        <v>0</v>
      </c>
      <c r="S156" s="244">
        <f t="shared" si="12"/>
        <v>0</v>
      </c>
      <c r="T156" s="244">
        <f t="shared" si="12"/>
        <v>0</v>
      </c>
      <c r="U156" s="244">
        <f t="shared" si="12"/>
        <v>0</v>
      </c>
      <c r="V156" s="244">
        <f t="shared" si="12"/>
        <v>0</v>
      </c>
      <c r="W156" s="244">
        <f t="shared" si="12"/>
        <v>0</v>
      </c>
      <c r="X156" s="247">
        <f t="shared" si="11"/>
        <v>0</v>
      </c>
      <c r="Y156" s="247">
        <f t="shared" si="11"/>
        <v>0</v>
      </c>
      <c r="Z156" s="247">
        <f t="shared" si="11"/>
        <v>0</v>
      </c>
      <c r="AA156" s="247">
        <f t="shared" si="11"/>
        <v>0</v>
      </c>
      <c r="AB156" s="247">
        <f t="shared" si="11"/>
        <v>0</v>
      </c>
      <c r="AC156" s="247">
        <f t="shared" si="11"/>
        <v>0</v>
      </c>
    </row>
    <row r="157" spans="1:29" ht="15" customHeight="1">
      <c r="A157" s="120" t="e">
        <f ca="1">VLOOKUP(INDIRECT("B157"),elolap!$A$90:$B$3244,2,FALSE)</f>
        <v>#N/A</v>
      </c>
      <c r="B157" s="122"/>
      <c r="C157" s="124">
        <f t="shared" si="14"/>
        <v>0</v>
      </c>
      <c r="D157" s="123"/>
      <c r="E157" s="123"/>
      <c r="F157" s="123"/>
      <c r="G157" s="123"/>
      <c r="H157" s="123"/>
      <c r="I157" s="123"/>
      <c r="J157" s="121"/>
      <c r="K157" s="121"/>
      <c r="L157" s="121"/>
      <c r="M157" s="121"/>
      <c r="N157" s="121"/>
      <c r="O157" s="121"/>
      <c r="Q157" s="244">
        <f t="shared" si="13"/>
        <v>0</v>
      </c>
      <c r="R157" s="244">
        <f t="shared" si="12"/>
        <v>0</v>
      </c>
      <c r="S157" s="244">
        <f t="shared" si="12"/>
        <v>0</v>
      </c>
      <c r="T157" s="244">
        <f t="shared" si="12"/>
        <v>0</v>
      </c>
      <c r="U157" s="244">
        <f t="shared" si="12"/>
        <v>0</v>
      </c>
      <c r="V157" s="244">
        <f t="shared" si="12"/>
        <v>0</v>
      </c>
      <c r="W157" s="244">
        <f t="shared" si="12"/>
        <v>0</v>
      </c>
      <c r="X157" s="247">
        <f t="shared" si="11"/>
        <v>0</v>
      </c>
      <c r="Y157" s="247">
        <f t="shared" si="11"/>
        <v>0</v>
      </c>
      <c r="Z157" s="247">
        <f t="shared" si="11"/>
        <v>0</v>
      </c>
      <c r="AA157" s="247">
        <f t="shared" si="11"/>
        <v>0</v>
      </c>
      <c r="AB157" s="247">
        <f t="shared" si="11"/>
        <v>0</v>
      </c>
      <c r="AC157" s="247">
        <f t="shared" si="11"/>
        <v>0</v>
      </c>
    </row>
    <row r="158" spans="1:29" ht="15" customHeight="1">
      <c r="A158" s="120" t="e">
        <f ca="1">VLOOKUP(INDIRECT("B158"),elolap!$A$90:$B$3244,2,FALSE)</f>
        <v>#N/A</v>
      </c>
      <c r="B158" s="122"/>
      <c r="C158" s="124">
        <f t="shared" si="14"/>
        <v>0</v>
      </c>
      <c r="D158" s="123"/>
      <c r="E158" s="123"/>
      <c r="F158" s="123"/>
      <c r="G158" s="123"/>
      <c r="H158" s="123"/>
      <c r="I158" s="123"/>
      <c r="J158" s="121"/>
      <c r="K158" s="121"/>
      <c r="L158" s="121"/>
      <c r="M158" s="121"/>
      <c r="N158" s="121"/>
      <c r="O158" s="121"/>
      <c r="Q158" s="244">
        <f t="shared" si="13"/>
        <v>0</v>
      </c>
      <c r="R158" s="244">
        <f t="shared" si="12"/>
        <v>0</v>
      </c>
      <c r="S158" s="244">
        <f t="shared" si="12"/>
        <v>0</v>
      </c>
      <c r="T158" s="244">
        <f t="shared" si="12"/>
        <v>0</v>
      </c>
      <c r="U158" s="244">
        <f t="shared" si="12"/>
        <v>0</v>
      </c>
      <c r="V158" s="244">
        <f t="shared" si="12"/>
        <v>0</v>
      </c>
      <c r="W158" s="244">
        <f t="shared" si="12"/>
        <v>0</v>
      </c>
      <c r="X158" s="247">
        <f t="shared" si="11"/>
        <v>0</v>
      </c>
      <c r="Y158" s="247">
        <f t="shared" si="11"/>
        <v>0</v>
      </c>
      <c r="Z158" s="247">
        <f t="shared" si="11"/>
        <v>0</v>
      </c>
      <c r="AA158" s="247">
        <f t="shared" si="11"/>
        <v>0</v>
      </c>
      <c r="AB158" s="247">
        <f t="shared" si="11"/>
        <v>0</v>
      </c>
      <c r="AC158" s="247">
        <f t="shared" si="11"/>
        <v>0</v>
      </c>
    </row>
    <row r="159" spans="1:29" ht="15" customHeight="1">
      <c r="A159" s="120" t="e">
        <f ca="1">VLOOKUP(INDIRECT("B159"),elolap!$A$90:$B$3244,2,FALSE)</f>
        <v>#N/A</v>
      </c>
      <c r="B159" s="122"/>
      <c r="C159" s="124">
        <f t="shared" si="14"/>
        <v>0</v>
      </c>
      <c r="D159" s="123"/>
      <c r="E159" s="123"/>
      <c r="F159" s="123"/>
      <c r="G159" s="123"/>
      <c r="H159" s="123"/>
      <c r="I159" s="123"/>
      <c r="J159" s="121"/>
      <c r="K159" s="121"/>
      <c r="L159" s="121"/>
      <c r="M159" s="121"/>
      <c r="N159" s="121"/>
      <c r="O159" s="121"/>
      <c r="Q159" s="244">
        <f t="shared" si="13"/>
        <v>0</v>
      </c>
      <c r="R159" s="244">
        <f t="shared" si="12"/>
        <v>0</v>
      </c>
      <c r="S159" s="244">
        <f t="shared" si="12"/>
        <v>0</v>
      </c>
      <c r="T159" s="244">
        <f t="shared" si="12"/>
        <v>0</v>
      </c>
      <c r="U159" s="244">
        <f t="shared" si="12"/>
        <v>0</v>
      </c>
      <c r="V159" s="244">
        <f t="shared" si="12"/>
        <v>0</v>
      </c>
      <c r="W159" s="244">
        <f t="shared" si="12"/>
        <v>0</v>
      </c>
      <c r="X159" s="247">
        <f t="shared" si="11"/>
        <v>0</v>
      </c>
      <c r="Y159" s="247">
        <f t="shared" si="11"/>
        <v>0</v>
      </c>
      <c r="Z159" s="247">
        <f t="shared" si="11"/>
        <v>0</v>
      </c>
      <c r="AA159" s="247">
        <f t="shared" si="11"/>
        <v>0</v>
      </c>
      <c r="AB159" s="247">
        <f t="shared" si="11"/>
        <v>0</v>
      </c>
      <c r="AC159" s="247">
        <f t="shared" si="11"/>
        <v>0</v>
      </c>
    </row>
    <row r="160" spans="1:29" ht="15" customHeight="1">
      <c r="A160" s="120" t="e">
        <f ca="1">VLOOKUP(INDIRECT("B160"),elolap!$A$90:$B$3244,2,FALSE)</f>
        <v>#N/A</v>
      </c>
      <c r="B160" s="122"/>
      <c r="C160" s="124">
        <f t="shared" si="14"/>
        <v>0</v>
      </c>
      <c r="D160" s="123"/>
      <c r="E160" s="123"/>
      <c r="F160" s="123"/>
      <c r="G160" s="123"/>
      <c r="H160" s="123"/>
      <c r="I160" s="123"/>
      <c r="J160" s="121"/>
      <c r="K160" s="121"/>
      <c r="L160" s="121"/>
      <c r="M160" s="121"/>
      <c r="N160" s="121"/>
      <c r="O160" s="121"/>
      <c r="Q160" s="244">
        <f t="shared" si="13"/>
        <v>0</v>
      </c>
      <c r="R160" s="244">
        <f t="shared" si="12"/>
        <v>0</v>
      </c>
      <c r="S160" s="244">
        <f t="shared" si="12"/>
        <v>0</v>
      </c>
      <c r="T160" s="244">
        <f t="shared" si="12"/>
        <v>0</v>
      </c>
      <c r="U160" s="244">
        <f t="shared" si="12"/>
        <v>0</v>
      </c>
      <c r="V160" s="244">
        <f t="shared" si="12"/>
        <v>0</v>
      </c>
      <c r="W160" s="244">
        <f t="shared" si="12"/>
        <v>0</v>
      </c>
      <c r="X160" s="247">
        <f t="shared" si="11"/>
        <v>0</v>
      </c>
      <c r="Y160" s="247">
        <f t="shared" si="11"/>
        <v>0</v>
      </c>
      <c r="Z160" s="247">
        <f t="shared" si="11"/>
        <v>0</v>
      </c>
      <c r="AA160" s="247">
        <f t="shared" si="11"/>
        <v>0</v>
      </c>
      <c r="AB160" s="247">
        <f t="shared" si="11"/>
        <v>0</v>
      </c>
      <c r="AC160" s="247">
        <f t="shared" si="11"/>
        <v>0</v>
      </c>
    </row>
    <row r="161" spans="1:29" ht="15" customHeight="1">
      <c r="A161" s="120" t="e">
        <f ca="1">VLOOKUP(INDIRECT("B161"),elolap!$A$90:$B$3244,2,FALSE)</f>
        <v>#N/A</v>
      </c>
      <c r="B161" s="122"/>
      <c r="C161" s="124">
        <f t="shared" si="14"/>
        <v>0</v>
      </c>
      <c r="D161" s="123"/>
      <c r="E161" s="123"/>
      <c r="F161" s="123"/>
      <c r="G161" s="123"/>
      <c r="H161" s="123"/>
      <c r="I161" s="123"/>
      <c r="J161" s="121"/>
      <c r="K161" s="121"/>
      <c r="L161" s="121"/>
      <c r="M161" s="121"/>
      <c r="N161" s="121"/>
      <c r="O161" s="121"/>
      <c r="Q161" s="244">
        <f t="shared" si="13"/>
        <v>0</v>
      </c>
      <c r="R161" s="244">
        <f t="shared" si="12"/>
        <v>0</v>
      </c>
      <c r="S161" s="244">
        <f t="shared" si="12"/>
        <v>0</v>
      </c>
      <c r="T161" s="244">
        <f t="shared" si="12"/>
        <v>0</v>
      </c>
      <c r="U161" s="244">
        <f t="shared" si="12"/>
        <v>0</v>
      </c>
      <c r="V161" s="244">
        <f t="shared" si="12"/>
        <v>0</v>
      </c>
      <c r="W161" s="244">
        <f t="shared" si="12"/>
        <v>0</v>
      </c>
      <c r="X161" s="247">
        <f t="shared" si="11"/>
        <v>0</v>
      </c>
      <c r="Y161" s="247">
        <f t="shared" si="11"/>
        <v>0</v>
      </c>
      <c r="Z161" s="247">
        <f t="shared" si="11"/>
        <v>0</v>
      </c>
      <c r="AA161" s="247">
        <f t="shared" ref="AA161:AC224" si="15">M161</f>
        <v>0</v>
      </c>
      <c r="AB161" s="247">
        <f t="shared" si="15"/>
        <v>0</v>
      </c>
      <c r="AC161" s="247">
        <f t="shared" si="15"/>
        <v>0</v>
      </c>
    </row>
    <row r="162" spans="1:29" ht="15" customHeight="1">
      <c r="A162" s="120" t="e">
        <f ca="1">VLOOKUP(INDIRECT("B162"),elolap!$A$90:$B$3244,2,FALSE)</f>
        <v>#N/A</v>
      </c>
      <c r="B162" s="122"/>
      <c r="C162" s="124">
        <f t="shared" si="14"/>
        <v>0</v>
      </c>
      <c r="D162" s="123"/>
      <c r="E162" s="123"/>
      <c r="F162" s="123"/>
      <c r="G162" s="123"/>
      <c r="H162" s="123"/>
      <c r="I162" s="123"/>
      <c r="J162" s="121"/>
      <c r="K162" s="121"/>
      <c r="L162" s="121"/>
      <c r="M162" s="121"/>
      <c r="N162" s="121"/>
      <c r="O162" s="121"/>
      <c r="Q162" s="244">
        <f t="shared" si="13"/>
        <v>0</v>
      </c>
      <c r="R162" s="244">
        <f t="shared" si="12"/>
        <v>0</v>
      </c>
      <c r="S162" s="244">
        <f t="shared" si="12"/>
        <v>0</v>
      </c>
      <c r="T162" s="244">
        <f t="shared" si="12"/>
        <v>0</v>
      </c>
      <c r="U162" s="244">
        <f t="shared" si="12"/>
        <v>0</v>
      </c>
      <c r="V162" s="244">
        <f t="shared" si="12"/>
        <v>0</v>
      </c>
      <c r="W162" s="244">
        <f t="shared" si="12"/>
        <v>0</v>
      </c>
      <c r="X162" s="247">
        <f t="shared" ref="X162:AC225" si="16">J162</f>
        <v>0</v>
      </c>
      <c r="Y162" s="247">
        <f t="shared" si="16"/>
        <v>0</v>
      </c>
      <c r="Z162" s="247">
        <f t="shared" si="16"/>
        <v>0</v>
      </c>
      <c r="AA162" s="247">
        <f t="shared" si="15"/>
        <v>0</v>
      </c>
      <c r="AB162" s="247">
        <f t="shared" si="15"/>
        <v>0</v>
      </c>
      <c r="AC162" s="247">
        <f t="shared" si="15"/>
        <v>0</v>
      </c>
    </row>
    <row r="163" spans="1:29" ht="15" customHeight="1">
      <c r="A163" s="120" t="e">
        <f ca="1">VLOOKUP(INDIRECT("B163"),elolap!$A$90:$B$3244,2,FALSE)</f>
        <v>#N/A</v>
      </c>
      <c r="B163" s="122"/>
      <c r="C163" s="124">
        <f t="shared" si="14"/>
        <v>0</v>
      </c>
      <c r="D163" s="123"/>
      <c r="E163" s="123"/>
      <c r="F163" s="123"/>
      <c r="G163" s="123"/>
      <c r="H163" s="123"/>
      <c r="I163" s="123"/>
      <c r="J163" s="121"/>
      <c r="K163" s="121"/>
      <c r="L163" s="121"/>
      <c r="M163" s="121"/>
      <c r="N163" s="121"/>
      <c r="O163" s="121"/>
      <c r="Q163" s="244">
        <f t="shared" si="13"/>
        <v>0</v>
      </c>
      <c r="R163" s="244">
        <f t="shared" si="12"/>
        <v>0</v>
      </c>
      <c r="S163" s="244">
        <f t="shared" si="12"/>
        <v>0</v>
      </c>
      <c r="T163" s="244">
        <f t="shared" si="12"/>
        <v>0</v>
      </c>
      <c r="U163" s="244">
        <f t="shared" si="12"/>
        <v>0</v>
      </c>
      <c r="V163" s="244">
        <f t="shared" si="12"/>
        <v>0</v>
      </c>
      <c r="W163" s="244">
        <f t="shared" si="12"/>
        <v>0</v>
      </c>
      <c r="X163" s="247">
        <f t="shared" si="16"/>
        <v>0</v>
      </c>
      <c r="Y163" s="247">
        <f t="shared" si="16"/>
        <v>0</v>
      </c>
      <c r="Z163" s="247">
        <f t="shared" si="16"/>
        <v>0</v>
      </c>
      <c r="AA163" s="247">
        <f t="shared" si="15"/>
        <v>0</v>
      </c>
      <c r="AB163" s="247">
        <f t="shared" si="15"/>
        <v>0</v>
      </c>
      <c r="AC163" s="247">
        <f t="shared" si="15"/>
        <v>0</v>
      </c>
    </row>
    <row r="164" spans="1:29" ht="15" customHeight="1">
      <c r="A164" s="120" t="e">
        <f ca="1">VLOOKUP(INDIRECT("B164"),elolap!$A$90:$B$3244,2,FALSE)</f>
        <v>#N/A</v>
      </c>
      <c r="B164" s="122"/>
      <c r="C164" s="124">
        <f t="shared" si="14"/>
        <v>0</v>
      </c>
      <c r="D164" s="123"/>
      <c r="E164" s="123"/>
      <c r="F164" s="123"/>
      <c r="G164" s="123"/>
      <c r="H164" s="123"/>
      <c r="I164" s="123"/>
      <c r="J164" s="121"/>
      <c r="K164" s="121"/>
      <c r="L164" s="121"/>
      <c r="M164" s="121"/>
      <c r="N164" s="121"/>
      <c r="O164" s="121"/>
      <c r="Q164" s="244">
        <f t="shared" si="13"/>
        <v>0</v>
      </c>
      <c r="R164" s="244">
        <f t="shared" si="12"/>
        <v>0</v>
      </c>
      <c r="S164" s="244">
        <f t="shared" si="12"/>
        <v>0</v>
      </c>
      <c r="T164" s="244">
        <f t="shared" si="12"/>
        <v>0</v>
      </c>
      <c r="U164" s="244">
        <f t="shared" si="12"/>
        <v>0</v>
      </c>
      <c r="V164" s="244">
        <f t="shared" si="12"/>
        <v>0</v>
      </c>
      <c r="W164" s="244">
        <f t="shared" si="12"/>
        <v>0</v>
      </c>
      <c r="X164" s="247">
        <f t="shared" si="16"/>
        <v>0</v>
      </c>
      <c r="Y164" s="247">
        <f t="shared" si="16"/>
        <v>0</v>
      </c>
      <c r="Z164" s="247">
        <f t="shared" si="16"/>
        <v>0</v>
      </c>
      <c r="AA164" s="247">
        <f t="shared" si="15"/>
        <v>0</v>
      </c>
      <c r="AB164" s="247">
        <f t="shared" si="15"/>
        <v>0</v>
      </c>
      <c r="AC164" s="247">
        <f t="shared" si="15"/>
        <v>0</v>
      </c>
    </row>
    <row r="165" spans="1:29" ht="15" customHeight="1">
      <c r="A165" s="120" t="e">
        <f ca="1">VLOOKUP(INDIRECT("B165"),elolap!$A$90:$B$3244,2,FALSE)</f>
        <v>#N/A</v>
      </c>
      <c r="B165" s="122"/>
      <c r="C165" s="124">
        <f t="shared" si="14"/>
        <v>0</v>
      </c>
      <c r="D165" s="123"/>
      <c r="E165" s="123"/>
      <c r="F165" s="123"/>
      <c r="G165" s="123"/>
      <c r="H165" s="123"/>
      <c r="I165" s="123"/>
      <c r="J165" s="121"/>
      <c r="K165" s="121"/>
      <c r="L165" s="121"/>
      <c r="M165" s="121"/>
      <c r="N165" s="121"/>
      <c r="O165" s="121"/>
      <c r="Q165" s="244">
        <f t="shared" si="13"/>
        <v>0</v>
      </c>
      <c r="R165" s="244">
        <f t="shared" si="12"/>
        <v>0</v>
      </c>
      <c r="S165" s="244">
        <f t="shared" si="12"/>
        <v>0</v>
      </c>
      <c r="T165" s="244">
        <f t="shared" si="12"/>
        <v>0</v>
      </c>
      <c r="U165" s="244">
        <f t="shared" si="12"/>
        <v>0</v>
      </c>
      <c r="V165" s="244">
        <f t="shared" si="12"/>
        <v>0</v>
      </c>
      <c r="W165" s="244">
        <f t="shared" si="12"/>
        <v>0</v>
      </c>
      <c r="X165" s="247">
        <f t="shared" si="16"/>
        <v>0</v>
      </c>
      <c r="Y165" s="247">
        <f t="shared" si="16"/>
        <v>0</v>
      </c>
      <c r="Z165" s="247">
        <f t="shared" si="16"/>
        <v>0</v>
      </c>
      <c r="AA165" s="247">
        <f t="shared" si="15"/>
        <v>0</v>
      </c>
      <c r="AB165" s="247">
        <f t="shared" si="15"/>
        <v>0</v>
      </c>
      <c r="AC165" s="247">
        <f t="shared" si="15"/>
        <v>0</v>
      </c>
    </row>
    <row r="166" spans="1:29" ht="15" customHeight="1">
      <c r="A166" s="120" t="e">
        <f ca="1">VLOOKUP(INDIRECT("B166"),elolap!$A$90:$B$3244,2,FALSE)</f>
        <v>#N/A</v>
      </c>
      <c r="B166" s="122"/>
      <c r="C166" s="124">
        <f t="shared" si="14"/>
        <v>0</v>
      </c>
      <c r="D166" s="123"/>
      <c r="E166" s="123"/>
      <c r="F166" s="123"/>
      <c r="G166" s="123"/>
      <c r="H166" s="123"/>
      <c r="I166" s="123"/>
      <c r="J166" s="121"/>
      <c r="K166" s="121"/>
      <c r="L166" s="121"/>
      <c r="M166" s="121"/>
      <c r="N166" s="121"/>
      <c r="O166" s="121"/>
      <c r="Q166" s="244">
        <f t="shared" si="13"/>
        <v>0</v>
      </c>
      <c r="R166" s="244">
        <f t="shared" si="12"/>
        <v>0</v>
      </c>
      <c r="S166" s="244">
        <f t="shared" si="12"/>
        <v>0</v>
      </c>
      <c r="T166" s="244">
        <f t="shared" si="12"/>
        <v>0</v>
      </c>
      <c r="U166" s="244">
        <f t="shared" si="12"/>
        <v>0</v>
      </c>
      <c r="V166" s="244">
        <f t="shared" si="12"/>
        <v>0</v>
      </c>
      <c r="W166" s="244">
        <f t="shared" si="12"/>
        <v>0</v>
      </c>
      <c r="X166" s="247">
        <f t="shared" si="16"/>
        <v>0</v>
      </c>
      <c r="Y166" s="247">
        <f t="shared" si="16"/>
        <v>0</v>
      </c>
      <c r="Z166" s="247">
        <f t="shared" si="16"/>
        <v>0</v>
      </c>
      <c r="AA166" s="247">
        <f t="shared" si="15"/>
        <v>0</v>
      </c>
      <c r="AB166" s="247">
        <f t="shared" si="15"/>
        <v>0</v>
      </c>
      <c r="AC166" s="247">
        <f t="shared" si="15"/>
        <v>0</v>
      </c>
    </row>
    <row r="167" spans="1:29" ht="15" customHeight="1">
      <c r="A167" s="120" t="e">
        <f ca="1">VLOOKUP(INDIRECT("B167"),elolap!$A$90:$B$3244,2,FALSE)</f>
        <v>#N/A</v>
      </c>
      <c r="B167" s="122"/>
      <c r="C167" s="124">
        <f t="shared" si="14"/>
        <v>0</v>
      </c>
      <c r="D167" s="123"/>
      <c r="E167" s="123"/>
      <c r="F167" s="123"/>
      <c r="G167" s="123"/>
      <c r="H167" s="123"/>
      <c r="I167" s="123"/>
      <c r="J167" s="121"/>
      <c r="K167" s="121"/>
      <c r="L167" s="121"/>
      <c r="M167" s="121"/>
      <c r="N167" s="121"/>
      <c r="O167" s="121"/>
      <c r="Q167" s="244">
        <f t="shared" si="13"/>
        <v>0</v>
      </c>
      <c r="R167" s="244">
        <f t="shared" si="12"/>
        <v>0</v>
      </c>
      <c r="S167" s="244">
        <f t="shared" si="12"/>
        <v>0</v>
      </c>
      <c r="T167" s="244">
        <f t="shared" si="12"/>
        <v>0</v>
      </c>
      <c r="U167" s="244">
        <f t="shared" si="12"/>
        <v>0</v>
      </c>
      <c r="V167" s="244">
        <f t="shared" si="12"/>
        <v>0</v>
      </c>
      <c r="W167" s="244">
        <f t="shared" si="12"/>
        <v>0</v>
      </c>
      <c r="X167" s="247">
        <f t="shared" si="16"/>
        <v>0</v>
      </c>
      <c r="Y167" s="247">
        <f t="shared" si="16"/>
        <v>0</v>
      </c>
      <c r="Z167" s="247">
        <f t="shared" si="16"/>
        <v>0</v>
      </c>
      <c r="AA167" s="247">
        <f t="shared" si="15"/>
        <v>0</v>
      </c>
      <c r="AB167" s="247">
        <f t="shared" si="15"/>
        <v>0</v>
      </c>
      <c r="AC167" s="247">
        <f t="shared" si="15"/>
        <v>0</v>
      </c>
    </row>
    <row r="168" spans="1:29" ht="15" customHeight="1">
      <c r="A168" s="120" t="e">
        <f ca="1">VLOOKUP(INDIRECT("B168"),elolap!$A$90:$B$3244,2,FALSE)</f>
        <v>#N/A</v>
      </c>
      <c r="B168" s="122"/>
      <c r="C168" s="124">
        <f t="shared" si="14"/>
        <v>0</v>
      </c>
      <c r="D168" s="123"/>
      <c r="E168" s="123"/>
      <c r="F168" s="123"/>
      <c r="G168" s="123"/>
      <c r="H168" s="123"/>
      <c r="I168" s="123"/>
      <c r="J168" s="121"/>
      <c r="K168" s="121"/>
      <c r="L168" s="121"/>
      <c r="M168" s="121"/>
      <c r="N168" s="121"/>
      <c r="O168" s="121"/>
      <c r="Q168" s="244">
        <f t="shared" si="13"/>
        <v>0</v>
      </c>
      <c r="R168" s="244">
        <f t="shared" si="12"/>
        <v>0</v>
      </c>
      <c r="S168" s="244">
        <f t="shared" si="12"/>
        <v>0</v>
      </c>
      <c r="T168" s="244">
        <f t="shared" si="12"/>
        <v>0</v>
      </c>
      <c r="U168" s="244">
        <f t="shared" si="12"/>
        <v>0</v>
      </c>
      <c r="V168" s="244">
        <f t="shared" si="12"/>
        <v>0</v>
      </c>
      <c r="W168" s="244">
        <f t="shared" si="12"/>
        <v>0</v>
      </c>
      <c r="X168" s="247">
        <f t="shared" si="16"/>
        <v>0</v>
      </c>
      <c r="Y168" s="247">
        <f t="shared" si="16"/>
        <v>0</v>
      </c>
      <c r="Z168" s="247">
        <f t="shared" si="16"/>
        <v>0</v>
      </c>
      <c r="AA168" s="247">
        <f t="shared" si="15"/>
        <v>0</v>
      </c>
      <c r="AB168" s="247">
        <f t="shared" si="15"/>
        <v>0</v>
      </c>
      <c r="AC168" s="247">
        <f t="shared" si="15"/>
        <v>0</v>
      </c>
    </row>
    <row r="169" spans="1:29" ht="15" customHeight="1">
      <c r="A169" s="120" t="e">
        <f ca="1">VLOOKUP(INDIRECT("B169"),elolap!$A$90:$B$3244,2,FALSE)</f>
        <v>#N/A</v>
      </c>
      <c r="B169" s="122"/>
      <c r="C169" s="124">
        <f t="shared" si="14"/>
        <v>0</v>
      </c>
      <c r="D169" s="123"/>
      <c r="E169" s="123"/>
      <c r="F169" s="123"/>
      <c r="G169" s="123"/>
      <c r="H169" s="123"/>
      <c r="I169" s="123"/>
      <c r="J169" s="121"/>
      <c r="K169" s="121"/>
      <c r="L169" s="121"/>
      <c r="M169" s="121"/>
      <c r="N169" s="121"/>
      <c r="O169" s="121"/>
      <c r="Q169" s="244">
        <f t="shared" si="13"/>
        <v>0</v>
      </c>
      <c r="R169" s="244">
        <f t="shared" si="12"/>
        <v>0</v>
      </c>
      <c r="S169" s="244">
        <f t="shared" si="12"/>
        <v>0</v>
      </c>
      <c r="T169" s="244">
        <f t="shared" si="12"/>
        <v>0</v>
      </c>
      <c r="U169" s="244">
        <f t="shared" si="12"/>
        <v>0</v>
      </c>
      <c r="V169" s="244">
        <f t="shared" si="12"/>
        <v>0</v>
      </c>
      <c r="W169" s="244">
        <f t="shared" si="12"/>
        <v>0</v>
      </c>
      <c r="X169" s="247">
        <f t="shared" si="16"/>
        <v>0</v>
      </c>
      <c r="Y169" s="247">
        <f t="shared" si="16"/>
        <v>0</v>
      </c>
      <c r="Z169" s="247">
        <f t="shared" si="16"/>
        <v>0</v>
      </c>
      <c r="AA169" s="247">
        <f t="shared" si="15"/>
        <v>0</v>
      </c>
      <c r="AB169" s="247">
        <f t="shared" si="15"/>
        <v>0</v>
      </c>
      <c r="AC169" s="247">
        <f t="shared" si="15"/>
        <v>0</v>
      </c>
    </row>
    <row r="170" spans="1:29" ht="15" customHeight="1">
      <c r="A170" s="120" t="e">
        <f ca="1">VLOOKUP(INDIRECT("B170"),elolap!$A$90:$B$3244,2,FALSE)</f>
        <v>#N/A</v>
      </c>
      <c r="B170" s="122"/>
      <c r="C170" s="124">
        <f t="shared" si="14"/>
        <v>0</v>
      </c>
      <c r="D170" s="123"/>
      <c r="E170" s="123"/>
      <c r="F170" s="123"/>
      <c r="G170" s="123"/>
      <c r="H170" s="123"/>
      <c r="I170" s="123"/>
      <c r="J170" s="121"/>
      <c r="K170" s="121"/>
      <c r="L170" s="121"/>
      <c r="M170" s="121"/>
      <c r="N170" s="121"/>
      <c r="O170" s="121"/>
      <c r="Q170" s="244">
        <f t="shared" si="13"/>
        <v>0</v>
      </c>
      <c r="R170" s="244">
        <f t="shared" si="12"/>
        <v>0</v>
      </c>
      <c r="S170" s="244">
        <f t="shared" si="12"/>
        <v>0</v>
      </c>
      <c r="T170" s="244">
        <f t="shared" si="12"/>
        <v>0</v>
      </c>
      <c r="U170" s="244">
        <f t="shared" si="12"/>
        <v>0</v>
      </c>
      <c r="V170" s="244">
        <f t="shared" si="12"/>
        <v>0</v>
      </c>
      <c r="W170" s="244">
        <f t="shared" si="12"/>
        <v>0</v>
      </c>
      <c r="X170" s="247">
        <f t="shared" si="16"/>
        <v>0</v>
      </c>
      <c r="Y170" s="247">
        <f t="shared" si="16"/>
        <v>0</v>
      </c>
      <c r="Z170" s="247">
        <f t="shared" si="16"/>
        <v>0</v>
      </c>
      <c r="AA170" s="247">
        <f t="shared" si="15"/>
        <v>0</v>
      </c>
      <c r="AB170" s="247">
        <f t="shared" si="15"/>
        <v>0</v>
      </c>
      <c r="AC170" s="247">
        <f t="shared" si="15"/>
        <v>0</v>
      </c>
    </row>
    <row r="171" spans="1:29" ht="15" customHeight="1">
      <c r="A171" s="120" t="e">
        <f ca="1">VLOOKUP(INDIRECT("B171"),elolap!$A$90:$B$3244,2,FALSE)</f>
        <v>#N/A</v>
      </c>
      <c r="B171" s="122"/>
      <c r="C171" s="124">
        <f t="shared" si="14"/>
        <v>0</v>
      </c>
      <c r="D171" s="123"/>
      <c r="E171" s="123"/>
      <c r="F171" s="123"/>
      <c r="G171" s="123"/>
      <c r="H171" s="123"/>
      <c r="I171" s="123"/>
      <c r="J171" s="121"/>
      <c r="K171" s="121"/>
      <c r="L171" s="121"/>
      <c r="M171" s="121"/>
      <c r="N171" s="121"/>
      <c r="O171" s="121"/>
      <c r="Q171" s="244">
        <f t="shared" si="13"/>
        <v>0</v>
      </c>
      <c r="R171" s="244">
        <f t="shared" si="12"/>
        <v>0</v>
      </c>
      <c r="S171" s="244">
        <f t="shared" si="12"/>
        <v>0</v>
      </c>
      <c r="T171" s="244">
        <f t="shared" si="12"/>
        <v>0</v>
      </c>
      <c r="U171" s="244">
        <f t="shared" si="12"/>
        <v>0</v>
      </c>
      <c r="V171" s="244">
        <f t="shared" si="12"/>
        <v>0</v>
      </c>
      <c r="W171" s="244">
        <f t="shared" si="12"/>
        <v>0</v>
      </c>
      <c r="X171" s="247">
        <f t="shared" si="16"/>
        <v>0</v>
      </c>
      <c r="Y171" s="247">
        <f t="shared" si="16"/>
        <v>0</v>
      </c>
      <c r="Z171" s="247">
        <f t="shared" si="16"/>
        <v>0</v>
      </c>
      <c r="AA171" s="247">
        <f t="shared" si="15"/>
        <v>0</v>
      </c>
      <c r="AB171" s="247">
        <f t="shared" si="15"/>
        <v>0</v>
      </c>
      <c r="AC171" s="247">
        <f t="shared" si="15"/>
        <v>0</v>
      </c>
    </row>
    <row r="172" spans="1:29" ht="15" customHeight="1">
      <c r="A172" s="120" t="e">
        <f ca="1">VLOOKUP(INDIRECT("B172"),elolap!$A$90:$B$3244,2,FALSE)</f>
        <v>#N/A</v>
      </c>
      <c r="B172" s="122"/>
      <c r="C172" s="124">
        <f t="shared" si="14"/>
        <v>0</v>
      </c>
      <c r="D172" s="123"/>
      <c r="E172" s="123"/>
      <c r="F172" s="123"/>
      <c r="G172" s="123"/>
      <c r="H172" s="123"/>
      <c r="I172" s="123"/>
      <c r="J172" s="121"/>
      <c r="K172" s="121"/>
      <c r="L172" s="121"/>
      <c r="M172" s="121"/>
      <c r="N172" s="121"/>
      <c r="O172" s="121"/>
      <c r="Q172" s="244">
        <f t="shared" si="13"/>
        <v>0</v>
      </c>
      <c r="R172" s="244">
        <f t="shared" si="12"/>
        <v>0</v>
      </c>
      <c r="S172" s="244">
        <f t="shared" si="12"/>
        <v>0</v>
      </c>
      <c r="T172" s="244">
        <f t="shared" si="12"/>
        <v>0</v>
      </c>
      <c r="U172" s="244">
        <f t="shared" si="12"/>
        <v>0</v>
      </c>
      <c r="V172" s="244">
        <f t="shared" si="12"/>
        <v>0</v>
      </c>
      <c r="W172" s="244">
        <f t="shared" si="12"/>
        <v>0</v>
      </c>
      <c r="X172" s="247">
        <f t="shared" si="16"/>
        <v>0</v>
      </c>
      <c r="Y172" s="247">
        <f t="shared" si="16"/>
        <v>0</v>
      </c>
      <c r="Z172" s="247">
        <f t="shared" si="16"/>
        <v>0</v>
      </c>
      <c r="AA172" s="247">
        <f t="shared" si="15"/>
        <v>0</v>
      </c>
      <c r="AB172" s="247">
        <f t="shared" si="15"/>
        <v>0</v>
      </c>
      <c r="AC172" s="247">
        <f t="shared" si="15"/>
        <v>0</v>
      </c>
    </row>
    <row r="173" spans="1:29" ht="15" customHeight="1">
      <c r="A173" s="120" t="e">
        <f ca="1">VLOOKUP(INDIRECT("B173"),elolap!$A$90:$B$3244,2,FALSE)</f>
        <v>#N/A</v>
      </c>
      <c r="B173" s="122"/>
      <c r="C173" s="124">
        <f t="shared" si="14"/>
        <v>0</v>
      </c>
      <c r="D173" s="123"/>
      <c r="E173" s="123"/>
      <c r="F173" s="123"/>
      <c r="G173" s="123"/>
      <c r="H173" s="123"/>
      <c r="I173" s="123"/>
      <c r="J173" s="121"/>
      <c r="K173" s="121"/>
      <c r="L173" s="121"/>
      <c r="M173" s="121"/>
      <c r="N173" s="121"/>
      <c r="O173" s="121"/>
      <c r="Q173" s="244">
        <f t="shared" si="13"/>
        <v>0</v>
      </c>
      <c r="R173" s="244">
        <f t="shared" si="12"/>
        <v>0</v>
      </c>
      <c r="S173" s="244">
        <f t="shared" si="12"/>
        <v>0</v>
      </c>
      <c r="T173" s="244">
        <f t="shared" si="12"/>
        <v>0</v>
      </c>
      <c r="U173" s="244">
        <f t="shared" si="12"/>
        <v>0</v>
      </c>
      <c r="V173" s="244">
        <f t="shared" si="12"/>
        <v>0</v>
      </c>
      <c r="W173" s="244">
        <f t="shared" si="12"/>
        <v>0</v>
      </c>
      <c r="X173" s="247">
        <f t="shared" si="16"/>
        <v>0</v>
      </c>
      <c r="Y173" s="247">
        <f t="shared" si="16"/>
        <v>0</v>
      </c>
      <c r="Z173" s="247">
        <f t="shared" si="16"/>
        <v>0</v>
      </c>
      <c r="AA173" s="247">
        <f t="shared" si="15"/>
        <v>0</v>
      </c>
      <c r="AB173" s="247">
        <f t="shared" si="15"/>
        <v>0</v>
      </c>
      <c r="AC173" s="247">
        <f t="shared" si="15"/>
        <v>0</v>
      </c>
    </row>
    <row r="174" spans="1:29" ht="15" customHeight="1">
      <c r="A174" s="120" t="e">
        <f ca="1">VLOOKUP(INDIRECT("B174"),elolap!$A$90:$B$3244,2,FALSE)</f>
        <v>#N/A</v>
      </c>
      <c r="B174" s="122"/>
      <c r="C174" s="124">
        <f t="shared" si="14"/>
        <v>0</v>
      </c>
      <c r="D174" s="123"/>
      <c r="E174" s="123"/>
      <c r="F174" s="123"/>
      <c r="G174" s="123"/>
      <c r="H174" s="123"/>
      <c r="I174" s="123"/>
      <c r="J174" s="121"/>
      <c r="K174" s="121"/>
      <c r="L174" s="121"/>
      <c r="M174" s="121"/>
      <c r="N174" s="121"/>
      <c r="O174" s="121"/>
      <c r="Q174" s="244">
        <f t="shared" si="13"/>
        <v>0</v>
      </c>
      <c r="R174" s="244">
        <f t="shared" si="12"/>
        <v>0</v>
      </c>
      <c r="S174" s="244">
        <f t="shared" si="12"/>
        <v>0</v>
      </c>
      <c r="T174" s="244">
        <f t="shared" si="12"/>
        <v>0</v>
      </c>
      <c r="U174" s="244">
        <f t="shared" si="12"/>
        <v>0</v>
      </c>
      <c r="V174" s="244">
        <f t="shared" si="12"/>
        <v>0</v>
      </c>
      <c r="W174" s="244">
        <f t="shared" si="12"/>
        <v>0</v>
      </c>
      <c r="X174" s="247">
        <f t="shared" si="16"/>
        <v>0</v>
      </c>
      <c r="Y174" s="247">
        <f t="shared" si="16"/>
        <v>0</v>
      </c>
      <c r="Z174" s="247">
        <f t="shared" si="16"/>
        <v>0</v>
      </c>
      <c r="AA174" s="247">
        <f t="shared" si="15"/>
        <v>0</v>
      </c>
      <c r="AB174" s="247">
        <f t="shared" si="15"/>
        <v>0</v>
      </c>
      <c r="AC174" s="247">
        <f t="shared" si="15"/>
        <v>0</v>
      </c>
    </row>
    <row r="175" spans="1:29" ht="15" customHeight="1">
      <c r="A175" s="120" t="e">
        <f ca="1">VLOOKUP(INDIRECT("B175"),elolap!$A$90:$B$3244,2,FALSE)</f>
        <v>#N/A</v>
      </c>
      <c r="B175" s="122"/>
      <c r="C175" s="124">
        <f t="shared" si="14"/>
        <v>0</v>
      </c>
      <c r="D175" s="123"/>
      <c r="E175" s="123"/>
      <c r="F175" s="123"/>
      <c r="G175" s="123"/>
      <c r="H175" s="123"/>
      <c r="I175" s="123"/>
      <c r="J175" s="121"/>
      <c r="K175" s="121"/>
      <c r="L175" s="121"/>
      <c r="M175" s="121"/>
      <c r="N175" s="121"/>
      <c r="O175" s="121"/>
      <c r="Q175" s="244">
        <f t="shared" si="13"/>
        <v>0</v>
      </c>
      <c r="R175" s="244">
        <f t="shared" si="12"/>
        <v>0</v>
      </c>
      <c r="S175" s="244">
        <f t="shared" si="12"/>
        <v>0</v>
      </c>
      <c r="T175" s="244">
        <f t="shared" si="12"/>
        <v>0</v>
      </c>
      <c r="U175" s="244">
        <f t="shared" si="12"/>
        <v>0</v>
      </c>
      <c r="V175" s="244">
        <f t="shared" si="12"/>
        <v>0</v>
      </c>
      <c r="W175" s="244">
        <f t="shared" si="12"/>
        <v>0</v>
      </c>
      <c r="X175" s="247">
        <f t="shared" si="16"/>
        <v>0</v>
      </c>
      <c r="Y175" s="247">
        <f t="shared" si="16"/>
        <v>0</v>
      </c>
      <c r="Z175" s="247">
        <f t="shared" si="16"/>
        <v>0</v>
      </c>
      <c r="AA175" s="247">
        <f t="shared" si="15"/>
        <v>0</v>
      </c>
      <c r="AB175" s="247">
        <f t="shared" si="15"/>
        <v>0</v>
      </c>
      <c r="AC175" s="247">
        <f t="shared" si="15"/>
        <v>0</v>
      </c>
    </row>
    <row r="176" spans="1:29" ht="15" customHeight="1">
      <c r="A176" s="120" t="e">
        <f ca="1">VLOOKUP(INDIRECT("B176"),elolap!$A$90:$B$3244,2,FALSE)</f>
        <v>#N/A</v>
      </c>
      <c r="B176" s="122"/>
      <c r="C176" s="124">
        <f t="shared" si="14"/>
        <v>0</v>
      </c>
      <c r="D176" s="123"/>
      <c r="E176" s="123"/>
      <c r="F176" s="123"/>
      <c r="G176" s="123"/>
      <c r="H176" s="123"/>
      <c r="I176" s="123"/>
      <c r="J176" s="121"/>
      <c r="K176" s="121"/>
      <c r="L176" s="121"/>
      <c r="M176" s="121"/>
      <c r="N176" s="121"/>
      <c r="O176" s="121"/>
      <c r="Q176" s="244">
        <f t="shared" si="13"/>
        <v>0</v>
      </c>
      <c r="R176" s="244">
        <f t="shared" si="12"/>
        <v>0</v>
      </c>
      <c r="S176" s="244">
        <f t="shared" si="12"/>
        <v>0</v>
      </c>
      <c r="T176" s="244">
        <f t="shared" si="12"/>
        <v>0</v>
      </c>
      <c r="U176" s="244">
        <f t="shared" si="12"/>
        <v>0</v>
      </c>
      <c r="V176" s="244">
        <f t="shared" si="12"/>
        <v>0</v>
      </c>
      <c r="W176" s="244">
        <f t="shared" si="12"/>
        <v>0</v>
      </c>
      <c r="X176" s="247">
        <f t="shared" si="16"/>
        <v>0</v>
      </c>
      <c r="Y176" s="247">
        <f t="shared" si="16"/>
        <v>0</v>
      </c>
      <c r="Z176" s="247">
        <f t="shared" si="16"/>
        <v>0</v>
      </c>
      <c r="AA176" s="247">
        <f t="shared" si="15"/>
        <v>0</v>
      </c>
      <c r="AB176" s="247">
        <f t="shared" si="15"/>
        <v>0</v>
      </c>
      <c r="AC176" s="247">
        <f t="shared" si="15"/>
        <v>0</v>
      </c>
    </row>
    <row r="177" spans="1:29" ht="15" customHeight="1">
      <c r="A177" s="120" t="e">
        <f ca="1">VLOOKUP(INDIRECT("B177"),elolap!$A$90:$B$3244,2,FALSE)</f>
        <v>#N/A</v>
      </c>
      <c r="B177" s="122"/>
      <c r="C177" s="124">
        <f t="shared" si="14"/>
        <v>0</v>
      </c>
      <c r="D177" s="123"/>
      <c r="E177" s="123"/>
      <c r="F177" s="123"/>
      <c r="G177" s="123"/>
      <c r="H177" s="123"/>
      <c r="I177" s="123"/>
      <c r="J177" s="121"/>
      <c r="K177" s="121"/>
      <c r="L177" s="121"/>
      <c r="M177" s="121"/>
      <c r="N177" s="121"/>
      <c r="O177" s="121"/>
      <c r="Q177" s="244">
        <f t="shared" si="13"/>
        <v>0</v>
      </c>
      <c r="R177" s="244">
        <f t="shared" si="12"/>
        <v>0</v>
      </c>
      <c r="S177" s="244">
        <f t="shared" si="12"/>
        <v>0</v>
      </c>
      <c r="T177" s="244">
        <f t="shared" si="12"/>
        <v>0</v>
      </c>
      <c r="U177" s="244">
        <f t="shared" ref="U177:W240" si="17">ROUND(G177,1)</f>
        <v>0</v>
      </c>
      <c r="V177" s="244">
        <f t="shared" si="17"/>
        <v>0</v>
      </c>
      <c r="W177" s="244">
        <f t="shared" si="17"/>
        <v>0</v>
      </c>
      <c r="X177" s="247">
        <f t="shared" si="16"/>
        <v>0</v>
      </c>
      <c r="Y177" s="247">
        <f t="shared" si="16"/>
        <v>0</v>
      </c>
      <c r="Z177" s="247">
        <f t="shared" si="16"/>
        <v>0</v>
      </c>
      <c r="AA177" s="247">
        <f t="shared" si="15"/>
        <v>0</v>
      </c>
      <c r="AB177" s="247">
        <f t="shared" si="15"/>
        <v>0</v>
      </c>
      <c r="AC177" s="247">
        <f t="shared" si="15"/>
        <v>0</v>
      </c>
    </row>
    <row r="178" spans="1:29" ht="15" customHeight="1">
      <c r="A178" s="120" t="e">
        <f ca="1">VLOOKUP(INDIRECT("B178"),elolap!$A$90:$B$3244,2,FALSE)</f>
        <v>#N/A</v>
      </c>
      <c r="B178" s="122"/>
      <c r="C178" s="124">
        <f t="shared" si="14"/>
        <v>0</v>
      </c>
      <c r="D178" s="123"/>
      <c r="E178" s="123"/>
      <c r="F178" s="123"/>
      <c r="G178" s="123"/>
      <c r="H178" s="123"/>
      <c r="I178" s="123"/>
      <c r="J178" s="121"/>
      <c r="K178" s="121"/>
      <c r="L178" s="121"/>
      <c r="M178" s="121"/>
      <c r="N178" s="121"/>
      <c r="O178" s="121"/>
      <c r="Q178" s="244">
        <f t="shared" si="13"/>
        <v>0</v>
      </c>
      <c r="R178" s="244">
        <f t="shared" ref="R178:W241" si="18">ROUND(D178,1)</f>
        <v>0</v>
      </c>
      <c r="S178" s="244">
        <f t="shared" si="18"/>
        <v>0</v>
      </c>
      <c r="T178" s="244">
        <f t="shared" si="18"/>
        <v>0</v>
      </c>
      <c r="U178" s="244">
        <f t="shared" si="17"/>
        <v>0</v>
      </c>
      <c r="V178" s="244">
        <f t="shared" si="17"/>
        <v>0</v>
      </c>
      <c r="W178" s="244">
        <f t="shared" si="17"/>
        <v>0</v>
      </c>
      <c r="X178" s="247">
        <f t="shared" si="16"/>
        <v>0</v>
      </c>
      <c r="Y178" s="247">
        <f t="shared" si="16"/>
        <v>0</v>
      </c>
      <c r="Z178" s="247">
        <f t="shared" si="16"/>
        <v>0</v>
      </c>
      <c r="AA178" s="247">
        <f t="shared" si="15"/>
        <v>0</v>
      </c>
      <c r="AB178" s="247">
        <f t="shared" si="15"/>
        <v>0</v>
      </c>
      <c r="AC178" s="247">
        <f t="shared" si="15"/>
        <v>0</v>
      </c>
    </row>
    <row r="179" spans="1:29" ht="15" customHeight="1">
      <c r="A179" s="120" t="e">
        <f ca="1">VLOOKUP(INDIRECT("B179"),elolap!$A$90:$B$3244,2,FALSE)</f>
        <v>#N/A</v>
      </c>
      <c r="B179" s="122"/>
      <c r="C179" s="124">
        <f t="shared" si="14"/>
        <v>0</v>
      </c>
      <c r="D179" s="123"/>
      <c r="E179" s="123"/>
      <c r="F179" s="123"/>
      <c r="G179" s="123"/>
      <c r="H179" s="123"/>
      <c r="I179" s="123"/>
      <c r="J179" s="121"/>
      <c r="K179" s="121"/>
      <c r="L179" s="121"/>
      <c r="M179" s="121"/>
      <c r="N179" s="121"/>
      <c r="O179" s="121"/>
      <c r="Q179" s="244">
        <f t="shared" si="13"/>
        <v>0</v>
      </c>
      <c r="R179" s="244">
        <f t="shared" si="18"/>
        <v>0</v>
      </c>
      <c r="S179" s="244">
        <f t="shared" si="18"/>
        <v>0</v>
      </c>
      <c r="T179" s="244">
        <f t="shared" si="18"/>
        <v>0</v>
      </c>
      <c r="U179" s="244">
        <f t="shared" si="17"/>
        <v>0</v>
      </c>
      <c r="V179" s="244">
        <f t="shared" si="17"/>
        <v>0</v>
      </c>
      <c r="W179" s="244">
        <f t="shared" si="17"/>
        <v>0</v>
      </c>
      <c r="X179" s="247">
        <f t="shared" si="16"/>
        <v>0</v>
      </c>
      <c r="Y179" s="247">
        <f t="shared" si="16"/>
        <v>0</v>
      </c>
      <c r="Z179" s="247">
        <f t="shared" si="16"/>
        <v>0</v>
      </c>
      <c r="AA179" s="247">
        <f t="shared" si="15"/>
        <v>0</v>
      </c>
      <c r="AB179" s="247">
        <f t="shared" si="15"/>
        <v>0</v>
      </c>
      <c r="AC179" s="247">
        <f t="shared" si="15"/>
        <v>0</v>
      </c>
    </row>
    <row r="180" spans="1:29" ht="15" customHeight="1">
      <c r="A180" s="120" t="e">
        <f ca="1">VLOOKUP(INDIRECT("B180"),elolap!$A$90:$B$3244,2,FALSE)</f>
        <v>#N/A</v>
      </c>
      <c r="B180" s="122"/>
      <c r="C180" s="124">
        <f t="shared" si="14"/>
        <v>0</v>
      </c>
      <c r="D180" s="123"/>
      <c r="E180" s="123"/>
      <c r="F180" s="123"/>
      <c r="G180" s="123"/>
      <c r="H180" s="123"/>
      <c r="I180" s="123"/>
      <c r="J180" s="121"/>
      <c r="K180" s="121"/>
      <c r="L180" s="121"/>
      <c r="M180" s="121"/>
      <c r="N180" s="121"/>
      <c r="O180" s="121"/>
      <c r="Q180" s="244">
        <f t="shared" si="13"/>
        <v>0</v>
      </c>
      <c r="R180" s="244">
        <f t="shared" si="18"/>
        <v>0</v>
      </c>
      <c r="S180" s="244">
        <f t="shared" si="18"/>
        <v>0</v>
      </c>
      <c r="T180" s="244">
        <f t="shared" si="18"/>
        <v>0</v>
      </c>
      <c r="U180" s="244">
        <f t="shared" si="17"/>
        <v>0</v>
      </c>
      <c r="V180" s="244">
        <f t="shared" si="17"/>
        <v>0</v>
      </c>
      <c r="W180" s="244">
        <f t="shared" si="17"/>
        <v>0</v>
      </c>
      <c r="X180" s="247">
        <f t="shared" si="16"/>
        <v>0</v>
      </c>
      <c r="Y180" s="247">
        <f t="shared" si="16"/>
        <v>0</v>
      </c>
      <c r="Z180" s="247">
        <f t="shared" si="16"/>
        <v>0</v>
      </c>
      <c r="AA180" s="247">
        <f t="shared" si="15"/>
        <v>0</v>
      </c>
      <c r="AB180" s="247">
        <f t="shared" si="15"/>
        <v>0</v>
      </c>
      <c r="AC180" s="247">
        <f t="shared" si="15"/>
        <v>0</v>
      </c>
    </row>
    <row r="181" spans="1:29" ht="15" customHeight="1">
      <c r="A181" s="120" t="e">
        <f ca="1">VLOOKUP(INDIRECT("B181"),elolap!$A$90:$B$3244,2,FALSE)</f>
        <v>#N/A</v>
      </c>
      <c r="B181" s="122"/>
      <c r="C181" s="124">
        <f t="shared" si="14"/>
        <v>0</v>
      </c>
      <c r="D181" s="123"/>
      <c r="E181" s="123"/>
      <c r="F181" s="123"/>
      <c r="G181" s="123"/>
      <c r="H181" s="123"/>
      <c r="I181" s="123"/>
      <c r="J181" s="121"/>
      <c r="K181" s="121"/>
      <c r="L181" s="121"/>
      <c r="M181" s="121"/>
      <c r="N181" s="121"/>
      <c r="O181" s="121"/>
      <c r="Q181" s="244">
        <f t="shared" si="13"/>
        <v>0</v>
      </c>
      <c r="R181" s="244">
        <f t="shared" si="18"/>
        <v>0</v>
      </c>
      <c r="S181" s="244">
        <f t="shared" si="18"/>
        <v>0</v>
      </c>
      <c r="T181" s="244">
        <f t="shared" si="18"/>
        <v>0</v>
      </c>
      <c r="U181" s="244">
        <f t="shared" si="17"/>
        <v>0</v>
      </c>
      <c r="V181" s="244">
        <f t="shared" si="17"/>
        <v>0</v>
      </c>
      <c r="W181" s="244">
        <f t="shared" si="17"/>
        <v>0</v>
      </c>
      <c r="X181" s="247">
        <f t="shared" si="16"/>
        <v>0</v>
      </c>
      <c r="Y181" s="247">
        <f t="shared" si="16"/>
        <v>0</v>
      </c>
      <c r="Z181" s="247">
        <f t="shared" si="16"/>
        <v>0</v>
      </c>
      <c r="AA181" s="247">
        <f t="shared" si="15"/>
        <v>0</v>
      </c>
      <c r="AB181" s="247">
        <f t="shared" si="15"/>
        <v>0</v>
      </c>
      <c r="AC181" s="247">
        <f t="shared" si="15"/>
        <v>0</v>
      </c>
    </row>
    <row r="182" spans="1:29" ht="15" customHeight="1">
      <c r="A182" s="120" t="e">
        <f ca="1">VLOOKUP(INDIRECT("B182"),elolap!$A$90:$B$3244,2,FALSE)</f>
        <v>#N/A</v>
      </c>
      <c r="B182" s="122"/>
      <c r="C182" s="124">
        <f t="shared" si="14"/>
        <v>0</v>
      </c>
      <c r="D182" s="123"/>
      <c r="E182" s="123"/>
      <c r="F182" s="123"/>
      <c r="G182" s="123"/>
      <c r="H182" s="123"/>
      <c r="I182" s="123"/>
      <c r="J182" s="121"/>
      <c r="K182" s="121"/>
      <c r="L182" s="121"/>
      <c r="M182" s="121"/>
      <c r="N182" s="121"/>
      <c r="O182" s="121"/>
      <c r="Q182" s="244">
        <f t="shared" si="13"/>
        <v>0</v>
      </c>
      <c r="R182" s="244">
        <f t="shared" si="18"/>
        <v>0</v>
      </c>
      <c r="S182" s="244">
        <f t="shared" si="18"/>
        <v>0</v>
      </c>
      <c r="T182" s="244">
        <f t="shared" si="18"/>
        <v>0</v>
      </c>
      <c r="U182" s="244">
        <f t="shared" si="17"/>
        <v>0</v>
      </c>
      <c r="V182" s="244">
        <f t="shared" si="17"/>
        <v>0</v>
      </c>
      <c r="W182" s="244">
        <f t="shared" si="17"/>
        <v>0</v>
      </c>
      <c r="X182" s="247">
        <f t="shared" si="16"/>
        <v>0</v>
      </c>
      <c r="Y182" s="247">
        <f t="shared" si="16"/>
        <v>0</v>
      </c>
      <c r="Z182" s="247">
        <f t="shared" si="16"/>
        <v>0</v>
      </c>
      <c r="AA182" s="247">
        <f t="shared" si="15"/>
        <v>0</v>
      </c>
      <c r="AB182" s="247">
        <f t="shared" si="15"/>
        <v>0</v>
      </c>
      <c r="AC182" s="247">
        <f t="shared" si="15"/>
        <v>0</v>
      </c>
    </row>
    <row r="183" spans="1:29" ht="15" customHeight="1">
      <c r="A183" s="120" t="e">
        <f ca="1">VLOOKUP(INDIRECT("B183"),elolap!$A$90:$B$3244,2,FALSE)</f>
        <v>#N/A</v>
      </c>
      <c r="B183" s="122"/>
      <c r="C183" s="124">
        <f t="shared" si="14"/>
        <v>0</v>
      </c>
      <c r="D183" s="123"/>
      <c r="E183" s="123"/>
      <c r="F183" s="123"/>
      <c r="G183" s="123"/>
      <c r="H183" s="123"/>
      <c r="I183" s="123"/>
      <c r="J183" s="121"/>
      <c r="K183" s="121"/>
      <c r="L183" s="121"/>
      <c r="M183" s="121"/>
      <c r="N183" s="121"/>
      <c r="O183" s="121"/>
      <c r="Q183" s="244">
        <f t="shared" si="13"/>
        <v>0</v>
      </c>
      <c r="R183" s="244">
        <f t="shared" si="18"/>
        <v>0</v>
      </c>
      <c r="S183" s="244">
        <f t="shared" si="18"/>
        <v>0</v>
      </c>
      <c r="T183" s="244">
        <f t="shared" si="18"/>
        <v>0</v>
      </c>
      <c r="U183" s="244">
        <f t="shared" si="17"/>
        <v>0</v>
      </c>
      <c r="V183" s="244">
        <f t="shared" si="17"/>
        <v>0</v>
      </c>
      <c r="W183" s="244">
        <f t="shared" si="17"/>
        <v>0</v>
      </c>
      <c r="X183" s="247">
        <f t="shared" si="16"/>
        <v>0</v>
      </c>
      <c r="Y183" s="247">
        <f t="shared" si="16"/>
        <v>0</v>
      </c>
      <c r="Z183" s="247">
        <f t="shared" si="16"/>
        <v>0</v>
      </c>
      <c r="AA183" s="247">
        <f t="shared" si="15"/>
        <v>0</v>
      </c>
      <c r="AB183" s="247">
        <f t="shared" si="15"/>
        <v>0</v>
      </c>
      <c r="AC183" s="247">
        <f t="shared" si="15"/>
        <v>0</v>
      </c>
    </row>
    <row r="184" spans="1:29" ht="15" customHeight="1">
      <c r="A184" s="120" t="e">
        <f ca="1">VLOOKUP(INDIRECT("B184"),elolap!$A$90:$B$3244,2,FALSE)</f>
        <v>#N/A</v>
      </c>
      <c r="B184" s="122"/>
      <c r="C184" s="124">
        <f t="shared" si="14"/>
        <v>0</v>
      </c>
      <c r="D184" s="123"/>
      <c r="E184" s="123"/>
      <c r="F184" s="123"/>
      <c r="G184" s="123"/>
      <c r="H184" s="123"/>
      <c r="I184" s="123"/>
      <c r="J184" s="121"/>
      <c r="K184" s="121"/>
      <c r="L184" s="121"/>
      <c r="M184" s="121"/>
      <c r="N184" s="121"/>
      <c r="O184" s="121"/>
      <c r="Q184" s="244">
        <f t="shared" si="13"/>
        <v>0</v>
      </c>
      <c r="R184" s="244">
        <f t="shared" si="18"/>
        <v>0</v>
      </c>
      <c r="S184" s="244">
        <f t="shared" si="18"/>
        <v>0</v>
      </c>
      <c r="T184" s="244">
        <f t="shared" si="18"/>
        <v>0</v>
      </c>
      <c r="U184" s="244">
        <f t="shared" si="17"/>
        <v>0</v>
      </c>
      <c r="V184" s="244">
        <f t="shared" si="17"/>
        <v>0</v>
      </c>
      <c r="W184" s="244">
        <f t="shared" si="17"/>
        <v>0</v>
      </c>
      <c r="X184" s="247">
        <f t="shared" si="16"/>
        <v>0</v>
      </c>
      <c r="Y184" s="247">
        <f t="shared" si="16"/>
        <v>0</v>
      </c>
      <c r="Z184" s="247">
        <f t="shared" si="16"/>
        <v>0</v>
      </c>
      <c r="AA184" s="247">
        <f t="shared" si="15"/>
        <v>0</v>
      </c>
      <c r="AB184" s="247">
        <f t="shared" si="15"/>
        <v>0</v>
      </c>
      <c r="AC184" s="247">
        <f t="shared" si="15"/>
        <v>0</v>
      </c>
    </row>
    <row r="185" spans="1:29" ht="15" customHeight="1">
      <c r="A185" s="120" t="e">
        <f ca="1">VLOOKUP(INDIRECT("B185"),elolap!$A$90:$B$3244,2,FALSE)</f>
        <v>#N/A</v>
      </c>
      <c r="B185" s="122"/>
      <c r="C185" s="124">
        <f t="shared" si="14"/>
        <v>0</v>
      </c>
      <c r="D185" s="123"/>
      <c r="E185" s="123"/>
      <c r="F185" s="123"/>
      <c r="G185" s="123"/>
      <c r="H185" s="123"/>
      <c r="I185" s="123"/>
      <c r="J185" s="121"/>
      <c r="K185" s="121"/>
      <c r="L185" s="121"/>
      <c r="M185" s="121"/>
      <c r="N185" s="121"/>
      <c r="O185" s="121"/>
      <c r="Q185" s="244">
        <f t="shared" si="13"/>
        <v>0</v>
      </c>
      <c r="R185" s="244">
        <f t="shared" si="18"/>
        <v>0</v>
      </c>
      <c r="S185" s="244">
        <f t="shared" si="18"/>
        <v>0</v>
      </c>
      <c r="T185" s="244">
        <f t="shared" si="18"/>
        <v>0</v>
      </c>
      <c r="U185" s="244">
        <f t="shared" si="17"/>
        <v>0</v>
      </c>
      <c r="V185" s="244">
        <f t="shared" si="17"/>
        <v>0</v>
      </c>
      <c r="W185" s="244">
        <f t="shared" si="17"/>
        <v>0</v>
      </c>
      <c r="X185" s="247">
        <f t="shared" si="16"/>
        <v>0</v>
      </c>
      <c r="Y185" s="247">
        <f t="shared" si="16"/>
        <v>0</v>
      </c>
      <c r="Z185" s="247">
        <f t="shared" si="16"/>
        <v>0</v>
      </c>
      <c r="AA185" s="247">
        <f t="shared" si="15"/>
        <v>0</v>
      </c>
      <c r="AB185" s="247">
        <f t="shared" si="15"/>
        <v>0</v>
      </c>
      <c r="AC185" s="247">
        <f t="shared" si="15"/>
        <v>0</v>
      </c>
    </row>
    <row r="186" spans="1:29" ht="15" customHeight="1">
      <c r="A186" s="120" t="e">
        <f ca="1">VLOOKUP(INDIRECT("B186"),elolap!$A$90:$B$3244,2,FALSE)</f>
        <v>#N/A</v>
      </c>
      <c r="B186" s="122"/>
      <c r="C186" s="124">
        <f t="shared" si="14"/>
        <v>0</v>
      </c>
      <c r="D186" s="123"/>
      <c r="E186" s="123"/>
      <c r="F186" s="123"/>
      <c r="G186" s="123"/>
      <c r="H186" s="123"/>
      <c r="I186" s="123"/>
      <c r="J186" s="121"/>
      <c r="K186" s="121"/>
      <c r="L186" s="121"/>
      <c r="M186" s="121"/>
      <c r="N186" s="121"/>
      <c r="O186" s="121"/>
      <c r="Q186" s="244">
        <f t="shared" si="13"/>
        <v>0</v>
      </c>
      <c r="R186" s="244">
        <f t="shared" si="18"/>
        <v>0</v>
      </c>
      <c r="S186" s="244">
        <f t="shared" si="18"/>
        <v>0</v>
      </c>
      <c r="T186" s="244">
        <f t="shared" si="18"/>
        <v>0</v>
      </c>
      <c r="U186" s="244">
        <f t="shared" si="17"/>
        <v>0</v>
      </c>
      <c r="V186" s="244">
        <f t="shared" si="17"/>
        <v>0</v>
      </c>
      <c r="W186" s="244">
        <f t="shared" si="17"/>
        <v>0</v>
      </c>
      <c r="X186" s="247">
        <f t="shared" si="16"/>
        <v>0</v>
      </c>
      <c r="Y186" s="247">
        <f t="shared" si="16"/>
        <v>0</v>
      </c>
      <c r="Z186" s="247">
        <f t="shared" si="16"/>
        <v>0</v>
      </c>
      <c r="AA186" s="247">
        <f t="shared" si="15"/>
        <v>0</v>
      </c>
      <c r="AB186" s="247">
        <f t="shared" si="15"/>
        <v>0</v>
      </c>
      <c r="AC186" s="247">
        <f t="shared" si="15"/>
        <v>0</v>
      </c>
    </row>
    <row r="187" spans="1:29" ht="15" customHeight="1">
      <c r="A187" s="120" t="e">
        <f ca="1">VLOOKUP(INDIRECT("B187"),elolap!$A$90:$B$3244,2,FALSE)</f>
        <v>#N/A</v>
      </c>
      <c r="B187" s="122"/>
      <c r="C187" s="124">
        <f t="shared" si="14"/>
        <v>0</v>
      </c>
      <c r="D187" s="123"/>
      <c r="E187" s="123"/>
      <c r="F187" s="123"/>
      <c r="G187" s="123"/>
      <c r="H187" s="123"/>
      <c r="I187" s="123"/>
      <c r="J187" s="121"/>
      <c r="K187" s="121"/>
      <c r="L187" s="121"/>
      <c r="M187" s="121"/>
      <c r="N187" s="121"/>
      <c r="O187" s="121"/>
      <c r="Q187" s="244">
        <f t="shared" si="13"/>
        <v>0</v>
      </c>
      <c r="R187" s="244">
        <f t="shared" si="18"/>
        <v>0</v>
      </c>
      <c r="S187" s="244">
        <f t="shared" si="18"/>
        <v>0</v>
      </c>
      <c r="T187" s="244">
        <f t="shared" si="18"/>
        <v>0</v>
      </c>
      <c r="U187" s="244">
        <f t="shared" si="17"/>
        <v>0</v>
      </c>
      <c r="V187" s="244">
        <f t="shared" si="17"/>
        <v>0</v>
      </c>
      <c r="W187" s="244">
        <f t="shared" si="17"/>
        <v>0</v>
      </c>
      <c r="X187" s="247">
        <f t="shared" si="16"/>
        <v>0</v>
      </c>
      <c r="Y187" s="247">
        <f t="shared" si="16"/>
        <v>0</v>
      </c>
      <c r="Z187" s="247">
        <f t="shared" si="16"/>
        <v>0</v>
      </c>
      <c r="AA187" s="247">
        <f t="shared" si="15"/>
        <v>0</v>
      </c>
      <c r="AB187" s="247">
        <f t="shared" si="15"/>
        <v>0</v>
      </c>
      <c r="AC187" s="247">
        <f t="shared" si="15"/>
        <v>0</v>
      </c>
    </row>
    <row r="188" spans="1:29" ht="15" customHeight="1">
      <c r="A188" s="120" t="e">
        <f ca="1">VLOOKUP(INDIRECT("B188"),elolap!$A$90:$B$3244,2,FALSE)</f>
        <v>#N/A</v>
      </c>
      <c r="B188" s="122"/>
      <c r="C188" s="124">
        <f t="shared" si="14"/>
        <v>0</v>
      </c>
      <c r="D188" s="123"/>
      <c r="E188" s="123"/>
      <c r="F188" s="123"/>
      <c r="G188" s="123"/>
      <c r="H188" s="123"/>
      <c r="I188" s="123"/>
      <c r="J188" s="121"/>
      <c r="K188" s="121"/>
      <c r="L188" s="121"/>
      <c r="M188" s="121"/>
      <c r="N188" s="121"/>
      <c r="O188" s="121"/>
      <c r="Q188" s="244">
        <f t="shared" si="13"/>
        <v>0</v>
      </c>
      <c r="R188" s="244">
        <f t="shared" si="18"/>
        <v>0</v>
      </c>
      <c r="S188" s="244">
        <f t="shared" si="18"/>
        <v>0</v>
      </c>
      <c r="T188" s="244">
        <f t="shared" si="18"/>
        <v>0</v>
      </c>
      <c r="U188" s="244">
        <f t="shared" si="17"/>
        <v>0</v>
      </c>
      <c r="V188" s="244">
        <f t="shared" si="17"/>
        <v>0</v>
      </c>
      <c r="W188" s="244">
        <f t="shared" si="17"/>
        <v>0</v>
      </c>
      <c r="X188" s="247">
        <f t="shared" si="16"/>
        <v>0</v>
      </c>
      <c r="Y188" s="247">
        <f t="shared" si="16"/>
        <v>0</v>
      </c>
      <c r="Z188" s="247">
        <f t="shared" si="16"/>
        <v>0</v>
      </c>
      <c r="AA188" s="247">
        <f t="shared" si="15"/>
        <v>0</v>
      </c>
      <c r="AB188" s="247">
        <f t="shared" si="15"/>
        <v>0</v>
      </c>
      <c r="AC188" s="247">
        <f t="shared" si="15"/>
        <v>0</v>
      </c>
    </row>
    <row r="189" spans="1:29" ht="15" customHeight="1">
      <c r="A189" s="120" t="e">
        <f ca="1">VLOOKUP(INDIRECT("B189"),elolap!$A$90:$B$3244,2,FALSE)</f>
        <v>#N/A</v>
      </c>
      <c r="B189" s="122"/>
      <c r="C189" s="124">
        <f t="shared" si="14"/>
        <v>0</v>
      </c>
      <c r="D189" s="123"/>
      <c r="E189" s="123"/>
      <c r="F189" s="123"/>
      <c r="G189" s="123"/>
      <c r="H189" s="123"/>
      <c r="I189" s="123"/>
      <c r="J189" s="121"/>
      <c r="K189" s="121"/>
      <c r="L189" s="121"/>
      <c r="M189" s="121"/>
      <c r="N189" s="121"/>
      <c r="O189" s="121"/>
      <c r="Q189" s="244">
        <f t="shared" si="13"/>
        <v>0</v>
      </c>
      <c r="R189" s="244">
        <f t="shared" si="18"/>
        <v>0</v>
      </c>
      <c r="S189" s="244">
        <f t="shared" si="18"/>
        <v>0</v>
      </c>
      <c r="T189" s="244">
        <f t="shared" si="18"/>
        <v>0</v>
      </c>
      <c r="U189" s="244">
        <f t="shared" si="17"/>
        <v>0</v>
      </c>
      <c r="V189" s="244">
        <f t="shared" si="17"/>
        <v>0</v>
      </c>
      <c r="W189" s="244">
        <f t="shared" si="17"/>
        <v>0</v>
      </c>
      <c r="X189" s="247">
        <f t="shared" si="16"/>
        <v>0</v>
      </c>
      <c r="Y189" s="247">
        <f t="shared" si="16"/>
        <v>0</v>
      </c>
      <c r="Z189" s="247">
        <f t="shared" si="16"/>
        <v>0</v>
      </c>
      <c r="AA189" s="247">
        <f t="shared" si="15"/>
        <v>0</v>
      </c>
      <c r="AB189" s="247">
        <f t="shared" si="15"/>
        <v>0</v>
      </c>
      <c r="AC189" s="247">
        <f t="shared" si="15"/>
        <v>0</v>
      </c>
    </row>
    <row r="190" spans="1:29" ht="15" customHeight="1">
      <c r="A190" s="120" t="e">
        <f ca="1">VLOOKUP(INDIRECT("B190"),elolap!$A$90:$B$3244,2,FALSE)</f>
        <v>#N/A</v>
      </c>
      <c r="B190" s="122"/>
      <c r="C190" s="124">
        <f t="shared" si="14"/>
        <v>0</v>
      </c>
      <c r="D190" s="123"/>
      <c r="E190" s="123"/>
      <c r="F190" s="123"/>
      <c r="G190" s="123"/>
      <c r="H190" s="123"/>
      <c r="I190" s="123"/>
      <c r="J190" s="121"/>
      <c r="K190" s="121"/>
      <c r="L190" s="121"/>
      <c r="M190" s="121"/>
      <c r="N190" s="121"/>
      <c r="O190" s="121"/>
      <c r="Q190" s="244">
        <f t="shared" si="13"/>
        <v>0</v>
      </c>
      <c r="R190" s="244">
        <f t="shared" si="18"/>
        <v>0</v>
      </c>
      <c r="S190" s="244">
        <f t="shared" si="18"/>
        <v>0</v>
      </c>
      <c r="T190" s="244">
        <f t="shared" si="18"/>
        <v>0</v>
      </c>
      <c r="U190" s="244">
        <f t="shared" si="17"/>
        <v>0</v>
      </c>
      <c r="V190" s="244">
        <f t="shared" si="17"/>
        <v>0</v>
      </c>
      <c r="W190" s="244">
        <f t="shared" si="17"/>
        <v>0</v>
      </c>
      <c r="X190" s="247">
        <f t="shared" si="16"/>
        <v>0</v>
      </c>
      <c r="Y190" s="247">
        <f t="shared" si="16"/>
        <v>0</v>
      </c>
      <c r="Z190" s="247">
        <f t="shared" si="16"/>
        <v>0</v>
      </c>
      <c r="AA190" s="247">
        <f t="shared" si="15"/>
        <v>0</v>
      </c>
      <c r="AB190" s="247">
        <f t="shared" si="15"/>
        <v>0</v>
      </c>
      <c r="AC190" s="247">
        <f t="shared" si="15"/>
        <v>0</v>
      </c>
    </row>
    <row r="191" spans="1:29" ht="15" customHeight="1">
      <c r="A191" s="120" t="e">
        <f ca="1">VLOOKUP(INDIRECT("B191"),elolap!$A$90:$B$3244,2,FALSE)</f>
        <v>#N/A</v>
      </c>
      <c r="B191" s="122"/>
      <c r="C191" s="124">
        <f t="shared" si="14"/>
        <v>0</v>
      </c>
      <c r="D191" s="123"/>
      <c r="E191" s="123"/>
      <c r="F191" s="123"/>
      <c r="G191" s="123"/>
      <c r="H191" s="123"/>
      <c r="I191" s="123"/>
      <c r="J191" s="121"/>
      <c r="K191" s="121"/>
      <c r="L191" s="121"/>
      <c r="M191" s="121"/>
      <c r="N191" s="121"/>
      <c r="O191" s="121"/>
      <c r="Q191" s="244">
        <f t="shared" si="13"/>
        <v>0</v>
      </c>
      <c r="R191" s="244">
        <f t="shared" si="18"/>
        <v>0</v>
      </c>
      <c r="S191" s="244">
        <f t="shared" si="18"/>
        <v>0</v>
      </c>
      <c r="T191" s="244">
        <f t="shared" si="18"/>
        <v>0</v>
      </c>
      <c r="U191" s="244">
        <f t="shared" si="17"/>
        <v>0</v>
      </c>
      <c r="V191" s="244">
        <f t="shared" si="17"/>
        <v>0</v>
      </c>
      <c r="W191" s="244">
        <f t="shared" si="17"/>
        <v>0</v>
      </c>
      <c r="X191" s="247">
        <f t="shared" si="16"/>
        <v>0</v>
      </c>
      <c r="Y191" s="247">
        <f t="shared" si="16"/>
        <v>0</v>
      </c>
      <c r="Z191" s="247">
        <f t="shared" si="16"/>
        <v>0</v>
      </c>
      <c r="AA191" s="247">
        <f t="shared" si="15"/>
        <v>0</v>
      </c>
      <c r="AB191" s="247">
        <f t="shared" si="15"/>
        <v>0</v>
      </c>
      <c r="AC191" s="247">
        <f t="shared" si="15"/>
        <v>0</v>
      </c>
    </row>
    <row r="192" spans="1:29" ht="15" customHeight="1">
      <c r="A192" s="120" t="e">
        <f ca="1">VLOOKUP(INDIRECT("B192"),elolap!$A$90:$B$3244,2,FALSE)</f>
        <v>#N/A</v>
      </c>
      <c r="B192" s="122"/>
      <c r="C192" s="124">
        <f t="shared" si="14"/>
        <v>0</v>
      </c>
      <c r="D192" s="123"/>
      <c r="E192" s="123"/>
      <c r="F192" s="123"/>
      <c r="G192" s="123"/>
      <c r="H192" s="123"/>
      <c r="I192" s="123"/>
      <c r="J192" s="121"/>
      <c r="K192" s="121"/>
      <c r="L192" s="121"/>
      <c r="M192" s="121"/>
      <c r="N192" s="121"/>
      <c r="O192" s="121"/>
      <c r="Q192" s="244">
        <f t="shared" si="13"/>
        <v>0</v>
      </c>
      <c r="R192" s="244">
        <f t="shared" si="18"/>
        <v>0</v>
      </c>
      <c r="S192" s="244">
        <f t="shared" si="18"/>
        <v>0</v>
      </c>
      <c r="T192" s="244">
        <f t="shared" si="18"/>
        <v>0</v>
      </c>
      <c r="U192" s="244">
        <f t="shared" si="17"/>
        <v>0</v>
      </c>
      <c r="V192" s="244">
        <f t="shared" si="17"/>
        <v>0</v>
      </c>
      <c r="W192" s="244">
        <f t="shared" si="17"/>
        <v>0</v>
      </c>
      <c r="X192" s="247">
        <f t="shared" si="16"/>
        <v>0</v>
      </c>
      <c r="Y192" s="247">
        <f t="shared" si="16"/>
        <v>0</v>
      </c>
      <c r="Z192" s="247">
        <f t="shared" si="16"/>
        <v>0</v>
      </c>
      <c r="AA192" s="247">
        <f t="shared" si="15"/>
        <v>0</v>
      </c>
      <c r="AB192" s="247">
        <f t="shared" si="15"/>
        <v>0</v>
      </c>
      <c r="AC192" s="247">
        <f t="shared" si="15"/>
        <v>0</v>
      </c>
    </row>
    <row r="193" spans="1:29" ht="15" customHeight="1">
      <c r="A193" s="120" t="e">
        <f ca="1">VLOOKUP(INDIRECT("B193"),elolap!$A$90:$B$3244,2,FALSE)</f>
        <v>#N/A</v>
      </c>
      <c r="B193" s="122"/>
      <c r="C193" s="124">
        <f t="shared" si="14"/>
        <v>0</v>
      </c>
      <c r="D193" s="123"/>
      <c r="E193" s="123"/>
      <c r="F193" s="123"/>
      <c r="G193" s="123"/>
      <c r="H193" s="123"/>
      <c r="I193" s="123"/>
      <c r="J193" s="121"/>
      <c r="K193" s="121"/>
      <c r="L193" s="121"/>
      <c r="M193" s="121"/>
      <c r="N193" s="121"/>
      <c r="O193" s="121"/>
      <c r="Q193" s="244">
        <f t="shared" si="13"/>
        <v>0</v>
      </c>
      <c r="R193" s="244">
        <f t="shared" si="18"/>
        <v>0</v>
      </c>
      <c r="S193" s="244">
        <f t="shared" si="18"/>
        <v>0</v>
      </c>
      <c r="T193" s="244">
        <f t="shared" si="18"/>
        <v>0</v>
      </c>
      <c r="U193" s="244">
        <f t="shared" si="17"/>
        <v>0</v>
      </c>
      <c r="V193" s="244">
        <f t="shared" si="17"/>
        <v>0</v>
      </c>
      <c r="W193" s="244">
        <f t="shared" si="17"/>
        <v>0</v>
      </c>
      <c r="X193" s="247">
        <f t="shared" si="16"/>
        <v>0</v>
      </c>
      <c r="Y193" s="247">
        <f t="shared" si="16"/>
        <v>0</v>
      </c>
      <c r="Z193" s="247">
        <f t="shared" si="16"/>
        <v>0</v>
      </c>
      <c r="AA193" s="247">
        <f t="shared" si="15"/>
        <v>0</v>
      </c>
      <c r="AB193" s="247">
        <f t="shared" si="15"/>
        <v>0</v>
      </c>
      <c r="AC193" s="247">
        <f t="shared" si="15"/>
        <v>0</v>
      </c>
    </row>
    <row r="194" spans="1:29" ht="15" customHeight="1">
      <c r="A194" s="120" t="e">
        <f ca="1">VLOOKUP(INDIRECT("B194"),elolap!$A$90:$B$3244,2,FALSE)</f>
        <v>#N/A</v>
      </c>
      <c r="B194" s="122"/>
      <c r="C194" s="124">
        <f t="shared" si="14"/>
        <v>0</v>
      </c>
      <c r="D194" s="123"/>
      <c r="E194" s="123"/>
      <c r="F194" s="123"/>
      <c r="G194" s="123"/>
      <c r="H194" s="123"/>
      <c r="I194" s="123"/>
      <c r="J194" s="121"/>
      <c r="K194" s="121"/>
      <c r="L194" s="121"/>
      <c r="M194" s="121"/>
      <c r="N194" s="121"/>
      <c r="O194" s="121"/>
      <c r="Q194" s="244">
        <f t="shared" si="13"/>
        <v>0</v>
      </c>
      <c r="R194" s="244">
        <f t="shared" si="18"/>
        <v>0</v>
      </c>
      <c r="S194" s="244">
        <f t="shared" si="18"/>
        <v>0</v>
      </c>
      <c r="T194" s="244">
        <f t="shared" si="18"/>
        <v>0</v>
      </c>
      <c r="U194" s="244">
        <f t="shared" si="17"/>
        <v>0</v>
      </c>
      <c r="V194" s="244">
        <f t="shared" si="17"/>
        <v>0</v>
      </c>
      <c r="W194" s="244">
        <f t="shared" si="17"/>
        <v>0</v>
      </c>
      <c r="X194" s="247">
        <f t="shared" si="16"/>
        <v>0</v>
      </c>
      <c r="Y194" s="247">
        <f t="shared" si="16"/>
        <v>0</v>
      </c>
      <c r="Z194" s="247">
        <f t="shared" si="16"/>
        <v>0</v>
      </c>
      <c r="AA194" s="247">
        <f t="shared" si="15"/>
        <v>0</v>
      </c>
      <c r="AB194" s="247">
        <f t="shared" si="15"/>
        <v>0</v>
      </c>
      <c r="AC194" s="247">
        <f t="shared" si="15"/>
        <v>0</v>
      </c>
    </row>
    <row r="195" spans="1:29" ht="15" customHeight="1">
      <c r="A195" s="120" t="e">
        <f ca="1">VLOOKUP(INDIRECT("B195"),elolap!$A$90:$B$3244,2,FALSE)</f>
        <v>#N/A</v>
      </c>
      <c r="B195" s="122"/>
      <c r="C195" s="124">
        <f t="shared" si="14"/>
        <v>0</v>
      </c>
      <c r="D195" s="123"/>
      <c r="E195" s="123"/>
      <c r="F195" s="123"/>
      <c r="G195" s="123"/>
      <c r="H195" s="123"/>
      <c r="I195" s="123"/>
      <c r="J195" s="121"/>
      <c r="K195" s="121"/>
      <c r="L195" s="121"/>
      <c r="M195" s="121"/>
      <c r="N195" s="121"/>
      <c r="O195" s="121"/>
      <c r="Q195" s="244">
        <f t="shared" si="13"/>
        <v>0</v>
      </c>
      <c r="R195" s="244">
        <f t="shared" si="18"/>
        <v>0</v>
      </c>
      <c r="S195" s="244">
        <f t="shared" si="18"/>
        <v>0</v>
      </c>
      <c r="T195" s="244">
        <f t="shared" si="18"/>
        <v>0</v>
      </c>
      <c r="U195" s="244">
        <f t="shared" si="17"/>
        <v>0</v>
      </c>
      <c r="V195" s="244">
        <f t="shared" si="17"/>
        <v>0</v>
      </c>
      <c r="W195" s="244">
        <f t="shared" si="17"/>
        <v>0</v>
      </c>
      <c r="X195" s="247">
        <f t="shared" si="16"/>
        <v>0</v>
      </c>
      <c r="Y195" s="247">
        <f t="shared" si="16"/>
        <v>0</v>
      </c>
      <c r="Z195" s="247">
        <f t="shared" si="16"/>
        <v>0</v>
      </c>
      <c r="AA195" s="247">
        <f t="shared" si="15"/>
        <v>0</v>
      </c>
      <c r="AB195" s="247">
        <f t="shared" si="15"/>
        <v>0</v>
      </c>
      <c r="AC195" s="247">
        <f t="shared" si="15"/>
        <v>0</v>
      </c>
    </row>
    <row r="196" spans="1:29" ht="15" customHeight="1">
      <c r="A196" s="120" t="e">
        <f ca="1">VLOOKUP(INDIRECT("B196"),elolap!$A$90:$B$3244,2,FALSE)</f>
        <v>#N/A</v>
      </c>
      <c r="B196" s="122"/>
      <c r="C196" s="124">
        <f t="shared" si="14"/>
        <v>0</v>
      </c>
      <c r="D196" s="123"/>
      <c r="E196" s="123"/>
      <c r="F196" s="123"/>
      <c r="G196" s="123"/>
      <c r="H196" s="123"/>
      <c r="I196" s="123"/>
      <c r="J196" s="121"/>
      <c r="K196" s="121"/>
      <c r="L196" s="121"/>
      <c r="M196" s="121"/>
      <c r="N196" s="121"/>
      <c r="O196" s="121"/>
      <c r="Q196" s="244">
        <f t="shared" si="13"/>
        <v>0</v>
      </c>
      <c r="R196" s="244">
        <f t="shared" si="18"/>
        <v>0</v>
      </c>
      <c r="S196" s="244">
        <f t="shared" si="18"/>
        <v>0</v>
      </c>
      <c r="T196" s="244">
        <f t="shared" si="18"/>
        <v>0</v>
      </c>
      <c r="U196" s="244">
        <f t="shared" si="17"/>
        <v>0</v>
      </c>
      <c r="V196" s="244">
        <f t="shared" si="17"/>
        <v>0</v>
      </c>
      <c r="W196" s="244">
        <f t="shared" si="17"/>
        <v>0</v>
      </c>
      <c r="X196" s="247">
        <f t="shared" si="16"/>
        <v>0</v>
      </c>
      <c r="Y196" s="247">
        <f t="shared" si="16"/>
        <v>0</v>
      </c>
      <c r="Z196" s="247">
        <f t="shared" si="16"/>
        <v>0</v>
      </c>
      <c r="AA196" s="247">
        <f t="shared" si="15"/>
        <v>0</v>
      </c>
      <c r="AB196" s="247">
        <f t="shared" si="15"/>
        <v>0</v>
      </c>
      <c r="AC196" s="247">
        <f t="shared" si="15"/>
        <v>0</v>
      </c>
    </row>
    <row r="197" spans="1:29" ht="15" customHeight="1">
      <c r="A197" s="120" t="e">
        <f ca="1">VLOOKUP(INDIRECT("B197"),elolap!$A$90:$B$3244,2,FALSE)</f>
        <v>#N/A</v>
      </c>
      <c r="B197" s="122"/>
      <c r="C197" s="124">
        <f t="shared" si="14"/>
        <v>0</v>
      </c>
      <c r="D197" s="123"/>
      <c r="E197" s="123"/>
      <c r="F197" s="123"/>
      <c r="G197" s="123"/>
      <c r="H197" s="123"/>
      <c r="I197" s="123"/>
      <c r="J197" s="121"/>
      <c r="K197" s="121"/>
      <c r="L197" s="121"/>
      <c r="M197" s="121"/>
      <c r="N197" s="121"/>
      <c r="O197" s="121"/>
      <c r="Q197" s="244">
        <f t="shared" si="13"/>
        <v>0</v>
      </c>
      <c r="R197" s="244">
        <f t="shared" si="18"/>
        <v>0</v>
      </c>
      <c r="S197" s="244">
        <f t="shared" si="18"/>
        <v>0</v>
      </c>
      <c r="T197" s="244">
        <f t="shared" si="18"/>
        <v>0</v>
      </c>
      <c r="U197" s="244">
        <f t="shared" si="17"/>
        <v>0</v>
      </c>
      <c r="V197" s="244">
        <f t="shared" si="17"/>
        <v>0</v>
      </c>
      <c r="W197" s="244">
        <f t="shared" si="17"/>
        <v>0</v>
      </c>
      <c r="X197" s="247">
        <f t="shared" si="16"/>
        <v>0</v>
      </c>
      <c r="Y197" s="247">
        <f t="shared" si="16"/>
        <v>0</v>
      </c>
      <c r="Z197" s="247">
        <f t="shared" si="16"/>
        <v>0</v>
      </c>
      <c r="AA197" s="247">
        <f t="shared" si="15"/>
        <v>0</v>
      </c>
      <c r="AB197" s="247">
        <f t="shared" si="15"/>
        <v>0</v>
      </c>
      <c r="AC197" s="247">
        <f t="shared" si="15"/>
        <v>0</v>
      </c>
    </row>
    <row r="198" spans="1:29" ht="15" customHeight="1">
      <c r="A198" s="120" t="e">
        <f ca="1">VLOOKUP(INDIRECT("B198"),elolap!$A$90:$B$3244,2,FALSE)</f>
        <v>#N/A</v>
      </c>
      <c r="B198" s="122"/>
      <c r="C198" s="124">
        <f t="shared" si="14"/>
        <v>0</v>
      </c>
      <c r="D198" s="123"/>
      <c r="E198" s="123"/>
      <c r="F198" s="123"/>
      <c r="G198" s="123"/>
      <c r="H198" s="123"/>
      <c r="I198" s="123"/>
      <c r="J198" s="121"/>
      <c r="K198" s="121"/>
      <c r="L198" s="121"/>
      <c r="M198" s="121"/>
      <c r="N198" s="121"/>
      <c r="O198" s="121"/>
      <c r="Q198" s="244">
        <f t="shared" si="13"/>
        <v>0</v>
      </c>
      <c r="R198" s="244">
        <f t="shared" si="18"/>
        <v>0</v>
      </c>
      <c r="S198" s="244">
        <f t="shared" si="18"/>
        <v>0</v>
      </c>
      <c r="T198" s="244">
        <f t="shared" si="18"/>
        <v>0</v>
      </c>
      <c r="U198" s="244">
        <f t="shared" si="17"/>
        <v>0</v>
      </c>
      <c r="V198" s="244">
        <f t="shared" si="17"/>
        <v>0</v>
      </c>
      <c r="W198" s="244">
        <f t="shared" si="17"/>
        <v>0</v>
      </c>
      <c r="X198" s="247">
        <f t="shared" si="16"/>
        <v>0</v>
      </c>
      <c r="Y198" s="247">
        <f t="shared" si="16"/>
        <v>0</v>
      </c>
      <c r="Z198" s="247">
        <f t="shared" si="16"/>
        <v>0</v>
      </c>
      <c r="AA198" s="247">
        <f t="shared" si="15"/>
        <v>0</v>
      </c>
      <c r="AB198" s="247">
        <f t="shared" si="15"/>
        <v>0</v>
      </c>
      <c r="AC198" s="247">
        <f t="shared" si="15"/>
        <v>0</v>
      </c>
    </row>
    <row r="199" spans="1:29" ht="15" customHeight="1">
      <c r="A199" s="120" t="e">
        <f ca="1">VLOOKUP(INDIRECT("B199"),elolap!$A$90:$B$3244,2,FALSE)</f>
        <v>#N/A</v>
      </c>
      <c r="B199" s="122"/>
      <c r="C199" s="124">
        <f t="shared" si="14"/>
        <v>0</v>
      </c>
      <c r="D199" s="123"/>
      <c r="E199" s="123"/>
      <c r="F199" s="123"/>
      <c r="G199" s="123"/>
      <c r="H199" s="123"/>
      <c r="I199" s="123"/>
      <c r="J199" s="121"/>
      <c r="K199" s="121"/>
      <c r="L199" s="121"/>
      <c r="M199" s="121"/>
      <c r="N199" s="121"/>
      <c r="O199" s="121"/>
      <c r="Q199" s="244">
        <f t="shared" si="13"/>
        <v>0</v>
      </c>
      <c r="R199" s="244">
        <f t="shared" si="18"/>
        <v>0</v>
      </c>
      <c r="S199" s="244">
        <f t="shared" si="18"/>
        <v>0</v>
      </c>
      <c r="T199" s="244">
        <f t="shared" si="18"/>
        <v>0</v>
      </c>
      <c r="U199" s="244">
        <f t="shared" si="17"/>
        <v>0</v>
      </c>
      <c r="V199" s="244">
        <f t="shared" si="17"/>
        <v>0</v>
      </c>
      <c r="W199" s="244">
        <f t="shared" si="17"/>
        <v>0</v>
      </c>
      <c r="X199" s="247">
        <f t="shared" si="16"/>
        <v>0</v>
      </c>
      <c r="Y199" s="247">
        <f t="shared" si="16"/>
        <v>0</v>
      </c>
      <c r="Z199" s="247">
        <f t="shared" si="16"/>
        <v>0</v>
      </c>
      <c r="AA199" s="247">
        <f t="shared" si="15"/>
        <v>0</v>
      </c>
      <c r="AB199" s="247">
        <f t="shared" si="15"/>
        <v>0</v>
      </c>
      <c r="AC199" s="247">
        <f t="shared" si="15"/>
        <v>0</v>
      </c>
    </row>
    <row r="200" spans="1:29" ht="15" customHeight="1">
      <c r="A200" s="120" t="e">
        <f ca="1">VLOOKUP(INDIRECT("B200"),elolap!$A$90:$B$3244,2,FALSE)</f>
        <v>#N/A</v>
      </c>
      <c r="B200" s="122"/>
      <c r="C200" s="124">
        <f t="shared" si="14"/>
        <v>0</v>
      </c>
      <c r="D200" s="123"/>
      <c r="E200" s="123"/>
      <c r="F200" s="123"/>
      <c r="G200" s="123"/>
      <c r="H200" s="123"/>
      <c r="I200" s="123"/>
      <c r="J200" s="121"/>
      <c r="K200" s="121"/>
      <c r="L200" s="121"/>
      <c r="M200" s="121"/>
      <c r="N200" s="121"/>
      <c r="O200" s="121"/>
      <c r="Q200" s="244">
        <f t="shared" si="13"/>
        <v>0</v>
      </c>
      <c r="R200" s="244">
        <f t="shared" si="18"/>
        <v>0</v>
      </c>
      <c r="S200" s="244">
        <f t="shared" si="18"/>
        <v>0</v>
      </c>
      <c r="T200" s="244">
        <f t="shared" si="18"/>
        <v>0</v>
      </c>
      <c r="U200" s="244">
        <f t="shared" si="17"/>
        <v>0</v>
      </c>
      <c r="V200" s="244">
        <f t="shared" si="17"/>
        <v>0</v>
      </c>
      <c r="W200" s="244">
        <f t="shared" si="17"/>
        <v>0</v>
      </c>
      <c r="X200" s="247">
        <f t="shared" si="16"/>
        <v>0</v>
      </c>
      <c r="Y200" s="247">
        <f t="shared" si="16"/>
        <v>0</v>
      </c>
      <c r="Z200" s="247">
        <f t="shared" si="16"/>
        <v>0</v>
      </c>
      <c r="AA200" s="247">
        <f t="shared" si="15"/>
        <v>0</v>
      </c>
      <c r="AB200" s="247">
        <f t="shared" si="15"/>
        <v>0</v>
      </c>
      <c r="AC200" s="247">
        <f t="shared" si="15"/>
        <v>0</v>
      </c>
    </row>
    <row r="201" spans="1:29" ht="15" customHeight="1">
      <c r="A201" s="120" t="e">
        <f ca="1">VLOOKUP(INDIRECT("B201"),elolap!$A$90:$B$3244,2,FALSE)</f>
        <v>#N/A</v>
      </c>
      <c r="B201" s="122"/>
      <c r="C201" s="124">
        <f t="shared" si="14"/>
        <v>0</v>
      </c>
      <c r="D201" s="123"/>
      <c r="E201" s="123"/>
      <c r="F201" s="123"/>
      <c r="G201" s="123"/>
      <c r="H201" s="123"/>
      <c r="I201" s="123"/>
      <c r="J201" s="121"/>
      <c r="K201" s="121"/>
      <c r="L201" s="121"/>
      <c r="M201" s="121"/>
      <c r="N201" s="121"/>
      <c r="O201" s="121"/>
      <c r="Q201" s="244">
        <f t="shared" si="13"/>
        <v>0</v>
      </c>
      <c r="R201" s="244">
        <f t="shared" si="18"/>
        <v>0</v>
      </c>
      <c r="S201" s="244">
        <f t="shared" si="18"/>
        <v>0</v>
      </c>
      <c r="T201" s="244">
        <f t="shared" si="18"/>
        <v>0</v>
      </c>
      <c r="U201" s="244">
        <f t="shared" si="17"/>
        <v>0</v>
      </c>
      <c r="V201" s="244">
        <f t="shared" si="17"/>
        <v>0</v>
      </c>
      <c r="W201" s="244">
        <f t="shared" si="17"/>
        <v>0</v>
      </c>
      <c r="X201" s="247">
        <f t="shared" si="16"/>
        <v>0</v>
      </c>
      <c r="Y201" s="247">
        <f t="shared" si="16"/>
        <v>0</v>
      </c>
      <c r="Z201" s="247">
        <f t="shared" si="16"/>
        <v>0</v>
      </c>
      <c r="AA201" s="247">
        <f t="shared" si="15"/>
        <v>0</v>
      </c>
      <c r="AB201" s="247">
        <f t="shared" si="15"/>
        <v>0</v>
      </c>
      <c r="AC201" s="247">
        <f t="shared" si="15"/>
        <v>0</v>
      </c>
    </row>
    <row r="202" spans="1:29" ht="15" customHeight="1">
      <c r="A202" s="120" t="e">
        <f ca="1">VLOOKUP(INDIRECT("B202"),elolap!$A$90:$B$3244,2,FALSE)</f>
        <v>#N/A</v>
      </c>
      <c r="B202" s="122"/>
      <c r="C202" s="124">
        <f t="shared" si="14"/>
        <v>0</v>
      </c>
      <c r="D202" s="123"/>
      <c r="E202" s="123"/>
      <c r="F202" s="123"/>
      <c r="G202" s="123"/>
      <c r="H202" s="123"/>
      <c r="I202" s="123"/>
      <c r="J202" s="121"/>
      <c r="K202" s="121"/>
      <c r="L202" s="121"/>
      <c r="M202" s="121"/>
      <c r="N202" s="121"/>
      <c r="O202" s="121"/>
      <c r="Q202" s="244">
        <f t="shared" si="13"/>
        <v>0</v>
      </c>
      <c r="R202" s="244">
        <f t="shared" si="18"/>
        <v>0</v>
      </c>
      <c r="S202" s="244">
        <f t="shared" si="18"/>
        <v>0</v>
      </c>
      <c r="T202" s="244">
        <f t="shared" si="18"/>
        <v>0</v>
      </c>
      <c r="U202" s="244">
        <f t="shared" si="17"/>
        <v>0</v>
      </c>
      <c r="V202" s="244">
        <f t="shared" si="17"/>
        <v>0</v>
      </c>
      <c r="W202" s="244">
        <f t="shared" si="17"/>
        <v>0</v>
      </c>
      <c r="X202" s="247">
        <f t="shared" si="16"/>
        <v>0</v>
      </c>
      <c r="Y202" s="247">
        <f t="shared" si="16"/>
        <v>0</v>
      </c>
      <c r="Z202" s="247">
        <f t="shared" si="16"/>
        <v>0</v>
      </c>
      <c r="AA202" s="247">
        <f t="shared" si="15"/>
        <v>0</v>
      </c>
      <c r="AB202" s="247">
        <f t="shared" si="15"/>
        <v>0</v>
      </c>
      <c r="AC202" s="247">
        <f t="shared" si="15"/>
        <v>0</v>
      </c>
    </row>
    <row r="203" spans="1:29" ht="15" customHeight="1">
      <c r="A203" s="120" t="e">
        <f ca="1">VLOOKUP(INDIRECT("B203"),elolap!$A$90:$B$3244,2,FALSE)</f>
        <v>#N/A</v>
      </c>
      <c r="B203" s="122"/>
      <c r="C203" s="124">
        <f t="shared" si="14"/>
        <v>0</v>
      </c>
      <c r="D203" s="123"/>
      <c r="E203" s="123"/>
      <c r="F203" s="123"/>
      <c r="G203" s="123"/>
      <c r="H203" s="123"/>
      <c r="I203" s="123"/>
      <c r="J203" s="121"/>
      <c r="K203" s="121"/>
      <c r="L203" s="121"/>
      <c r="M203" s="121"/>
      <c r="N203" s="121"/>
      <c r="O203" s="121"/>
      <c r="Q203" s="244">
        <f t="shared" si="13"/>
        <v>0</v>
      </c>
      <c r="R203" s="244">
        <f t="shared" si="18"/>
        <v>0</v>
      </c>
      <c r="S203" s="244">
        <f t="shared" si="18"/>
        <v>0</v>
      </c>
      <c r="T203" s="244">
        <f t="shared" si="18"/>
        <v>0</v>
      </c>
      <c r="U203" s="244">
        <f t="shared" si="17"/>
        <v>0</v>
      </c>
      <c r="V203" s="244">
        <f t="shared" si="17"/>
        <v>0</v>
      </c>
      <c r="W203" s="244">
        <f t="shared" si="17"/>
        <v>0</v>
      </c>
      <c r="X203" s="247">
        <f t="shared" si="16"/>
        <v>0</v>
      </c>
      <c r="Y203" s="247">
        <f t="shared" si="16"/>
        <v>0</v>
      </c>
      <c r="Z203" s="247">
        <f t="shared" si="16"/>
        <v>0</v>
      </c>
      <c r="AA203" s="247">
        <f t="shared" si="15"/>
        <v>0</v>
      </c>
      <c r="AB203" s="247">
        <f t="shared" si="15"/>
        <v>0</v>
      </c>
      <c r="AC203" s="247">
        <f t="shared" si="15"/>
        <v>0</v>
      </c>
    </row>
    <row r="204" spans="1:29" ht="15" customHeight="1">
      <c r="A204" s="120" t="e">
        <f ca="1">VLOOKUP(INDIRECT("B204"),elolap!$A$90:$B$3244,2,FALSE)</f>
        <v>#N/A</v>
      </c>
      <c r="B204" s="122"/>
      <c r="C204" s="124">
        <f t="shared" si="14"/>
        <v>0</v>
      </c>
      <c r="D204" s="123"/>
      <c r="E204" s="123"/>
      <c r="F204" s="123"/>
      <c r="G204" s="123"/>
      <c r="H204" s="123"/>
      <c r="I204" s="123"/>
      <c r="J204" s="121"/>
      <c r="K204" s="121"/>
      <c r="L204" s="121"/>
      <c r="M204" s="121"/>
      <c r="N204" s="121"/>
      <c r="O204" s="121"/>
      <c r="Q204" s="244">
        <f t="shared" ref="Q204:Q267" si="19">ROUND(U204+V204+W204,1)</f>
        <v>0</v>
      </c>
      <c r="R204" s="244">
        <f t="shared" si="18"/>
        <v>0</v>
      </c>
      <c r="S204" s="244">
        <f t="shared" si="18"/>
        <v>0</v>
      </c>
      <c r="T204" s="244">
        <f t="shared" si="18"/>
        <v>0</v>
      </c>
      <c r="U204" s="244">
        <f t="shared" si="17"/>
        <v>0</v>
      </c>
      <c r="V204" s="244">
        <f t="shared" si="17"/>
        <v>0</v>
      </c>
      <c r="W204" s="244">
        <f t="shared" si="17"/>
        <v>0</v>
      </c>
      <c r="X204" s="247">
        <f t="shared" si="16"/>
        <v>0</v>
      </c>
      <c r="Y204" s="247">
        <f t="shared" si="16"/>
        <v>0</v>
      </c>
      <c r="Z204" s="247">
        <f t="shared" si="16"/>
        <v>0</v>
      </c>
      <c r="AA204" s="247">
        <f t="shared" si="15"/>
        <v>0</v>
      </c>
      <c r="AB204" s="247">
        <f t="shared" si="15"/>
        <v>0</v>
      </c>
      <c r="AC204" s="247">
        <f t="shared" si="15"/>
        <v>0</v>
      </c>
    </row>
    <row r="205" spans="1:29" ht="15" customHeight="1">
      <c r="A205" s="120" t="e">
        <f ca="1">VLOOKUP(INDIRECT("B205"),elolap!$A$90:$B$3244,2,FALSE)</f>
        <v>#N/A</v>
      </c>
      <c r="B205" s="122"/>
      <c r="C205" s="124">
        <f t="shared" ref="C205:C268" si="20">SUM(G205:I205)</f>
        <v>0</v>
      </c>
      <c r="D205" s="123"/>
      <c r="E205" s="123"/>
      <c r="F205" s="123"/>
      <c r="G205" s="123"/>
      <c r="H205" s="123"/>
      <c r="I205" s="123"/>
      <c r="J205" s="121"/>
      <c r="K205" s="121"/>
      <c r="L205" s="121"/>
      <c r="M205" s="121"/>
      <c r="N205" s="121"/>
      <c r="O205" s="121"/>
      <c r="Q205" s="244">
        <f t="shared" si="19"/>
        <v>0</v>
      </c>
      <c r="R205" s="244">
        <f t="shared" si="18"/>
        <v>0</v>
      </c>
      <c r="S205" s="244">
        <f t="shared" si="18"/>
        <v>0</v>
      </c>
      <c r="T205" s="244">
        <f t="shared" si="18"/>
        <v>0</v>
      </c>
      <c r="U205" s="244">
        <f t="shared" si="17"/>
        <v>0</v>
      </c>
      <c r="V205" s="244">
        <f t="shared" si="17"/>
        <v>0</v>
      </c>
      <c r="W205" s="244">
        <f t="shared" si="17"/>
        <v>0</v>
      </c>
      <c r="X205" s="247">
        <f t="shared" si="16"/>
        <v>0</v>
      </c>
      <c r="Y205" s="247">
        <f t="shared" si="16"/>
        <v>0</v>
      </c>
      <c r="Z205" s="247">
        <f t="shared" si="16"/>
        <v>0</v>
      </c>
      <c r="AA205" s="247">
        <f t="shared" si="15"/>
        <v>0</v>
      </c>
      <c r="AB205" s="247">
        <f t="shared" si="15"/>
        <v>0</v>
      </c>
      <c r="AC205" s="247">
        <f t="shared" si="15"/>
        <v>0</v>
      </c>
    </row>
    <row r="206" spans="1:29" ht="15" customHeight="1">
      <c r="A206" s="120" t="e">
        <f ca="1">VLOOKUP(INDIRECT("B206"),elolap!$A$90:$B$3244,2,FALSE)</f>
        <v>#N/A</v>
      </c>
      <c r="B206" s="122"/>
      <c r="C206" s="124">
        <f t="shared" si="20"/>
        <v>0</v>
      </c>
      <c r="D206" s="123"/>
      <c r="E206" s="123"/>
      <c r="F206" s="123"/>
      <c r="G206" s="123"/>
      <c r="H206" s="123"/>
      <c r="I206" s="123"/>
      <c r="J206" s="121"/>
      <c r="K206" s="121"/>
      <c r="L206" s="121"/>
      <c r="M206" s="121"/>
      <c r="N206" s="121"/>
      <c r="O206" s="121"/>
      <c r="Q206" s="244">
        <f t="shared" si="19"/>
        <v>0</v>
      </c>
      <c r="R206" s="244">
        <f t="shared" si="18"/>
        <v>0</v>
      </c>
      <c r="S206" s="244">
        <f t="shared" si="18"/>
        <v>0</v>
      </c>
      <c r="T206" s="244">
        <f t="shared" si="18"/>
        <v>0</v>
      </c>
      <c r="U206" s="244">
        <f t="shared" si="17"/>
        <v>0</v>
      </c>
      <c r="V206" s="244">
        <f t="shared" si="17"/>
        <v>0</v>
      </c>
      <c r="W206" s="244">
        <f t="shared" si="17"/>
        <v>0</v>
      </c>
      <c r="X206" s="247">
        <f t="shared" si="16"/>
        <v>0</v>
      </c>
      <c r="Y206" s="247">
        <f t="shared" si="16"/>
        <v>0</v>
      </c>
      <c r="Z206" s="247">
        <f t="shared" si="16"/>
        <v>0</v>
      </c>
      <c r="AA206" s="247">
        <f t="shared" si="15"/>
        <v>0</v>
      </c>
      <c r="AB206" s="247">
        <f t="shared" si="15"/>
        <v>0</v>
      </c>
      <c r="AC206" s="247">
        <f t="shared" si="15"/>
        <v>0</v>
      </c>
    </row>
    <row r="207" spans="1:29" ht="15" customHeight="1">
      <c r="A207" s="120" t="e">
        <f ca="1">VLOOKUP(INDIRECT("B207"),elolap!$A$90:$B$3244,2,FALSE)</f>
        <v>#N/A</v>
      </c>
      <c r="B207" s="122"/>
      <c r="C207" s="124">
        <f t="shared" si="20"/>
        <v>0</v>
      </c>
      <c r="D207" s="123"/>
      <c r="E207" s="123"/>
      <c r="F207" s="123"/>
      <c r="G207" s="123"/>
      <c r="H207" s="123"/>
      <c r="I207" s="123"/>
      <c r="J207" s="121"/>
      <c r="K207" s="121"/>
      <c r="L207" s="121"/>
      <c r="M207" s="121"/>
      <c r="N207" s="121"/>
      <c r="O207" s="121"/>
      <c r="Q207" s="244">
        <f t="shared" si="19"/>
        <v>0</v>
      </c>
      <c r="R207" s="244">
        <f t="shared" si="18"/>
        <v>0</v>
      </c>
      <c r="S207" s="244">
        <f t="shared" si="18"/>
        <v>0</v>
      </c>
      <c r="T207" s="244">
        <f t="shared" si="18"/>
        <v>0</v>
      </c>
      <c r="U207" s="244">
        <f t="shared" si="17"/>
        <v>0</v>
      </c>
      <c r="V207" s="244">
        <f t="shared" si="17"/>
        <v>0</v>
      </c>
      <c r="W207" s="244">
        <f t="shared" si="17"/>
        <v>0</v>
      </c>
      <c r="X207" s="247">
        <f t="shared" si="16"/>
        <v>0</v>
      </c>
      <c r="Y207" s="247">
        <f t="shared" si="16"/>
        <v>0</v>
      </c>
      <c r="Z207" s="247">
        <f t="shared" si="16"/>
        <v>0</v>
      </c>
      <c r="AA207" s="247">
        <f t="shared" si="15"/>
        <v>0</v>
      </c>
      <c r="AB207" s="247">
        <f t="shared" si="15"/>
        <v>0</v>
      </c>
      <c r="AC207" s="247">
        <f t="shared" si="15"/>
        <v>0</v>
      </c>
    </row>
    <row r="208" spans="1:29" ht="15" customHeight="1">
      <c r="A208" s="120" t="e">
        <f ca="1">VLOOKUP(INDIRECT("B208"),elolap!$A$90:$B$3244,2,FALSE)</f>
        <v>#N/A</v>
      </c>
      <c r="B208" s="122"/>
      <c r="C208" s="124">
        <f t="shared" si="20"/>
        <v>0</v>
      </c>
      <c r="D208" s="123"/>
      <c r="E208" s="123"/>
      <c r="F208" s="123"/>
      <c r="G208" s="123"/>
      <c r="H208" s="123"/>
      <c r="I208" s="123"/>
      <c r="J208" s="121"/>
      <c r="K208" s="121"/>
      <c r="L208" s="121"/>
      <c r="M208" s="121"/>
      <c r="N208" s="121"/>
      <c r="O208" s="121"/>
      <c r="Q208" s="244">
        <f t="shared" si="19"/>
        <v>0</v>
      </c>
      <c r="R208" s="244">
        <f t="shared" si="18"/>
        <v>0</v>
      </c>
      <c r="S208" s="244">
        <f t="shared" si="18"/>
        <v>0</v>
      </c>
      <c r="T208" s="244">
        <f t="shared" si="18"/>
        <v>0</v>
      </c>
      <c r="U208" s="244">
        <f t="shared" si="17"/>
        <v>0</v>
      </c>
      <c r="V208" s="244">
        <f t="shared" si="17"/>
        <v>0</v>
      </c>
      <c r="W208" s="244">
        <f t="shared" si="17"/>
        <v>0</v>
      </c>
      <c r="X208" s="247">
        <f t="shared" si="16"/>
        <v>0</v>
      </c>
      <c r="Y208" s="247">
        <f t="shared" si="16"/>
        <v>0</v>
      </c>
      <c r="Z208" s="247">
        <f t="shared" si="16"/>
        <v>0</v>
      </c>
      <c r="AA208" s="247">
        <f t="shared" si="15"/>
        <v>0</v>
      </c>
      <c r="AB208" s="247">
        <f t="shared" si="15"/>
        <v>0</v>
      </c>
      <c r="AC208" s="247">
        <f t="shared" si="15"/>
        <v>0</v>
      </c>
    </row>
    <row r="209" spans="1:29" ht="15" customHeight="1">
      <c r="A209" s="120" t="e">
        <f ca="1">VLOOKUP(INDIRECT("B209"),elolap!$A$90:$B$3244,2,FALSE)</f>
        <v>#N/A</v>
      </c>
      <c r="B209" s="122"/>
      <c r="C209" s="124">
        <f t="shared" si="20"/>
        <v>0</v>
      </c>
      <c r="D209" s="123"/>
      <c r="E209" s="123"/>
      <c r="F209" s="123"/>
      <c r="G209" s="123"/>
      <c r="H209" s="123"/>
      <c r="I209" s="123"/>
      <c r="J209" s="121"/>
      <c r="K209" s="121"/>
      <c r="L209" s="121"/>
      <c r="M209" s="121"/>
      <c r="N209" s="121"/>
      <c r="O209" s="121"/>
      <c r="Q209" s="244">
        <f t="shared" si="19"/>
        <v>0</v>
      </c>
      <c r="R209" s="244">
        <f t="shared" si="18"/>
        <v>0</v>
      </c>
      <c r="S209" s="244">
        <f t="shared" si="18"/>
        <v>0</v>
      </c>
      <c r="T209" s="244">
        <f t="shared" si="18"/>
        <v>0</v>
      </c>
      <c r="U209" s="244">
        <f t="shared" si="17"/>
        <v>0</v>
      </c>
      <c r="V209" s="244">
        <f t="shared" si="17"/>
        <v>0</v>
      </c>
      <c r="W209" s="244">
        <f t="shared" si="17"/>
        <v>0</v>
      </c>
      <c r="X209" s="247">
        <f t="shared" si="16"/>
        <v>0</v>
      </c>
      <c r="Y209" s="247">
        <f t="shared" si="16"/>
        <v>0</v>
      </c>
      <c r="Z209" s="247">
        <f t="shared" si="16"/>
        <v>0</v>
      </c>
      <c r="AA209" s="247">
        <f t="shared" si="15"/>
        <v>0</v>
      </c>
      <c r="AB209" s="247">
        <f t="shared" si="15"/>
        <v>0</v>
      </c>
      <c r="AC209" s="247">
        <f t="shared" si="15"/>
        <v>0</v>
      </c>
    </row>
    <row r="210" spans="1:29" ht="15" customHeight="1">
      <c r="A210" s="120" t="e">
        <f ca="1">VLOOKUP(INDIRECT("B210"),elolap!$A$90:$B$3244,2,FALSE)</f>
        <v>#N/A</v>
      </c>
      <c r="B210" s="122"/>
      <c r="C210" s="124">
        <f t="shared" si="20"/>
        <v>0</v>
      </c>
      <c r="D210" s="123"/>
      <c r="E210" s="123"/>
      <c r="F210" s="123"/>
      <c r="G210" s="123"/>
      <c r="H210" s="123"/>
      <c r="I210" s="123"/>
      <c r="J210" s="121"/>
      <c r="K210" s="121"/>
      <c r="L210" s="121"/>
      <c r="M210" s="121"/>
      <c r="N210" s="121"/>
      <c r="O210" s="121"/>
      <c r="Q210" s="244">
        <f t="shared" si="19"/>
        <v>0</v>
      </c>
      <c r="R210" s="244">
        <f t="shared" si="18"/>
        <v>0</v>
      </c>
      <c r="S210" s="244">
        <f t="shared" si="18"/>
        <v>0</v>
      </c>
      <c r="T210" s="244">
        <f t="shared" si="18"/>
        <v>0</v>
      </c>
      <c r="U210" s="244">
        <f t="shared" si="17"/>
        <v>0</v>
      </c>
      <c r="V210" s="244">
        <f t="shared" si="17"/>
        <v>0</v>
      </c>
      <c r="W210" s="244">
        <f t="shared" si="17"/>
        <v>0</v>
      </c>
      <c r="X210" s="247">
        <f t="shared" si="16"/>
        <v>0</v>
      </c>
      <c r="Y210" s="247">
        <f t="shared" si="16"/>
        <v>0</v>
      </c>
      <c r="Z210" s="247">
        <f t="shared" si="16"/>
        <v>0</v>
      </c>
      <c r="AA210" s="247">
        <f t="shared" si="15"/>
        <v>0</v>
      </c>
      <c r="AB210" s="247">
        <f t="shared" si="15"/>
        <v>0</v>
      </c>
      <c r="AC210" s="247">
        <f t="shared" si="15"/>
        <v>0</v>
      </c>
    </row>
    <row r="211" spans="1:29" ht="15" customHeight="1">
      <c r="A211" s="120" t="e">
        <f ca="1">VLOOKUP(INDIRECT("B211"),elolap!$A$90:$B$3244,2,FALSE)</f>
        <v>#N/A</v>
      </c>
      <c r="B211" s="122"/>
      <c r="C211" s="124">
        <f t="shared" si="20"/>
        <v>0</v>
      </c>
      <c r="D211" s="123"/>
      <c r="E211" s="123"/>
      <c r="F211" s="123"/>
      <c r="G211" s="123"/>
      <c r="H211" s="123"/>
      <c r="I211" s="123"/>
      <c r="J211" s="121"/>
      <c r="K211" s="121"/>
      <c r="L211" s="121"/>
      <c r="M211" s="121"/>
      <c r="N211" s="121"/>
      <c r="O211" s="121"/>
      <c r="Q211" s="244">
        <f t="shared" si="19"/>
        <v>0</v>
      </c>
      <c r="R211" s="244">
        <f t="shared" si="18"/>
        <v>0</v>
      </c>
      <c r="S211" s="244">
        <f t="shared" si="18"/>
        <v>0</v>
      </c>
      <c r="T211" s="244">
        <f t="shared" si="18"/>
        <v>0</v>
      </c>
      <c r="U211" s="244">
        <f t="shared" si="17"/>
        <v>0</v>
      </c>
      <c r="V211" s="244">
        <f t="shared" si="17"/>
        <v>0</v>
      </c>
      <c r="W211" s="244">
        <f t="shared" si="17"/>
        <v>0</v>
      </c>
      <c r="X211" s="247">
        <f t="shared" si="16"/>
        <v>0</v>
      </c>
      <c r="Y211" s="247">
        <f t="shared" si="16"/>
        <v>0</v>
      </c>
      <c r="Z211" s="247">
        <f t="shared" si="16"/>
        <v>0</v>
      </c>
      <c r="AA211" s="247">
        <f t="shared" si="15"/>
        <v>0</v>
      </c>
      <c r="AB211" s="247">
        <f t="shared" si="15"/>
        <v>0</v>
      </c>
      <c r="AC211" s="247">
        <f t="shared" si="15"/>
        <v>0</v>
      </c>
    </row>
    <row r="212" spans="1:29" ht="15" customHeight="1">
      <c r="A212" s="120" t="e">
        <f ca="1">VLOOKUP(INDIRECT("B212"),elolap!$A$90:$B$3244,2,FALSE)</f>
        <v>#N/A</v>
      </c>
      <c r="B212" s="122"/>
      <c r="C212" s="124">
        <f t="shared" si="20"/>
        <v>0</v>
      </c>
      <c r="D212" s="123"/>
      <c r="E212" s="123"/>
      <c r="F212" s="123"/>
      <c r="G212" s="123"/>
      <c r="H212" s="123"/>
      <c r="I212" s="123"/>
      <c r="J212" s="121"/>
      <c r="K212" s="121"/>
      <c r="L212" s="121"/>
      <c r="M212" s="121"/>
      <c r="N212" s="121"/>
      <c r="O212" s="121"/>
      <c r="Q212" s="244">
        <f t="shared" si="19"/>
        <v>0</v>
      </c>
      <c r="R212" s="244">
        <f t="shared" si="18"/>
        <v>0</v>
      </c>
      <c r="S212" s="244">
        <f t="shared" si="18"/>
        <v>0</v>
      </c>
      <c r="T212" s="244">
        <f t="shared" si="18"/>
        <v>0</v>
      </c>
      <c r="U212" s="244">
        <f t="shared" si="17"/>
        <v>0</v>
      </c>
      <c r="V212" s="244">
        <f t="shared" si="17"/>
        <v>0</v>
      </c>
      <c r="W212" s="244">
        <f t="shared" si="17"/>
        <v>0</v>
      </c>
      <c r="X212" s="247">
        <f t="shared" si="16"/>
        <v>0</v>
      </c>
      <c r="Y212" s="247">
        <f t="shared" si="16"/>
        <v>0</v>
      </c>
      <c r="Z212" s="247">
        <f t="shared" si="16"/>
        <v>0</v>
      </c>
      <c r="AA212" s="247">
        <f t="shared" si="15"/>
        <v>0</v>
      </c>
      <c r="AB212" s="247">
        <f t="shared" si="15"/>
        <v>0</v>
      </c>
      <c r="AC212" s="247">
        <f t="shared" si="15"/>
        <v>0</v>
      </c>
    </row>
    <row r="213" spans="1:29" ht="15" customHeight="1">
      <c r="A213" s="120" t="e">
        <f ca="1">VLOOKUP(INDIRECT("B213"),elolap!$A$90:$B$3244,2,FALSE)</f>
        <v>#N/A</v>
      </c>
      <c r="B213" s="122"/>
      <c r="C213" s="124">
        <f t="shared" si="20"/>
        <v>0</v>
      </c>
      <c r="D213" s="123"/>
      <c r="E213" s="123"/>
      <c r="F213" s="123"/>
      <c r="G213" s="123"/>
      <c r="H213" s="123"/>
      <c r="I213" s="123"/>
      <c r="J213" s="121"/>
      <c r="K213" s="121"/>
      <c r="L213" s="121"/>
      <c r="M213" s="121"/>
      <c r="N213" s="121"/>
      <c r="O213" s="121"/>
      <c r="Q213" s="244">
        <f t="shared" si="19"/>
        <v>0</v>
      </c>
      <c r="R213" s="244">
        <f t="shared" si="18"/>
        <v>0</v>
      </c>
      <c r="S213" s="244">
        <f t="shared" si="18"/>
        <v>0</v>
      </c>
      <c r="T213" s="244">
        <f t="shared" si="18"/>
        <v>0</v>
      </c>
      <c r="U213" s="244">
        <f t="shared" si="17"/>
        <v>0</v>
      </c>
      <c r="V213" s="244">
        <f t="shared" si="17"/>
        <v>0</v>
      </c>
      <c r="W213" s="244">
        <f t="shared" si="17"/>
        <v>0</v>
      </c>
      <c r="X213" s="247">
        <f t="shared" si="16"/>
        <v>0</v>
      </c>
      <c r="Y213" s="247">
        <f t="shared" si="16"/>
        <v>0</v>
      </c>
      <c r="Z213" s="247">
        <f t="shared" si="16"/>
        <v>0</v>
      </c>
      <c r="AA213" s="247">
        <f t="shared" si="15"/>
        <v>0</v>
      </c>
      <c r="AB213" s="247">
        <f t="shared" si="15"/>
        <v>0</v>
      </c>
      <c r="AC213" s="247">
        <f t="shared" si="15"/>
        <v>0</v>
      </c>
    </row>
    <row r="214" spans="1:29" ht="15" customHeight="1">
      <c r="A214" s="120" t="e">
        <f ca="1">VLOOKUP(INDIRECT("B214"),elolap!$A$90:$B$3244,2,FALSE)</f>
        <v>#N/A</v>
      </c>
      <c r="B214" s="122"/>
      <c r="C214" s="124">
        <f t="shared" si="20"/>
        <v>0</v>
      </c>
      <c r="D214" s="123"/>
      <c r="E214" s="123"/>
      <c r="F214" s="123"/>
      <c r="G214" s="123"/>
      <c r="H214" s="123"/>
      <c r="I214" s="123"/>
      <c r="J214" s="121"/>
      <c r="K214" s="121"/>
      <c r="L214" s="121"/>
      <c r="M214" s="121"/>
      <c r="N214" s="121"/>
      <c r="O214" s="121"/>
      <c r="Q214" s="244">
        <f t="shared" si="19"/>
        <v>0</v>
      </c>
      <c r="R214" s="244">
        <f t="shared" si="18"/>
        <v>0</v>
      </c>
      <c r="S214" s="244">
        <f t="shared" si="18"/>
        <v>0</v>
      </c>
      <c r="T214" s="244">
        <f t="shared" si="18"/>
        <v>0</v>
      </c>
      <c r="U214" s="244">
        <f t="shared" si="17"/>
        <v>0</v>
      </c>
      <c r="V214" s="244">
        <f t="shared" si="17"/>
        <v>0</v>
      </c>
      <c r="W214" s="244">
        <f t="shared" si="17"/>
        <v>0</v>
      </c>
      <c r="X214" s="247">
        <f t="shared" si="16"/>
        <v>0</v>
      </c>
      <c r="Y214" s="247">
        <f t="shared" si="16"/>
        <v>0</v>
      </c>
      <c r="Z214" s="247">
        <f t="shared" si="16"/>
        <v>0</v>
      </c>
      <c r="AA214" s="247">
        <f t="shared" si="15"/>
        <v>0</v>
      </c>
      <c r="AB214" s="247">
        <f t="shared" si="15"/>
        <v>0</v>
      </c>
      <c r="AC214" s="247">
        <f t="shared" si="15"/>
        <v>0</v>
      </c>
    </row>
    <row r="215" spans="1:29" ht="15" customHeight="1">
      <c r="A215" s="120" t="e">
        <f ca="1">VLOOKUP(INDIRECT("B215"),elolap!$A$90:$B$3244,2,FALSE)</f>
        <v>#N/A</v>
      </c>
      <c r="B215" s="122"/>
      <c r="C215" s="124">
        <f t="shared" si="20"/>
        <v>0</v>
      </c>
      <c r="D215" s="123"/>
      <c r="E215" s="123"/>
      <c r="F215" s="123"/>
      <c r="G215" s="123"/>
      <c r="H215" s="123"/>
      <c r="I215" s="123"/>
      <c r="J215" s="121"/>
      <c r="K215" s="121"/>
      <c r="L215" s="121"/>
      <c r="M215" s="121"/>
      <c r="N215" s="121"/>
      <c r="O215" s="121"/>
      <c r="Q215" s="244">
        <f t="shared" si="19"/>
        <v>0</v>
      </c>
      <c r="R215" s="244">
        <f t="shared" si="18"/>
        <v>0</v>
      </c>
      <c r="S215" s="244">
        <f t="shared" si="18"/>
        <v>0</v>
      </c>
      <c r="T215" s="244">
        <f t="shared" si="18"/>
        <v>0</v>
      </c>
      <c r="U215" s="244">
        <f t="shared" si="17"/>
        <v>0</v>
      </c>
      <c r="V215" s="244">
        <f t="shared" si="17"/>
        <v>0</v>
      </c>
      <c r="W215" s="244">
        <f t="shared" si="17"/>
        <v>0</v>
      </c>
      <c r="X215" s="247">
        <f t="shared" si="16"/>
        <v>0</v>
      </c>
      <c r="Y215" s="247">
        <f t="shared" si="16"/>
        <v>0</v>
      </c>
      <c r="Z215" s="247">
        <f t="shared" si="16"/>
        <v>0</v>
      </c>
      <c r="AA215" s="247">
        <f t="shared" si="15"/>
        <v>0</v>
      </c>
      <c r="AB215" s="247">
        <f t="shared" si="15"/>
        <v>0</v>
      </c>
      <c r="AC215" s="247">
        <f t="shared" si="15"/>
        <v>0</v>
      </c>
    </row>
    <row r="216" spans="1:29" ht="15" customHeight="1">
      <c r="A216" s="120" t="e">
        <f ca="1">VLOOKUP(INDIRECT("B216"),elolap!$A$90:$B$3244,2,FALSE)</f>
        <v>#N/A</v>
      </c>
      <c r="B216" s="122"/>
      <c r="C216" s="124">
        <f t="shared" si="20"/>
        <v>0</v>
      </c>
      <c r="D216" s="123"/>
      <c r="E216" s="123"/>
      <c r="F216" s="123"/>
      <c r="G216" s="123"/>
      <c r="H216" s="123"/>
      <c r="I216" s="123"/>
      <c r="J216" s="121"/>
      <c r="K216" s="121"/>
      <c r="L216" s="121"/>
      <c r="M216" s="121"/>
      <c r="N216" s="121"/>
      <c r="O216" s="121"/>
      <c r="Q216" s="244">
        <f t="shared" si="19"/>
        <v>0</v>
      </c>
      <c r="R216" s="244">
        <f t="shared" si="18"/>
        <v>0</v>
      </c>
      <c r="S216" s="244">
        <f t="shared" si="18"/>
        <v>0</v>
      </c>
      <c r="T216" s="244">
        <f t="shared" si="18"/>
        <v>0</v>
      </c>
      <c r="U216" s="244">
        <f t="shared" si="17"/>
        <v>0</v>
      </c>
      <c r="V216" s="244">
        <f t="shared" si="17"/>
        <v>0</v>
      </c>
      <c r="W216" s="244">
        <f t="shared" si="17"/>
        <v>0</v>
      </c>
      <c r="X216" s="247">
        <f t="shared" si="16"/>
        <v>0</v>
      </c>
      <c r="Y216" s="247">
        <f t="shared" si="16"/>
        <v>0</v>
      </c>
      <c r="Z216" s="247">
        <f t="shared" si="16"/>
        <v>0</v>
      </c>
      <c r="AA216" s="247">
        <f t="shared" si="15"/>
        <v>0</v>
      </c>
      <c r="AB216" s="247">
        <f t="shared" si="15"/>
        <v>0</v>
      </c>
      <c r="AC216" s="247">
        <f t="shared" si="15"/>
        <v>0</v>
      </c>
    </row>
    <row r="217" spans="1:29" ht="15" customHeight="1">
      <c r="A217" s="120" t="e">
        <f ca="1">VLOOKUP(INDIRECT("B217"),elolap!$A$90:$B$3244,2,FALSE)</f>
        <v>#N/A</v>
      </c>
      <c r="B217" s="122"/>
      <c r="C217" s="124">
        <f t="shared" si="20"/>
        <v>0</v>
      </c>
      <c r="D217" s="123"/>
      <c r="E217" s="123"/>
      <c r="F217" s="123"/>
      <c r="G217" s="123"/>
      <c r="H217" s="123"/>
      <c r="I217" s="123"/>
      <c r="J217" s="121"/>
      <c r="K217" s="121"/>
      <c r="L217" s="121"/>
      <c r="M217" s="121"/>
      <c r="N217" s="121"/>
      <c r="O217" s="121"/>
      <c r="Q217" s="244">
        <f t="shared" si="19"/>
        <v>0</v>
      </c>
      <c r="R217" s="244">
        <f t="shared" si="18"/>
        <v>0</v>
      </c>
      <c r="S217" s="244">
        <f t="shared" si="18"/>
        <v>0</v>
      </c>
      <c r="T217" s="244">
        <f t="shared" si="18"/>
        <v>0</v>
      </c>
      <c r="U217" s="244">
        <f t="shared" si="17"/>
        <v>0</v>
      </c>
      <c r="V217" s="244">
        <f t="shared" si="17"/>
        <v>0</v>
      </c>
      <c r="W217" s="244">
        <f t="shared" si="17"/>
        <v>0</v>
      </c>
      <c r="X217" s="247">
        <f t="shared" si="16"/>
        <v>0</v>
      </c>
      <c r="Y217" s="247">
        <f t="shared" si="16"/>
        <v>0</v>
      </c>
      <c r="Z217" s="247">
        <f t="shared" si="16"/>
        <v>0</v>
      </c>
      <c r="AA217" s="247">
        <f t="shared" si="15"/>
        <v>0</v>
      </c>
      <c r="AB217" s="247">
        <f t="shared" si="15"/>
        <v>0</v>
      </c>
      <c r="AC217" s="247">
        <f t="shared" si="15"/>
        <v>0</v>
      </c>
    </row>
    <row r="218" spans="1:29" ht="15" customHeight="1">
      <c r="A218" s="120" t="e">
        <f ca="1">VLOOKUP(INDIRECT("B218"),elolap!$A$90:$B$3244,2,FALSE)</f>
        <v>#N/A</v>
      </c>
      <c r="B218" s="122"/>
      <c r="C218" s="124">
        <f t="shared" si="20"/>
        <v>0</v>
      </c>
      <c r="D218" s="123"/>
      <c r="E218" s="123"/>
      <c r="F218" s="123"/>
      <c r="G218" s="123"/>
      <c r="H218" s="123"/>
      <c r="I218" s="123"/>
      <c r="J218" s="121"/>
      <c r="K218" s="121"/>
      <c r="L218" s="121"/>
      <c r="M218" s="121"/>
      <c r="N218" s="121"/>
      <c r="O218" s="121"/>
      <c r="Q218" s="244">
        <f t="shared" si="19"/>
        <v>0</v>
      </c>
      <c r="R218" s="244">
        <f t="shared" si="18"/>
        <v>0</v>
      </c>
      <c r="S218" s="244">
        <f t="shared" si="18"/>
        <v>0</v>
      </c>
      <c r="T218" s="244">
        <f t="shared" si="18"/>
        <v>0</v>
      </c>
      <c r="U218" s="244">
        <f t="shared" si="17"/>
        <v>0</v>
      </c>
      <c r="V218" s="244">
        <f t="shared" si="17"/>
        <v>0</v>
      </c>
      <c r="W218" s="244">
        <f t="shared" si="17"/>
        <v>0</v>
      </c>
      <c r="X218" s="247">
        <f t="shared" si="16"/>
        <v>0</v>
      </c>
      <c r="Y218" s="247">
        <f t="shared" si="16"/>
        <v>0</v>
      </c>
      <c r="Z218" s="247">
        <f t="shared" si="16"/>
        <v>0</v>
      </c>
      <c r="AA218" s="247">
        <f t="shared" si="15"/>
        <v>0</v>
      </c>
      <c r="AB218" s="247">
        <f t="shared" si="15"/>
        <v>0</v>
      </c>
      <c r="AC218" s="247">
        <f t="shared" si="15"/>
        <v>0</v>
      </c>
    </row>
    <row r="219" spans="1:29" ht="15" customHeight="1">
      <c r="A219" s="120" t="e">
        <f ca="1">VLOOKUP(INDIRECT("B219"),elolap!$A$90:$B$3244,2,FALSE)</f>
        <v>#N/A</v>
      </c>
      <c r="B219" s="122"/>
      <c r="C219" s="124">
        <f t="shared" si="20"/>
        <v>0</v>
      </c>
      <c r="D219" s="123"/>
      <c r="E219" s="123"/>
      <c r="F219" s="123"/>
      <c r="G219" s="123"/>
      <c r="H219" s="123"/>
      <c r="I219" s="123"/>
      <c r="J219" s="121"/>
      <c r="K219" s="121"/>
      <c r="L219" s="121"/>
      <c r="M219" s="121"/>
      <c r="N219" s="121"/>
      <c r="O219" s="121"/>
      <c r="Q219" s="244">
        <f t="shared" si="19"/>
        <v>0</v>
      </c>
      <c r="R219" s="244">
        <f t="shared" si="18"/>
        <v>0</v>
      </c>
      <c r="S219" s="244">
        <f t="shared" si="18"/>
        <v>0</v>
      </c>
      <c r="T219" s="244">
        <f t="shared" si="18"/>
        <v>0</v>
      </c>
      <c r="U219" s="244">
        <f t="shared" si="17"/>
        <v>0</v>
      </c>
      <c r="V219" s="244">
        <f t="shared" si="17"/>
        <v>0</v>
      </c>
      <c r="W219" s="244">
        <f t="shared" si="17"/>
        <v>0</v>
      </c>
      <c r="X219" s="247">
        <f t="shared" si="16"/>
        <v>0</v>
      </c>
      <c r="Y219" s="247">
        <f t="shared" si="16"/>
        <v>0</v>
      </c>
      <c r="Z219" s="247">
        <f t="shared" si="16"/>
        <v>0</v>
      </c>
      <c r="AA219" s="247">
        <f t="shared" si="15"/>
        <v>0</v>
      </c>
      <c r="AB219" s="247">
        <f t="shared" si="15"/>
        <v>0</v>
      </c>
      <c r="AC219" s="247">
        <f t="shared" si="15"/>
        <v>0</v>
      </c>
    </row>
    <row r="220" spans="1:29" ht="15" customHeight="1">
      <c r="A220" s="120" t="e">
        <f ca="1">VLOOKUP(INDIRECT("B220"),elolap!$A$90:$B$3244,2,FALSE)</f>
        <v>#N/A</v>
      </c>
      <c r="B220" s="122"/>
      <c r="C220" s="124">
        <f t="shared" si="20"/>
        <v>0</v>
      </c>
      <c r="D220" s="123"/>
      <c r="E220" s="123"/>
      <c r="F220" s="123"/>
      <c r="G220" s="123"/>
      <c r="H220" s="123"/>
      <c r="I220" s="123"/>
      <c r="J220" s="121"/>
      <c r="K220" s="121"/>
      <c r="L220" s="121"/>
      <c r="M220" s="121"/>
      <c r="N220" s="121"/>
      <c r="O220" s="121"/>
      <c r="Q220" s="244">
        <f t="shared" si="19"/>
        <v>0</v>
      </c>
      <c r="R220" s="244">
        <f t="shared" si="18"/>
        <v>0</v>
      </c>
      <c r="S220" s="244">
        <f t="shared" si="18"/>
        <v>0</v>
      </c>
      <c r="T220" s="244">
        <f t="shared" si="18"/>
        <v>0</v>
      </c>
      <c r="U220" s="244">
        <f t="shared" si="17"/>
        <v>0</v>
      </c>
      <c r="V220" s="244">
        <f t="shared" si="17"/>
        <v>0</v>
      </c>
      <c r="W220" s="244">
        <f t="shared" si="17"/>
        <v>0</v>
      </c>
      <c r="X220" s="247">
        <f t="shared" si="16"/>
        <v>0</v>
      </c>
      <c r="Y220" s="247">
        <f t="shared" si="16"/>
        <v>0</v>
      </c>
      <c r="Z220" s="247">
        <f t="shared" si="16"/>
        <v>0</v>
      </c>
      <c r="AA220" s="247">
        <f t="shared" si="15"/>
        <v>0</v>
      </c>
      <c r="AB220" s="247">
        <f t="shared" si="15"/>
        <v>0</v>
      </c>
      <c r="AC220" s="247">
        <f t="shared" si="15"/>
        <v>0</v>
      </c>
    </row>
    <row r="221" spans="1:29" ht="15" customHeight="1">
      <c r="A221" s="120" t="e">
        <f ca="1">VLOOKUP(INDIRECT("B221"),elolap!$A$90:$B$3244,2,FALSE)</f>
        <v>#N/A</v>
      </c>
      <c r="B221" s="122"/>
      <c r="C221" s="124">
        <f t="shared" si="20"/>
        <v>0</v>
      </c>
      <c r="D221" s="123"/>
      <c r="E221" s="123"/>
      <c r="F221" s="123"/>
      <c r="G221" s="123"/>
      <c r="H221" s="123"/>
      <c r="I221" s="123"/>
      <c r="J221" s="121"/>
      <c r="K221" s="121"/>
      <c r="L221" s="121"/>
      <c r="M221" s="121"/>
      <c r="N221" s="121"/>
      <c r="O221" s="121"/>
      <c r="Q221" s="244">
        <f t="shared" si="19"/>
        <v>0</v>
      </c>
      <c r="R221" s="244">
        <f t="shared" si="18"/>
        <v>0</v>
      </c>
      <c r="S221" s="244">
        <f t="shared" si="18"/>
        <v>0</v>
      </c>
      <c r="T221" s="244">
        <f t="shared" si="18"/>
        <v>0</v>
      </c>
      <c r="U221" s="244">
        <f t="shared" si="17"/>
        <v>0</v>
      </c>
      <c r="V221" s="244">
        <f t="shared" si="17"/>
        <v>0</v>
      </c>
      <c r="W221" s="244">
        <f t="shared" si="17"/>
        <v>0</v>
      </c>
      <c r="X221" s="247">
        <f t="shared" si="16"/>
        <v>0</v>
      </c>
      <c r="Y221" s="247">
        <f t="shared" si="16"/>
        <v>0</v>
      </c>
      <c r="Z221" s="247">
        <f t="shared" si="16"/>
        <v>0</v>
      </c>
      <c r="AA221" s="247">
        <f t="shared" si="15"/>
        <v>0</v>
      </c>
      <c r="AB221" s="247">
        <f t="shared" si="15"/>
        <v>0</v>
      </c>
      <c r="AC221" s="247">
        <f t="shared" si="15"/>
        <v>0</v>
      </c>
    </row>
    <row r="222" spans="1:29" ht="15" customHeight="1">
      <c r="A222" s="120" t="e">
        <f ca="1">VLOOKUP(INDIRECT("B222"),elolap!$A$90:$B$3244,2,FALSE)</f>
        <v>#N/A</v>
      </c>
      <c r="B222" s="122"/>
      <c r="C222" s="124">
        <f t="shared" si="20"/>
        <v>0</v>
      </c>
      <c r="D222" s="123"/>
      <c r="E222" s="123"/>
      <c r="F222" s="123"/>
      <c r="G222" s="123"/>
      <c r="H222" s="123"/>
      <c r="I222" s="123"/>
      <c r="J222" s="121"/>
      <c r="K222" s="121"/>
      <c r="L222" s="121"/>
      <c r="M222" s="121"/>
      <c r="N222" s="121"/>
      <c r="O222" s="121"/>
      <c r="Q222" s="244">
        <f t="shared" si="19"/>
        <v>0</v>
      </c>
      <c r="R222" s="244">
        <f t="shared" si="18"/>
        <v>0</v>
      </c>
      <c r="S222" s="244">
        <f t="shared" si="18"/>
        <v>0</v>
      </c>
      <c r="T222" s="244">
        <f t="shared" si="18"/>
        <v>0</v>
      </c>
      <c r="U222" s="244">
        <f t="shared" si="17"/>
        <v>0</v>
      </c>
      <c r="V222" s="244">
        <f t="shared" si="17"/>
        <v>0</v>
      </c>
      <c r="W222" s="244">
        <f t="shared" si="17"/>
        <v>0</v>
      </c>
      <c r="X222" s="247">
        <f t="shared" si="16"/>
        <v>0</v>
      </c>
      <c r="Y222" s="247">
        <f t="shared" si="16"/>
        <v>0</v>
      </c>
      <c r="Z222" s="247">
        <f t="shared" si="16"/>
        <v>0</v>
      </c>
      <c r="AA222" s="247">
        <f t="shared" si="15"/>
        <v>0</v>
      </c>
      <c r="AB222" s="247">
        <f t="shared" si="15"/>
        <v>0</v>
      </c>
      <c r="AC222" s="247">
        <f t="shared" si="15"/>
        <v>0</v>
      </c>
    </row>
    <row r="223" spans="1:29" ht="15" customHeight="1">
      <c r="A223" s="120" t="e">
        <f ca="1">VLOOKUP(INDIRECT("B223"),elolap!$A$90:$B$3244,2,FALSE)</f>
        <v>#N/A</v>
      </c>
      <c r="B223" s="122"/>
      <c r="C223" s="124">
        <f t="shared" si="20"/>
        <v>0</v>
      </c>
      <c r="D223" s="123"/>
      <c r="E223" s="123"/>
      <c r="F223" s="123"/>
      <c r="G223" s="123"/>
      <c r="H223" s="123"/>
      <c r="I223" s="123"/>
      <c r="J223" s="121"/>
      <c r="K223" s="121"/>
      <c r="L223" s="121"/>
      <c r="M223" s="121"/>
      <c r="N223" s="121"/>
      <c r="O223" s="121"/>
      <c r="Q223" s="244">
        <f t="shared" si="19"/>
        <v>0</v>
      </c>
      <c r="R223" s="244">
        <f t="shared" si="18"/>
        <v>0</v>
      </c>
      <c r="S223" s="244">
        <f t="shared" si="18"/>
        <v>0</v>
      </c>
      <c r="T223" s="244">
        <f t="shared" si="18"/>
        <v>0</v>
      </c>
      <c r="U223" s="244">
        <f t="shared" si="17"/>
        <v>0</v>
      </c>
      <c r="V223" s="244">
        <f t="shared" si="17"/>
        <v>0</v>
      </c>
      <c r="W223" s="244">
        <f t="shared" si="17"/>
        <v>0</v>
      </c>
      <c r="X223" s="247">
        <f t="shared" si="16"/>
        <v>0</v>
      </c>
      <c r="Y223" s="247">
        <f t="shared" si="16"/>
        <v>0</v>
      </c>
      <c r="Z223" s="247">
        <f t="shared" si="16"/>
        <v>0</v>
      </c>
      <c r="AA223" s="247">
        <f t="shared" si="15"/>
        <v>0</v>
      </c>
      <c r="AB223" s="247">
        <f t="shared" si="15"/>
        <v>0</v>
      </c>
      <c r="AC223" s="247">
        <f t="shared" si="15"/>
        <v>0</v>
      </c>
    </row>
    <row r="224" spans="1:29" ht="15" customHeight="1">
      <c r="A224" s="120" t="e">
        <f ca="1">VLOOKUP(INDIRECT("B224"),elolap!$A$90:$B$3244,2,FALSE)</f>
        <v>#N/A</v>
      </c>
      <c r="B224" s="122"/>
      <c r="C224" s="124">
        <f t="shared" si="20"/>
        <v>0</v>
      </c>
      <c r="D224" s="123"/>
      <c r="E224" s="123"/>
      <c r="F224" s="123"/>
      <c r="G224" s="123"/>
      <c r="H224" s="123"/>
      <c r="I224" s="123"/>
      <c r="J224" s="121"/>
      <c r="K224" s="121"/>
      <c r="L224" s="121"/>
      <c r="M224" s="121"/>
      <c r="N224" s="121"/>
      <c r="O224" s="121"/>
      <c r="Q224" s="244">
        <f t="shared" si="19"/>
        <v>0</v>
      </c>
      <c r="R224" s="244">
        <f t="shared" si="18"/>
        <v>0</v>
      </c>
      <c r="S224" s="244">
        <f t="shared" si="18"/>
        <v>0</v>
      </c>
      <c r="T224" s="244">
        <f t="shared" si="18"/>
        <v>0</v>
      </c>
      <c r="U224" s="244">
        <f t="shared" si="17"/>
        <v>0</v>
      </c>
      <c r="V224" s="244">
        <f t="shared" si="17"/>
        <v>0</v>
      </c>
      <c r="W224" s="244">
        <f t="shared" si="17"/>
        <v>0</v>
      </c>
      <c r="X224" s="247">
        <f t="shared" si="16"/>
        <v>0</v>
      </c>
      <c r="Y224" s="247">
        <f t="shared" si="16"/>
        <v>0</v>
      </c>
      <c r="Z224" s="247">
        <f t="shared" si="16"/>
        <v>0</v>
      </c>
      <c r="AA224" s="247">
        <f t="shared" si="15"/>
        <v>0</v>
      </c>
      <c r="AB224" s="247">
        <f t="shared" si="15"/>
        <v>0</v>
      </c>
      <c r="AC224" s="247">
        <f t="shared" si="15"/>
        <v>0</v>
      </c>
    </row>
    <row r="225" spans="1:29" ht="15" customHeight="1">
      <c r="A225" s="120" t="e">
        <f ca="1">VLOOKUP(INDIRECT("B225"),elolap!$A$90:$B$3244,2,FALSE)</f>
        <v>#N/A</v>
      </c>
      <c r="B225" s="122"/>
      <c r="C225" s="124">
        <f t="shared" si="20"/>
        <v>0</v>
      </c>
      <c r="D225" s="123"/>
      <c r="E225" s="123"/>
      <c r="F225" s="123"/>
      <c r="G225" s="123"/>
      <c r="H225" s="123"/>
      <c r="I225" s="123"/>
      <c r="J225" s="121"/>
      <c r="K225" s="121"/>
      <c r="L225" s="121"/>
      <c r="M225" s="121"/>
      <c r="N225" s="121"/>
      <c r="O225" s="121"/>
      <c r="Q225" s="244">
        <f t="shared" si="19"/>
        <v>0</v>
      </c>
      <c r="R225" s="244">
        <f t="shared" si="18"/>
        <v>0</v>
      </c>
      <c r="S225" s="244">
        <f t="shared" si="18"/>
        <v>0</v>
      </c>
      <c r="T225" s="244">
        <f t="shared" si="18"/>
        <v>0</v>
      </c>
      <c r="U225" s="244">
        <f t="shared" si="17"/>
        <v>0</v>
      </c>
      <c r="V225" s="244">
        <f t="shared" si="17"/>
        <v>0</v>
      </c>
      <c r="W225" s="244">
        <f t="shared" si="17"/>
        <v>0</v>
      </c>
      <c r="X225" s="247">
        <f t="shared" si="16"/>
        <v>0</v>
      </c>
      <c r="Y225" s="247">
        <f t="shared" si="16"/>
        <v>0</v>
      </c>
      <c r="Z225" s="247">
        <f t="shared" si="16"/>
        <v>0</v>
      </c>
      <c r="AA225" s="247">
        <f t="shared" si="16"/>
        <v>0</v>
      </c>
      <c r="AB225" s="247">
        <f t="shared" si="16"/>
        <v>0</v>
      </c>
      <c r="AC225" s="247">
        <f t="shared" si="16"/>
        <v>0</v>
      </c>
    </row>
    <row r="226" spans="1:29" ht="15" customHeight="1">
      <c r="A226" s="120" t="e">
        <f ca="1">VLOOKUP(INDIRECT("B226"),elolap!$A$90:$B$3244,2,FALSE)</f>
        <v>#N/A</v>
      </c>
      <c r="B226" s="122"/>
      <c r="C226" s="124">
        <f t="shared" si="20"/>
        <v>0</v>
      </c>
      <c r="D226" s="123"/>
      <c r="E226" s="123"/>
      <c r="F226" s="123"/>
      <c r="G226" s="123"/>
      <c r="H226" s="123"/>
      <c r="I226" s="123"/>
      <c r="J226" s="121"/>
      <c r="K226" s="121"/>
      <c r="L226" s="121"/>
      <c r="M226" s="121"/>
      <c r="N226" s="121"/>
      <c r="O226" s="121"/>
      <c r="Q226" s="244">
        <f t="shared" si="19"/>
        <v>0</v>
      </c>
      <c r="R226" s="244">
        <f t="shared" si="18"/>
        <v>0</v>
      </c>
      <c r="S226" s="244">
        <f t="shared" si="18"/>
        <v>0</v>
      </c>
      <c r="T226" s="244">
        <f t="shared" si="18"/>
        <v>0</v>
      </c>
      <c r="U226" s="244">
        <f t="shared" si="17"/>
        <v>0</v>
      </c>
      <c r="V226" s="244">
        <f t="shared" si="17"/>
        <v>0</v>
      </c>
      <c r="W226" s="244">
        <f t="shared" si="17"/>
        <v>0</v>
      </c>
      <c r="X226" s="247">
        <f t="shared" ref="X226:AC268" si="21">J226</f>
        <v>0</v>
      </c>
      <c r="Y226" s="247">
        <f t="shared" si="21"/>
        <v>0</v>
      </c>
      <c r="Z226" s="247">
        <f t="shared" si="21"/>
        <v>0</v>
      </c>
      <c r="AA226" s="247">
        <f t="shared" si="21"/>
        <v>0</v>
      </c>
      <c r="AB226" s="247">
        <f t="shared" si="21"/>
        <v>0</v>
      </c>
      <c r="AC226" s="247">
        <f t="shared" si="21"/>
        <v>0</v>
      </c>
    </row>
    <row r="227" spans="1:29" ht="15" customHeight="1">
      <c r="A227" s="120" t="e">
        <f ca="1">VLOOKUP(INDIRECT("B227"),elolap!$A$90:$B$3244,2,FALSE)</f>
        <v>#N/A</v>
      </c>
      <c r="B227" s="122"/>
      <c r="C227" s="124">
        <f t="shared" si="20"/>
        <v>0</v>
      </c>
      <c r="D227" s="123"/>
      <c r="E227" s="123"/>
      <c r="F227" s="123"/>
      <c r="G227" s="123"/>
      <c r="H227" s="123"/>
      <c r="I227" s="123"/>
      <c r="J227" s="121"/>
      <c r="K227" s="121"/>
      <c r="L227" s="121"/>
      <c r="M227" s="121"/>
      <c r="N227" s="121"/>
      <c r="O227" s="121"/>
      <c r="Q227" s="244">
        <f t="shared" si="19"/>
        <v>0</v>
      </c>
      <c r="R227" s="244">
        <f t="shared" si="18"/>
        <v>0</v>
      </c>
      <c r="S227" s="244">
        <f t="shared" si="18"/>
        <v>0</v>
      </c>
      <c r="T227" s="244">
        <f t="shared" si="18"/>
        <v>0</v>
      </c>
      <c r="U227" s="244">
        <f t="shared" si="17"/>
        <v>0</v>
      </c>
      <c r="V227" s="244">
        <f t="shared" si="17"/>
        <v>0</v>
      </c>
      <c r="W227" s="244">
        <f t="shared" si="17"/>
        <v>0</v>
      </c>
      <c r="X227" s="247">
        <f t="shared" si="21"/>
        <v>0</v>
      </c>
      <c r="Y227" s="247">
        <f t="shared" si="21"/>
        <v>0</v>
      </c>
      <c r="Z227" s="247">
        <f t="shared" si="21"/>
        <v>0</v>
      </c>
      <c r="AA227" s="247">
        <f t="shared" si="21"/>
        <v>0</v>
      </c>
      <c r="AB227" s="247">
        <f t="shared" si="21"/>
        <v>0</v>
      </c>
      <c r="AC227" s="247">
        <f t="shared" si="21"/>
        <v>0</v>
      </c>
    </row>
    <row r="228" spans="1:29" ht="15" customHeight="1">
      <c r="A228" s="120" t="e">
        <f ca="1">VLOOKUP(INDIRECT("B228"),elolap!$A$90:$B$3244,2,FALSE)</f>
        <v>#N/A</v>
      </c>
      <c r="B228" s="122"/>
      <c r="C228" s="124">
        <f t="shared" si="20"/>
        <v>0</v>
      </c>
      <c r="D228" s="123"/>
      <c r="E228" s="123"/>
      <c r="F228" s="123"/>
      <c r="G228" s="123"/>
      <c r="H228" s="123"/>
      <c r="I228" s="123"/>
      <c r="J228" s="121"/>
      <c r="K228" s="121"/>
      <c r="L228" s="121"/>
      <c r="M228" s="121"/>
      <c r="N228" s="121"/>
      <c r="O228" s="121"/>
      <c r="Q228" s="244">
        <f t="shared" si="19"/>
        <v>0</v>
      </c>
      <c r="R228" s="244">
        <f t="shared" si="18"/>
        <v>0</v>
      </c>
      <c r="S228" s="244">
        <f t="shared" si="18"/>
        <v>0</v>
      </c>
      <c r="T228" s="244">
        <f t="shared" si="18"/>
        <v>0</v>
      </c>
      <c r="U228" s="244">
        <f t="shared" si="17"/>
        <v>0</v>
      </c>
      <c r="V228" s="244">
        <f t="shared" si="17"/>
        <v>0</v>
      </c>
      <c r="W228" s="244">
        <f t="shared" si="17"/>
        <v>0</v>
      </c>
      <c r="X228" s="247">
        <f t="shared" si="21"/>
        <v>0</v>
      </c>
      <c r="Y228" s="247">
        <f t="shared" si="21"/>
        <v>0</v>
      </c>
      <c r="Z228" s="247">
        <f t="shared" si="21"/>
        <v>0</v>
      </c>
      <c r="AA228" s="247">
        <f t="shared" si="21"/>
        <v>0</v>
      </c>
      <c r="AB228" s="247">
        <f t="shared" si="21"/>
        <v>0</v>
      </c>
      <c r="AC228" s="247">
        <f t="shared" si="21"/>
        <v>0</v>
      </c>
    </row>
    <row r="229" spans="1:29" ht="15" customHeight="1">
      <c r="A229" s="120" t="e">
        <f ca="1">VLOOKUP(INDIRECT("B229"),elolap!$A$90:$B$3244,2,FALSE)</f>
        <v>#N/A</v>
      </c>
      <c r="B229" s="122"/>
      <c r="C229" s="124">
        <f t="shared" si="20"/>
        <v>0</v>
      </c>
      <c r="D229" s="123"/>
      <c r="E229" s="123"/>
      <c r="F229" s="123"/>
      <c r="G229" s="123"/>
      <c r="H229" s="123"/>
      <c r="I229" s="123"/>
      <c r="J229" s="121"/>
      <c r="K229" s="121"/>
      <c r="L229" s="121"/>
      <c r="M229" s="121"/>
      <c r="N229" s="121"/>
      <c r="O229" s="121"/>
      <c r="Q229" s="244">
        <f t="shared" si="19"/>
        <v>0</v>
      </c>
      <c r="R229" s="244">
        <f t="shared" si="18"/>
        <v>0</v>
      </c>
      <c r="S229" s="244">
        <f t="shared" si="18"/>
        <v>0</v>
      </c>
      <c r="T229" s="244">
        <f t="shared" si="18"/>
        <v>0</v>
      </c>
      <c r="U229" s="244">
        <f t="shared" si="17"/>
        <v>0</v>
      </c>
      <c r="V229" s="244">
        <f t="shared" si="17"/>
        <v>0</v>
      </c>
      <c r="W229" s="244">
        <f t="shared" si="17"/>
        <v>0</v>
      </c>
      <c r="X229" s="247">
        <f t="shared" si="21"/>
        <v>0</v>
      </c>
      <c r="Y229" s="247">
        <f t="shared" si="21"/>
        <v>0</v>
      </c>
      <c r="Z229" s="247">
        <f t="shared" si="21"/>
        <v>0</v>
      </c>
      <c r="AA229" s="247">
        <f t="shared" si="21"/>
        <v>0</v>
      </c>
      <c r="AB229" s="247">
        <f t="shared" si="21"/>
        <v>0</v>
      </c>
      <c r="AC229" s="247">
        <f t="shared" si="21"/>
        <v>0</v>
      </c>
    </row>
    <row r="230" spans="1:29" ht="15" customHeight="1">
      <c r="A230" s="120" t="e">
        <f ca="1">VLOOKUP(INDIRECT("B230"),elolap!$A$90:$B$3244,2,FALSE)</f>
        <v>#N/A</v>
      </c>
      <c r="B230" s="122"/>
      <c r="C230" s="124">
        <f t="shared" si="20"/>
        <v>0</v>
      </c>
      <c r="D230" s="123"/>
      <c r="E230" s="123"/>
      <c r="F230" s="123"/>
      <c r="G230" s="123"/>
      <c r="H230" s="123"/>
      <c r="I230" s="123"/>
      <c r="J230" s="121"/>
      <c r="K230" s="121"/>
      <c r="L230" s="121"/>
      <c r="M230" s="121"/>
      <c r="N230" s="121"/>
      <c r="O230" s="121"/>
      <c r="Q230" s="244">
        <f t="shared" si="19"/>
        <v>0</v>
      </c>
      <c r="R230" s="244">
        <f t="shared" si="18"/>
        <v>0</v>
      </c>
      <c r="S230" s="244">
        <f t="shared" si="18"/>
        <v>0</v>
      </c>
      <c r="T230" s="244">
        <f t="shared" si="18"/>
        <v>0</v>
      </c>
      <c r="U230" s="244">
        <f t="shared" si="17"/>
        <v>0</v>
      </c>
      <c r="V230" s="244">
        <f t="shared" si="17"/>
        <v>0</v>
      </c>
      <c r="W230" s="244">
        <f t="shared" si="17"/>
        <v>0</v>
      </c>
      <c r="X230" s="247">
        <f t="shared" si="21"/>
        <v>0</v>
      </c>
      <c r="Y230" s="247">
        <f t="shared" si="21"/>
        <v>0</v>
      </c>
      <c r="Z230" s="247">
        <f t="shared" si="21"/>
        <v>0</v>
      </c>
      <c r="AA230" s="247">
        <f t="shared" si="21"/>
        <v>0</v>
      </c>
      <c r="AB230" s="247">
        <f t="shared" si="21"/>
        <v>0</v>
      </c>
      <c r="AC230" s="247">
        <f t="shared" si="21"/>
        <v>0</v>
      </c>
    </row>
    <row r="231" spans="1:29" ht="15" customHeight="1">
      <c r="A231" s="120" t="e">
        <f ca="1">VLOOKUP(INDIRECT("B231"),elolap!$A$90:$B$3244,2,FALSE)</f>
        <v>#N/A</v>
      </c>
      <c r="B231" s="122"/>
      <c r="C231" s="124">
        <f t="shared" si="20"/>
        <v>0</v>
      </c>
      <c r="D231" s="123"/>
      <c r="E231" s="123"/>
      <c r="F231" s="123"/>
      <c r="G231" s="123"/>
      <c r="H231" s="123"/>
      <c r="I231" s="123"/>
      <c r="J231" s="121"/>
      <c r="K231" s="121"/>
      <c r="L231" s="121"/>
      <c r="M231" s="121"/>
      <c r="N231" s="121"/>
      <c r="O231" s="121"/>
      <c r="Q231" s="244">
        <f t="shared" si="19"/>
        <v>0</v>
      </c>
      <c r="R231" s="244">
        <f t="shared" si="18"/>
        <v>0</v>
      </c>
      <c r="S231" s="244">
        <f t="shared" si="18"/>
        <v>0</v>
      </c>
      <c r="T231" s="244">
        <f t="shared" si="18"/>
        <v>0</v>
      </c>
      <c r="U231" s="244">
        <f t="shared" si="17"/>
        <v>0</v>
      </c>
      <c r="V231" s="244">
        <f t="shared" si="17"/>
        <v>0</v>
      </c>
      <c r="W231" s="244">
        <f t="shared" si="17"/>
        <v>0</v>
      </c>
      <c r="X231" s="247">
        <f t="shared" si="21"/>
        <v>0</v>
      </c>
      <c r="Y231" s="247">
        <f t="shared" si="21"/>
        <v>0</v>
      </c>
      <c r="Z231" s="247">
        <f t="shared" si="21"/>
        <v>0</v>
      </c>
      <c r="AA231" s="247">
        <f t="shared" si="21"/>
        <v>0</v>
      </c>
      <c r="AB231" s="247">
        <f t="shared" si="21"/>
        <v>0</v>
      </c>
      <c r="AC231" s="247">
        <f t="shared" si="21"/>
        <v>0</v>
      </c>
    </row>
    <row r="232" spans="1:29" ht="15" customHeight="1">
      <c r="A232" s="120" t="e">
        <f ca="1">VLOOKUP(INDIRECT("B232"),elolap!$A$90:$B$3244,2,FALSE)</f>
        <v>#N/A</v>
      </c>
      <c r="B232" s="122"/>
      <c r="C232" s="124">
        <f t="shared" si="20"/>
        <v>0</v>
      </c>
      <c r="D232" s="123"/>
      <c r="E232" s="123"/>
      <c r="F232" s="123"/>
      <c r="G232" s="123"/>
      <c r="H232" s="123"/>
      <c r="I232" s="123"/>
      <c r="J232" s="121"/>
      <c r="K232" s="121"/>
      <c r="L232" s="121"/>
      <c r="M232" s="121"/>
      <c r="N232" s="121"/>
      <c r="O232" s="121"/>
      <c r="Q232" s="244">
        <f t="shared" si="19"/>
        <v>0</v>
      </c>
      <c r="R232" s="244">
        <f t="shared" si="18"/>
        <v>0</v>
      </c>
      <c r="S232" s="244">
        <f t="shared" si="18"/>
        <v>0</v>
      </c>
      <c r="T232" s="244">
        <f t="shared" si="18"/>
        <v>0</v>
      </c>
      <c r="U232" s="244">
        <f t="shared" si="17"/>
        <v>0</v>
      </c>
      <c r="V232" s="244">
        <f t="shared" si="17"/>
        <v>0</v>
      </c>
      <c r="W232" s="244">
        <f t="shared" si="17"/>
        <v>0</v>
      </c>
      <c r="X232" s="247">
        <f t="shared" si="21"/>
        <v>0</v>
      </c>
      <c r="Y232" s="247">
        <f t="shared" si="21"/>
        <v>0</v>
      </c>
      <c r="Z232" s="247">
        <f t="shared" si="21"/>
        <v>0</v>
      </c>
      <c r="AA232" s="247">
        <f t="shared" si="21"/>
        <v>0</v>
      </c>
      <c r="AB232" s="247">
        <f t="shared" si="21"/>
        <v>0</v>
      </c>
      <c r="AC232" s="247">
        <f t="shared" si="21"/>
        <v>0</v>
      </c>
    </row>
    <row r="233" spans="1:29" ht="15" customHeight="1">
      <c r="A233" s="120" t="e">
        <f ca="1">VLOOKUP(INDIRECT("B233"),elolap!$A$90:$B$3244,2,FALSE)</f>
        <v>#N/A</v>
      </c>
      <c r="B233" s="122"/>
      <c r="C233" s="124">
        <f t="shared" si="20"/>
        <v>0</v>
      </c>
      <c r="D233" s="123"/>
      <c r="E233" s="123"/>
      <c r="F233" s="123"/>
      <c r="G233" s="123"/>
      <c r="H233" s="123"/>
      <c r="I233" s="123"/>
      <c r="J233" s="121"/>
      <c r="K233" s="121"/>
      <c r="L233" s="121"/>
      <c r="M233" s="121"/>
      <c r="N233" s="121"/>
      <c r="O233" s="121"/>
      <c r="Q233" s="244">
        <f t="shared" si="19"/>
        <v>0</v>
      </c>
      <c r="R233" s="244">
        <f t="shared" si="18"/>
        <v>0</v>
      </c>
      <c r="S233" s="244">
        <f t="shared" si="18"/>
        <v>0</v>
      </c>
      <c r="T233" s="244">
        <f t="shared" si="18"/>
        <v>0</v>
      </c>
      <c r="U233" s="244">
        <f t="shared" si="17"/>
        <v>0</v>
      </c>
      <c r="V233" s="244">
        <f t="shared" si="17"/>
        <v>0</v>
      </c>
      <c r="W233" s="244">
        <f t="shared" si="17"/>
        <v>0</v>
      </c>
      <c r="X233" s="247">
        <f t="shared" si="21"/>
        <v>0</v>
      </c>
      <c r="Y233" s="247">
        <f t="shared" si="21"/>
        <v>0</v>
      </c>
      <c r="Z233" s="247">
        <f t="shared" si="21"/>
        <v>0</v>
      </c>
      <c r="AA233" s="247">
        <f t="shared" si="21"/>
        <v>0</v>
      </c>
      <c r="AB233" s="247">
        <f t="shared" si="21"/>
        <v>0</v>
      </c>
      <c r="AC233" s="247">
        <f t="shared" si="21"/>
        <v>0</v>
      </c>
    </row>
    <row r="234" spans="1:29" ht="15" customHeight="1">
      <c r="A234" s="120" t="e">
        <f ca="1">VLOOKUP(INDIRECT("B234"),elolap!$A$90:$B$3244,2,FALSE)</f>
        <v>#N/A</v>
      </c>
      <c r="B234" s="122"/>
      <c r="C234" s="124">
        <f t="shared" si="20"/>
        <v>0</v>
      </c>
      <c r="D234" s="123"/>
      <c r="E234" s="123"/>
      <c r="F234" s="123"/>
      <c r="G234" s="123"/>
      <c r="H234" s="123"/>
      <c r="I234" s="123"/>
      <c r="J234" s="121"/>
      <c r="K234" s="121"/>
      <c r="L234" s="121"/>
      <c r="M234" s="121"/>
      <c r="N234" s="121"/>
      <c r="O234" s="121"/>
      <c r="Q234" s="244">
        <f t="shared" si="19"/>
        <v>0</v>
      </c>
      <c r="R234" s="244">
        <f t="shared" si="18"/>
        <v>0</v>
      </c>
      <c r="S234" s="244">
        <f t="shared" si="18"/>
        <v>0</v>
      </c>
      <c r="T234" s="244">
        <f t="shared" si="18"/>
        <v>0</v>
      </c>
      <c r="U234" s="244">
        <f t="shared" si="17"/>
        <v>0</v>
      </c>
      <c r="V234" s="244">
        <f t="shared" si="17"/>
        <v>0</v>
      </c>
      <c r="W234" s="244">
        <f t="shared" si="17"/>
        <v>0</v>
      </c>
      <c r="X234" s="247">
        <f t="shared" si="21"/>
        <v>0</v>
      </c>
      <c r="Y234" s="247">
        <f t="shared" si="21"/>
        <v>0</v>
      </c>
      <c r="Z234" s="247">
        <f t="shared" si="21"/>
        <v>0</v>
      </c>
      <c r="AA234" s="247">
        <f t="shared" si="21"/>
        <v>0</v>
      </c>
      <c r="AB234" s="247">
        <f t="shared" si="21"/>
        <v>0</v>
      </c>
      <c r="AC234" s="247">
        <f t="shared" si="21"/>
        <v>0</v>
      </c>
    </row>
    <row r="235" spans="1:29" ht="15" customHeight="1">
      <c r="A235" s="120" t="e">
        <f ca="1">VLOOKUP(INDIRECT("B235"),elolap!$A$90:$B$3244,2,FALSE)</f>
        <v>#N/A</v>
      </c>
      <c r="B235" s="122"/>
      <c r="C235" s="124">
        <f t="shared" si="20"/>
        <v>0</v>
      </c>
      <c r="D235" s="123"/>
      <c r="E235" s="123"/>
      <c r="F235" s="123"/>
      <c r="G235" s="123"/>
      <c r="H235" s="123"/>
      <c r="I235" s="123"/>
      <c r="J235" s="121"/>
      <c r="K235" s="121"/>
      <c r="L235" s="121"/>
      <c r="M235" s="121"/>
      <c r="N235" s="121"/>
      <c r="O235" s="121"/>
      <c r="Q235" s="244">
        <f t="shared" si="19"/>
        <v>0</v>
      </c>
      <c r="R235" s="244">
        <f t="shared" si="18"/>
        <v>0</v>
      </c>
      <c r="S235" s="244">
        <f t="shared" si="18"/>
        <v>0</v>
      </c>
      <c r="T235" s="244">
        <f t="shared" si="18"/>
        <v>0</v>
      </c>
      <c r="U235" s="244">
        <f t="shared" si="17"/>
        <v>0</v>
      </c>
      <c r="V235" s="244">
        <f t="shared" si="17"/>
        <v>0</v>
      </c>
      <c r="W235" s="244">
        <f t="shared" si="17"/>
        <v>0</v>
      </c>
      <c r="X235" s="247">
        <f t="shared" si="21"/>
        <v>0</v>
      </c>
      <c r="Y235" s="247">
        <f t="shared" si="21"/>
        <v>0</v>
      </c>
      <c r="Z235" s="247">
        <f t="shared" si="21"/>
        <v>0</v>
      </c>
      <c r="AA235" s="247">
        <f t="shared" si="21"/>
        <v>0</v>
      </c>
      <c r="AB235" s="247">
        <f t="shared" si="21"/>
        <v>0</v>
      </c>
      <c r="AC235" s="247">
        <f t="shared" si="21"/>
        <v>0</v>
      </c>
    </row>
    <row r="236" spans="1:29" ht="15" customHeight="1">
      <c r="A236" s="120" t="e">
        <f ca="1">VLOOKUP(INDIRECT("B236"),elolap!$A$90:$B$3244,2,FALSE)</f>
        <v>#N/A</v>
      </c>
      <c r="B236" s="122"/>
      <c r="C236" s="124">
        <f t="shared" si="20"/>
        <v>0</v>
      </c>
      <c r="D236" s="123"/>
      <c r="E236" s="123"/>
      <c r="F236" s="123"/>
      <c r="G236" s="123"/>
      <c r="H236" s="123"/>
      <c r="I236" s="123"/>
      <c r="J236" s="121"/>
      <c r="K236" s="121"/>
      <c r="L236" s="121"/>
      <c r="M236" s="121"/>
      <c r="N236" s="121"/>
      <c r="O236" s="121"/>
      <c r="Q236" s="244">
        <f t="shared" si="19"/>
        <v>0</v>
      </c>
      <c r="R236" s="244">
        <f t="shared" si="18"/>
        <v>0</v>
      </c>
      <c r="S236" s="244">
        <f t="shared" si="18"/>
        <v>0</v>
      </c>
      <c r="T236" s="244">
        <f t="shared" si="18"/>
        <v>0</v>
      </c>
      <c r="U236" s="244">
        <f t="shared" si="17"/>
        <v>0</v>
      </c>
      <c r="V236" s="244">
        <f t="shared" si="17"/>
        <v>0</v>
      </c>
      <c r="W236" s="244">
        <f t="shared" si="17"/>
        <v>0</v>
      </c>
      <c r="X236" s="247">
        <f t="shared" si="21"/>
        <v>0</v>
      </c>
      <c r="Y236" s="247">
        <f t="shared" si="21"/>
        <v>0</v>
      </c>
      <c r="Z236" s="247">
        <f t="shared" si="21"/>
        <v>0</v>
      </c>
      <c r="AA236" s="247">
        <f t="shared" si="21"/>
        <v>0</v>
      </c>
      <c r="AB236" s="247">
        <f t="shared" si="21"/>
        <v>0</v>
      </c>
      <c r="AC236" s="247">
        <f t="shared" si="21"/>
        <v>0</v>
      </c>
    </row>
    <row r="237" spans="1:29" ht="15" customHeight="1">
      <c r="A237" s="120" t="e">
        <f ca="1">VLOOKUP(INDIRECT("B237"),elolap!$A$90:$B$3244,2,FALSE)</f>
        <v>#N/A</v>
      </c>
      <c r="B237" s="122"/>
      <c r="C237" s="124">
        <f t="shared" si="20"/>
        <v>0</v>
      </c>
      <c r="D237" s="123"/>
      <c r="E237" s="123"/>
      <c r="F237" s="123"/>
      <c r="G237" s="123"/>
      <c r="H237" s="123"/>
      <c r="I237" s="123"/>
      <c r="J237" s="121"/>
      <c r="K237" s="121"/>
      <c r="L237" s="121"/>
      <c r="M237" s="121"/>
      <c r="N237" s="121"/>
      <c r="O237" s="121"/>
      <c r="Q237" s="244">
        <f t="shared" si="19"/>
        <v>0</v>
      </c>
      <c r="R237" s="244">
        <f t="shared" si="18"/>
        <v>0</v>
      </c>
      <c r="S237" s="244">
        <f t="shared" si="18"/>
        <v>0</v>
      </c>
      <c r="T237" s="244">
        <f t="shared" si="18"/>
        <v>0</v>
      </c>
      <c r="U237" s="244">
        <f t="shared" si="17"/>
        <v>0</v>
      </c>
      <c r="V237" s="244">
        <f t="shared" si="17"/>
        <v>0</v>
      </c>
      <c r="W237" s="244">
        <f t="shared" si="17"/>
        <v>0</v>
      </c>
      <c r="X237" s="247">
        <f t="shared" si="21"/>
        <v>0</v>
      </c>
      <c r="Y237" s="247">
        <f t="shared" si="21"/>
        <v>0</v>
      </c>
      <c r="Z237" s="247">
        <f t="shared" si="21"/>
        <v>0</v>
      </c>
      <c r="AA237" s="247">
        <f t="shared" si="21"/>
        <v>0</v>
      </c>
      <c r="AB237" s="247">
        <f t="shared" si="21"/>
        <v>0</v>
      </c>
      <c r="AC237" s="247">
        <f t="shared" si="21"/>
        <v>0</v>
      </c>
    </row>
    <row r="238" spans="1:29" ht="15" customHeight="1">
      <c r="A238" s="120" t="e">
        <f ca="1">VLOOKUP(INDIRECT("B238"),elolap!$A$90:$B$3244,2,FALSE)</f>
        <v>#N/A</v>
      </c>
      <c r="B238" s="122"/>
      <c r="C238" s="124">
        <f t="shared" si="20"/>
        <v>0</v>
      </c>
      <c r="D238" s="123"/>
      <c r="E238" s="123"/>
      <c r="F238" s="123"/>
      <c r="G238" s="123"/>
      <c r="H238" s="123"/>
      <c r="I238" s="123"/>
      <c r="J238" s="121"/>
      <c r="K238" s="121"/>
      <c r="L238" s="121"/>
      <c r="M238" s="121"/>
      <c r="N238" s="121"/>
      <c r="O238" s="121"/>
      <c r="Q238" s="244">
        <f t="shared" si="19"/>
        <v>0</v>
      </c>
      <c r="R238" s="244">
        <f t="shared" si="18"/>
        <v>0</v>
      </c>
      <c r="S238" s="244">
        <f t="shared" si="18"/>
        <v>0</v>
      </c>
      <c r="T238" s="244">
        <f t="shared" si="18"/>
        <v>0</v>
      </c>
      <c r="U238" s="244">
        <f t="shared" si="17"/>
        <v>0</v>
      </c>
      <c r="V238" s="244">
        <f t="shared" si="17"/>
        <v>0</v>
      </c>
      <c r="W238" s="244">
        <f t="shared" si="17"/>
        <v>0</v>
      </c>
      <c r="X238" s="247">
        <f t="shared" si="21"/>
        <v>0</v>
      </c>
      <c r="Y238" s="247">
        <f t="shared" si="21"/>
        <v>0</v>
      </c>
      <c r="Z238" s="247">
        <f t="shared" si="21"/>
        <v>0</v>
      </c>
      <c r="AA238" s="247">
        <f t="shared" si="21"/>
        <v>0</v>
      </c>
      <c r="AB238" s="247">
        <f t="shared" si="21"/>
        <v>0</v>
      </c>
      <c r="AC238" s="247">
        <f t="shared" si="21"/>
        <v>0</v>
      </c>
    </row>
    <row r="239" spans="1:29" ht="15" customHeight="1">
      <c r="A239" s="120" t="e">
        <f ca="1">VLOOKUP(INDIRECT("B239"),elolap!$A$90:$B$3244,2,FALSE)</f>
        <v>#N/A</v>
      </c>
      <c r="B239" s="122"/>
      <c r="C239" s="124">
        <f t="shared" si="20"/>
        <v>0</v>
      </c>
      <c r="D239" s="123"/>
      <c r="E239" s="123"/>
      <c r="F239" s="123"/>
      <c r="G239" s="123"/>
      <c r="H239" s="123"/>
      <c r="I239" s="123"/>
      <c r="J239" s="121"/>
      <c r="K239" s="121"/>
      <c r="L239" s="121"/>
      <c r="M239" s="121"/>
      <c r="N239" s="121"/>
      <c r="O239" s="121"/>
      <c r="Q239" s="244">
        <f t="shared" si="19"/>
        <v>0</v>
      </c>
      <c r="R239" s="244">
        <f t="shared" si="18"/>
        <v>0</v>
      </c>
      <c r="S239" s="244">
        <f t="shared" si="18"/>
        <v>0</v>
      </c>
      <c r="T239" s="244">
        <f t="shared" si="18"/>
        <v>0</v>
      </c>
      <c r="U239" s="244">
        <f t="shared" si="17"/>
        <v>0</v>
      </c>
      <c r="V239" s="244">
        <f t="shared" si="17"/>
        <v>0</v>
      </c>
      <c r="W239" s="244">
        <f t="shared" si="17"/>
        <v>0</v>
      </c>
      <c r="X239" s="247">
        <f t="shared" si="21"/>
        <v>0</v>
      </c>
      <c r="Y239" s="247">
        <f t="shared" si="21"/>
        <v>0</v>
      </c>
      <c r="Z239" s="247">
        <f t="shared" si="21"/>
        <v>0</v>
      </c>
      <c r="AA239" s="247">
        <f t="shared" si="21"/>
        <v>0</v>
      </c>
      <c r="AB239" s="247">
        <f t="shared" si="21"/>
        <v>0</v>
      </c>
      <c r="AC239" s="247">
        <f t="shared" si="21"/>
        <v>0</v>
      </c>
    </row>
    <row r="240" spans="1:29" ht="15" customHeight="1">
      <c r="A240" s="120" t="e">
        <f ca="1">VLOOKUP(INDIRECT("B240"),elolap!$A$90:$B$3244,2,FALSE)</f>
        <v>#N/A</v>
      </c>
      <c r="B240" s="122"/>
      <c r="C240" s="124">
        <f t="shared" si="20"/>
        <v>0</v>
      </c>
      <c r="D240" s="123"/>
      <c r="E240" s="123"/>
      <c r="F240" s="123"/>
      <c r="G240" s="123"/>
      <c r="H240" s="123"/>
      <c r="I240" s="123"/>
      <c r="J240" s="121"/>
      <c r="K240" s="121"/>
      <c r="L240" s="121"/>
      <c r="M240" s="121"/>
      <c r="N240" s="121"/>
      <c r="O240" s="121"/>
      <c r="Q240" s="244">
        <f t="shared" si="19"/>
        <v>0</v>
      </c>
      <c r="R240" s="244">
        <f t="shared" si="18"/>
        <v>0</v>
      </c>
      <c r="S240" s="244">
        <f t="shared" si="18"/>
        <v>0</v>
      </c>
      <c r="T240" s="244">
        <f t="shared" si="18"/>
        <v>0</v>
      </c>
      <c r="U240" s="244">
        <f t="shared" si="17"/>
        <v>0</v>
      </c>
      <c r="V240" s="244">
        <f t="shared" si="17"/>
        <v>0</v>
      </c>
      <c r="W240" s="244">
        <f t="shared" si="17"/>
        <v>0</v>
      </c>
      <c r="X240" s="247">
        <f t="shared" si="21"/>
        <v>0</v>
      </c>
      <c r="Y240" s="247">
        <f t="shared" si="21"/>
        <v>0</v>
      </c>
      <c r="Z240" s="247">
        <f t="shared" si="21"/>
        <v>0</v>
      </c>
      <c r="AA240" s="247">
        <f t="shared" si="21"/>
        <v>0</v>
      </c>
      <c r="AB240" s="247">
        <f t="shared" si="21"/>
        <v>0</v>
      </c>
      <c r="AC240" s="247">
        <f t="shared" si="21"/>
        <v>0</v>
      </c>
    </row>
    <row r="241" spans="1:29" ht="15" customHeight="1">
      <c r="A241" s="120" t="e">
        <f ca="1">VLOOKUP(INDIRECT("B241"),elolap!$A$90:$B$3244,2,FALSE)</f>
        <v>#N/A</v>
      </c>
      <c r="B241" s="122"/>
      <c r="C241" s="124">
        <f t="shared" si="20"/>
        <v>0</v>
      </c>
      <c r="D241" s="123"/>
      <c r="E241" s="123"/>
      <c r="F241" s="123"/>
      <c r="G241" s="123"/>
      <c r="H241" s="123"/>
      <c r="I241" s="123"/>
      <c r="J241" s="121"/>
      <c r="K241" s="121"/>
      <c r="L241" s="121"/>
      <c r="M241" s="121"/>
      <c r="N241" s="121"/>
      <c r="O241" s="121"/>
      <c r="Q241" s="244">
        <f t="shared" si="19"/>
        <v>0</v>
      </c>
      <c r="R241" s="244">
        <f t="shared" si="18"/>
        <v>0</v>
      </c>
      <c r="S241" s="244">
        <f t="shared" si="18"/>
        <v>0</v>
      </c>
      <c r="T241" s="244">
        <f t="shared" si="18"/>
        <v>0</v>
      </c>
      <c r="U241" s="244">
        <f t="shared" si="18"/>
        <v>0</v>
      </c>
      <c r="V241" s="244">
        <f t="shared" si="18"/>
        <v>0</v>
      </c>
      <c r="W241" s="244">
        <f t="shared" si="18"/>
        <v>0</v>
      </c>
      <c r="X241" s="247">
        <f t="shared" si="21"/>
        <v>0</v>
      </c>
      <c r="Y241" s="247">
        <f t="shared" si="21"/>
        <v>0</v>
      </c>
      <c r="Z241" s="247">
        <f t="shared" si="21"/>
        <v>0</v>
      </c>
      <c r="AA241" s="247">
        <f t="shared" si="21"/>
        <v>0</v>
      </c>
      <c r="AB241" s="247">
        <f t="shared" si="21"/>
        <v>0</v>
      </c>
      <c r="AC241" s="247">
        <f t="shared" si="21"/>
        <v>0</v>
      </c>
    </row>
    <row r="242" spans="1:29" ht="15" customHeight="1">
      <c r="A242" s="120" t="e">
        <f ca="1">VLOOKUP(INDIRECT("B242"),elolap!$A$90:$B$3244,2,FALSE)</f>
        <v>#N/A</v>
      </c>
      <c r="B242" s="122"/>
      <c r="C242" s="124">
        <f t="shared" si="20"/>
        <v>0</v>
      </c>
      <c r="D242" s="123"/>
      <c r="E242" s="123"/>
      <c r="F242" s="123"/>
      <c r="G242" s="123"/>
      <c r="H242" s="123"/>
      <c r="I242" s="123"/>
      <c r="J242" s="121"/>
      <c r="K242" s="121"/>
      <c r="L242" s="121"/>
      <c r="M242" s="121"/>
      <c r="N242" s="121"/>
      <c r="O242" s="121"/>
      <c r="Q242" s="244">
        <f t="shared" si="19"/>
        <v>0</v>
      </c>
      <c r="R242" s="244">
        <f t="shared" ref="R242:W284" si="22">ROUND(D242,1)</f>
        <v>0</v>
      </c>
      <c r="S242" s="244">
        <f t="shared" si="22"/>
        <v>0</v>
      </c>
      <c r="T242" s="244">
        <f t="shared" si="22"/>
        <v>0</v>
      </c>
      <c r="U242" s="244">
        <f t="shared" si="22"/>
        <v>0</v>
      </c>
      <c r="V242" s="244">
        <f t="shared" si="22"/>
        <v>0</v>
      </c>
      <c r="W242" s="244">
        <f t="shared" si="22"/>
        <v>0</v>
      </c>
      <c r="X242" s="247">
        <f t="shared" si="21"/>
        <v>0</v>
      </c>
      <c r="Y242" s="247">
        <f t="shared" si="21"/>
        <v>0</v>
      </c>
      <c r="Z242" s="247">
        <f t="shared" si="21"/>
        <v>0</v>
      </c>
      <c r="AA242" s="247">
        <f t="shared" si="21"/>
        <v>0</v>
      </c>
      <c r="AB242" s="247">
        <f t="shared" si="21"/>
        <v>0</v>
      </c>
      <c r="AC242" s="247">
        <f t="shared" si="21"/>
        <v>0</v>
      </c>
    </row>
    <row r="243" spans="1:29" ht="15" customHeight="1">
      <c r="A243" s="120" t="e">
        <f ca="1">VLOOKUP(INDIRECT("B243"),elolap!$A$90:$B$3244,2,FALSE)</f>
        <v>#N/A</v>
      </c>
      <c r="B243" s="122"/>
      <c r="C243" s="124">
        <f t="shared" si="20"/>
        <v>0</v>
      </c>
      <c r="D243" s="123"/>
      <c r="E243" s="123"/>
      <c r="F243" s="123"/>
      <c r="G243" s="123"/>
      <c r="H243" s="123"/>
      <c r="I243" s="123"/>
      <c r="J243" s="121"/>
      <c r="K243" s="121"/>
      <c r="L243" s="121"/>
      <c r="M243" s="121"/>
      <c r="N243" s="121"/>
      <c r="O243" s="121"/>
      <c r="Q243" s="244">
        <f t="shared" si="19"/>
        <v>0</v>
      </c>
      <c r="R243" s="244">
        <f t="shared" si="22"/>
        <v>0</v>
      </c>
      <c r="S243" s="244">
        <f t="shared" si="22"/>
        <v>0</v>
      </c>
      <c r="T243" s="244">
        <f t="shared" si="22"/>
        <v>0</v>
      </c>
      <c r="U243" s="244">
        <f t="shared" si="22"/>
        <v>0</v>
      </c>
      <c r="V243" s="244">
        <f t="shared" si="22"/>
        <v>0</v>
      </c>
      <c r="W243" s="244">
        <f t="shared" si="22"/>
        <v>0</v>
      </c>
      <c r="X243" s="247">
        <f t="shared" si="21"/>
        <v>0</v>
      </c>
      <c r="Y243" s="247">
        <f t="shared" si="21"/>
        <v>0</v>
      </c>
      <c r="Z243" s="247">
        <f t="shared" si="21"/>
        <v>0</v>
      </c>
      <c r="AA243" s="247">
        <f t="shared" si="21"/>
        <v>0</v>
      </c>
      <c r="AB243" s="247">
        <f t="shared" si="21"/>
        <v>0</v>
      </c>
      <c r="AC243" s="247">
        <f t="shared" si="21"/>
        <v>0</v>
      </c>
    </row>
    <row r="244" spans="1:29" ht="15" customHeight="1">
      <c r="A244" s="120" t="e">
        <f ca="1">VLOOKUP(INDIRECT("B244"),elolap!$A$90:$B$3244,2,FALSE)</f>
        <v>#N/A</v>
      </c>
      <c r="B244" s="122"/>
      <c r="C244" s="124">
        <f t="shared" si="20"/>
        <v>0</v>
      </c>
      <c r="D244" s="123"/>
      <c r="E244" s="123"/>
      <c r="F244" s="123"/>
      <c r="G244" s="123"/>
      <c r="H244" s="123"/>
      <c r="I244" s="123"/>
      <c r="J244" s="121"/>
      <c r="K244" s="121"/>
      <c r="L244" s="121"/>
      <c r="M244" s="121"/>
      <c r="N244" s="121"/>
      <c r="O244" s="121"/>
      <c r="Q244" s="244">
        <f t="shared" si="19"/>
        <v>0</v>
      </c>
      <c r="R244" s="244">
        <f t="shared" si="22"/>
        <v>0</v>
      </c>
      <c r="S244" s="244">
        <f t="shared" si="22"/>
        <v>0</v>
      </c>
      <c r="T244" s="244">
        <f t="shared" si="22"/>
        <v>0</v>
      </c>
      <c r="U244" s="244">
        <f t="shared" si="22"/>
        <v>0</v>
      </c>
      <c r="V244" s="244">
        <f t="shared" si="22"/>
        <v>0</v>
      </c>
      <c r="W244" s="244">
        <f t="shared" si="22"/>
        <v>0</v>
      </c>
      <c r="X244" s="247">
        <f t="shared" si="21"/>
        <v>0</v>
      </c>
      <c r="Y244" s="247">
        <f t="shared" si="21"/>
        <v>0</v>
      </c>
      <c r="Z244" s="247">
        <f t="shared" si="21"/>
        <v>0</v>
      </c>
      <c r="AA244" s="247">
        <f t="shared" si="21"/>
        <v>0</v>
      </c>
      <c r="AB244" s="247">
        <f t="shared" si="21"/>
        <v>0</v>
      </c>
      <c r="AC244" s="247">
        <f t="shared" si="21"/>
        <v>0</v>
      </c>
    </row>
    <row r="245" spans="1:29" ht="15" customHeight="1">
      <c r="A245" s="120" t="e">
        <f ca="1">VLOOKUP(INDIRECT("B245"),elolap!$A$90:$B$3244,2,FALSE)</f>
        <v>#N/A</v>
      </c>
      <c r="B245" s="122"/>
      <c r="C245" s="124">
        <f t="shared" si="20"/>
        <v>0</v>
      </c>
      <c r="D245" s="123"/>
      <c r="E245" s="123"/>
      <c r="F245" s="123"/>
      <c r="G245" s="123"/>
      <c r="H245" s="123"/>
      <c r="I245" s="123"/>
      <c r="J245" s="121"/>
      <c r="K245" s="121"/>
      <c r="L245" s="121"/>
      <c r="M245" s="121"/>
      <c r="N245" s="121"/>
      <c r="O245" s="121"/>
      <c r="Q245" s="244">
        <f t="shared" si="19"/>
        <v>0</v>
      </c>
      <c r="R245" s="244">
        <f t="shared" si="22"/>
        <v>0</v>
      </c>
      <c r="S245" s="244">
        <f t="shared" si="22"/>
        <v>0</v>
      </c>
      <c r="T245" s="244">
        <f t="shared" si="22"/>
        <v>0</v>
      </c>
      <c r="U245" s="244">
        <f t="shared" si="22"/>
        <v>0</v>
      </c>
      <c r="V245" s="244">
        <f t="shared" si="22"/>
        <v>0</v>
      </c>
      <c r="W245" s="244">
        <f t="shared" si="22"/>
        <v>0</v>
      </c>
      <c r="X245" s="247">
        <f t="shared" si="21"/>
        <v>0</v>
      </c>
      <c r="Y245" s="247">
        <f t="shared" si="21"/>
        <v>0</v>
      </c>
      <c r="Z245" s="247">
        <f t="shared" si="21"/>
        <v>0</v>
      </c>
      <c r="AA245" s="247">
        <f t="shared" si="21"/>
        <v>0</v>
      </c>
      <c r="AB245" s="247">
        <f t="shared" si="21"/>
        <v>0</v>
      </c>
      <c r="AC245" s="247">
        <f t="shared" si="21"/>
        <v>0</v>
      </c>
    </row>
    <row r="246" spans="1:29" ht="15" customHeight="1">
      <c r="A246" s="120" t="e">
        <f ca="1">VLOOKUP(INDIRECT("B246"),elolap!$A$90:$B$3244,2,FALSE)</f>
        <v>#N/A</v>
      </c>
      <c r="B246" s="122"/>
      <c r="C246" s="124">
        <f t="shared" si="20"/>
        <v>0</v>
      </c>
      <c r="D246" s="123"/>
      <c r="E246" s="123"/>
      <c r="F246" s="123"/>
      <c r="G246" s="123"/>
      <c r="H246" s="123"/>
      <c r="I246" s="123"/>
      <c r="J246" s="121"/>
      <c r="K246" s="121"/>
      <c r="L246" s="121"/>
      <c r="M246" s="121"/>
      <c r="N246" s="121"/>
      <c r="O246" s="121"/>
      <c r="Q246" s="244">
        <f t="shared" si="19"/>
        <v>0</v>
      </c>
      <c r="R246" s="244">
        <f t="shared" si="22"/>
        <v>0</v>
      </c>
      <c r="S246" s="244">
        <f t="shared" si="22"/>
        <v>0</v>
      </c>
      <c r="T246" s="244">
        <f t="shared" si="22"/>
        <v>0</v>
      </c>
      <c r="U246" s="244">
        <f t="shared" si="22"/>
        <v>0</v>
      </c>
      <c r="V246" s="244">
        <f t="shared" si="22"/>
        <v>0</v>
      </c>
      <c r="W246" s="244">
        <f t="shared" si="22"/>
        <v>0</v>
      </c>
      <c r="X246" s="247">
        <f t="shared" si="21"/>
        <v>0</v>
      </c>
      <c r="Y246" s="247">
        <f t="shared" si="21"/>
        <v>0</v>
      </c>
      <c r="Z246" s="247">
        <f t="shared" si="21"/>
        <v>0</v>
      </c>
      <c r="AA246" s="247">
        <f t="shared" si="21"/>
        <v>0</v>
      </c>
      <c r="AB246" s="247">
        <f t="shared" si="21"/>
        <v>0</v>
      </c>
      <c r="AC246" s="247">
        <f t="shared" si="21"/>
        <v>0</v>
      </c>
    </row>
    <row r="247" spans="1:29" ht="15" customHeight="1">
      <c r="A247" s="120" t="e">
        <f ca="1">VLOOKUP(INDIRECT("B247"),elolap!$A$90:$B$3244,2,FALSE)</f>
        <v>#N/A</v>
      </c>
      <c r="B247" s="122"/>
      <c r="C247" s="124">
        <f t="shared" si="20"/>
        <v>0</v>
      </c>
      <c r="D247" s="123"/>
      <c r="E247" s="123"/>
      <c r="F247" s="123"/>
      <c r="G247" s="123"/>
      <c r="H247" s="123"/>
      <c r="I247" s="123"/>
      <c r="J247" s="121"/>
      <c r="K247" s="121"/>
      <c r="L247" s="121"/>
      <c r="M247" s="121"/>
      <c r="N247" s="121"/>
      <c r="O247" s="121"/>
      <c r="Q247" s="244">
        <f t="shared" si="19"/>
        <v>0</v>
      </c>
      <c r="R247" s="244">
        <f t="shared" si="22"/>
        <v>0</v>
      </c>
      <c r="S247" s="244">
        <f t="shared" si="22"/>
        <v>0</v>
      </c>
      <c r="T247" s="244">
        <f t="shared" si="22"/>
        <v>0</v>
      </c>
      <c r="U247" s="244">
        <f t="shared" si="22"/>
        <v>0</v>
      </c>
      <c r="V247" s="244">
        <f t="shared" si="22"/>
        <v>0</v>
      </c>
      <c r="W247" s="244">
        <f t="shared" si="22"/>
        <v>0</v>
      </c>
      <c r="X247" s="247">
        <f t="shared" si="21"/>
        <v>0</v>
      </c>
      <c r="Y247" s="247">
        <f t="shared" si="21"/>
        <v>0</v>
      </c>
      <c r="Z247" s="247">
        <f t="shared" si="21"/>
        <v>0</v>
      </c>
      <c r="AA247" s="247">
        <f t="shared" si="21"/>
        <v>0</v>
      </c>
      <c r="AB247" s="247">
        <f t="shared" si="21"/>
        <v>0</v>
      </c>
      <c r="AC247" s="247">
        <f t="shared" si="21"/>
        <v>0</v>
      </c>
    </row>
    <row r="248" spans="1:29" ht="15" customHeight="1">
      <c r="A248" s="120" t="e">
        <f ca="1">VLOOKUP(INDIRECT("B248"),elolap!$A$90:$B$3244,2,FALSE)</f>
        <v>#N/A</v>
      </c>
      <c r="B248" s="122"/>
      <c r="C248" s="124">
        <f t="shared" si="20"/>
        <v>0</v>
      </c>
      <c r="D248" s="123"/>
      <c r="E248" s="123"/>
      <c r="F248" s="123"/>
      <c r="G248" s="123"/>
      <c r="H248" s="123"/>
      <c r="I248" s="123"/>
      <c r="J248" s="121"/>
      <c r="K248" s="121"/>
      <c r="L248" s="121"/>
      <c r="M248" s="121"/>
      <c r="N248" s="121"/>
      <c r="O248" s="121"/>
      <c r="Q248" s="244">
        <f t="shared" si="19"/>
        <v>0</v>
      </c>
      <c r="R248" s="244">
        <f t="shared" si="22"/>
        <v>0</v>
      </c>
      <c r="S248" s="244">
        <f t="shared" si="22"/>
        <v>0</v>
      </c>
      <c r="T248" s="244">
        <f t="shared" si="22"/>
        <v>0</v>
      </c>
      <c r="U248" s="244">
        <f t="shared" si="22"/>
        <v>0</v>
      </c>
      <c r="V248" s="244">
        <f t="shared" si="22"/>
        <v>0</v>
      </c>
      <c r="W248" s="244">
        <f t="shared" si="22"/>
        <v>0</v>
      </c>
      <c r="X248" s="247">
        <f t="shared" si="21"/>
        <v>0</v>
      </c>
      <c r="Y248" s="247">
        <f t="shared" si="21"/>
        <v>0</v>
      </c>
      <c r="Z248" s="247">
        <f t="shared" si="21"/>
        <v>0</v>
      </c>
      <c r="AA248" s="247">
        <f t="shared" si="21"/>
        <v>0</v>
      </c>
      <c r="AB248" s="247">
        <f t="shared" si="21"/>
        <v>0</v>
      </c>
      <c r="AC248" s="247">
        <f t="shared" si="21"/>
        <v>0</v>
      </c>
    </row>
    <row r="249" spans="1:29" ht="15" customHeight="1">
      <c r="A249" s="120" t="e">
        <f ca="1">VLOOKUP(INDIRECT("B249"),elolap!$A$90:$B$3244,2,FALSE)</f>
        <v>#N/A</v>
      </c>
      <c r="B249" s="122"/>
      <c r="C249" s="124">
        <f t="shared" si="20"/>
        <v>0</v>
      </c>
      <c r="D249" s="123"/>
      <c r="E249" s="123"/>
      <c r="F249" s="123"/>
      <c r="G249" s="123"/>
      <c r="H249" s="123"/>
      <c r="I249" s="123"/>
      <c r="J249" s="121"/>
      <c r="K249" s="121"/>
      <c r="L249" s="121"/>
      <c r="M249" s="121"/>
      <c r="N249" s="121"/>
      <c r="O249" s="121"/>
      <c r="Q249" s="244">
        <f t="shared" si="19"/>
        <v>0</v>
      </c>
      <c r="R249" s="244">
        <f t="shared" si="22"/>
        <v>0</v>
      </c>
      <c r="S249" s="244">
        <f t="shared" si="22"/>
        <v>0</v>
      </c>
      <c r="T249" s="244">
        <f t="shared" si="22"/>
        <v>0</v>
      </c>
      <c r="U249" s="244">
        <f t="shared" si="22"/>
        <v>0</v>
      </c>
      <c r="V249" s="244">
        <f t="shared" si="22"/>
        <v>0</v>
      </c>
      <c r="W249" s="244">
        <f t="shared" si="22"/>
        <v>0</v>
      </c>
      <c r="X249" s="247">
        <f t="shared" si="21"/>
        <v>0</v>
      </c>
      <c r="Y249" s="247">
        <f t="shared" si="21"/>
        <v>0</v>
      </c>
      <c r="Z249" s="247">
        <f t="shared" si="21"/>
        <v>0</v>
      </c>
      <c r="AA249" s="247">
        <f t="shared" si="21"/>
        <v>0</v>
      </c>
      <c r="AB249" s="247">
        <f t="shared" si="21"/>
        <v>0</v>
      </c>
      <c r="AC249" s="247">
        <f t="shared" si="21"/>
        <v>0</v>
      </c>
    </row>
    <row r="250" spans="1:29" ht="15" customHeight="1">
      <c r="A250" s="120" t="e">
        <f ca="1">VLOOKUP(INDIRECT("B250"),elolap!$A$90:$B$3244,2,FALSE)</f>
        <v>#N/A</v>
      </c>
      <c r="B250" s="122"/>
      <c r="C250" s="124">
        <f t="shared" si="20"/>
        <v>0</v>
      </c>
      <c r="D250" s="123"/>
      <c r="E250" s="123"/>
      <c r="F250" s="123"/>
      <c r="G250" s="123"/>
      <c r="H250" s="123"/>
      <c r="I250" s="123"/>
      <c r="J250" s="121"/>
      <c r="K250" s="121"/>
      <c r="L250" s="121"/>
      <c r="M250" s="121"/>
      <c r="N250" s="121"/>
      <c r="O250" s="121"/>
      <c r="Q250" s="244">
        <f t="shared" si="19"/>
        <v>0</v>
      </c>
      <c r="R250" s="244">
        <f t="shared" si="22"/>
        <v>0</v>
      </c>
      <c r="S250" s="244">
        <f t="shared" si="22"/>
        <v>0</v>
      </c>
      <c r="T250" s="244">
        <f t="shared" si="22"/>
        <v>0</v>
      </c>
      <c r="U250" s="244">
        <f t="shared" si="22"/>
        <v>0</v>
      </c>
      <c r="V250" s="244">
        <f t="shared" si="22"/>
        <v>0</v>
      </c>
      <c r="W250" s="244">
        <f t="shared" si="22"/>
        <v>0</v>
      </c>
      <c r="X250" s="247">
        <f t="shared" si="21"/>
        <v>0</v>
      </c>
      <c r="Y250" s="247">
        <f t="shared" si="21"/>
        <v>0</v>
      </c>
      <c r="Z250" s="247">
        <f t="shared" si="21"/>
        <v>0</v>
      </c>
      <c r="AA250" s="247">
        <f t="shared" si="21"/>
        <v>0</v>
      </c>
      <c r="AB250" s="247">
        <f t="shared" si="21"/>
        <v>0</v>
      </c>
      <c r="AC250" s="247">
        <f t="shared" si="21"/>
        <v>0</v>
      </c>
    </row>
    <row r="251" spans="1:29" ht="15" customHeight="1">
      <c r="A251" s="120" t="e">
        <f ca="1">VLOOKUP(INDIRECT("B251"),elolap!$A$90:$B$3244,2,FALSE)</f>
        <v>#N/A</v>
      </c>
      <c r="B251" s="122"/>
      <c r="C251" s="124">
        <f t="shared" si="20"/>
        <v>0</v>
      </c>
      <c r="D251" s="123"/>
      <c r="E251" s="123"/>
      <c r="F251" s="123"/>
      <c r="G251" s="123"/>
      <c r="H251" s="123"/>
      <c r="I251" s="123"/>
      <c r="J251" s="121"/>
      <c r="K251" s="121"/>
      <c r="L251" s="121"/>
      <c r="M251" s="121"/>
      <c r="N251" s="121"/>
      <c r="O251" s="121"/>
      <c r="Q251" s="244">
        <f t="shared" si="19"/>
        <v>0</v>
      </c>
      <c r="R251" s="244">
        <f t="shared" si="22"/>
        <v>0</v>
      </c>
      <c r="S251" s="244">
        <f t="shared" si="22"/>
        <v>0</v>
      </c>
      <c r="T251" s="244">
        <f t="shared" si="22"/>
        <v>0</v>
      </c>
      <c r="U251" s="244">
        <f t="shared" si="22"/>
        <v>0</v>
      </c>
      <c r="V251" s="244">
        <f t="shared" si="22"/>
        <v>0</v>
      </c>
      <c r="W251" s="244">
        <f t="shared" si="22"/>
        <v>0</v>
      </c>
      <c r="X251" s="247">
        <f t="shared" si="21"/>
        <v>0</v>
      </c>
      <c r="Y251" s="247">
        <f t="shared" si="21"/>
        <v>0</v>
      </c>
      <c r="Z251" s="247">
        <f t="shared" si="21"/>
        <v>0</v>
      </c>
      <c r="AA251" s="247">
        <f t="shared" si="21"/>
        <v>0</v>
      </c>
      <c r="AB251" s="247">
        <f t="shared" si="21"/>
        <v>0</v>
      </c>
      <c r="AC251" s="247">
        <f t="shared" si="21"/>
        <v>0</v>
      </c>
    </row>
    <row r="252" spans="1:29" ht="15" customHeight="1">
      <c r="A252" s="120" t="e">
        <f ca="1">VLOOKUP(INDIRECT("B252"),elolap!$A$90:$B$3244,2,FALSE)</f>
        <v>#N/A</v>
      </c>
      <c r="B252" s="122"/>
      <c r="C252" s="124">
        <f t="shared" si="20"/>
        <v>0</v>
      </c>
      <c r="D252" s="123"/>
      <c r="E252" s="123"/>
      <c r="F252" s="123"/>
      <c r="G252" s="123"/>
      <c r="H252" s="123"/>
      <c r="I252" s="123"/>
      <c r="J252" s="121"/>
      <c r="K252" s="121"/>
      <c r="L252" s="121"/>
      <c r="M252" s="121"/>
      <c r="N252" s="121"/>
      <c r="O252" s="121"/>
      <c r="Q252" s="244">
        <f t="shared" si="19"/>
        <v>0</v>
      </c>
      <c r="R252" s="244">
        <f t="shared" si="22"/>
        <v>0</v>
      </c>
      <c r="S252" s="244">
        <f t="shared" si="22"/>
        <v>0</v>
      </c>
      <c r="T252" s="244">
        <f t="shared" si="22"/>
        <v>0</v>
      </c>
      <c r="U252" s="244">
        <f t="shared" si="22"/>
        <v>0</v>
      </c>
      <c r="V252" s="244">
        <f t="shared" si="22"/>
        <v>0</v>
      </c>
      <c r="W252" s="244">
        <f t="shared" si="22"/>
        <v>0</v>
      </c>
      <c r="X252" s="247">
        <f t="shared" si="21"/>
        <v>0</v>
      </c>
      <c r="Y252" s="247">
        <f t="shared" si="21"/>
        <v>0</v>
      </c>
      <c r="Z252" s="247">
        <f t="shared" si="21"/>
        <v>0</v>
      </c>
      <c r="AA252" s="247">
        <f t="shared" si="21"/>
        <v>0</v>
      </c>
      <c r="AB252" s="247">
        <f t="shared" si="21"/>
        <v>0</v>
      </c>
      <c r="AC252" s="247">
        <f t="shared" si="21"/>
        <v>0</v>
      </c>
    </row>
    <row r="253" spans="1:29" ht="15" customHeight="1">
      <c r="A253" s="120" t="e">
        <f ca="1">VLOOKUP(INDIRECT("B253"),elolap!$A$90:$B$3244,2,FALSE)</f>
        <v>#N/A</v>
      </c>
      <c r="B253" s="122"/>
      <c r="C253" s="124">
        <f t="shared" si="20"/>
        <v>0</v>
      </c>
      <c r="D253" s="123"/>
      <c r="E253" s="123"/>
      <c r="F253" s="123"/>
      <c r="G253" s="123"/>
      <c r="H253" s="123"/>
      <c r="I253" s="123"/>
      <c r="J253" s="121"/>
      <c r="K253" s="121"/>
      <c r="L253" s="121"/>
      <c r="M253" s="121"/>
      <c r="N253" s="121"/>
      <c r="O253" s="121"/>
      <c r="Q253" s="244">
        <f t="shared" si="19"/>
        <v>0</v>
      </c>
      <c r="R253" s="244">
        <f t="shared" si="22"/>
        <v>0</v>
      </c>
      <c r="S253" s="244">
        <f t="shared" si="22"/>
        <v>0</v>
      </c>
      <c r="T253" s="244">
        <f t="shared" si="22"/>
        <v>0</v>
      </c>
      <c r="U253" s="244">
        <f t="shared" si="22"/>
        <v>0</v>
      </c>
      <c r="V253" s="244">
        <f t="shared" si="22"/>
        <v>0</v>
      </c>
      <c r="W253" s="244">
        <f t="shared" si="22"/>
        <v>0</v>
      </c>
      <c r="X253" s="247">
        <f t="shared" si="21"/>
        <v>0</v>
      </c>
      <c r="Y253" s="247">
        <f t="shared" si="21"/>
        <v>0</v>
      </c>
      <c r="Z253" s="247">
        <f t="shared" si="21"/>
        <v>0</v>
      </c>
      <c r="AA253" s="247">
        <f t="shared" si="21"/>
        <v>0</v>
      </c>
      <c r="AB253" s="247">
        <f t="shared" si="21"/>
        <v>0</v>
      </c>
      <c r="AC253" s="247">
        <f t="shared" si="21"/>
        <v>0</v>
      </c>
    </row>
    <row r="254" spans="1:29" ht="15" customHeight="1">
      <c r="A254" s="120" t="e">
        <f ca="1">VLOOKUP(INDIRECT("B254"),elolap!$A$90:$B$3244,2,FALSE)</f>
        <v>#N/A</v>
      </c>
      <c r="B254" s="122"/>
      <c r="C254" s="124">
        <f t="shared" si="20"/>
        <v>0</v>
      </c>
      <c r="D254" s="123"/>
      <c r="E254" s="123"/>
      <c r="F254" s="123"/>
      <c r="G254" s="123"/>
      <c r="H254" s="123"/>
      <c r="I254" s="123"/>
      <c r="J254" s="121"/>
      <c r="K254" s="121"/>
      <c r="L254" s="121"/>
      <c r="M254" s="121"/>
      <c r="N254" s="121"/>
      <c r="O254" s="121"/>
      <c r="Q254" s="244">
        <f t="shared" si="19"/>
        <v>0</v>
      </c>
      <c r="R254" s="244">
        <f t="shared" si="22"/>
        <v>0</v>
      </c>
      <c r="S254" s="244">
        <f t="shared" si="22"/>
        <v>0</v>
      </c>
      <c r="T254" s="244">
        <f t="shared" si="22"/>
        <v>0</v>
      </c>
      <c r="U254" s="244">
        <f t="shared" si="22"/>
        <v>0</v>
      </c>
      <c r="V254" s="244">
        <f t="shared" si="22"/>
        <v>0</v>
      </c>
      <c r="W254" s="244">
        <f t="shared" si="22"/>
        <v>0</v>
      </c>
      <c r="X254" s="247">
        <f t="shared" si="21"/>
        <v>0</v>
      </c>
      <c r="Y254" s="247">
        <f t="shared" si="21"/>
        <v>0</v>
      </c>
      <c r="Z254" s="247">
        <f t="shared" si="21"/>
        <v>0</v>
      </c>
      <c r="AA254" s="247">
        <f t="shared" si="21"/>
        <v>0</v>
      </c>
      <c r="AB254" s="247">
        <f t="shared" si="21"/>
        <v>0</v>
      </c>
      <c r="AC254" s="247">
        <f t="shared" si="21"/>
        <v>0</v>
      </c>
    </row>
    <row r="255" spans="1:29" ht="15" customHeight="1">
      <c r="A255" s="120" t="e">
        <f ca="1">VLOOKUP(INDIRECT("B255"),elolap!$A$90:$B$3244,2,FALSE)</f>
        <v>#N/A</v>
      </c>
      <c r="B255" s="122"/>
      <c r="C255" s="124">
        <f t="shared" si="20"/>
        <v>0</v>
      </c>
      <c r="D255" s="123"/>
      <c r="E255" s="123"/>
      <c r="F255" s="123"/>
      <c r="G255" s="123"/>
      <c r="H255" s="123"/>
      <c r="I255" s="123"/>
      <c r="J255" s="121"/>
      <c r="K255" s="121"/>
      <c r="L255" s="121"/>
      <c r="M255" s="121"/>
      <c r="N255" s="121"/>
      <c r="O255" s="121"/>
      <c r="Q255" s="244">
        <f t="shared" si="19"/>
        <v>0</v>
      </c>
      <c r="R255" s="244">
        <f t="shared" si="22"/>
        <v>0</v>
      </c>
      <c r="S255" s="244">
        <f t="shared" si="22"/>
        <v>0</v>
      </c>
      <c r="T255" s="244">
        <f t="shared" si="22"/>
        <v>0</v>
      </c>
      <c r="U255" s="244">
        <f t="shared" si="22"/>
        <v>0</v>
      </c>
      <c r="V255" s="244">
        <f t="shared" si="22"/>
        <v>0</v>
      </c>
      <c r="W255" s="244">
        <f t="shared" si="22"/>
        <v>0</v>
      </c>
      <c r="X255" s="247">
        <f t="shared" si="21"/>
        <v>0</v>
      </c>
      <c r="Y255" s="247">
        <f t="shared" si="21"/>
        <v>0</v>
      </c>
      <c r="Z255" s="247">
        <f t="shared" si="21"/>
        <v>0</v>
      </c>
      <c r="AA255" s="247">
        <f t="shared" si="21"/>
        <v>0</v>
      </c>
      <c r="AB255" s="247">
        <f t="shared" si="21"/>
        <v>0</v>
      </c>
      <c r="AC255" s="247">
        <f t="shared" si="21"/>
        <v>0</v>
      </c>
    </row>
    <row r="256" spans="1:29" ht="15" customHeight="1">
      <c r="A256" s="120" t="e">
        <f ca="1">VLOOKUP(INDIRECT("B256"),elolap!$A$90:$B$3244,2,FALSE)</f>
        <v>#N/A</v>
      </c>
      <c r="B256" s="122"/>
      <c r="C256" s="124">
        <f t="shared" si="20"/>
        <v>0</v>
      </c>
      <c r="D256" s="123"/>
      <c r="E256" s="123"/>
      <c r="F256" s="123"/>
      <c r="G256" s="123"/>
      <c r="H256" s="123"/>
      <c r="I256" s="123"/>
      <c r="J256" s="121"/>
      <c r="K256" s="121"/>
      <c r="L256" s="121"/>
      <c r="M256" s="121"/>
      <c r="N256" s="121"/>
      <c r="O256" s="121"/>
      <c r="Q256" s="244">
        <f t="shared" si="19"/>
        <v>0</v>
      </c>
      <c r="R256" s="244">
        <f t="shared" si="22"/>
        <v>0</v>
      </c>
      <c r="S256" s="244">
        <f t="shared" si="22"/>
        <v>0</v>
      </c>
      <c r="T256" s="244">
        <f t="shared" si="22"/>
        <v>0</v>
      </c>
      <c r="U256" s="244">
        <f t="shared" si="22"/>
        <v>0</v>
      </c>
      <c r="V256" s="244">
        <f t="shared" si="22"/>
        <v>0</v>
      </c>
      <c r="W256" s="244">
        <f t="shared" si="22"/>
        <v>0</v>
      </c>
      <c r="X256" s="247">
        <f t="shared" si="21"/>
        <v>0</v>
      </c>
      <c r="Y256" s="247">
        <f t="shared" si="21"/>
        <v>0</v>
      </c>
      <c r="Z256" s="247">
        <f t="shared" si="21"/>
        <v>0</v>
      </c>
      <c r="AA256" s="247">
        <f t="shared" si="21"/>
        <v>0</v>
      </c>
      <c r="AB256" s="247">
        <f t="shared" si="21"/>
        <v>0</v>
      </c>
      <c r="AC256" s="247">
        <f t="shared" si="21"/>
        <v>0</v>
      </c>
    </row>
    <row r="257" spans="1:29" ht="15" customHeight="1">
      <c r="A257" s="120" t="e">
        <f ca="1">VLOOKUP(INDIRECT("B257"),elolap!$A$90:$B$3244,2,FALSE)</f>
        <v>#N/A</v>
      </c>
      <c r="B257" s="122"/>
      <c r="C257" s="124">
        <f t="shared" si="20"/>
        <v>0</v>
      </c>
      <c r="D257" s="123"/>
      <c r="E257" s="123"/>
      <c r="F257" s="123"/>
      <c r="G257" s="123"/>
      <c r="H257" s="123"/>
      <c r="I257" s="123"/>
      <c r="J257" s="121"/>
      <c r="K257" s="121"/>
      <c r="L257" s="121"/>
      <c r="M257" s="121"/>
      <c r="N257" s="121"/>
      <c r="O257" s="121"/>
      <c r="Q257" s="244">
        <f t="shared" si="19"/>
        <v>0</v>
      </c>
      <c r="R257" s="244">
        <f t="shared" si="22"/>
        <v>0</v>
      </c>
      <c r="S257" s="244">
        <f t="shared" si="22"/>
        <v>0</v>
      </c>
      <c r="T257" s="244">
        <f t="shared" si="22"/>
        <v>0</v>
      </c>
      <c r="U257" s="244">
        <f t="shared" si="22"/>
        <v>0</v>
      </c>
      <c r="V257" s="244">
        <f t="shared" si="22"/>
        <v>0</v>
      </c>
      <c r="W257" s="244">
        <f t="shared" si="22"/>
        <v>0</v>
      </c>
      <c r="X257" s="247">
        <f t="shared" si="21"/>
        <v>0</v>
      </c>
      <c r="Y257" s="247">
        <f t="shared" si="21"/>
        <v>0</v>
      </c>
      <c r="Z257" s="247">
        <f t="shared" si="21"/>
        <v>0</v>
      </c>
      <c r="AA257" s="247">
        <f t="shared" si="21"/>
        <v>0</v>
      </c>
      <c r="AB257" s="247">
        <f t="shared" si="21"/>
        <v>0</v>
      </c>
      <c r="AC257" s="247">
        <f t="shared" si="21"/>
        <v>0</v>
      </c>
    </row>
    <row r="258" spans="1:29" ht="15" customHeight="1">
      <c r="A258" s="120" t="e">
        <f ca="1">VLOOKUP(INDIRECT("B258"),elolap!$A$90:$B$3244,2,FALSE)</f>
        <v>#N/A</v>
      </c>
      <c r="B258" s="122"/>
      <c r="C258" s="124">
        <f t="shared" si="20"/>
        <v>0</v>
      </c>
      <c r="D258" s="123"/>
      <c r="E258" s="123"/>
      <c r="F258" s="123"/>
      <c r="G258" s="123"/>
      <c r="H258" s="123"/>
      <c r="I258" s="123"/>
      <c r="J258" s="121"/>
      <c r="K258" s="121"/>
      <c r="L258" s="121"/>
      <c r="M258" s="121"/>
      <c r="N258" s="121"/>
      <c r="O258" s="121"/>
      <c r="Q258" s="244">
        <f t="shared" si="19"/>
        <v>0</v>
      </c>
      <c r="R258" s="244">
        <f t="shared" si="22"/>
        <v>0</v>
      </c>
      <c r="S258" s="244">
        <f t="shared" si="22"/>
        <v>0</v>
      </c>
      <c r="T258" s="244">
        <f t="shared" si="22"/>
        <v>0</v>
      </c>
      <c r="U258" s="244">
        <f t="shared" si="22"/>
        <v>0</v>
      </c>
      <c r="V258" s="244">
        <f t="shared" si="22"/>
        <v>0</v>
      </c>
      <c r="W258" s="244">
        <f t="shared" si="22"/>
        <v>0</v>
      </c>
      <c r="X258" s="247">
        <f t="shared" si="21"/>
        <v>0</v>
      </c>
      <c r="Y258" s="247">
        <f t="shared" si="21"/>
        <v>0</v>
      </c>
      <c r="Z258" s="247">
        <f t="shared" si="21"/>
        <v>0</v>
      </c>
      <c r="AA258" s="247">
        <f t="shared" si="21"/>
        <v>0</v>
      </c>
      <c r="AB258" s="247">
        <f t="shared" si="21"/>
        <v>0</v>
      </c>
      <c r="AC258" s="247">
        <f t="shared" si="21"/>
        <v>0</v>
      </c>
    </row>
    <row r="259" spans="1:29" ht="15" customHeight="1">
      <c r="A259" s="120" t="e">
        <f ca="1">VLOOKUP(INDIRECT("B259"),elolap!$A$90:$B$3244,2,FALSE)</f>
        <v>#N/A</v>
      </c>
      <c r="B259" s="122"/>
      <c r="C259" s="124">
        <f t="shared" si="20"/>
        <v>0</v>
      </c>
      <c r="D259" s="123"/>
      <c r="E259" s="123"/>
      <c r="F259" s="123"/>
      <c r="G259" s="123"/>
      <c r="H259" s="123"/>
      <c r="I259" s="123"/>
      <c r="J259" s="121"/>
      <c r="K259" s="121"/>
      <c r="L259" s="121"/>
      <c r="M259" s="121"/>
      <c r="N259" s="121"/>
      <c r="O259" s="121"/>
      <c r="Q259" s="244">
        <f t="shared" si="19"/>
        <v>0</v>
      </c>
      <c r="R259" s="244">
        <f t="shared" si="22"/>
        <v>0</v>
      </c>
      <c r="S259" s="244">
        <f t="shared" si="22"/>
        <v>0</v>
      </c>
      <c r="T259" s="244">
        <f t="shared" si="22"/>
        <v>0</v>
      </c>
      <c r="U259" s="244">
        <f t="shared" si="22"/>
        <v>0</v>
      </c>
      <c r="V259" s="244">
        <f t="shared" si="22"/>
        <v>0</v>
      </c>
      <c r="W259" s="244">
        <f t="shared" si="22"/>
        <v>0</v>
      </c>
      <c r="X259" s="247">
        <f t="shared" si="21"/>
        <v>0</v>
      </c>
      <c r="Y259" s="247">
        <f t="shared" si="21"/>
        <v>0</v>
      </c>
      <c r="Z259" s="247">
        <f t="shared" si="21"/>
        <v>0</v>
      </c>
      <c r="AA259" s="247">
        <f t="shared" si="21"/>
        <v>0</v>
      </c>
      <c r="AB259" s="247">
        <f t="shared" si="21"/>
        <v>0</v>
      </c>
      <c r="AC259" s="247">
        <f t="shared" si="21"/>
        <v>0</v>
      </c>
    </row>
    <row r="260" spans="1:29" ht="15" customHeight="1">
      <c r="A260" s="120" t="e">
        <f ca="1">VLOOKUP(INDIRECT("B260"),elolap!$A$90:$B$3244,2,FALSE)</f>
        <v>#N/A</v>
      </c>
      <c r="B260" s="122"/>
      <c r="C260" s="124">
        <f t="shared" si="20"/>
        <v>0</v>
      </c>
      <c r="D260" s="123"/>
      <c r="E260" s="123"/>
      <c r="F260" s="123"/>
      <c r="G260" s="123"/>
      <c r="H260" s="123"/>
      <c r="I260" s="123"/>
      <c r="J260" s="121"/>
      <c r="K260" s="121"/>
      <c r="L260" s="121"/>
      <c r="M260" s="121"/>
      <c r="N260" s="121"/>
      <c r="O260" s="121"/>
      <c r="Q260" s="244">
        <f t="shared" si="19"/>
        <v>0</v>
      </c>
      <c r="R260" s="244">
        <f t="shared" si="22"/>
        <v>0</v>
      </c>
      <c r="S260" s="244">
        <f t="shared" si="22"/>
        <v>0</v>
      </c>
      <c r="T260" s="244">
        <f t="shared" si="22"/>
        <v>0</v>
      </c>
      <c r="U260" s="244">
        <f t="shared" si="22"/>
        <v>0</v>
      </c>
      <c r="V260" s="244">
        <f t="shared" si="22"/>
        <v>0</v>
      </c>
      <c r="W260" s="244">
        <f t="shared" si="22"/>
        <v>0</v>
      </c>
      <c r="X260" s="247">
        <f t="shared" si="21"/>
        <v>0</v>
      </c>
      <c r="Y260" s="247">
        <f t="shared" si="21"/>
        <v>0</v>
      </c>
      <c r="Z260" s="247">
        <f t="shared" si="21"/>
        <v>0</v>
      </c>
      <c r="AA260" s="247">
        <f t="shared" si="21"/>
        <v>0</v>
      </c>
      <c r="AB260" s="247">
        <f t="shared" si="21"/>
        <v>0</v>
      </c>
      <c r="AC260" s="247">
        <f t="shared" si="21"/>
        <v>0</v>
      </c>
    </row>
    <row r="261" spans="1:29" ht="15" customHeight="1">
      <c r="A261" s="120" t="e">
        <f ca="1">VLOOKUP(INDIRECT("B261"),elolap!$A$90:$B$3244,2,FALSE)</f>
        <v>#N/A</v>
      </c>
      <c r="B261" s="122"/>
      <c r="C261" s="124">
        <f t="shared" si="20"/>
        <v>0</v>
      </c>
      <c r="D261" s="123"/>
      <c r="E261" s="123"/>
      <c r="F261" s="123"/>
      <c r="G261" s="123"/>
      <c r="H261" s="123"/>
      <c r="I261" s="123"/>
      <c r="J261" s="121"/>
      <c r="K261" s="121"/>
      <c r="L261" s="121"/>
      <c r="M261" s="121"/>
      <c r="N261" s="121"/>
      <c r="O261" s="121"/>
      <c r="Q261" s="244">
        <f t="shared" si="19"/>
        <v>0</v>
      </c>
      <c r="R261" s="244">
        <f t="shared" si="22"/>
        <v>0</v>
      </c>
      <c r="S261" s="244">
        <f t="shared" si="22"/>
        <v>0</v>
      </c>
      <c r="T261" s="244">
        <f t="shared" si="22"/>
        <v>0</v>
      </c>
      <c r="U261" s="244">
        <f t="shared" si="22"/>
        <v>0</v>
      </c>
      <c r="V261" s="244">
        <f t="shared" si="22"/>
        <v>0</v>
      </c>
      <c r="W261" s="244">
        <f t="shared" si="22"/>
        <v>0</v>
      </c>
      <c r="X261" s="247">
        <f t="shared" si="21"/>
        <v>0</v>
      </c>
      <c r="Y261" s="247">
        <f t="shared" si="21"/>
        <v>0</v>
      </c>
      <c r="Z261" s="247">
        <f t="shared" si="21"/>
        <v>0</v>
      </c>
      <c r="AA261" s="247">
        <f t="shared" si="21"/>
        <v>0</v>
      </c>
      <c r="AB261" s="247">
        <f t="shared" si="21"/>
        <v>0</v>
      </c>
      <c r="AC261" s="247">
        <f t="shared" si="21"/>
        <v>0</v>
      </c>
    </row>
    <row r="262" spans="1:29" ht="15" customHeight="1">
      <c r="A262" s="120" t="e">
        <f ca="1">VLOOKUP(INDIRECT("B262"),elolap!$A$90:$B$3244,2,FALSE)</f>
        <v>#N/A</v>
      </c>
      <c r="B262" s="122"/>
      <c r="C262" s="124">
        <f t="shared" si="20"/>
        <v>0</v>
      </c>
      <c r="D262" s="123"/>
      <c r="E262" s="123"/>
      <c r="F262" s="123"/>
      <c r="G262" s="123"/>
      <c r="H262" s="123"/>
      <c r="I262" s="123"/>
      <c r="J262" s="121"/>
      <c r="K262" s="121"/>
      <c r="L262" s="121"/>
      <c r="M262" s="121"/>
      <c r="N262" s="121"/>
      <c r="O262" s="121"/>
      <c r="Q262" s="244">
        <f t="shared" si="19"/>
        <v>0</v>
      </c>
      <c r="R262" s="244">
        <f t="shared" si="22"/>
        <v>0</v>
      </c>
      <c r="S262" s="244">
        <f t="shared" si="22"/>
        <v>0</v>
      </c>
      <c r="T262" s="244">
        <f t="shared" si="22"/>
        <v>0</v>
      </c>
      <c r="U262" s="244">
        <f t="shared" si="22"/>
        <v>0</v>
      </c>
      <c r="V262" s="244">
        <f t="shared" si="22"/>
        <v>0</v>
      </c>
      <c r="W262" s="244">
        <f t="shared" si="22"/>
        <v>0</v>
      </c>
      <c r="X262" s="247">
        <f t="shared" si="21"/>
        <v>0</v>
      </c>
      <c r="Y262" s="247">
        <f t="shared" si="21"/>
        <v>0</v>
      </c>
      <c r="Z262" s="247">
        <f t="shared" si="21"/>
        <v>0</v>
      </c>
      <c r="AA262" s="247">
        <f t="shared" si="21"/>
        <v>0</v>
      </c>
      <c r="AB262" s="247">
        <f t="shared" si="21"/>
        <v>0</v>
      </c>
      <c r="AC262" s="247">
        <f t="shared" si="21"/>
        <v>0</v>
      </c>
    </row>
    <row r="263" spans="1:29" ht="15" customHeight="1">
      <c r="A263" s="120" t="e">
        <f ca="1">VLOOKUP(INDIRECT("B263"),elolap!$A$90:$B$3244,2,FALSE)</f>
        <v>#N/A</v>
      </c>
      <c r="B263" s="122"/>
      <c r="C263" s="124">
        <f t="shared" si="20"/>
        <v>0</v>
      </c>
      <c r="D263" s="123"/>
      <c r="E263" s="123"/>
      <c r="F263" s="123"/>
      <c r="G263" s="123"/>
      <c r="H263" s="123"/>
      <c r="I263" s="123"/>
      <c r="J263" s="121"/>
      <c r="K263" s="121"/>
      <c r="L263" s="121"/>
      <c r="M263" s="121"/>
      <c r="N263" s="121"/>
      <c r="O263" s="121"/>
      <c r="Q263" s="244">
        <f t="shared" si="19"/>
        <v>0</v>
      </c>
      <c r="R263" s="244">
        <f t="shared" si="22"/>
        <v>0</v>
      </c>
      <c r="S263" s="244">
        <f t="shared" si="22"/>
        <v>0</v>
      </c>
      <c r="T263" s="244">
        <f t="shared" si="22"/>
        <v>0</v>
      </c>
      <c r="U263" s="244">
        <f t="shared" si="22"/>
        <v>0</v>
      </c>
      <c r="V263" s="244">
        <f t="shared" si="22"/>
        <v>0</v>
      </c>
      <c r="W263" s="244">
        <f t="shared" si="22"/>
        <v>0</v>
      </c>
      <c r="X263" s="247">
        <f t="shared" si="21"/>
        <v>0</v>
      </c>
      <c r="Y263" s="247">
        <f t="shared" si="21"/>
        <v>0</v>
      </c>
      <c r="Z263" s="247">
        <f t="shared" si="21"/>
        <v>0</v>
      </c>
      <c r="AA263" s="247">
        <f t="shared" si="21"/>
        <v>0</v>
      </c>
      <c r="AB263" s="247">
        <f t="shared" si="21"/>
        <v>0</v>
      </c>
      <c r="AC263" s="247">
        <f t="shared" si="21"/>
        <v>0</v>
      </c>
    </row>
    <row r="264" spans="1:29" ht="15" customHeight="1">
      <c r="A264" s="120" t="e">
        <f ca="1">VLOOKUP(INDIRECT("B264"),elolap!$A$90:$B$3244,2,FALSE)</f>
        <v>#N/A</v>
      </c>
      <c r="B264" s="122"/>
      <c r="C264" s="124">
        <f t="shared" si="20"/>
        <v>0</v>
      </c>
      <c r="D264" s="123"/>
      <c r="E264" s="123"/>
      <c r="F264" s="123"/>
      <c r="G264" s="123"/>
      <c r="H264" s="123"/>
      <c r="I264" s="123"/>
      <c r="J264" s="121"/>
      <c r="K264" s="121"/>
      <c r="L264" s="121"/>
      <c r="M264" s="121"/>
      <c r="N264" s="121"/>
      <c r="O264" s="121"/>
      <c r="Q264" s="244">
        <f t="shared" si="19"/>
        <v>0</v>
      </c>
      <c r="R264" s="244">
        <f t="shared" si="22"/>
        <v>0</v>
      </c>
      <c r="S264" s="244">
        <f t="shared" si="22"/>
        <v>0</v>
      </c>
      <c r="T264" s="244">
        <f t="shared" si="22"/>
        <v>0</v>
      </c>
      <c r="U264" s="244">
        <f t="shared" si="22"/>
        <v>0</v>
      </c>
      <c r="V264" s="244">
        <f t="shared" si="22"/>
        <v>0</v>
      </c>
      <c r="W264" s="244">
        <f t="shared" si="22"/>
        <v>0</v>
      </c>
      <c r="X264" s="247">
        <f t="shared" si="21"/>
        <v>0</v>
      </c>
      <c r="Y264" s="247">
        <f t="shared" si="21"/>
        <v>0</v>
      </c>
      <c r="Z264" s="247">
        <f t="shared" si="21"/>
        <v>0</v>
      </c>
      <c r="AA264" s="247">
        <f t="shared" si="21"/>
        <v>0</v>
      </c>
      <c r="AB264" s="247">
        <f t="shared" si="21"/>
        <v>0</v>
      </c>
      <c r="AC264" s="247">
        <f t="shared" si="21"/>
        <v>0</v>
      </c>
    </row>
    <row r="265" spans="1:29" ht="15" customHeight="1">
      <c r="A265" s="120" t="e">
        <f ca="1">VLOOKUP(INDIRECT("B265"),elolap!$A$90:$B$3244,2,FALSE)</f>
        <v>#N/A</v>
      </c>
      <c r="B265" s="122"/>
      <c r="C265" s="124">
        <f t="shared" si="20"/>
        <v>0</v>
      </c>
      <c r="D265" s="123"/>
      <c r="E265" s="123"/>
      <c r="F265" s="123"/>
      <c r="G265" s="123"/>
      <c r="H265" s="123"/>
      <c r="I265" s="123"/>
      <c r="J265" s="121"/>
      <c r="K265" s="121"/>
      <c r="L265" s="121"/>
      <c r="M265" s="121"/>
      <c r="N265" s="121"/>
      <c r="O265" s="121"/>
      <c r="Q265" s="244">
        <f t="shared" si="19"/>
        <v>0</v>
      </c>
      <c r="R265" s="244">
        <f t="shared" si="22"/>
        <v>0</v>
      </c>
      <c r="S265" s="244">
        <f t="shared" si="22"/>
        <v>0</v>
      </c>
      <c r="T265" s="244">
        <f t="shared" si="22"/>
        <v>0</v>
      </c>
      <c r="U265" s="244">
        <f t="shared" si="22"/>
        <v>0</v>
      </c>
      <c r="V265" s="244">
        <f t="shared" si="22"/>
        <v>0</v>
      </c>
      <c r="W265" s="244">
        <f t="shared" si="22"/>
        <v>0</v>
      </c>
      <c r="X265" s="247">
        <f t="shared" si="21"/>
        <v>0</v>
      </c>
      <c r="Y265" s="247">
        <f t="shared" si="21"/>
        <v>0</v>
      </c>
      <c r="Z265" s="247">
        <f t="shared" si="21"/>
        <v>0</v>
      </c>
      <c r="AA265" s="247">
        <f t="shared" si="21"/>
        <v>0</v>
      </c>
      <c r="AB265" s="247">
        <f t="shared" si="21"/>
        <v>0</v>
      </c>
      <c r="AC265" s="247">
        <f t="shared" si="21"/>
        <v>0</v>
      </c>
    </row>
    <row r="266" spans="1:29" ht="15" customHeight="1">
      <c r="A266" s="120" t="e">
        <f ca="1">VLOOKUP(INDIRECT("B266"),elolap!$A$90:$B$3244,2,FALSE)</f>
        <v>#N/A</v>
      </c>
      <c r="B266" s="122"/>
      <c r="C266" s="124">
        <f t="shared" si="20"/>
        <v>0</v>
      </c>
      <c r="D266" s="123"/>
      <c r="E266" s="123"/>
      <c r="F266" s="123"/>
      <c r="G266" s="123"/>
      <c r="H266" s="123"/>
      <c r="I266" s="123"/>
      <c r="J266" s="121"/>
      <c r="K266" s="121"/>
      <c r="L266" s="121"/>
      <c r="M266" s="121"/>
      <c r="N266" s="121"/>
      <c r="O266" s="121"/>
      <c r="Q266" s="244">
        <f t="shared" si="19"/>
        <v>0</v>
      </c>
      <c r="R266" s="244">
        <f t="shared" si="22"/>
        <v>0</v>
      </c>
      <c r="S266" s="244">
        <f t="shared" si="22"/>
        <v>0</v>
      </c>
      <c r="T266" s="244">
        <f t="shared" si="22"/>
        <v>0</v>
      </c>
      <c r="U266" s="244">
        <f t="shared" si="22"/>
        <v>0</v>
      </c>
      <c r="V266" s="244">
        <f t="shared" si="22"/>
        <v>0</v>
      </c>
      <c r="W266" s="244">
        <f t="shared" si="22"/>
        <v>0</v>
      </c>
      <c r="X266" s="247">
        <f t="shared" si="21"/>
        <v>0</v>
      </c>
      <c r="Y266" s="247">
        <f t="shared" si="21"/>
        <v>0</v>
      </c>
      <c r="Z266" s="247">
        <f t="shared" si="21"/>
        <v>0</v>
      </c>
      <c r="AA266" s="247">
        <f t="shared" si="21"/>
        <v>0</v>
      </c>
      <c r="AB266" s="247">
        <f t="shared" si="21"/>
        <v>0</v>
      </c>
      <c r="AC266" s="247">
        <f t="shared" si="21"/>
        <v>0</v>
      </c>
    </row>
    <row r="267" spans="1:29" ht="15" customHeight="1">
      <c r="A267" s="120" t="e">
        <f ca="1">VLOOKUP(INDIRECT("B267"),elolap!$A$90:$B$3244,2,FALSE)</f>
        <v>#N/A</v>
      </c>
      <c r="B267" s="122"/>
      <c r="C267" s="124">
        <f t="shared" si="20"/>
        <v>0</v>
      </c>
      <c r="D267" s="123"/>
      <c r="E267" s="123"/>
      <c r="F267" s="123"/>
      <c r="G267" s="123"/>
      <c r="H267" s="123"/>
      <c r="I267" s="123"/>
      <c r="J267" s="121"/>
      <c r="K267" s="121"/>
      <c r="L267" s="121"/>
      <c r="M267" s="121"/>
      <c r="N267" s="121"/>
      <c r="O267" s="121"/>
      <c r="Q267" s="244">
        <f t="shared" si="19"/>
        <v>0</v>
      </c>
      <c r="R267" s="244">
        <f t="shared" si="22"/>
        <v>0</v>
      </c>
      <c r="S267" s="244">
        <f t="shared" si="22"/>
        <v>0</v>
      </c>
      <c r="T267" s="244">
        <f t="shared" si="22"/>
        <v>0</v>
      </c>
      <c r="U267" s="244">
        <f t="shared" si="22"/>
        <v>0</v>
      </c>
      <c r="V267" s="244">
        <f t="shared" si="22"/>
        <v>0</v>
      </c>
      <c r="W267" s="244">
        <f t="shared" si="22"/>
        <v>0</v>
      </c>
      <c r="X267" s="247">
        <f t="shared" si="21"/>
        <v>0</v>
      </c>
      <c r="Y267" s="247">
        <f t="shared" si="21"/>
        <v>0</v>
      </c>
      <c r="Z267" s="247">
        <f t="shared" si="21"/>
        <v>0</v>
      </c>
      <c r="AA267" s="247">
        <f t="shared" si="21"/>
        <v>0</v>
      </c>
      <c r="AB267" s="247">
        <f t="shared" si="21"/>
        <v>0</v>
      </c>
      <c r="AC267" s="247">
        <f t="shared" si="21"/>
        <v>0</v>
      </c>
    </row>
    <row r="268" spans="1:29" ht="15" customHeight="1">
      <c r="A268" s="120" t="e">
        <f ca="1">VLOOKUP(INDIRECT("B268"),elolap!$A$90:$B$3244,2,FALSE)</f>
        <v>#N/A</v>
      </c>
      <c r="B268" s="122"/>
      <c r="C268" s="124">
        <f t="shared" si="20"/>
        <v>0</v>
      </c>
      <c r="D268" s="123"/>
      <c r="E268" s="123"/>
      <c r="F268" s="123"/>
      <c r="G268" s="123"/>
      <c r="H268" s="123"/>
      <c r="I268" s="123"/>
      <c r="J268" s="121"/>
      <c r="K268" s="121"/>
      <c r="L268" s="121"/>
      <c r="M268" s="121"/>
      <c r="N268" s="121"/>
      <c r="O268" s="121"/>
      <c r="Q268" s="244">
        <f t="shared" ref="Q268:Q331" si="23">ROUND(U268+V268+W268,1)</f>
        <v>0</v>
      </c>
      <c r="R268" s="244">
        <f t="shared" si="22"/>
        <v>0</v>
      </c>
      <c r="S268" s="244">
        <f t="shared" si="22"/>
        <v>0</v>
      </c>
      <c r="T268" s="244">
        <f t="shared" si="22"/>
        <v>0</v>
      </c>
      <c r="U268" s="244">
        <f t="shared" si="22"/>
        <v>0</v>
      </c>
      <c r="V268" s="244">
        <f t="shared" si="22"/>
        <v>0</v>
      </c>
      <c r="W268" s="244">
        <f t="shared" si="22"/>
        <v>0</v>
      </c>
      <c r="X268" s="247">
        <f t="shared" si="21"/>
        <v>0</v>
      </c>
      <c r="Y268" s="247">
        <f t="shared" si="21"/>
        <v>0</v>
      </c>
      <c r="Z268" s="247">
        <f t="shared" si="21"/>
        <v>0</v>
      </c>
      <c r="AA268" s="247">
        <f t="shared" ref="AA268:AC331" si="24">M268</f>
        <v>0</v>
      </c>
      <c r="AB268" s="247">
        <f t="shared" si="24"/>
        <v>0</v>
      </c>
      <c r="AC268" s="247">
        <f t="shared" si="24"/>
        <v>0</v>
      </c>
    </row>
    <row r="269" spans="1:29" ht="15" customHeight="1">
      <c r="A269" s="120" t="e">
        <f ca="1">VLOOKUP(INDIRECT("B269"),elolap!$A$90:$B$3244,2,FALSE)</f>
        <v>#N/A</v>
      </c>
      <c r="B269" s="122"/>
      <c r="C269" s="124">
        <f t="shared" ref="C269:C299" si="25">SUM(G269:I269)</f>
        <v>0</v>
      </c>
      <c r="D269" s="123"/>
      <c r="E269" s="123"/>
      <c r="F269" s="123"/>
      <c r="G269" s="123"/>
      <c r="H269" s="123"/>
      <c r="I269" s="123"/>
      <c r="J269" s="121"/>
      <c r="K269" s="121"/>
      <c r="L269" s="121"/>
      <c r="M269" s="121"/>
      <c r="N269" s="121"/>
      <c r="O269" s="121"/>
      <c r="Q269" s="244">
        <f t="shared" si="23"/>
        <v>0</v>
      </c>
      <c r="R269" s="244">
        <f t="shared" si="22"/>
        <v>0</v>
      </c>
      <c r="S269" s="244">
        <f t="shared" si="22"/>
        <v>0</v>
      </c>
      <c r="T269" s="244">
        <f t="shared" si="22"/>
        <v>0</v>
      </c>
      <c r="U269" s="244">
        <f t="shared" si="22"/>
        <v>0</v>
      </c>
      <c r="V269" s="244">
        <f t="shared" si="22"/>
        <v>0</v>
      </c>
      <c r="W269" s="244">
        <f t="shared" si="22"/>
        <v>0</v>
      </c>
      <c r="X269" s="247">
        <f t="shared" ref="X269:AC332" si="26">J269</f>
        <v>0</v>
      </c>
      <c r="Y269" s="247">
        <f t="shared" si="26"/>
        <v>0</v>
      </c>
      <c r="Z269" s="247">
        <f t="shared" si="26"/>
        <v>0</v>
      </c>
      <c r="AA269" s="247">
        <f t="shared" si="24"/>
        <v>0</v>
      </c>
      <c r="AB269" s="247">
        <f t="shared" si="24"/>
        <v>0</v>
      </c>
      <c r="AC269" s="247">
        <f t="shared" si="24"/>
        <v>0</v>
      </c>
    </row>
    <row r="270" spans="1:29" ht="15" customHeight="1">
      <c r="A270" s="120" t="e">
        <f ca="1">VLOOKUP(INDIRECT("B270"),elolap!$A$90:$B$3244,2,FALSE)</f>
        <v>#N/A</v>
      </c>
      <c r="B270" s="122"/>
      <c r="C270" s="124">
        <f t="shared" si="25"/>
        <v>0</v>
      </c>
      <c r="D270" s="123"/>
      <c r="E270" s="123"/>
      <c r="F270" s="123"/>
      <c r="G270" s="123"/>
      <c r="H270" s="123"/>
      <c r="I270" s="123"/>
      <c r="J270" s="121"/>
      <c r="K270" s="121"/>
      <c r="L270" s="121"/>
      <c r="M270" s="121"/>
      <c r="N270" s="121"/>
      <c r="O270" s="121"/>
      <c r="Q270" s="244">
        <f t="shared" si="23"/>
        <v>0</v>
      </c>
      <c r="R270" s="244">
        <f t="shared" si="22"/>
        <v>0</v>
      </c>
      <c r="S270" s="244">
        <f t="shared" si="22"/>
        <v>0</v>
      </c>
      <c r="T270" s="244">
        <f t="shared" si="22"/>
        <v>0</v>
      </c>
      <c r="U270" s="244">
        <f t="shared" si="22"/>
        <v>0</v>
      </c>
      <c r="V270" s="244">
        <f t="shared" si="22"/>
        <v>0</v>
      </c>
      <c r="W270" s="244">
        <f t="shared" si="22"/>
        <v>0</v>
      </c>
      <c r="X270" s="247">
        <f t="shared" si="26"/>
        <v>0</v>
      </c>
      <c r="Y270" s="247">
        <f t="shared" si="26"/>
        <v>0</v>
      </c>
      <c r="Z270" s="247">
        <f t="shared" si="26"/>
        <v>0</v>
      </c>
      <c r="AA270" s="247">
        <f t="shared" si="24"/>
        <v>0</v>
      </c>
      <c r="AB270" s="247">
        <f t="shared" si="24"/>
        <v>0</v>
      </c>
      <c r="AC270" s="247">
        <f t="shared" si="24"/>
        <v>0</v>
      </c>
    </row>
    <row r="271" spans="1:29" ht="15" customHeight="1">
      <c r="A271" s="120" t="e">
        <f ca="1">VLOOKUP(INDIRECT("B271"),elolap!$A$90:$B$3244,2,FALSE)</f>
        <v>#N/A</v>
      </c>
      <c r="B271" s="122"/>
      <c r="C271" s="124">
        <f t="shared" si="25"/>
        <v>0</v>
      </c>
      <c r="D271" s="123"/>
      <c r="E271" s="123"/>
      <c r="F271" s="123"/>
      <c r="G271" s="123"/>
      <c r="H271" s="123"/>
      <c r="I271" s="123"/>
      <c r="J271" s="121"/>
      <c r="K271" s="121"/>
      <c r="L271" s="121"/>
      <c r="M271" s="121"/>
      <c r="N271" s="121"/>
      <c r="O271" s="121"/>
      <c r="Q271" s="244">
        <f t="shared" si="23"/>
        <v>0</v>
      </c>
      <c r="R271" s="244">
        <f t="shared" si="22"/>
        <v>0</v>
      </c>
      <c r="S271" s="244">
        <f t="shared" si="22"/>
        <v>0</v>
      </c>
      <c r="T271" s="244">
        <f t="shared" si="22"/>
        <v>0</v>
      </c>
      <c r="U271" s="244">
        <f t="shared" si="22"/>
        <v>0</v>
      </c>
      <c r="V271" s="244">
        <f t="shared" si="22"/>
        <v>0</v>
      </c>
      <c r="W271" s="244">
        <f t="shared" si="22"/>
        <v>0</v>
      </c>
      <c r="X271" s="247">
        <f t="shared" si="26"/>
        <v>0</v>
      </c>
      <c r="Y271" s="247">
        <f t="shared" si="26"/>
        <v>0</v>
      </c>
      <c r="Z271" s="247">
        <f t="shared" si="26"/>
        <v>0</v>
      </c>
      <c r="AA271" s="247">
        <f t="shared" si="24"/>
        <v>0</v>
      </c>
      <c r="AB271" s="247">
        <f t="shared" si="24"/>
        <v>0</v>
      </c>
      <c r="AC271" s="247">
        <f t="shared" si="24"/>
        <v>0</v>
      </c>
    </row>
    <row r="272" spans="1:29" ht="15" customHeight="1">
      <c r="A272" s="120" t="e">
        <f ca="1">VLOOKUP(INDIRECT("B272"),elolap!$A$90:$B$3244,2,FALSE)</f>
        <v>#N/A</v>
      </c>
      <c r="B272" s="122"/>
      <c r="C272" s="124">
        <f t="shared" si="25"/>
        <v>0</v>
      </c>
      <c r="D272" s="123"/>
      <c r="E272" s="123"/>
      <c r="F272" s="123"/>
      <c r="G272" s="123"/>
      <c r="H272" s="123"/>
      <c r="I272" s="123"/>
      <c r="J272" s="121"/>
      <c r="K272" s="121"/>
      <c r="L272" s="121"/>
      <c r="M272" s="121"/>
      <c r="N272" s="121"/>
      <c r="O272" s="121"/>
      <c r="Q272" s="244">
        <f t="shared" si="23"/>
        <v>0</v>
      </c>
      <c r="R272" s="244">
        <f t="shared" si="22"/>
        <v>0</v>
      </c>
      <c r="S272" s="244">
        <f t="shared" si="22"/>
        <v>0</v>
      </c>
      <c r="T272" s="244">
        <f t="shared" si="22"/>
        <v>0</v>
      </c>
      <c r="U272" s="244">
        <f t="shared" si="22"/>
        <v>0</v>
      </c>
      <c r="V272" s="244">
        <f t="shared" si="22"/>
        <v>0</v>
      </c>
      <c r="W272" s="244">
        <f t="shared" si="22"/>
        <v>0</v>
      </c>
      <c r="X272" s="247">
        <f t="shared" si="26"/>
        <v>0</v>
      </c>
      <c r="Y272" s="247">
        <f t="shared" si="26"/>
        <v>0</v>
      </c>
      <c r="Z272" s="247">
        <f t="shared" si="26"/>
        <v>0</v>
      </c>
      <c r="AA272" s="247">
        <f t="shared" si="24"/>
        <v>0</v>
      </c>
      <c r="AB272" s="247">
        <f t="shared" si="24"/>
        <v>0</v>
      </c>
      <c r="AC272" s="247">
        <f t="shared" si="24"/>
        <v>0</v>
      </c>
    </row>
    <row r="273" spans="1:29" ht="15" customHeight="1">
      <c r="A273" s="120" t="e">
        <f ca="1">VLOOKUP(INDIRECT("B273"),elolap!$A$90:$B$3244,2,FALSE)</f>
        <v>#N/A</v>
      </c>
      <c r="B273" s="122"/>
      <c r="C273" s="124">
        <f t="shared" si="25"/>
        <v>0</v>
      </c>
      <c r="D273" s="123"/>
      <c r="E273" s="123"/>
      <c r="F273" s="123"/>
      <c r="G273" s="123"/>
      <c r="H273" s="123"/>
      <c r="I273" s="123"/>
      <c r="J273" s="121"/>
      <c r="K273" s="121"/>
      <c r="L273" s="121"/>
      <c r="M273" s="121"/>
      <c r="N273" s="121"/>
      <c r="O273" s="121"/>
      <c r="Q273" s="244">
        <f t="shared" si="23"/>
        <v>0</v>
      </c>
      <c r="R273" s="244">
        <f t="shared" si="22"/>
        <v>0</v>
      </c>
      <c r="S273" s="244">
        <f t="shared" si="22"/>
        <v>0</v>
      </c>
      <c r="T273" s="244">
        <f t="shared" si="22"/>
        <v>0</v>
      </c>
      <c r="U273" s="244">
        <f t="shared" si="22"/>
        <v>0</v>
      </c>
      <c r="V273" s="244">
        <f t="shared" si="22"/>
        <v>0</v>
      </c>
      <c r="W273" s="244">
        <f t="shared" si="22"/>
        <v>0</v>
      </c>
      <c r="X273" s="247">
        <f t="shared" si="26"/>
        <v>0</v>
      </c>
      <c r="Y273" s="247">
        <f t="shared" si="26"/>
        <v>0</v>
      </c>
      <c r="Z273" s="247">
        <f t="shared" si="26"/>
        <v>0</v>
      </c>
      <c r="AA273" s="247">
        <f t="shared" si="24"/>
        <v>0</v>
      </c>
      <c r="AB273" s="247">
        <f t="shared" si="24"/>
        <v>0</v>
      </c>
      <c r="AC273" s="247">
        <f t="shared" si="24"/>
        <v>0</v>
      </c>
    </row>
    <row r="274" spans="1:29" ht="15" customHeight="1">
      <c r="A274" s="120" t="e">
        <f ca="1">VLOOKUP(INDIRECT("B274"),elolap!$A$90:$B$3244,2,FALSE)</f>
        <v>#N/A</v>
      </c>
      <c r="B274" s="122"/>
      <c r="C274" s="124">
        <f t="shared" si="25"/>
        <v>0</v>
      </c>
      <c r="D274" s="123"/>
      <c r="E274" s="123"/>
      <c r="F274" s="123"/>
      <c r="G274" s="123"/>
      <c r="H274" s="123"/>
      <c r="I274" s="123"/>
      <c r="J274" s="121"/>
      <c r="K274" s="121"/>
      <c r="L274" s="121"/>
      <c r="M274" s="121"/>
      <c r="N274" s="121"/>
      <c r="O274" s="121"/>
      <c r="Q274" s="244">
        <f t="shared" si="23"/>
        <v>0</v>
      </c>
      <c r="R274" s="244">
        <f t="shared" si="22"/>
        <v>0</v>
      </c>
      <c r="S274" s="244">
        <f t="shared" si="22"/>
        <v>0</v>
      </c>
      <c r="T274" s="244">
        <f t="shared" si="22"/>
        <v>0</v>
      </c>
      <c r="U274" s="244">
        <f t="shared" si="22"/>
        <v>0</v>
      </c>
      <c r="V274" s="244">
        <f t="shared" si="22"/>
        <v>0</v>
      </c>
      <c r="W274" s="244">
        <f t="shared" si="22"/>
        <v>0</v>
      </c>
      <c r="X274" s="247">
        <f t="shared" si="26"/>
        <v>0</v>
      </c>
      <c r="Y274" s="247">
        <f t="shared" si="26"/>
        <v>0</v>
      </c>
      <c r="Z274" s="247">
        <f t="shared" si="26"/>
        <v>0</v>
      </c>
      <c r="AA274" s="247">
        <f t="shared" si="24"/>
        <v>0</v>
      </c>
      <c r="AB274" s="247">
        <f t="shared" si="24"/>
        <v>0</v>
      </c>
      <c r="AC274" s="247">
        <f t="shared" si="24"/>
        <v>0</v>
      </c>
    </row>
    <row r="275" spans="1:29" ht="15" customHeight="1">
      <c r="A275" s="120" t="e">
        <f ca="1">VLOOKUP(INDIRECT("B275"),elolap!$A$90:$B$3244,2,FALSE)</f>
        <v>#N/A</v>
      </c>
      <c r="B275" s="122"/>
      <c r="C275" s="124">
        <f t="shared" si="25"/>
        <v>0</v>
      </c>
      <c r="D275" s="123"/>
      <c r="E275" s="123"/>
      <c r="F275" s="123"/>
      <c r="G275" s="123"/>
      <c r="H275" s="123"/>
      <c r="I275" s="123"/>
      <c r="J275" s="121"/>
      <c r="K275" s="121"/>
      <c r="L275" s="121"/>
      <c r="M275" s="121"/>
      <c r="N275" s="121"/>
      <c r="O275" s="121"/>
      <c r="Q275" s="244">
        <f t="shared" si="23"/>
        <v>0</v>
      </c>
      <c r="R275" s="244">
        <f t="shared" si="22"/>
        <v>0</v>
      </c>
      <c r="S275" s="244">
        <f t="shared" si="22"/>
        <v>0</v>
      </c>
      <c r="T275" s="244">
        <f t="shared" si="22"/>
        <v>0</v>
      </c>
      <c r="U275" s="244">
        <f t="shared" si="22"/>
        <v>0</v>
      </c>
      <c r="V275" s="244">
        <f t="shared" si="22"/>
        <v>0</v>
      </c>
      <c r="W275" s="244">
        <f t="shared" si="22"/>
        <v>0</v>
      </c>
      <c r="X275" s="247">
        <f t="shared" si="26"/>
        <v>0</v>
      </c>
      <c r="Y275" s="247">
        <f t="shared" si="26"/>
        <v>0</v>
      </c>
      <c r="Z275" s="247">
        <f t="shared" si="26"/>
        <v>0</v>
      </c>
      <c r="AA275" s="247">
        <f t="shared" si="24"/>
        <v>0</v>
      </c>
      <c r="AB275" s="247">
        <f t="shared" si="24"/>
        <v>0</v>
      </c>
      <c r="AC275" s="247">
        <f t="shared" si="24"/>
        <v>0</v>
      </c>
    </row>
    <row r="276" spans="1:29" ht="15" customHeight="1">
      <c r="A276" s="120" t="e">
        <f ca="1">VLOOKUP(INDIRECT("B276"),elolap!$A$90:$B$3244,2,FALSE)</f>
        <v>#N/A</v>
      </c>
      <c r="B276" s="122"/>
      <c r="C276" s="124">
        <f t="shared" si="25"/>
        <v>0</v>
      </c>
      <c r="D276" s="123"/>
      <c r="E276" s="123"/>
      <c r="F276" s="123"/>
      <c r="G276" s="123"/>
      <c r="H276" s="123"/>
      <c r="I276" s="123"/>
      <c r="J276" s="121"/>
      <c r="K276" s="121"/>
      <c r="L276" s="121"/>
      <c r="M276" s="121"/>
      <c r="N276" s="121"/>
      <c r="O276" s="121"/>
      <c r="Q276" s="244">
        <f t="shared" si="23"/>
        <v>0</v>
      </c>
      <c r="R276" s="244">
        <f t="shared" si="22"/>
        <v>0</v>
      </c>
      <c r="S276" s="244">
        <f t="shared" si="22"/>
        <v>0</v>
      </c>
      <c r="T276" s="244">
        <f t="shared" si="22"/>
        <v>0</v>
      </c>
      <c r="U276" s="244">
        <f t="shared" si="22"/>
        <v>0</v>
      </c>
      <c r="V276" s="244">
        <f t="shared" si="22"/>
        <v>0</v>
      </c>
      <c r="W276" s="244">
        <f t="shared" si="22"/>
        <v>0</v>
      </c>
      <c r="X276" s="247">
        <f t="shared" si="26"/>
        <v>0</v>
      </c>
      <c r="Y276" s="247">
        <f t="shared" si="26"/>
        <v>0</v>
      </c>
      <c r="Z276" s="247">
        <f t="shared" si="26"/>
        <v>0</v>
      </c>
      <c r="AA276" s="247">
        <f t="shared" si="24"/>
        <v>0</v>
      </c>
      <c r="AB276" s="247">
        <f t="shared" si="24"/>
        <v>0</v>
      </c>
      <c r="AC276" s="247">
        <f t="shared" si="24"/>
        <v>0</v>
      </c>
    </row>
    <row r="277" spans="1:29" ht="15" customHeight="1">
      <c r="A277" s="120" t="e">
        <f ca="1">VLOOKUP(INDIRECT("B277"),elolap!$A$90:$B$3244,2,FALSE)</f>
        <v>#N/A</v>
      </c>
      <c r="B277" s="122"/>
      <c r="C277" s="124">
        <f t="shared" si="25"/>
        <v>0</v>
      </c>
      <c r="D277" s="123"/>
      <c r="E277" s="123"/>
      <c r="F277" s="123"/>
      <c r="G277" s="123"/>
      <c r="H277" s="123"/>
      <c r="I277" s="123"/>
      <c r="J277" s="121"/>
      <c r="K277" s="121"/>
      <c r="L277" s="121"/>
      <c r="M277" s="121"/>
      <c r="N277" s="121"/>
      <c r="O277" s="121"/>
      <c r="Q277" s="244">
        <f t="shared" si="23"/>
        <v>0</v>
      </c>
      <c r="R277" s="244">
        <f t="shared" si="22"/>
        <v>0</v>
      </c>
      <c r="S277" s="244">
        <f t="shared" si="22"/>
        <v>0</v>
      </c>
      <c r="T277" s="244">
        <f t="shared" si="22"/>
        <v>0</v>
      </c>
      <c r="U277" s="244">
        <f t="shared" si="22"/>
        <v>0</v>
      </c>
      <c r="V277" s="244">
        <f t="shared" si="22"/>
        <v>0</v>
      </c>
      <c r="W277" s="244">
        <f t="shared" si="22"/>
        <v>0</v>
      </c>
      <c r="X277" s="247">
        <f t="shared" si="26"/>
        <v>0</v>
      </c>
      <c r="Y277" s="247">
        <f t="shared" si="26"/>
        <v>0</v>
      </c>
      <c r="Z277" s="247">
        <f t="shared" si="26"/>
        <v>0</v>
      </c>
      <c r="AA277" s="247">
        <f t="shared" si="24"/>
        <v>0</v>
      </c>
      <c r="AB277" s="247">
        <f t="shared" si="24"/>
        <v>0</v>
      </c>
      <c r="AC277" s="247">
        <f t="shared" si="24"/>
        <v>0</v>
      </c>
    </row>
    <row r="278" spans="1:29" ht="15" customHeight="1">
      <c r="A278" s="120" t="e">
        <f ca="1">VLOOKUP(INDIRECT("B278"),elolap!$A$90:$B$3244,2,FALSE)</f>
        <v>#N/A</v>
      </c>
      <c r="B278" s="122"/>
      <c r="C278" s="124">
        <f t="shared" si="25"/>
        <v>0</v>
      </c>
      <c r="D278" s="123"/>
      <c r="E278" s="123"/>
      <c r="F278" s="123"/>
      <c r="G278" s="123"/>
      <c r="H278" s="123"/>
      <c r="I278" s="123"/>
      <c r="J278" s="121"/>
      <c r="K278" s="121"/>
      <c r="L278" s="121"/>
      <c r="M278" s="121"/>
      <c r="N278" s="121"/>
      <c r="O278" s="121"/>
      <c r="Q278" s="244">
        <f t="shared" si="23"/>
        <v>0</v>
      </c>
      <c r="R278" s="244">
        <f t="shared" si="22"/>
        <v>0</v>
      </c>
      <c r="S278" s="244">
        <f t="shared" si="22"/>
        <v>0</v>
      </c>
      <c r="T278" s="244">
        <f t="shared" si="22"/>
        <v>0</v>
      </c>
      <c r="U278" s="244">
        <f t="shared" si="22"/>
        <v>0</v>
      </c>
      <c r="V278" s="244">
        <f t="shared" si="22"/>
        <v>0</v>
      </c>
      <c r="W278" s="244">
        <f t="shared" si="22"/>
        <v>0</v>
      </c>
      <c r="X278" s="247">
        <f t="shared" si="26"/>
        <v>0</v>
      </c>
      <c r="Y278" s="247">
        <f t="shared" si="26"/>
        <v>0</v>
      </c>
      <c r="Z278" s="247">
        <f t="shared" si="26"/>
        <v>0</v>
      </c>
      <c r="AA278" s="247">
        <f t="shared" si="24"/>
        <v>0</v>
      </c>
      <c r="AB278" s="247">
        <f t="shared" si="24"/>
        <v>0</v>
      </c>
      <c r="AC278" s="247">
        <f t="shared" si="24"/>
        <v>0</v>
      </c>
    </row>
    <row r="279" spans="1:29" ht="15" customHeight="1">
      <c r="A279" s="120" t="e">
        <f ca="1">VLOOKUP(INDIRECT("B279"),elolap!$A$90:$B$3244,2,FALSE)</f>
        <v>#N/A</v>
      </c>
      <c r="B279" s="122"/>
      <c r="C279" s="124">
        <f t="shared" si="25"/>
        <v>0</v>
      </c>
      <c r="D279" s="123"/>
      <c r="E279" s="123"/>
      <c r="F279" s="123"/>
      <c r="G279" s="123"/>
      <c r="H279" s="123"/>
      <c r="I279" s="123"/>
      <c r="J279" s="121"/>
      <c r="K279" s="121"/>
      <c r="L279" s="121"/>
      <c r="M279" s="121"/>
      <c r="N279" s="121"/>
      <c r="O279" s="121"/>
      <c r="Q279" s="244">
        <f t="shared" si="23"/>
        <v>0</v>
      </c>
      <c r="R279" s="244">
        <f t="shared" si="22"/>
        <v>0</v>
      </c>
      <c r="S279" s="244">
        <f t="shared" si="22"/>
        <v>0</v>
      </c>
      <c r="T279" s="244">
        <f t="shared" si="22"/>
        <v>0</v>
      </c>
      <c r="U279" s="244">
        <f t="shared" si="22"/>
        <v>0</v>
      </c>
      <c r="V279" s="244">
        <f t="shared" si="22"/>
        <v>0</v>
      </c>
      <c r="W279" s="244">
        <f t="shared" si="22"/>
        <v>0</v>
      </c>
      <c r="X279" s="247">
        <f t="shared" si="26"/>
        <v>0</v>
      </c>
      <c r="Y279" s="247">
        <f t="shared" si="26"/>
        <v>0</v>
      </c>
      <c r="Z279" s="247">
        <f t="shared" si="26"/>
        <v>0</v>
      </c>
      <c r="AA279" s="247">
        <f t="shared" si="24"/>
        <v>0</v>
      </c>
      <c r="AB279" s="247">
        <f t="shared" si="24"/>
        <v>0</v>
      </c>
      <c r="AC279" s="247">
        <f t="shared" si="24"/>
        <v>0</v>
      </c>
    </row>
    <row r="280" spans="1:29" ht="15" customHeight="1">
      <c r="A280" s="120" t="e">
        <f ca="1">VLOOKUP(INDIRECT("B280"),elolap!$A$90:$B$3244,2,FALSE)</f>
        <v>#N/A</v>
      </c>
      <c r="B280" s="122"/>
      <c r="C280" s="124">
        <f t="shared" si="25"/>
        <v>0</v>
      </c>
      <c r="D280" s="123"/>
      <c r="E280" s="123"/>
      <c r="F280" s="123"/>
      <c r="G280" s="123"/>
      <c r="H280" s="123"/>
      <c r="I280" s="123"/>
      <c r="J280" s="121"/>
      <c r="K280" s="121"/>
      <c r="L280" s="121"/>
      <c r="M280" s="121"/>
      <c r="N280" s="121"/>
      <c r="O280" s="121"/>
      <c r="Q280" s="244">
        <f t="shared" si="23"/>
        <v>0</v>
      </c>
      <c r="R280" s="244">
        <f t="shared" si="22"/>
        <v>0</v>
      </c>
      <c r="S280" s="244">
        <f t="shared" si="22"/>
        <v>0</v>
      </c>
      <c r="T280" s="244">
        <f t="shared" si="22"/>
        <v>0</v>
      </c>
      <c r="U280" s="244">
        <f t="shared" si="22"/>
        <v>0</v>
      </c>
      <c r="V280" s="244">
        <f t="shared" si="22"/>
        <v>0</v>
      </c>
      <c r="W280" s="244">
        <f t="shared" si="22"/>
        <v>0</v>
      </c>
      <c r="X280" s="247">
        <f t="shared" si="26"/>
        <v>0</v>
      </c>
      <c r="Y280" s="247">
        <f t="shared" si="26"/>
        <v>0</v>
      </c>
      <c r="Z280" s="247">
        <f t="shared" si="26"/>
        <v>0</v>
      </c>
      <c r="AA280" s="247">
        <f t="shared" si="24"/>
        <v>0</v>
      </c>
      <c r="AB280" s="247">
        <f t="shared" si="24"/>
        <v>0</v>
      </c>
      <c r="AC280" s="247">
        <f t="shared" si="24"/>
        <v>0</v>
      </c>
    </row>
    <row r="281" spans="1:29" ht="15" customHeight="1">
      <c r="A281" s="120" t="e">
        <f ca="1">VLOOKUP(INDIRECT("B281"),elolap!$A$90:$B$3244,2,FALSE)</f>
        <v>#N/A</v>
      </c>
      <c r="B281" s="122"/>
      <c r="C281" s="124">
        <f t="shared" si="25"/>
        <v>0</v>
      </c>
      <c r="D281" s="123"/>
      <c r="E281" s="123"/>
      <c r="F281" s="123"/>
      <c r="G281" s="123"/>
      <c r="H281" s="123"/>
      <c r="I281" s="123"/>
      <c r="J281" s="121"/>
      <c r="K281" s="121"/>
      <c r="L281" s="121"/>
      <c r="M281" s="121"/>
      <c r="N281" s="121"/>
      <c r="O281" s="121"/>
      <c r="Q281" s="244">
        <f t="shared" si="23"/>
        <v>0</v>
      </c>
      <c r="R281" s="244">
        <f t="shared" si="22"/>
        <v>0</v>
      </c>
      <c r="S281" s="244">
        <f t="shared" si="22"/>
        <v>0</v>
      </c>
      <c r="T281" s="244">
        <f t="shared" si="22"/>
        <v>0</v>
      </c>
      <c r="U281" s="244">
        <f t="shared" si="22"/>
        <v>0</v>
      </c>
      <c r="V281" s="244">
        <f t="shared" si="22"/>
        <v>0</v>
      </c>
      <c r="W281" s="244">
        <f t="shared" si="22"/>
        <v>0</v>
      </c>
      <c r="X281" s="247">
        <f t="shared" si="26"/>
        <v>0</v>
      </c>
      <c r="Y281" s="247">
        <f t="shared" si="26"/>
        <v>0</v>
      </c>
      <c r="Z281" s="247">
        <f t="shared" si="26"/>
        <v>0</v>
      </c>
      <c r="AA281" s="247">
        <f t="shared" si="24"/>
        <v>0</v>
      </c>
      <c r="AB281" s="247">
        <f t="shared" si="24"/>
        <v>0</v>
      </c>
      <c r="AC281" s="247">
        <f t="shared" si="24"/>
        <v>0</v>
      </c>
    </row>
    <row r="282" spans="1:29" ht="15" customHeight="1">
      <c r="A282" s="120" t="e">
        <f ca="1">VLOOKUP(INDIRECT("B282"),elolap!$A$90:$B$3244,2,FALSE)</f>
        <v>#N/A</v>
      </c>
      <c r="B282" s="122"/>
      <c r="C282" s="124">
        <f t="shared" si="25"/>
        <v>0</v>
      </c>
      <c r="D282" s="123"/>
      <c r="E282" s="123"/>
      <c r="F282" s="123"/>
      <c r="G282" s="123"/>
      <c r="H282" s="123"/>
      <c r="I282" s="123"/>
      <c r="J282" s="121"/>
      <c r="K282" s="121"/>
      <c r="L282" s="121"/>
      <c r="M282" s="121"/>
      <c r="N282" s="121"/>
      <c r="O282" s="121"/>
      <c r="Q282" s="244">
        <f t="shared" si="23"/>
        <v>0</v>
      </c>
      <c r="R282" s="244">
        <f t="shared" si="22"/>
        <v>0</v>
      </c>
      <c r="S282" s="244">
        <f t="shared" si="22"/>
        <v>0</v>
      </c>
      <c r="T282" s="244">
        <f t="shared" si="22"/>
        <v>0</v>
      </c>
      <c r="U282" s="244">
        <f t="shared" si="22"/>
        <v>0</v>
      </c>
      <c r="V282" s="244">
        <f t="shared" si="22"/>
        <v>0</v>
      </c>
      <c r="W282" s="244">
        <f t="shared" si="22"/>
        <v>0</v>
      </c>
      <c r="X282" s="247">
        <f t="shared" si="26"/>
        <v>0</v>
      </c>
      <c r="Y282" s="247">
        <f t="shared" si="26"/>
        <v>0</v>
      </c>
      <c r="Z282" s="247">
        <f t="shared" si="26"/>
        <v>0</v>
      </c>
      <c r="AA282" s="247">
        <f t="shared" si="24"/>
        <v>0</v>
      </c>
      <c r="AB282" s="247">
        <f t="shared" si="24"/>
        <v>0</v>
      </c>
      <c r="AC282" s="247">
        <f t="shared" si="24"/>
        <v>0</v>
      </c>
    </row>
    <row r="283" spans="1:29" ht="15" customHeight="1">
      <c r="A283" s="120" t="e">
        <f ca="1">VLOOKUP(INDIRECT("B283"),elolap!$A$90:$B$3244,2,FALSE)</f>
        <v>#N/A</v>
      </c>
      <c r="B283" s="122"/>
      <c r="C283" s="124">
        <f t="shared" si="25"/>
        <v>0</v>
      </c>
      <c r="D283" s="123"/>
      <c r="E283" s="123"/>
      <c r="F283" s="123"/>
      <c r="G283" s="123"/>
      <c r="H283" s="123"/>
      <c r="I283" s="123"/>
      <c r="J283" s="121"/>
      <c r="K283" s="121"/>
      <c r="L283" s="121"/>
      <c r="M283" s="121"/>
      <c r="N283" s="121"/>
      <c r="O283" s="121"/>
      <c r="Q283" s="244">
        <f t="shared" si="23"/>
        <v>0</v>
      </c>
      <c r="R283" s="244">
        <f t="shared" si="22"/>
        <v>0</v>
      </c>
      <c r="S283" s="244">
        <f t="shared" si="22"/>
        <v>0</v>
      </c>
      <c r="T283" s="244">
        <f t="shared" si="22"/>
        <v>0</v>
      </c>
      <c r="U283" s="244">
        <f t="shared" si="22"/>
        <v>0</v>
      </c>
      <c r="V283" s="244">
        <f t="shared" si="22"/>
        <v>0</v>
      </c>
      <c r="W283" s="244">
        <f t="shared" si="22"/>
        <v>0</v>
      </c>
      <c r="X283" s="247">
        <f t="shared" si="26"/>
        <v>0</v>
      </c>
      <c r="Y283" s="247">
        <f t="shared" si="26"/>
        <v>0</v>
      </c>
      <c r="Z283" s="247">
        <f t="shared" si="26"/>
        <v>0</v>
      </c>
      <c r="AA283" s="247">
        <f t="shared" si="24"/>
        <v>0</v>
      </c>
      <c r="AB283" s="247">
        <f t="shared" si="24"/>
        <v>0</v>
      </c>
      <c r="AC283" s="247">
        <f t="shared" si="24"/>
        <v>0</v>
      </c>
    </row>
    <row r="284" spans="1:29" ht="15" customHeight="1">
      <c r="A284" s="120" t="e">
        <f ca="1">VLOOKUP(INDIRECT("B284"),elolap!$A$90:$B$3244,2,FALSE)</f>
        <v>#N/A</v>
      </c>
      <c r="B284" s="122"/>
      <c r="C284" s="124">
        <f t="shared" si="25"/>
        <v>0</v>
      </c>
      <c r="D284" s="123"/>
      <c r="E284" s="123"/>
      <c r="F284" s="123"/>
      <c r="G284" s="123"/>
      <c r="H284" s="123"/>
      <c r="I284" s="123"/>
      <c r="J284" s="121"/>
      <c r="K284" s="121"/>
      <c r="L284" s="121"/>
      <c r="M284" s="121"/>
      <c r="N284" s="121"/>
      <c r="O284" s="121"/>
      <c r="Q284" s="244">
        <f t="shared" si="23"/>
        <v>0</v>
      </c>
      <c r="R284" s="244">
        <f t="shared" si="22"/>
        <v>0</v>
      </c>
      <c r="S284" s="244">
        <f t="shared" si="22"/>
        <v>0</v>
      </c>
      <c r="T284" s="244">
        <f t="shared" si="22"/>
        <v>0</v>
      </c>
      <c r="U284" s="244">
        <f t="shared" ref="U284:W347" si="27">ROUND(G284,1)</f>
        <v>0</v>
      </c>
      <c r="V284" s="244">
        <f t="shared" si="27"/>
        <v>0</v>
      </c>
      <c r="W284" s="244">
        <f t="shared" si="27"/>
        <v>0</v>
      </c>
      <c r="X284" s="247">
        <f t="shared" si="26"/>
        <v>0</v>
      </c>
      <c r="Y284" s="247">
        <f t="shared" si="26"/>
        <v>0</v>
      </c>
      <c r="Z284" s="247">
        <f t="shared" si="26"/>
        <v>0</v>
      </c>
      <c r="AA284" s="247">
        <f t="shared" si="24"/>
        <v>0</v>
      </c>
      <c r="AB284" s="247">
        <f t="shared" si="24"/>
        <v>0</v>
      </c>
      <c r="AC284" s="247">
        <f t="shared" si="24"/>
        <v>0</v>
      </c>
    </row>
    <row r="285" spans="1:29" ht="15" customHeight="1">
      <c r="A285" s="120" t="e">
        <f ca="1">VLOOKUP(INDIRECT("B285"),elolap!$A$90:$B$3244,2,FALSE)</f>
        <v>#N/A</v>
      </c>
      <c r="B285" s="122"/>
      <c r="C285" s="124">
        <f t="shared" si="25"/>
        <v>0</v>
      </c>
      <c r="D285" s="123"/>
      <c r="E285" s="123"/>
      <c r="F285" s="123"/>
      <c r="G285" s="123"/>
      <c r="H285" s="123"/>
      <c r="I285" s="123"/>
      <c r="J285" s="121"/>
      <c r="K285" s="121"/>
      <c r="L285" s="121"/>
      <c r="M285" s="121"/>
      <c r="N285" s="121"/>
      <c r="O285" s="121"/>
      <c r="Q285" s="244">
        <f t="shared" si="23"/>
        <v>0</v>
      </c>
      <c r="R285" s="244">
        <f t="shared" ref="R285:W348" si="28">ROUND(D285,1)</f>
        <v>0</v>
      </c>
      <c r="S285" s="244">
        <f t="shared" si="28"/>
        <v>0</v>
      </c>
      <c r="T285" s="244">
        <f t="shared" si="28"/>
        <v>0</v>
      </c>
      <c r="U285" s="244">
        <f t="shared" si="27"/>
        <v>0</v>
      </c>
      <c r="V285" s="244">
        <f t="shared" si="27"/>
        <v>0</v>
      </c>
      <c r="W285" s="244">
        <f t="shared" si="27"/>
        <v>0</v>
      </c>
      <c r="X285" s="247">
        <f t="shared" si="26"/>
        <v>0</v>
      </c>
      <c r="Y285" s="247">
        <f t="shared" si="26"/>
        <v>0</v>
      </c>
      <c r="Z285" s="247">
        <f t="shared" si="26"/>
        <v>0</v>
      </c>
      <c r="AA285" s="247">
        <f t="shared" si="24"/>
        <v>0</v>
      </c>
      <c r="AB285" s="247">
        <f t="shared" si="24"/>
        <v>0</v>
      </c>
      <c r="AC285" s="247">
        <f t="shared" si="24"/>
        <v>0</v>
      </c>
    </row>
    <row r="286" spans="1:29" ht="15" customHeight="1">
      <c r="A286" s="120" t="e">
        <f ca="1">VLOOKUP(INDIRECT("B286"),elolap!$A$90:$B$3244,2,FALSE)</f>
        <v>#N/A</v>
      </c>
      <c r="B286" s="122"/>
      <c r="C286" s="124">
        <f t="shared" si="25"/>
        <v>0</v>
      </c>
      <c r="D286" s="123"/>
      <c r="E286" s="123"/>
      <c r="F286" s="123"/>
      <c r="G286" s="123"/>
      <c r="H286" s="123"/>
      <c r="I286" s="123"/>
      <c r="J286" s="121"/>
      <c r="K286" s="121"/>
      <c r="L286" s="121"/>
      <c r="M286" s="121"/>
      <c r="N286" s="121"/>
      <c r="O286" s="121"/>
      <c r="Q286" s="244">
        <f t="shared" si="23"/>
        <v>0</v>
      </c>
      <c r="R286" s="244">
        <f t="shared" si="28"/>
        <v>0</v>
      </c>
      <c r="S286" s="244">
        <f t="shared" si="28"/>
        <v>0</v>
      </c>
      <c r="T286" s="244">
        <f t="shared" si="28"/>
        <v>0</v>
      </c>
      <c r="U286" s="244">
        <f t="shared" si="27"/>
        <v>0</v>
      </c>
      <c r="V286" s="244">
        <f t="shared" si="27"/>
        <v>0</v>
      </c>
      <c r="W286" s="244">
        <f t="shared" si="27"/>
        <v>0</v>
      </c>
      <c r="X286" s="247">
        <f t="shared" si="26"/>
        <v>0</v>
      </c>
      <c r="Y286" s="247">
        <f t="shared" si="26"/>
        <v>0</v>
      </c>
      <c r="Z286" s="247">
        <f t="shared" si="26"/>
        <v>0</v>
      </c>
      <c r="AA286" s="247">
        <f t="shared" si="24"/>
        <v>0</v>
      </c>
      <c r="AB286" s="247">
        <f t="shared" si="24"/>
        <v>0</v>
      </c>
      <c r="AC286" s="247">
        <f t="shared" si="24"/>
        <v>0</v>
      </c>
    </row>
    <row r="287" spans="1:29" ht="15" customHeight="1">
      <c r="A287" s="120" t="e">
        <f ca="1">VLOOKUP(INDIRECT("B287"),elolap!$A$90:$B$3244,2,FALSE)</f>
        <v>#N/A</v>
      </c>
      <c r="B287" s="122"/>
      <c r="C287" s="124">
        <f t="shared" si="25"/>
        <v>0</v>
      </c>
      <c r="D287" s="123"/>
      <c r="E287" s="123"/>
      <c r="F287" s="123"/>
      <c r="G287" s="123"/>
      <c r="H287" s="123"/>
      <c r="I287" s="123"/>
      <c r="J287" s="121"/>
      <c r="K287" s="121"/>
      <c r="L287" s="121"/>
      <c r="M287" s="121"/>
      <c r="N287" s="121"/>
      <c r="O287" s="121"/>
      <c r="Q287" s="244">
        <f t="shared" si="23"/>
        <v>0</v>
      </c>
      <c r="R287" s="244">
        <f t="shared" si="28"/>
        <v>0</v>
      </c>
      <c r="S287" s="244">
        <f t="shared" si="28"/>
        <v>0</v>
      </c>
      <c r="T287" s="244">
        <f t="shared" si="28"/>
        <v>0</v>
      </c>
      <c r="U287" s="244">
        <f t="shared" si="27"/>
        <v>0</v>
      </c>
      <c r="V287" s="244">
        <f t="shared" si="27"/>
        <v>0</v>
      </c>
      <c r="W287" s="244">
        <f t="shared" si="27"/>
        <v>0</v>
      </c>
      <c r="X287" s="247">
        <f t="shared" si="26"/>
        <v>0</v>
      </c>
      <c r="Y287" s="247">
        <f t="shared" si="26"/>
        <v>0</v>
      </c>
      <c r="Z287" s="247">
        <f t="shared" si="26"/>
        <v>0</v>
      </c>
      <c r="AA287" s="247">
        <f t="shared" si="24"/>
        <v>0</v>
      </c>
      <c r="AB287" s="247">
        <f t="shared" si="24"/>
        <v>0</v>
      </c>
      <c r="AC287" s="247">
        <f t="shared" si="24"/>
        <v>0</v>
      </c>
    </row>
    <row r="288" spans="1:29" ht="15" customHeight="1">
      <c r="A288" s="120" t="e">
        <f ca="1">VLOOKUP(INDIRECT("B288"),elolap!$A$90:$B$3244,2,FALSE)</f>
        <v>#N/A</v>
      </c>
      <c r="B288" s="122"/>
      <c r="C288" s="124">
        <f t="shared" si="25"/>
        <v>0</v>
      </c>
      <c r="D288" s="123"/>
      <c r="E288" s="123"/>
      <c r="F288" s="123"/>
      <c r="G288" s="123"/>
      <c r="H288" s="123"/>
      <c r="I288" s="123"/>
      <c r="J288" s="121"/>
      <c r="K288" s="121"/>
      <c r="L288" s="121"/>
      <c r="M288" s="121"/>
      <c r="N288" s="121"/>
      <c r="O288" s="121"/>
      <c r="Q288" s="244">
        <f t="shared" si="23"/>
        <v>0</v>
      </c>
      <c r="R288" s="244">
        <f t="shared" si="28"/>
        <v>0</v>
      </c>
      <c r="S288" s="244">
        <f t="shared" si="28"/>
        <v>0</v>
      </c>
      <c r="T288" s="244">
        <f t="shared" si="28"/>
        <v>0</v>
      </c>
      <c r="U288" s="244">
        <f t="shared" si="27"/>
        <v>0</v>
      </c>
      <c r="V288" s="244">
        <f t="shared" si="27"/>
        <v>0</v>
      </c>
      <c r="W288" s="244">
        <f t="shared" si="27"/>
        <v>0</v>
      </c>
      <c r="X288" s="247">
        <f t="shared" si="26"/>
        <v>0</v>
      </c>
      <c r="Y288" s="247">
        <f t="shared" si="26"/>
        <v>0</v>
      </c>
      <c r="Z288" s="247">
        <f t="shared" si="26"/>
        <v>0</v>
      </c>
      <c r="AA288" s="247">
        <f t="shared" si="24"/>
        <v>0</v>
      </c>
      <c r="AB288" s="247">
        <f t="shared" si="24"/>
        <v>0</v>
      </c>
      <c r="AC288" s="247">
        <f t="shared" si="24"/>
        <v>0</v>
      </c>
    </row>
    <row r="289" spans="1:29" ht="15" customHeight="1">
      <c r="A289" s="120" t="e">
        <f ca="1">VLOOKUP(INDIRECT("B289"),elolap!$A$90:$B$3244,2,FALSE)</f>
        <v>#N/A</v>
      </c>
      <c r="B289" s="122"/>
      <c r="C289" s="124">
        <f t="shared" si="25"/>
        <v>0</v>
      </c>
      <c r="D289" s="123"/>
      <c r="E289" s="123"/>
      <c r="F289" s="123"/>
      <c r="G289" s="123"/>
      <c r="H289" s="123"/>
      <c r="I289" s="123"/>
      <c r="J289" s="121"/>
      <c r="K289" s="121"/>
      <c r="L289" s="121"/>
      <c r="M289" s="121"/>
      <c r="N289" s="121"/>
      <c r="O289" s="121"/>
      <c r="Q289" s="244">
        <f t="shared" si="23"/>
        <v>0</v>
      </c>
      <c r="R289" s="244">
        <f t="shared" si="28"/>
        <v>0</v>
      </c>
      <c r="S289" s="244">
        <f t="shared" si="28"/>
        <v>0</v>
      </c>
      <c r="T289" s="244">
        <f t="shared" si="28"/>
        <v>0</v>
      </c>
      <c r="U289" s="244">
        <f t="shared" si="27"/>
        <v>0</v>
      </c>
      <c r="V289" s="244">
        <f t="shared" si="27"/>
        <v>0</v>
      </c>
      <c r="W289" s="244">
        <f t="shared" si="27"/>
        <v>0</v>
      </c>
      <c r="X289" s="247">
        <f t="shared" si="26"/>
        <v>0</v>
      </c>
      <c r="Y289" s="247">
        <f t="shared" si="26"/>
        <v>0</v>
      </c>
      <c r="Z289" s="247">
        <f t="shared" si="26"/>
        <v>0</v>
      </c>
      <c r="AA289" s="247">
        <f t="shared" si="24"/>
        <v>0</v>
      </c>
      <c r="AB289" s="247">
        <f t="shared" si="24"/>
        <v>0</v>
      </c>
      <c r="AC289" s="247">
        <f t="shared" si="24"/>
        <v>0</v>
      </c>
    </row>
    <row r="290" spans="1:29" ht="15" customHeight="1">
      <c r="A290" s="120" t="e">
        <f ca="1">VLOOKUP(INDIRECT("B290"),elolap!$A$90:$B$3244,2,FALSE)</f>
        <v>#N/A</v>
      </c>
      <c r="B290" s="122"/>
      <c r="C290" s="124">
        <f t="shared" si="25"/>
        <v>0</v>
      </c>
      <c r="D290" s="123"/>
      <c r="E290" s="123"/>
      <c r="F290" s="123"/>
      <c r="G290" s="123"/>
      <c r="H290" s="123"/>
      <c r="I290" s="123"/>
      <c r="J290" s="121"/>
      <c r="K290" s="121"/>
      <c r="L290" s="121"/>
      <c r="M290" s="121"/>
      <c r="N290" s="121"/>
      <c r="O290" s="121"/>
      <c r="Q290" s="244">
        <f t="shared" si="23"/>
        <v>0</v>
      </c>
      <c r="R290" s="244">
        <f t="shared" si="28"/>
        <v>0</v>
      </c>
      <c r="S290" s="244">
        <f t="shared" si="28"/>
        <v>0</v>
      </c>
      <c r="T290" s="244">
        <f t="shared" si="28"/>
        <v>0</v>
      </c>
      <c r="U290" s="244">
        <f t="shared" si="27"/>
        <v>0</v>
      </c>
      <c r="V290" s="244">
        <f t="shared" si="27"/>
        <v>0</v>
      </c>
      <c r="W290" s="244">
        <f t="shared" si="27"/>
        <v>0</v>
      </c>
      <c r="X290" s="247">
        <f t="shared" si="26"/>
        <v>0</v>
      </c>
      <c r="Y290" s="247">
        <f t="shared" si="26"/>
        <v>0</v>
      </c>
      <c r="Z290" s="247">
        <f t="shared" si="26"/>
        <v>0</v>
      </c>
      <c r="AA290" s="247">
        <f t="shared" si="24"/>
        <v>0</v>
      </c>
      <c r="AB290" s="247">
        <f t="shared" si="24"/>
        <v>0</v>
      </c>
      <c r="AC290" s="247">
        <f t="shared" si="24"/>
        <v>0</v>
      </c>
    </row>
    <row r="291" spans="1:29" ht="15" customHeight="1">
      <c r="A291" s="120" t="e">
        <f ca="1">VLOOKUP(INDIRECT("B291"),elolap!$A$90:$B$3244,2,FALSE)</f>
        <v>#N/A</v>
      </c>
      <c r="B291" s="122"/>
      <c r="C291" s="124">
        <f t="shared" si="25"/>
        <v>0</v>
      </c>
      <c r="D291" s="123"/>
      <c r="E291" s="123"/>
      <c r="F291" s="123"/>
      <c r="G291" s="123"/>
      <c r="H291" s="123"/>
      <c r="I291" s="123"/>
      <c r="J291" s="121"/>
      <c r="K291" s="121"/>
      <c r="L291" s="121"/>
      <c r="M291" s="121"/>
      <c r="N291" s="121"/>
      <c r="O291" s="121"/>
      <c r="Q291" s="244">
        <f t="shared" si="23"/>
        <v>0</v>
      </c>
      <c r="R291" s="244">
        <f t="shared" si="28"/>
        <v>0</v>
      </c>
      <c r="S291" s="244">
        <f t="shared" si="28"/>
        <v>0</v>
      </c>
      <c r="T291" s="244">
        <f t="shared" si="28"/>
        <v>0</v>
      </c>
      <c r="U291" s="244">
        <f t="shared" si="27"/>
        <v>0</v>
      </c>
      <c r="V291" s="244">
        <f t="shared" si="27"/>
        <v>0</v>
      </c>
      <c r="W291" s="244">
        <f t="shared" si="27"/>
        <v>0</v>
      </c>
      <c r="X291" s="247">
        <f t="shared" si="26"/>
        <v>0</v>
      </c>
      <c r="Y291" s="247">
        <f t="shared" si="26"/>
        <v>0</v>
      </c>
      <c r="Z291" s="247">
        <f t="shared" si="26"/>
        <v>0</v>
      </c>
      <c r="AA291" s="247">
        <f t="shared" si="24"/>
        <v>0</v>
      </c>
      <c r="AB291" s="247">
        <f t="shared" si="24"/>
        <v>0</v>
      </c>
      <c r="AC291" s="247">
        <f t="shared" si="24"/>
        <v>0</v>
      </c>
    </row>
    <row r="292" spans="1:29" ht="15" customHeight="1">
      <c r="A292" s="120" t="e">
        <f ca="1">VLOOKUP(INDIRECT("B292"),elolap!$A$90:$B$3244,2,FALSE)</f>
        <v>#N/A</v>
      </c>
      <c r="B292" s="122"/>
      <c r="C292" s="124">
        <f t="shared" si="25"/>
        <v>0</v>
      </c>
      <c r="D292" s="123"/>
      <c r="E292" s="123"/>
      <c r="F292" s="123"/>
      <c r="G292" s="123"/>
      <c r="H292" s="123"/>
      <c r="I292" s="123"/>
      <c r="J292" s="121"/>
      <c r="K292" s="121"/>
      <c r="L292" s="121"/>
      <c r="M292" s="121"/>
      <c r="N292" s="121"/>
      <c r="O292" s="121"/>
      <c r="Q292" s="244">
        <f t="shared" si="23"/>
        <v>0</v>
      </c>
      <c r="R292" s="244">
        <f t="shared" si="28"/>
        <v>0</v>
      </c>
      <c r="S292" s="244">
        <f t="shared" si="28"/>
        <v>0</v>
      </c>
      <c r="T292" s="244">
        <f t="shared" si="28"/>
        <v>0</v>
      </c>
      <c r="U292" s="244">
        <f t="shared" si="27"/>
        <v>0</v>
      </c>
      <c r="V292" s="244">
        <f t="shared" si="27"/>
        <v>0</v>
      </c>
      <c r="W292" s="244">
        <f t="shared" si="27"/>
        <v>0</v>
      </c>
      <c r="X292" s="247">
        <f t="shared" si="26"/>
        <v>0</v>
      </c>
      <c r="Y292" s="247">
        <f t="shared" si="26"/>
        <v>0</v>
      </c>
      <c r="Z292" s="247">
        <f t="shared" si="26"/>
        <v>0</v>
      </c>
      <c r="AA292" s="247">
        <f t="shared" si="24"/>
        <v>0</v>
      </c>
      <c r="AB292" s="247">
        <f t="shared" si="24"/>
        <v>0</v>
      </c>
      <c r="AC292" s="247">
        <f t="shared" si="24"/>
        <v>0</v>
      </c>
    </row>
    <row r="293" spans="1:29" ht="15" customHeight="1">
      <c r="A293" s="120" t="e">
        <f ca="1">VLOOKUP(INDIRECT("B293"),elolap!$A$90:$B$3244,2,FALSE)</f>
        <v>#N/A</v>
      </c>
      <c r="B293" s="122"/>
      <c r="C293" s="124">
        <f t="shared" si="25"/>
        <v>0</v>
      </c>
      <c r="D293" s="123"/>
      <c r="E293" s="123"/>
      <c r="F293" s="123"/>
      <c r="G293" s="123"/>
      <c r="H293" s="123"/>
      <c r="I293" s="123"/>
      <c r="J293" s="121"/>
      <c r="K293" s="121"/>
      <c r="L293" s="121"/>
      <c r="M293" s="121"/>
      <c r="N293" s="121"/>
      <c r="O293" s="121"/>
      <c r="Q293" s="244">
        <f t="shared" si="23"/>
        <v>0</v>
      </c>
      <c r="R293" s="244">
        <f t="shared" si="28"/>
        <v>0</v>
      </c>
      <c r="S293" s="244">
        <f t="shared" si="28"/>
        <v>0</v>
      </c>
      <c r="T293" s="244">
        <f t="shared" si="28"/>
        <v>0</v>
      </c>
      <c r="U293" s="244">
        <f t="shared" si="27"/>
        <v>0</v>
      </c>
      <c r="V293" s="244">
        <f t="shared" si="27"/>
        <v>0</v>
      </c>
      <c r="W293" s="244">
        <f t="shared" si="27"/>
        <v>0</v>
      </c>
      <c r="X293" s="247">
        <f t="shared" si="26"/>
        <v>0</v>
      </c>
      <c r="Y293" s="247">
        <f t="shared" si="26"/>
        <v>0</v>
      </c>
      <c r="Z293" s="247">
        <f t="shared" si="26"/>
        <v>0</v>
      </c>
      <c r="AA293" s="247">
        <f t="shared" si="24"/>
        <v>0</v>
      </c>
      <c r="AB293" s="247">
        <f t="shared" si="24"/>
        <v>0</v>
      </c>
      <c r="AC293" s="247">
        <f t="shared" si="24"/>
        <v>0</v>
      </c>
    </row>
    <row r="294" spans="1:29" ht="15" customHeight="1">
      <c r="A294" s="120" t="e">
        <f ca="1">VLOOKUP(INDIRECT("B294"),elolap!$A$90:$B$3244,2,FALSE)</f>
        <v>#N/A</v>
      </c>
      <c r="B294" s="122"/>
      <c r="C294" s="124">
        <f t="shared" si="25"/>
        <v>0</v>
      </c>
      <c r="D294" s="123"/>
      <c r="E294" s="123"/>
      <c r="F294" s="123"/>
      <c r="G294" s="123"/>
      <c r="H294" s="123"/>
      <c r="I294" s="123"/>
      <c r="J294" s="121"/>
      <c r="K294" s="121"/>
      <c r="L294" s="121"/>
      <c r="M294" s="121"/>
      <c r="N294" s="121"/>
      <c r="O294" s="121"/>
      <c r="Q294" s="244">
        <f t="shared" si="23"/>
        <v>0</v>
      </c>
      <c r="R294" s="244">
        <f t="shared" si="28"/>
        <v>0</v>
      </c>
      <c r="S294" s="244">
        <f t="shared" si="28"/>
        <v>0</v>
      </c>
      <c r="T294" s="244">
        <f t="shared" si="28"/>
        <v>0</v>
      </c>
      <c r="U294" s="244">
        <f t="shared" si="27"/>
        <v>0</v>
      </c>
      <c r="V294" s="244">
        <f t="shared" si="27"/>
        <v>0</v>
      </c>
      <c r="W294" s="244">
        <f t="shared" si="27"/>
        <v>0</v>
      </c>
      <c r="X294" s="247">
        <f t="shared" si="26"/>
        <v>0</v>
      </c>
      <c r="Y294" s="247">
        <f t="shared" si="26"/>
        <v>0</v>
      </c>
      <c r="Z294" s="247">
        <f t="shared" si="26"/>
        <v>0</v>
      </c>
      <c r="AA294" s="247">
        <f t="shared" si="24"/>
        <v>0</v>
      </c>
      <c r="AB294" s="247">
        <f t="shared" si="24"/>
        <v>0</v>
      </c>
      <c r="AC294" s="247">
        <f t="shared" si="24"/>
        <v>0</v>
      </c>
    </row>
    <row r="295" spans="1:29" ht="15" customHeight="1">
      <c r="A295" s="120" t="e">
        <f ca="1">VLOOKUP(INDIRECT("B295"),elolap!$A$90:$B$3244,2,FALSE)</f>
        <v>#N/A</v>
      </c>
      <c r="B295" s="122"/>
      <c r="C295" s="124">
        <f t="shared" si="25"/>
        <v>0</v>
      </c>
      <c r="D295" s="123"/>
      <c r="E295" s="123"/>
      <c r="F295" s="123"/>
      <c r="G295" s="123"/>
      <c r="H295" s="123"/>
      <c r="I295" s="123"/>
      <c r="J295" s="121"/>
      <c r="K295" s="121"/>
      <c r="L295" s="121"/>
      <c r="M295" s="121"/>
      <c r="N295" s="121"/>
      <c r="O295" s="121"/>
      <c r="Q295" s="244">
        <f t="shared" si="23"/>
        <v>0</v>
      </c>
      <c r="R295" s="244">
        <f t="shared" si="28"/>
        <v>0</v>
      </c>
      <c r="S295" s="244">
        <f t="shared" si="28"/>
        <v>0</v>
      </c>
      <c r="T295" s="244">
        <f t="shared" si="28"/>
        <v>0</v>
      </c>
      <c r="U295" s="244">
        <f t="shared" si="27"/>
        <v>0</v>
      </c>
      <c r="V295" s="244">
        <f t="shared" si="27"/>
        <v>0</v>
      </c>
      <c r="W295" s="244">
        <f t="shared" si="27"/>
        <v>0</v>
      </c>
      <c r="X295" s="247">
        <f t="shared" si="26"/>
        <v>0</v>
      </c>
      <c r="Y295" s="247">
        <f t="shared" si="26"/>
        <v>0</v>
      </c>
      <c r="Z295" s="247">
        <f t="shared" si="26"/>
        <v>0</v>
      </c>
      <c r="AA295" s="247">
        <f t="shared" si="24"/>
        <v>0</v>
      </c>
      <c r="AB295" s="247">
        <f t="shared" si="24"/>
        <v>0</v>
      </c>
      <c r="AC295" s="247">
        <f t="shared" si="24"/>
        <v>0</v>
      </c>
    </row>
    <row r="296" spans="1:29" ht="15" customHeight="1">
      <c r="A296" s="120" t="e">
        <f ca="1">VLOOKUP(INDIRECT("B296"),elolap!$A$90:$B$3244,2,FALSE)</f>
        <v>#N/A</v>
      </c>
      <c r="B296" s="122"/>
      <c r="C296" s="124">
        <f t="shared" si="25"/>
        <v>0</v>
      </c>
      <c r="D296" s="123"/>
      <c r="E296" s="123"/>
      <c r="F296" s="123"/>
      <c r="G296" s="123"/>
      <c r="H296" s="123"/>
      <c r="I296" s="123"/>
      <c r="J296" s="121"/>
      <c r="K296" s="121"/>
      <c r="L296" s="121"/>
      <c r="M296" s="121"/>
      <c r="N296" s="121"/>
      <c r="O296" s="121"/>
      <c r="Q296" s="244">
        <f t="shared" si="23"/>
        <v>0</v>
      </c>
      <c r="R296" s="244">
        <f t="shared" si="28"/>
        <v>0</v>
      </c>
      <c r="S296" s="244">
        <f t="shared" si="28"/>
        <v>0</v>
      </c>
      <c r="T296" s="244">
        <f t="shared" si="28"/>
        <v>0</v>
      </c>
      <c r="U296" s="244">
        <f t="shared" si="27"/>
        <v>0</v>
      </c>
      <c r="V296" s="244">
        <f t="shared" si="27"/>
        <v>0</v>
      </c>
      <c r="W296" s="244">
        <f t="shared" si="27"/>
        <v>0</v>
      </c>
      <c r="X296" s="247">
        <f t="shared" si="26"/>
        <v>0</v>
      </c>
      <c r="Y296" s="247">
        <f t="shared" si="26"/>
        <v>0</v>
      </c>
      <c r="Z296" s="247">
        <f t="shared" si="26"/>
        <v>0</v>
      </c>
      <c r="AA296" s="247">
        <f t="shared" si="24"/>
        <v>0</v>
      </c>
      <c r="AB296" s="247">
        <f t="shared" si="24"/>
        <v>0</v>
      </c>
      <c r="AC296" s="247">
        <f t="shared" si="24"/>
        <v>0</v>
      </c>
    </row>
    <row r="297" spans="1:29" ht="15" customHeight="1">
      <c r="A297" s="120" t="e">
        <f ca="1">VLOOKUP(INDIRECT("B297"),elolap!$A$90:$B$3244,2,FALSE)</f>
        <v>#N/A</v>
      </c>
      <c r="B297" s="122"/>
      <c r="C297" s="124">
        <f t="shared" si="25"/>
        <v>0</v>
      </c>
      <c r="D297" s="123"/>
      <c r="E297" s="123"/>
      <c r="F297" s="123"/>
      <c r="G297" s="123"/>
      <c r="H297" s="123"/>
      <c r="I297" s="123"/>
      <c r="J297" s="121"/>
      <c r="K297" s="121"/>
      <c r="L297" s="121"/>
      <c r="M297" s="121"/>
      <c r="N297" s="121"/>
      <c r="O297" s="121"/>
      <c r="Q297" s="244">
        <f t="shared" si="23"/>
        <v>0</v>
      </c>
      <c r="R297" s="244">
        <f t="shared" si="28"/>
        <v>0</v>
      </c>
      <c r="S297" s="244">
        <f t="shared" si="28"/>
        <v>0</v>
      </c>
      <c r="T297" s="244">
        <f t="shared" si="28"/>
        <v>0</v>
      </c>
      <c r="U297" s="244">
        <f t="shared" si="27"/>
        <v>0</v>
      </c>
      <c r="V297" s="244">
        <f t="shared" si="27"/>
        <v>0</v>
      </c>
      <c r="W297" s="244">
        <f t="shared" si="27"/>
        <v>0</v>
      </c>
      <c r="X297" s="247">
        <f t="shared" si="26"/>
        <v>0</v>
      </c>
      <c r="Y297" s="247">
        <f t="shared" si="26"/>
        <v>0</v>
      </c>
      <c r="Z297" s="247">
        <f t="shared" si="26"/>
        <v>0</v>
      </c>
      <c r="AA297" s="247">
        <f t="shared" si="24"/>
        <v>0</v>
      </c>
      <c r="AB297" s="247">
        <f t="shared" si="24"/>
        <v>0</v>
      </c>
      <c r="AC297" s="247">
        <f t="shared" si="24"/>
        <v>0</v>
      </c>
    </row>
    <row r="298" spans="1:29" ht="15" customHeight="1">
      <c r="A298" s="120" t="e">
        <f ca="1">VLOOKUP(INDIRECT("B298"),elolap!$A$90:$B$3244,2,FALSE)</f>
        <v>#N/A</v>
      </c>
      <c r="B298" s="122"/>
      <c r="C298" s="124">
        <f t="shared" si="25"/>
        <v>0</v>
      </c>
      <c r="D298" s="123"/>
      <c r="E298" s="123"/>
      <c r="F298" s="123"/>
      <c r="G298" s="123"/>
      <c r="H298" s="123"/>
      <c r="I298" s="123"/>
      <c r="J298" s="121"/>
      <c r="K298" s="121"/>
      <c r="L298" s="121"/>
      <c r="M298" s="121"/>
      <c r="N298" s="121"/>
      <c r="O298" s="121"/>
      <c r="Q298" s="244">
        <f t="shared" si="23"/>
        <v>0</v>
      </c>
      <c r="R298" s="244">
        <f t="shared" si="28"/>
        <v>0</v>
      </c>
      <c r="S298" s="244">
        <f t="shared" si="28"/>
        <v>0</v>
      </c>
      <c r="T298" s="244">
        <f t="shared" si="28"/>
        <v>0</v>
      </c>
      <c r="U298" s="244">
        <f t="shared" si="27"/>
        <v>0</v>
      </c>
      <c r="V298" s="244">
        <f t="shared" si="27"/>
        <v>0</v>
      </c>
      <c r="W298" s="244">
        <f t="shared" si="27"/>
        <v>0</v>
      </c>
      <c r="X298" s="247">
        <f t="shared" si="26"/>
        <v>0</v>
      </c>
      <c r="Y298" s="247">
        <f t="shared" si="26"/>
        <v>0</v>
      </c>
      <c r="Z298" s="247">
        <f t="shared" si="26"/>
        <v>0</v>
      </c>
      <c r="AA298" s="247">
        <f t="shared" si="24"/>
        <v>0</v>
      </c>
      <c r="AB298" s="247">
        <f t="shared" si="24"/>
        <v>0</v>
      </c>
      <c r="AC298" s="247">
        <f t="shared" si="24"/>
        <v>0</v>
      </c>
    </row>
    <row r="299" spans="1:29" ht="15" customHeight="1">
      <c r="A299" s="120" t="e">
        <f ca="1">VLOOKUP(INDIRECT("B299"),elolap!$A$90:$B$3244,2,FALSE)</f>
        <v>#N/A</v>
      </c>
      <c r="B299" s="122"/>
      <c r="C299" s="124">
        <f t="shared" si="25"/>
        <v>0</v>
      </c>
      <c r="D299" s="123"/>
      <c r="E299" s="123"/>
      <c r="F299" s="123"/>
      <c r="G299" s="123"/>
      <c r="H299" s="123"/>
      <c r="I299" s="123"/>
      <c r="J299" s="121"/>
      <c r="K299" s="121"/>
      <c r="L299" s="121"/>
      <c r="M299" s="121"/>
      <c r="N299" s="121"/>
      <c r="O299" s="121"/>
      <c r="Q299" s="244">
        <f t="shared" si="23"/>
        <v>0</v>
      </c>
      <c r="R299" s="244">
        <f t="shared" si="28"/>
        <v>0</v>
      </c>
      <c r="S299" s="244">
        <f t="shared" si="28"/>
        <v>0</v>
      </c>
      <c r="T299" s="244">
        <f t="shared" si="28"/>
        <v>0</v>
      </c>
      <c r="U299" s="244">
        <f t="shared" si="27"/>
        <v>0</v>
      </c>
      <c r="V299" s="244">
        <f t="shared" si="27"/>
        <v>0</v>
      </c>
      <c r="W299" s="244">
        <f t="shared" si="27"/>
        <v>0</v>
      </c>
      <c r="X299" s="247">
        <f t="shared" si="26"/>
        <v>0</v>
      </c>
      <c r="Y299" s="247">
        <f t="shared" si="26"/>
        <v>0</v>
      </c>
      <c r="Z299" s="247">
        <f t="shared" si="26"/>
        <v>0</v>
      </c>
      <c r="AA299" s="247">
        <f t="shared" si="24"/>
        <v>0</v>
      </c>
      <c r="AB299" s="247">
        <f t="shared" si="24"/>
        <v>0</v>
      </c>
      <c r="AC299" s="247">
        <f t="shared" si="24"/>
        <v>0</v>
      </c>
    </row>
    <row r="300" spans="1:29" ht="15" customHeight="1">
      <c r="A300" s="120" t="e">
        <f ca="1">VLOOKUP(INDIRECT("B300"),elolap!$A$90:$B$3244,2,FALSE)</f>
        <v>#N/A</v>
      </c>
      <c r="B300" s="122"/>
      <c r="C300" s="124">
        <f t="shared" ref="C300:C363" si="29">SUM(G300:I300)</f>
        <v>0</v>
      </c>
      <c r="D300" s="123"/>
      <c r="E300" s="123"/>
      <c r="F300" s="123"/>
      <c r="G300" s="123"/>
      <c r="H300" s="123"/>
      <c r="I300" s="123"/>
      <c r="J300" s="121"/>
      <c r="K300" s="121"/>
      <c r="L300" s="121"/>
      <c r="M300" s="121"/>
      <c r="N300" s="121"/>
      <c r="O300" s="121"/>
      <c r="Q300" s="244">
        <f t="shared" si="23"/>
        <v>0</v>
      </c>
      <c r="R300" s="244">
        <f t="shared" si="28"/>
        <v>0</v>
      </c>
      <c r="S300" s="244">
        <f t="shared" si="28"/>
        <v>0</v>
      </c>
      <c r="T300" s="244">
        <f t="shared" si="28"/>
        <v>0</v>
      </c>
      <c r="U300" s="244">
        <f t="shared" si="27"/>
        <v>0</v>
      </c>
      <c r="V300" s="244">
        <f t="shared" si="27"/>
        <v>0</v>
      </c>
      <c r="W300" s="244">
        <f t="shared" si="27"/>
        <v>0</v>
      </c>
      <c r="X300" s="247">
        <f t="shared" si="26"/>
        <v>0</v>
      </c>
      <c r="Y300" s="247">
        <f t="shared" si="26"/>
        <v>0</v>
      </c>
      <c r="Z300" s="247">
        <f t="shared" si="26"/>
        <v>0</v>
      </c>
      <c r="AA300" s="247">
        <f t="shared" si="24"/>
        <v>0</v>
      </c>
      <c r="AB300" s="247">
        <f t="shared" si="24"/>
        <v>0</v>
      </c>
      <c r="AC300" s="247">
        <f t="shared" si="24"/>
        <v>0</v>
      </c>
    </row>
    <row r="301" spans="1:29" ht="15" customHeight="1">
      <c r="A301" s="120" t="e">
        <f ca="1">VLOOKUP(INDIRECT("B301"),elolap!$A$90:$B$3244,2,FALSE)</f>
        <v>#N/A</v>
      </c>
      <c r="B301" s="122"/>
      <c r="C301" s="124">
        <f t="shared" si="29"/>
        <v>0</v>
      </c>
      <c r="D301" s="123"/>
      <c r="E301" s="123"/>
      <c r="F301" s="123"/>
      <c r="G301" s="123"/>
      <c r="H301" s="123"/>
      <c r="I301" s="123"/>
      <c r="J301" s="121"/>
      <c r="K301" s="121"/>
      <c r="L301" s="121"/>
      <c r="M301" s="121"/>
      <c r="N301" s="121"/>
      <c r="O301" s="121"/>
      <c r="Q301" s="244">
        <f t="shared" si="23"/>
        <v>0</v>
      </c>
      <c r="R301" s="244">
        <f t="shared" si="28"/>
        <v>0</v>
      </c>
      <c r="S301" s="244">
        <f t="shared" si="28"/>
        <v>0</v>
      </c>
      <c r="T301" s="244">
        <f t="shared" si="28"/>
        <v>0</v>
      </c>
      <c r="U301" s="244">
        <f t="shared" si="27"/>
        <v>0</v>
      </c>
      <c r="V301" s="244">
        <f t="shared" si="27"/>
        <v>0</v>
      </c>
      <c r="W301" s="244">
        <f t="shared" si="27"/>
        <v>0</v>
      </c>
      <c r="X301" s="247">
        <f t="shared" si="26"/>
        <v>0</v>
      </c>
      <c r="Y301" s="247">
        <f t="shared" si="26"/>
        <v>0</v>
      </c>
      <c r="Z301" s="247">
        <f t="shared" si="26"/>
        <v>0</v>
      </c>
      <c r="AA301" s="247">
        <f t="shared" si="24"/>
        <v>0</v>
      </c>
      <c r="AB301" s="247">
        <f t="shared" si="24"/>
        <v>0</v>
      </c>
      <c r="AC301" s="247">
        <f t="shared" si="24"/>
        <v>0</v>
      </c>
    </row>
    <row r="302" spans="1:29" ht="15" customHeight="1">
      <c r="A302" s="120" t="e">
        <f ca="1">VLOOKUP(INDIRECT("B302"),elolap!$A$90:$B$3244,2,FALSE)</f>
        <v>#N/A</v>
      </c>
      <c r="B302" s="122"/>
      <c r="C302" s="124">
        <f t="shared" si="29"/>
        <v>0</v>
      </c>
      <c r="D302" s="123"/>
      <c r="E302" s="123"/>
      <c r="F302" s="123"/>
      <c r="G302" s="123"/>
      <c r="H302" s="123"/>
      <c r="I302" s="123"/>
      <c r="J302" s="121"/>
      <c r="K302" s="121"/>
      <c r="L302" s="121"/>
      <c r="M302" s="121"/>
      <c r="N302" s="121"/>
      <c r="O302" s="121"/>
      <c r="Q302" s="244">
        <f t="shared" si="23"/>
        <v>0</v>
      </c>
      <c r="R302" s="244">
        <f t="shared" si="28"/>
        <v>0</v>
      </c>
      <c r="S302" s="244">
        <f t="shared" si="28"/>
        <v>0</v>
      </c>
      <c r="T302" s="244">
        <f t="shared" si="28"/>
        <v>0</v>
      </c>
      <c r="U302" s="244">
        <f t="shared" si="27"/>
        <v>0</v>
      </c>
      <c r="V302" s="244">
        <f t="shared" si="27"/>
        <v>0</v>
      </c>
      <c r="W302" s="244">
        <f t="shared" si="27"/>
        <v>0</v>
      </c>
      <c r="X302" s="247">
        <f t="shared" si="26"/>
        <v>0</v>
      </c>
      <c r="Y302" s="247">
        <f t="shared" si="26"/>
        <v>0</v>
      </c>
      <c r="Z302" s="247">
        <f t="shared" si="26"/>
        <v>0</v>
      </c>
      <c r="AA302" s="247">
        <f t="shared" si="24"/>
        <v>0</v>
      </c>
      <c r="AB302" s="247">
        <f t="shared" si="24"/>
        <v>0</v>
      </c>
      <c r="AC302" s="247">
        <f t="shared" si="24"/>
        <v>0</v>
      </c>
    </row>
    <row r="303" spans="1:29" ht="15" customHeight="1">
      <c r="A303" s="120" t="e">
        <f ca="1">VLOOKUP(INDIRECT("B303"),elolap!$A$90:$B$3244,2,FALSE)</f>
        <v>#N/A</v>
      </c>
      <c r="B303" s="122"/>
      <c r="C303" s="124">
        <f t="shared" si="29"/>
        <v>0</v>
      </c>
      <c r="D303" s="123"/>
      <c r="E303" s="123"/>
      <c r="F303" s="123"/>
      <c r="G303" s="123"/>
      <c r="H303" s="123"/>
      <c r="I303" s="123"/>
      <c r="J303" s="121"/>
      <c r="K303" s="121"/>
      <c r="L303" s="121"/>
      <c r="M303" s="121"/>
      <c r="N303" s="121"/>
      <c r="O303" s="121"/>
      <c r="Q303" s="244">
        <f t="shared" si="23"/>
        <v>0</v>
      </c>
      <c r="R303" s="244">
        <f t="shared" si="28"/>
        <v>0</v>
      </c>
      <c r="S303" s="244">
        <f t="shared" si="28"/>
        <v>0</v>
      </c>
      <c r="T303" s="244">
        <f t="shared" si="28"/>
        <v>0</v>
      </c>
      <c r="U303" s="244">
        <f t="shared" si="27"/>
        <v>0</v>
      </c>
      <c r="V303" s="244">
        <f t="shared" si="27"/>
        <v>0</v>
      </c>
      <c r="W303" s="244">
        <f t="shared" si="27"/>
        <v>0</v>
      </c>
      <c r="X303" s="247">
        <f t="shared" si="26"/>
        <v>0</v>
      </c>
      <c r="Y303" s="247">
        <f t="shared" si="26"/>
        <v>0</v>
      </c>
      <c r="Z303" s="247">
        <f t="shared" si="26"/>
        <v>0</v>
      </c>
      <c r="AA303" s="247">
        <f t="shared" si="24"/>
        <v>0</v>
      </c>
      <c r="AB303" s="247">
        <f t="shared" si="24"/>
        <v>0</v>
      </c>
      <c r="AC303" s="247">
        <f t="shared" si="24"/>
        <v>0</v>
      </c>
    </row>
    <row r="304" spans="1:29" ht="15" customHeight="1">
      <c r="A304" s="120" t="e">
        <f ca="1">VLOOKUP(INDIRECT("B304"),elolap!$A$90:$B$3244,2,FALSE)</f>
        <v>#N/A</v>
      </c>
      <c r="B304" s="122"/>
      <c r="C304" s="124">
        <f t="shared" si="29"/>
        <v>0</v>
      </c>
      <c r="D304" s="123"/>
      <c r="E304" s="123"/>
      <c r="F304" s="123"/>
      <c r="G304" s="123"/>
      <c r="H304" s="123"/>
      <c r="I304" s="123"/>
      <c r="J304" s="121"/>
      <c r="K304" s="121"/>
      <c r="L304" s="121"/>
      <c r="M304" s="121"/>
      <c r="N304" s="121"/>
      <c r="O304" s="121"/>
      <c r="Q304" s="244">
        <f t="shared" si="23"/>
        <v>0</v>
      </c>
      <c r="R304" s="244">
        <f t="shared" si="28"/>
        <v>0</v>
      </c>
      <c r="S304" s="244">
        <f t="shared" si="28"/>
        <v>0</v>
      </c>
      <c r="T304" s="244">
        <f t="shared" si="28"/>
        <v>0</v>
      </c>
      <c r="U304" s="244">
        <f t="shared" si="27"/>
        <v>0</v>
      </c>
      <c r="V304" s="244">
        <f t="shared" si="27"/>
        <v>0</v>
      </c>
      <c r="W304" s="244">
        <f t="shared" si="27"/>
        <v>0</v>
      </c>
      <c r="X304" s="247">
        <f t="shared" si="26"/>
        <v>0</v>
      </c>
      <c r="Y304" s="247">
        <f t="shared" si="26"/>
        <v>0</v>
      </c>
      <c r="Z304" s="247">
        <f t="shared" si="26"/>
        <v>0</v>
      </c>
      <c r="AA304" s="247">
        <f t="shared" si="24"/>
        <v>0</v>
      </c>
      <c r="AB304" s="247">
        <f t="shared" si="24"/>
        <v>0</v>
      </c>
      <c r="AC304" s="247">
        <f t="shared" si="24"/>
        <v>0</v>
      </c>
    </row>
    <row r="305" spans="1:29" ht="15" customHeight="1">
      <c r="A305" s="120" t="e">
        <f ca="1">VLOOKUP(INDIRECT("B305"),elolap!$A$90:$B$3244,2,FALSE)</f>
        <v>#N/A</v>
      </c>
      <c r="B305" s="122"/>
      <c r="C305" s="124">
        <f t="shared" si="29"/>
        <v>0</v>
      </c>
      <c r="D305" s="123"/>
      <c r="E305" s="123"/>
      <c r="F305" s="123"/>
      <c r="G305" s="123"/>
      <c r="H305" s="123"/>
      <c r="I305" s="123"/>
      <c r="J305" s="121"/>
      <c r="K305" s="121"/>
      <c r="L305" s="121"/>
      <c r="M305" s="121"/>
      <c r="N305" s="121"/>
      <c r="O305" s="121"/>
      <c r="Q305" s="244">
        <f t="shared" si="23"/>
        <v>0</v>
      </c>
      <c r="R305" s="244">
        <f t="shared" si="28"/>
        <v>0</v>
      </c>
      <c r="S305" s="244">
        <f t="shared" si="28"/>
        <v>0</v>
      </c>
      <c r="T305" s="244">
        <f t="shared" si="28"/>
        <v>0</v>
      </c>
      <c r="U305" s="244">
        <f t="shared" si="27"/>
        <v>0</v>
      </c>
      <c r="V305" s="244">
        <f t="shared" si="27"/>
        <v>0</v>
      </c>
      <c r="W305" s="244">
        <f t="shared" si="27"/>
        <v>0</v>
      </c>
      <c r="X305" s="247">
        <f t="shared" si="26"/>
        <v>0</v>
      </c>
      <c r="Y305" s="247">
        <f t="shared" si="26"/>
        <v>0</v>
      </c>
      <c r="Z305" s="247">
        <f t="shared" si="26"/>
        <v>0</v>
      </c>
      <c r="AA305" s="247">
        <f t="shared" si="24"/>
        <v>0</v>
      </c>
      <c r="AB305" s="247">
        <f t="shared" si="24"/>
        <v>0</v>
      </c>
      <c r="AC305" s="247">
        <f t="shared" si="24"/>
        <v>0</v>
      </c>
    </row>
    <row r="306" spans="1:29" ht="15" customHeight="1">
      <c r="A306" s="120" t="e">
        <f ca="1">VLOOKUP(INDIRECT("B306"),elolap!$A$90:$B$3244,2,FALSE)</f>
        <v>#N/A</v>
      </c>
      <c r="B306" s="122"/>
      <c r="C306" s="124">
        <f t="shared" si="29"/>
        <v>0</v>
      </c>
      <c r="D306" s="123"/>
      <c r="E306" s="123"/>
      <c r="F306" s="123"/>
      <c r="G306" s="123"/>
      <c r="H306" s="123"/>
      <c r="I306" s="123"/>
      <c r="J306" s="121"/>
      <c r="K306" s="121"/>
      <c r="L306" s="121"/>
      <c r="M306" s="121"/>
      <c r="N306" s="121"/>
      <c r="O306" s="121"/>
      <c r="Q306" s="244">
        <f t="shared" si="23"/>
        <v>0</v>
      </c>
      <c r="R306" s="244">
        <f t="shared" si="28"/>
        <v>0</v>
      </c>
      <c r="S306" s="244">
        <f t="shared" si="28"/>
        <v>0</v>
      </c>
      <c r="T306" s="244">
        <f t="shared" si="28"/>
        <v>0</v>
      </c>
      <c r="U306" s="244">
        <f t="shared" si="27"/>
        <v>0</v>
      </c>
      <c r="V306" s="244">
        <f t="shared" si="27"/>
        <v>0</v>
      </c>
      <c r="W306" s="244">
        <f t="shared" si="27"/>
        <v>0</v>
      </c>
      <c r="X306" s="247">
        <f t="shared" si="26"/>
        <v>0</v>
      </c>
      <c r="Y306" s="247">
        <f t="shared" si="26"/>
        <v>0</v>
      </c>
      <c r="Z306" s="247">
        <f t="shared" si="26"/>
        <v>0</v>
      </c>
      <c r="AA306" s="247">
        <f t="shared" si="24"/>
        <v>0</v>
      </c>
      <c r="AB306" s="247">
        <f t="shared" si="24"/>
        <v>0</v>
      </c>
      <c r="AC306" s="247">
        <f t="shared" si="24"/>
        <v>0</v>
      </c>
    </row>
    <row r="307" spans="1:29" ht="15" customHeight="1">
      <c r="A307" s="120" t="e">
        <f ca="1">VLOOKUP(INDIRECT("B307"),elolap!$A$90:$B$3244,2,FALSE)</f>
        <v>#N/A</v>
      </c>
      <c r="B307" s="122"/>
      <c r="C307" s="124">
        <f t="shared" si="29"/>
        <v>0</v>
      </c>
      <c r="D307" s="123"/>
      <c r="E307" s="123"/>
      <c r="F307" s="123"/>
      <c r="G307" s="123"/>
      <c r="H307" s="123"/>
      <c r="I307" s="123"/>
      <c r="J307" s="121"/>
      <c r="K307" s="121"/>
      <c r="L307" s="121"/>
      <c r="M307" s="121"/>
      <c r="N307" s="121"/>
      <c r="O307" s="121"/>
      <c r="Q307" s="244">
        <f t="shared" si="23"/>
        <v>0</v>
      </c>
      <c r="R307" s="244">
        <f t="shared" si="28"/>
        <v>0</v>
      </c>
      <c r="S307" s="244">
        <f t="shared" si="28"/>
        <v>0</v>
      </c>
      <c r="T307" s="244">
        <f t="shared" si="28"/>
        <v>0</v>
      </c>
      <c r="U307" s="244">
        <f t="shared" si="27"/>
        <v>0</v>
      </c>
      <c r="V307" s="244">
        <f t="shared" si="27"/>
        <v>0</v>
      </c>
      <c r="W307" s="244">
        <f t="shared" si="27"/>
        <v>0</v>
      </c>
      <c r="X307" s="247">
        <f t="shared" si="26"/>
        <v>0</v>
      </c>
      <c r="Y307" s="247">
        <f t="shared" si="26"/>
        <v>0</v>
      </c>
      <c r="Z307" s="247">
        <f t="shared" si="26"/>
        <v>0</v>
      </c>
      <c r="AA307" s="247">
        <f t="shared" si="24"/>
        <v>0</v>
      </c>
      <c r="AB307" s="247">
        <f t="shared" si="24"/>
        <v>0</v>
      </c>
      <c r="AC307" s="247">
        <f t="shared" si="24"/>
        <v>0</v>
      </c>
    </row>
    <row r="308" spans="1:29" ht="15" customHeight="1">
      <c r="A308" s="120" t="e">
        <f ca="1">VLOOKUP(INDIRECT("B308"),elolap!$A$90:$B$3244,2,FALSE)</f>
        <v>#N/A</v>
      </c>
      <c r="B308" s="122"/>
      <c r="C308" s="124">
        <f t="shared" si="29"/>
        <v>0</v>
      </c>
      <c r="D308" s="123"/>
      <c r="E308" s="123"/>
      <c r="F308" s="123"/>
      <c r="G308" s="123"/>
      <c r="H308" s="123"/>
      <c r="I308" s="123"/>
      <c r="J308" s="121"/>
      <c r="K308" s="121"/>
      <c r="L308" s="121"/>
      <c r="M308" s="121"/>
      <c r="N308" s="121"/>
      <c r="O308" s="121"/>
      <c r="Q308" s="244">
        <f t="shared" si="23"/>
        <v>0</v>
      </c>
      <c r="R308" s="244">
        <f t="shared" si="28"/>
        <v>0</v>
      </c>
      <c r="S308" s="244">
        <f t="shared" si="28"/>
        <v>0</v>
      </c>
      <c r="T308" s="244">
        <f t="shared" si="28"/>
        <v>0</v>
      </c>
      <c r="U308" s="244">
        <f t="shared" si="27"/>
        <v>0</v>
      </c>
      <c r="V308" s="244">
        <f t="shared" si="27"/>
        <v>0</v>
      </c>
      <c r="W308" s="244">
        <f t="shared" si="27"/>
        <v>0</v>
      </c>
      <c r="X308" s="247">
        <f t="shared" si="26"/>
        <v>0</v>
      </c>
      <c r="Y308" s="247">
        <f t="shared" si="26"/>
        <v>0</v>
      </c>
      <c r="Z308" s="247">
        <f t="shared" si="26"/>
        <v>0</v>
      </c>
      <c r="AA308" s="247">
        <f t="shared" si="24"/>
        <v>0</v>
      </c>
      <c r="AB308" s="247">
        <f t="shared" si="24"/>
        <v>0</v>
      </c>
      <c r="AC308" s="247">
        <f t="shared" si="24"/>
        <v>0</v>
      </c>
    </row>
    <row r="309" spans="1:29" ht="15" customHeight="1">
      <c r="A309" s="120" t="e">
        <f ca="1">VLOOKUP(INDIRECT("B309"),elolap!$A$90:$B$3244,2,FALSE)</f>
        <v>#N/A</v>
      </c>
      <c r="B309" s="122"/>
      <c r="C309" s="124">
        <f t="shared" si="29"/>
        <v>0</v>
      </c>
      <c r="D309" s="123"/>
      <c r="E309" s="123"/>
      <c r="F309" s="123"/>
      <c r="G309" s="123"/>
      <c r="H309" s="123"/>
      <c r="I309" s="123"/>
      <c r="J309" s="121"/>
      <c r="K309" s="121"/>
      <c r="L309" s="121"/>
      <c r="M309" s="121"/>
      <c r="N309" s="121"/>
      <c r="O309" s="121"/>
      <c r="Q309" s="244">
        <f t="shared" si="23"/>
        <v>0</v>
      </c>
      <c r="R309" s="244">
        <f t="shared" si="28"/>
        <v>0</v>
      </c>
      <c r="S309" s="244">
        <f t="shared" si="28"/>
        <v>0</v>
      </c>
      <c r="T309" s="244">
        <f t="shared" si="28"/>
        <v>0</v>
      </c>
      <c r="U309" s="244">
        <f t="shared" si="27"/>
        <v>0</v>
      </c>
      <c r="V309" s="244">
        <f t="shared" si="27"/>
        <v>0</v>
      </c>
      <c r="W309" s="244">
        <f t="shared" si="27"/>
        <v>0</v>
      </c>
      <c r="X309" s="247">
        <f t="shared" si="26"/>
        <v>0</v>
      </c>
      <c r="Y309" s="247">
        <f t="shared" si="26"/>
        <v>0</v>
      </c>
      <c r="Z309" s="247">
        <f t="shared" si="26"/>
        <v>0</v>
      </c>
      <c r="AA309" s="247">
        <f t="shared" si="24"/>
        <v>0</v>
      </c>
      <c r="AB309" s="247">
        <f t="shared" si="24"/>
        <v>0</v>
      </c>
      <c r="AC309" s="247">
        <f t="shared" si="24"/>
        <v>0</v>
      </c>
    </row>
    <row r="310" spans="1:29" ht="15" customHeight="1">
      <c r="A310" s="120" t="e">
        <f ca="1">VLOOKUP(INDIRECT("B310"),elolap!$A$90:$B$3244,2,FALSE)</f>
        <v>#N/A</v>
      </c>
      <c r="B310" s="122"/>
      <c r="C310" s="124">
        <f t="shared" si="29"/>
        <v>0</v>
      </c>
      <c r="D310" s="123"/>
      <c r="E310" s="123"/>
      <c r="F310" s="123"/>
      <c r="G310" s="123"/>
      <c r="H310" s="123"/>
      <c r="I310" s="123"/>
      <c r="J310" s="121"/>
      <c r="K310" s="121"/>
      <c r="L310" s="121"/>
      <c r="M310" s="121"/>
      <c r="N310" s="121"/>
      <c r="O310" s="121"/>
      <c r="Q310" s="244">
        <f t="shared" si="23"/>
        <v>0</v>
      </c>
      <c r="R310" s="244">
        <f t="shared" si="28"/>
        <v>0</v>
      </c>
      <c r="S310" s="244">
        <f t="shared" si="28"/>
        <v>0</v>
      </c>
      <c r="T310" s="244">
        <f t="shared" si="28"/>
        <v>0</v>
      </c>
      <c r="U310" s="244">
        <f t="shared" si="27"/>
        <v>0</v>
      </c>
      <c r="V310" s="244">
        <f t="shared" si="27"/>
        <v>0</v>
      </c>
      <c r="W310" s="244">
        <f t="shared" si="27"/>
        <v>0</v>
      </c>
      <c r="X310" s="247">
        <f t="shared" si="26"/>
        <v>0</v>
      </c>
      <c r="Y310" s="247">
        <f t="shared" si="26"/>
        <v>0</v>
      </c>
      <c r="Z310" s="247">
        <f t="shared" si="26"/>
        <v>0</v>
      </c>
      <c r="AA310" s="247">
        <f t="shared" si="24"/>
        <v>0</v>
      </c>
      <c r="AB310" s="247">
        <f t="shared" si="24"/>
        <v>0</v>
      </c>
      <c r="AC310" s="247">
        <f t="shared" si="24"/>
        <v>0</v>
      </c>
    </row>
    <row r="311" spans="1:29" ht="15" customHeight="1">
      <c r="A311" s="120" t="e">
        <f ca="1">VLOOKUP(INDIRECT("B311"),elolap!$A$90:$B$3244,2,FALSE)</f>
        <v>#N/A</v>
      </c>
      <c r="B311" s="122"/>
      <c r="C311" s="124">
        <f t="shared" si="29"/>
        <v>0</v>
      </c>
      <c r="D311" s="123"/>
      <c r="E311" s="123"/>
      <c r="F311" s="123"/>
      <c r="G311" s="123"/>
      <c r="H311" s="123"/>
      <c r="I311" s="123"/>
      <c r="J311" s="121"/>
      <c r="K311" s="121"/>
      <c r="L311" s="121"/>
      <c r="M311" s="121"/>
      <c r="N311" s="121"/>
      <c r="O311" s="121"/>
      <c r="Q311" s="244">
        <f t="shared" si="23"/>
        <v>0</v>
      </c>
      <c r="R311" s="244">
        <f t="shared" si="28"/>
        <v>0</v>
      </c>
      <c r="S311" s="244">
        <f t="shared" si="28"/>
        <v>0</v>
      </c>
      <c r="T311" s="244">
        <f t="shared" si="28"/>
        <v>0</v>
      </c>
      <c r="U311" s="244">
        <f t="shared" si="27"/>
        <v>0</v>
      </c>
      <c r="V311" s="244">
        <f t="shared" si="27"/>
        <v>0</v>
      </c>
      <c r="W311" s="244">
        <f t="shared" si="27"/>
        <v>0</v>
      </c>
      <c r="X311" s="247">
        <f t="shared" si="26"/>
        <v>0</v>
      </c>
      <c r="Y311" s="247">
        <f t="shared" si="26"/>
        <v>0</v>
      </c>
      <c r="Z311" s="247">
        <f t="shared" si="26"/>
        <v>0</v>
      </c>
      <c r="AA311" s="247">
        <f t="shared" si="24"/>
        <v>0</v>
      </c>
      <c r="AB311" s="247">
        <f t="shared" si="24"/>
        <v>0</v>
      </c>
      <c r="AC311" s="247">
        <f t="shared" si="24"/>
        <v>0</v>
      </c>
    </row>
    <row r="312" spans="1:29" ht="15" customHeight="1">
      <c r="A312" s="120" t="e">
        <f ca="1">VLOOKUP(INDIRECT("B312"),elolap!$A$90:$B$3244,2,FALSE)</f>
        <v>#N/A</v>
      </c>
      <c r="B312" s="122"/>
      <c r="C312" s="124">
        <f t="shared" si="29"/>
        <v>0</v>
      </c>
      <c r="D312" s="123"/>
      <c r="E312" s="123"/>
      <c r="F312" s="123"/>
      <c r="G312" s="123"/>
      <c r="H312" s="123"/>
      <c r="I312" s="123"/>
      <c r="J312" s="121"/>
      <c r="K312" s="121"/>
      <c r="L312" s="121"/>
      <c r="M312" s="121"/>
      <c r="N312" s="121"/>
      <c r="O312" s="121"/>
      <c r="Q312" s="244">
        <f t="shared" si="23"/>
        <v>0</v>
      </c>
      <c r="R312" s="244">
        <f t="shared" si="28"/>
        <v>0</v>
      </c>
      <c r="S312" s="244">
        <f t="shared" si="28"/>
        <v>0</v>
      </c>
      <c r="T312" s="244">
        <f t="shared" si="28"/>
        <v>0</v>
      </c>
      <c r="U312" s="244">
        <f t="shared" si="27"/>
        <v>0</v>
      </c>
      <c r="V312" s="244">
        <f t="shared" si="27"/>
        <v>0</v>
      </c>
      <c r="W312" s="244">
        <f t="shared" si="27"/>
        <v>0</v>
      </c>
      <c r="X312" s="247">
        <f t="shared" si="26"/>
        <v>0</v>
      </c>
      <c r="Y312" s="247">
        <f t="shared" si="26"/>
        <v>0</v>
      </c>
      <c r="Z312" s="247">
        <f t="shared" si="26"/>
        <v>0</v>
      </c>
      <c r="AA312" s="247">
        <f t="shared" si="24"/>
        <v>0</v>
      </c>
      <c r="AB312" s="247">
        <f t="shared" si="24"/>
        <v>0</v>
      </c>
      <c r="AC312" s="247">
        <f t="shared" si="24"/>
        <v>0</v>
      </c>
    </row>
    <row r="313" spans="1:29" ht="15" customHeight="1">
      <c r="A313" s="120" t="e">
        <f ca="1">VLOOKUP(INDIRECT("B313"),elolap!$A$90:$B$3244,2,FALSE)</f>
        <v>#N/A</v>
      </c>
      <c r="B313" s="122"/>
      <c r="C313" s="124">
        <f t="shared" si="29"/>
        <v>0</v>
      </c>
      <c r="D313" s="123"/>
      <c r="E313" s="123"/>
      <c r="F313" s="123"/>
      <c r="G313" s="123"/>
      <c r="H313" s="123"/>
      <c r="I313" s="123"/>
      <c r="J313" s="121"/>
      <c r="K313" s="121"/>
      <c r="L313" s="121"/>
      <c r="M313" s="121"/>
      <c r="N313" s="121"/>
      <c r="O313" s="121"/>
      <c r="Q313" s="244">
        <f t="shared" si="23"/>
        <v>0</v>
      </c>
      <c r="R313" s="244">
        <f t="shared" si="28"/>
        <v>0</v>
      </c>
      <c r="S313" s="244">
        <f t="shared" si="28"/>
        <v>0</v>
      </c>
      <c r="T313" s="244">
        <f t="shared" si="28"/>
        <v>0</v>
      </c>
      <c r="U313" s="244">
        <f t="shared" si="27"/>
        <v>0</v>
      </c>
      <c r="V313" s="244">
        <f t="shared" si="27"/>
        <v>0</v>
      </c>
      <c r="W313" s="244">
        <f t="shared" si="27"/>
        <v>0</v>
      </c>
      <c r="X313" s="247">
        <f t="shared" si="26"/>
        <v>0</v>
      </c>
      <c r="Y313" s="247">
        <f t="shared" si="26"/>
        <v>0</v>
      </c>
      <c r="Z313" s="247">
        <f t="shared" si="26"/>
        <v>0</v>
      </c>
      <c r="AA313" s="247">
        <f t="shared" si="24"/>
        <v>0</v>
      </c>
      <c r="AB313" s="247">
        <f t="shared" si="24"/>
        <v>0</v>
      </c>
      <c r="AC313" s="247">
        <f t="shared" si="24"/>
        <v>0</v>
      </c>
    </row>
    <row r="314" spans="1:29" ht="15" customHeight="1">
      <c r="A314" s="120" t="e">
        <f ca="1">VLOOKUP(INDIRECT("B314"),elolap!$A$90:$B$3244,2,FALSE)</f>
        <v>#N/A</v>
      </c>
      <c r="B314" s="122"/>
      <c r="C314" s="124">
        <f t="shared" si="29"/>
        <v>0</v>
      </c>
      <c r="D314" s="123"/>
      <c r="E314" s="123"/>
      <c r="F314" s="123"/>
      <c r="G314" s="123"/>
      <c r="H314" s="123"/>
      <c r="I314" s="123"/>
      <c r="J314" s="121"/>
      <c r="K314" s="121"/>
      <c r="L314" s="121"/>
      <c r="M314" s="121"/>
      <c r="N314" s="121"/>
      <c r="O314" s="121"/>
      <c r="Q314" s="244">
        <f t="shared" si="23"/>
        <v>0</v>
      </c>
      <c r="R314" s="244">
        <f t="shared" si="28"/>
        <v>0</v>
      </c>
      <c r="S314" s="244">
        <f t="shared" si="28"/>
        <v>0</v>
      </c>
      <c r="T314" s="244">
        <f t="shared" si="28"/>
        <v>0</v>
      </c>
      <c r="U314" s="244">
        <f t="shared" si="27"/>
        <v>0</v>
      </c>
      <c r="V314" s="244">
        <f t="shared" si="27"/>
        <v>0</v>
      </c>
      <c r="W314" s="244">
        <f t="shared" si="27"/>
        <v>0</v>
      </c>
      <c r="X314" s="247">
        <f t="shared" si="26"/>
        <v>0</v>
      </c>
      <c r="Y314" s="247">
        <f t="shared" si="26"/>
        <v>0</v>
      </c>
      <c r="Z314" s="247">
        <f t="shared" si="26"/>
        <v>0</v>
      </c>
      <c r="AA314" s="247">
        <f t="shared" si="24"/>
        <v>0</v>
      </c>
      <c r="AB314" s="247">
        <f t="shared" si="24"/>
        <v>0</v>
      </c>
      <c r="AC314" s="247">
        <f t="shared" si="24"/>
        <v>0</v>
      </c>
    </row>
    <row r="315" spans="1:29" ht="15" customHeight="1">
      <c r="A315" s="120" t="e">
        <f ca="1">VLOOKUP(INDIRECT("B315"),elolap!$A$90:$B$3244,2,FALSE)</f>
        <v>#N/A</v>
      </c>
      <c r="B315" s="122"/>
      <c r="C315" s="124">
        <f t="shared" si="29"/>
        <v>0</v>
      </c>
      <c r="D315" s="123"/>
      <c r="E315" s="123"/>
      <c r="F315" s="123"/>
      <c r="G315" s="123"/>
      <c r="H315" s="123"/>
      <c r="I315" s="123"/>
      <c r="J315" s="121"/>
      <c r="K315" s="121"/>
      <c r="L315" s="121"/>
      <c r="M315" s="121"/>
      <c r="N315" s="121"/>
      <c r="O315" s="121"/>
      <c r="Q315" s="244">
        <f t="shared" si="23"/>
        <v>0</v>
      </c>
      <c r="R315" s="244">
        <f t="shared" si="28"/>
        <v>0</v>
      </c>
      <c r="S315" s="244">
        <f t="shared" si="28"/>
        <v>0</v>
      </c>
      <c r="T315" s="244">
        <f t="shared" si="28"/>
        <v>0</v>
      </c>
      <c r="U315" s="244">
        <f t="shared" si="27"/>
        <v>0</v>
      </c>
      <c r="V315" s="244">
        <f t="shared" si="27"/>
        <v>0</v>
      </c>
      <c r="W315" s="244">
        <f t="shared" si="27"/>
        <v>0</v>
      </c>
      <c r="X315" s="247">
        <f t="shared" si="26"/>
        <v>0</v>
      </c>
      <c r="Y315" s="247">
        <f t="shared" si="26"/>
        <v>0</v>
      </c>
      <c r="Z315" s="247">
        <f t="shared" si="26"/>
        <v>0</v>
      </c>
      <c r="AA315" s="247">
        <f t="shared" si="24"/>
        <v>0</v>
      </c>
      <c r="AB315" s="247">
        <f t="shared" si="24"/>
        <v>0</v>
      </c>
      <c r="AC315" s="247">
        <f t="shared" si="24"/>
        <v>0</v>
      </c>
    </row>
    <row r="316" spans="1:29" ht="15" customHeight="1">
      <c r="A316" s="120" t="e">
        <f ca="1">VLOOKUP(INDIRECT("B316"),elolap!$A$90:$B$3244,2,FALSE)</f>
        <v>#N/A</v>
      </c>
      <c r="B316" s="122"/>
      <c r="C316" s="124">
        <f t="shared" si="29"/>
        <v>0</v>
      </c>
      <c r="D316" s="123"/>
      <c r="E316" s="123"/>
      <c r="F316" s="123"/>
      <c r="G316" s="123"/>
      <c r="H316" s="123"/>
      <c r="I316" s="123"/>
      <c r="J316" s="121"/>
      <c r="K316" s="121"/>
      <c r="L316" s="121"/>
      <c r="M316" s="121"/>
      <c r="N316" s="121"/>
      <c r="O316" s="121"/>
      <c r="Q316" s="244">
        <f t="shared" si="23"/>
        <v>0</v>
      </c>
      <c r="R316" s="244">
        <f t="shared" si="28"/>
        <v>0</v>
      </c>
      <c r="S316" s="244">
        <f t="shared" si="28"/>
        <v>0</v>
      </c>
      <c r="T316" s="244">
        <f t="shared" si="28"/>
        <v>0</v>
      </c>
      <c r="U316" s="244">
        <f t="shared" si="27"/>
        <v>0</v>
      </c>
      <c r="V316" s="244">
        <f t="shared" si="27"/>
        <v>0</v>
      </c>
      <c r="W316" s="244">
        <f t="shared" si="27"/>
        <v>0</v>
      </c>
      <c r="X316" s="247">
        <f t="shared" si="26"/>
        <v>0</v>
      </c>
      <c r="Y316" s="247">
        <f t="shared" si="26"/>
        <v>0</v>
      </c>
      <c r="Z316" s="247">
        <f t="shared" si="26"/>
        <v>0</v>
      </c>
      <c r="AA316" s="247">
        <f t="shared" si="24"/>
        <v>0</v>
      </c>
      <c r="AB316" s="247">
        <f t="shared" si="24"/>
        <v>0</v>
      </c>
      <c r="AC316" s="247">
        <f t="shared" si="24"/>
        <v>0</v>
      </c>
    </row>
    <row r="317" spans="1:29" ht="15" customHeight="1">
      <c r="A317" s="120" t="e">
        <f ca="1">VLOOKUP(INDIRECT("B317"),elolap!$A$90:$B$3244,2,FALSE)</f>
        <v>#N/A</v>
      </c>
      <c r="B317" s="122"/>
      <c r="C317" s="124">
        <f t="shared" si="29"/>
        <v>0</v>
      </c>
      <c r="D317" s="123"/>
      <c r="E317" s="123"/>
      <c r="F317" s="123"/>
      <c r="G317" s="123"/>
      <c r="H317" s="123"/>
      <c r="I317" s="123"/>
      <c r="J317" s="121"/>
      <c r="K317" s="121"/>
      <c r="L317" s="121"/>
      <c r="M317" s="121"/>
      <c r="N317" s="121"/>
      <c r="O317" s="121"/>
      <c r="Q317" s="244">
        <f t="shared" si="23"/>
        <v>0</v>
      </c>
      <c r="R317" s="244">
        <f t="shared" si="28"/>
        <v>0</v>
      </c>
      <c r="S317" s="244">
        <f t="shared" si="28"/>
        <v>0</v>
      </c>
      <c r="T317" s="244">
        <f t="shared" si="28"/>
        <v>0</v>
      </c>
      <c r="U317" s="244">
        <f t="shared" si="27"/>
        <v>0</v>
      </c>
      <c r="V317" s="244">
        <f t="shared" si="27"/>
        <v>0</v>
      </c>
      <c r="W317" s="244">
        <f t="shared" si="27"/>
        <v>0</v>
      </c>
      <c r="X317" s="247">
        <f t="shared" si="26"/>
        <v>0</v>
      </c>
      <c r="Y317" s="247">
        <f t="shared" si="26"/>
        <v>0</v>
      </c>
      <c r="Z317" s="247">
        <f t="shared" si="26"/>
        <v>0</v>
      </c>
      <c r="AA317" s="247">
        <f t="shared" si="24"/>
        <v>0</v>
      </c>
      <c r="AB317" s="247">
        <f t="shared" si="24"/>
        <v>0</v>
      </c>
      <c r="AC317" s="247">
        <f t="shared" si="24"/>
        <v>0</v>
      </c>
    </row>
    <row r="318" spans="1:29" ht="15" customHeight="1">
      <c r="A318" s="120" t="e">
        <f ca="1">VLOOKUP(INDIRECT("B318"),elolap!$A$90:$B$3244,2,FALSE)</f>
        <v>#N/A</v>
      </c>
      <c r="B318" s="122"/>
      <c r="C318" s="124">
        <f t="shared" si="29"/>
        <v>0</v>
      </c>
      <c r="D318" s="123"/>
      <c r="E318" s="123"/>
      <c r="F318" s="123"/>
      <c r="G318" s="123"/>
      <c r="H318" s="123"/>
      <c r="I318" s="123"/>
      <c r="J318" s="121"/>
      <c r="K318" s="121"/>
      <c r="L318" s="121"/>
      <c r="M318" s="121"/>
      <c r="N318" s="121"/>
      <c r="O318" s="121"/>
      <c r="Q318" s="244">
        <f t="shared" si="23"/>
        <v>0</v>
      </c>
      <c r="R318" s="244">
        <f t="shared" si="28"/>
        <v>0</v>
      </c>
      <c r="S318" s="244">
        <f t="shared" si="28"/>
        <v>0</v>
      </c>
      <c r="T318" s="244">
        <f t="shared" si="28"/>
        <v>0</v>
      </c>
      <c r="U318" s="244">
        <f t="shared" si="27"/>
        <v>0</v>
      </c>
      <c r="V318" s="244">
        <f t="shared" si="27"/>
        <v>0</v>
      </c>
      <c r="W318" s="244">
        <f t="shared" si="27"/>
        <v>0</v>
      </c>
      <c r="X318" s="247">
        <f t="shared" si="26"/>
        <v>0</v>
      </c>
      <c r="Y318" s="247">
        <f t="shared" si="26"/>
        <v>0</v>
      </c>
      <c r="Z318" s="247">
        <f t="shared" si="26"/>
        <v>0</v>
      </c>
      <c r="AA318" s="247">
        <f t="shared" si="24"/>
        <v>0</v>
      </c>
      <c r="AB318" s="247">
        <f t="shared" si="24"/>
        <v>0</v>
      </c>
      <c r="AC318" s="247">
        <f t="shared" si="24"/>
        <v>0</v>
      </c>
    </row>
    <row r="319" spans="1:29" ht="15" customHeight="1">
      <c r="A319" s="120" t="e">
        <f ca="1">VLOOKUP(INDIRECT("B319"),elolap!$A$90:$B$3244,2,FALSE)</f>
        <v>#N/A</v>
      </c>
      <c r="B319" s="122"/>
      <c r="C319" s="124">
        <f t="shared" si="29"/>
        <v>0</v>
      </c>
      <c r="D319" s="123"/>
      <c r="E319" s="123"/>
      <c r="F319" s="123"/>
      <c r="G319" s="123"/>
      <c r="H319" s="123"/>
      <c r="I319" s="123"/>
      <c r="J319" s="121"/>
      <c r="K319" s="121"/>
      <c r="L319" s="121"/>
      <c r="M319" s="121"/>
      <c r="N319" s="121"/>
      <c r="O319" s="121"/>
      <c r="Q319" s="244">
        <f t="shared" si="23"/>
        <v>0</v>
      </c>
      <c r="R319" s="244">
        <f t="shared" si="28"/>
        <v>0</v>
      </c>
      <c r="S319" s="244">
        <f t="shared" si="28"/>
        <v>0</v>
      </c>
      <c r="T319" s="244">
        <f t="shared" si="28"/>
        <v>0</v>
      </c>
      <c r="U319" s="244">
        <f t="shared" si="27"/>
        <v>0</v>
      </c>
      <c r="V319" s="244">
        <f t="shared" si="27"/>
        <v>0</v>
      </c>
      <c r="W319" s="244">
        <f t="shared" si="27"/>
        <v>0</v>
      </c>
      <c r="X319" s="247">
        <f t="shared" si="26"/>
        <v>0</v>
      </c>
      <c r="Y319" s="247">
        <f t="shared" si="26"/>
        <v>0</v>
      </c>
      <c r="Z319" s="247">
        <f t="shared" si="26"/>
        <v>0</v>
      </c>
      <c r="AA319" s="247">
        <f t="shared" si="24"/>
        <v>0</v>
      </c>
      <c r="AB319" s="247">
        <f t="shared" si="24"/>
        <v>0</v>
      </c>
      <c r="AC319" s="247">
        <f t="shared" si="24"/>
        <v>0</v>
      </c>
    </row>
    <row r="320" spans="1:29" ht="15" customHeight="1">
      <c r="A320" s="120" t="e">
        <f ca="1">VLOOKUP(INDIRECT("B320"),elolap!$A$90:$B$3244,2,FALSE)</f>
        <v>#N/A</v>
      </c>
      <c r="B320" s="122"/>
      <c r="C320" s="124">
        <f t="shared" si="29"/>
        <v>0</v>
      </c>
      <c r="D320" s="123"/>
      <c r="E320" s="123"/>
      <c r="F320" s="123"/>
      <c r="G320" s="123"/>
      <c r="H320" s="123"/>
      <c r="I320" s="123"/>
      <c r="J320" s="121"/>
      <c r="K320" s="121"/>
      <c r="L320" s="121"/>
      <c r="M320" s="121"/>
      <c r="N320" s="121"/>
      <c r="O320" s="121"/>
      <c r="Q320" s="244">
        <f t="shared" si="23"/>
        <v>0</v>
      </c>
      <c r="R320" s="244">
        <f t="shared" si="28"/>
        <v>0</v>
      </c>
      <c r="S320" s="244">
        <f t="shared" si="28"/>
        <v>0</v>
      </c>
      <c r="T320" s="244">
        <f t="shared" si="28"/>
        <v>0</v>
      </c>
      <c r="U320" s="244">
        <f t="shared" si="27"/>
        <v>0</v>
      </c>
      <c r="V320" s="244">
        <f t="shared" si="27"/>
        <v>0</v>
      </c>
      <c r="W320" s="244">
        <f t="shared" si="27"/>
        <v>0</v>
      </c>
      <c r="X320" s="247">
        <f t="shared" si="26"/>
        <v>0</v>
      </c>
      <c r="Y320" s="247">
        <f t="shared" si="26"/>
        <v>0</v>
      </c>
      <c r="Z320" s="247">
        <f t="shared" si="26"/>
        <v>0</v>
      </c>
      <c r="AA320" s="247">
        <f t="shared" si="24"/>
        <v>0</v>
      </c>
      <c r="AB320" s="247">
        <f t="shared" si="24"/>
        <v>0</v>
      </c>
      <c r="AC320" s="247">
        <f t="shared" si="24"/>
        <v>0</v>
      </c>
    </row>
    <row r="321" spans="1:29" ht="15" customHeight="1">
      <c r="A321" s="120" t="e">
        <f ca="1">VLOOKUP(INDIRECT("B321"),elolap!$A$90:$B$3244,2,FALSE)</f>
        <v>#N/A</v>
      </c>
      <c r="B321" s="122"/>
      <c r="C321" s="124">
        <f t="shared" si="29"/>
        <v>0</v>
      </c>
      <c r="D321" s="123"/>
      <c r="E321" s="123"/>
      <c r="F321" s="123"/>
      <c r="G321" s="123"/>
      <c r="H321" s="123"/>
      <c r="I321" s="123"/>
      <c r="J321" s="121"/>
      <c r="K321" s="121"/>
      <c r="L321" s="121"/>
      <c r="M321" s="121"/>
      <c r="N321" s="121"/>
      <c r="O321" s="121"/>
      <c r="Q321" s="244">
        <f t="shared" si="23"/>
        <v>0</v>
      </c>
      <c r="R321" s="244">
        <f t="shared" si="28"/>
        <v>0</v>
      </c>
      <c r="S321" s="244">
        <f t="shared" si="28"/>
        <v>0</v>
      </c>
      <c r="T321" s="244">
        <f t="shared" si="28"/>
        <v>0</v>
      </c>
      <c r="U321" s="244">
        <f t="shared" si="27"/>
        <v>0</v>
      </c>
      <c r="V321" s="244">
        <f t="shared" si="27"/>
        <v>0</v>
      </c>
      <c r="W321" s="244">
        <f t="shared" si="27"/>
        <v>0</v>
      </c>
      <c r="X321" s="247">
        <f t="shared" si="26"/>
        <v>0</v>
      </c>
      <c r="Y321" s="247">
        <f t="shared" si="26"/>
        <v>0</v>
      </c>
      <c r="Z321" s="247">
        <f t="shared" si="26"/>
        <v>0</v>
      </c>
      <c r="AA321" s="247">
        <f t="shared" si="24"/>
        <v>0</v>
      </c>
      <c r="AB321" s="247">
        <f t="shared" si="24"/>
        <v>0</v>
      </c>
      <c r="AC321" s="247">
        <f t="shared" si="24"/>
        <v>0</v>
      </c>
    </row>
    <row r="322" spans="1:29" ht="15" customHeight="1">
      <c r="A322" s="120" t="e">
        <f ca="1">VLOOKUP(INDIRECT("B322"),elolap!$A$90:$B$3244,2,FALSE)</f>
        <v>#N/A</v>
      </c>
      <c r="B322" s="122"/>
      <c r="C322" s="124">
        <f t="shared" si="29"/>
        <v>0</v>
      </c>
      <c r="D322" s="123"/>
      <c r="E322" s="123"/>
      <c r="F322" s="123"/>
      <c r="G322" s="123"/>
      <c r="H322" s="123"/>
      <c r="I322" s="123"/>
      <c r="J322" s="121"/>
      <c r="K322" s="121"/>
      <c r="L322" s="121"/>
      <c r="M322" s="121"/>
      <c r="N322" s="121"/>
      <c r="O322" s="121"/>
      <c r="Q322" s="244">
        <f t="shared" si="23"/>
        <v>0</v>
      </c>
      <c r="R322" s="244">
        <f t="shared" si="28"/>
        <v>0</v>
      </c>
      <c r="S322" s="244">
        <f t="shared" si="28"/>
        <v>0</v>
      </c>
      <c r="T322" s="244">
        <f t="shared" si="28"/>
        <v>0</v>
      </c>
      <c r="U322" s="244">
        <f t="shared" si="27"/>
        <v>0</v>
      </c>
      <c r="V322" s="244">
        <f t="shared" si="27"/>
        <v>0</v>
      </c>
      <c r="W322" s="244">
        <f t="shared" si="27"/>
        <v>0</v>
      </c>
      <c r="X322" s="247">
        <f t="shared" si="26"/>
        <v>0</v>
      </c>
      <c r="Y322" s="247">
        <f t="shared" si="26"/>
        <v>0</v>
      </c>
      <c r="Z322" s="247">
        <f t="shared" si="26"/>
        <v>0</v>
      </c>
      <c r="AA322" s="247">
        <f t="shared" si="24"/>
        <v>0</v>
      </c>
      <c r="AB322" s="247">
        <f t="shared" si="24"/>
        <v>0</v>
      </c>
      <c r="AC322" s="247">
        <f t="shared" si="24"/>
        <v>0</v>
      </c>
    </row>
    <row r="323" spans="1:29" ht="15" customHeight="1">
      <c r="A323" s="120" t="e">
        <f ca="1">VLOOKUP(INDIRECT("B323"),elolap!$A$90:$B$3244,2,FALSE)</f>
        <v>#N/A</v>
      </c>
      <c r="B323" s="122"/>
      <c r="C323" s="124">
        <f t="shared" si="29"/>
        <v>0</v>
      </c>
      <c r="D323" s="123"/>
      <c r="E323" s="123"/>
      <c r="F323" s="123"/>
      <c r="G323" s="123"/>
      <c r="H323" s="123"/>
      <c r="I323" s="123"/>
      <c r="J323" s="121"/>
      <c r="K323" s="121"/>
      <c r="L323" s="121"/>
      <c r="M323" s="121"/>
      <c r="N323" s="121"/>
      <c r="O323" s="121"/>
      <c r="Q323" s="244">
        <f t="shared" si="23"/>
        <v>0</v>
      </c>
      <c r="R323" s="244">
        <f t="shared" si="28"/>
        <v>0</v>
      </c>
      <c r="S323" s="244">
        <f t="shared" si="28"/>
        <v>0</v>
      </c>
      <c r="T323" s="244">
        <f t="shared" si="28"/>
        <v>0</v>
      </c>
      <c r="U323" s="244">
        <f t="shared" si="27"/>
        <v>0</v>
      </c>
      <c r="V323" s="244">
        <f t="shared" si="27"/>
        <v>0</v>
      </c>
      <c r="W323" s="244">
        <f t="shared" si="27"/>
        <v>0</v>
      </c>
      <c r="X323" s="247">
        <f t="shared" si="26"/>
        <v>0</v>
      </c>
      <c r="Y323" s="247">
        <f t="shared" si="26"/>
        <v>0</v>
      </c>
      <c r="Z323" s="247">
        <f t="shared" si="26"/>
        <v>0</v>
      </c>
      <c r="AA323" s="247">
        <f t="shared" si="24"/>
        <v>0</v>
      </c>
      <c r="AB323" s="247">
        <f t="shared" si="24"/>
        <v>0</v>
      </c>
      <c r="AC323" s="247">
        <f t="shared" si="24"/>
        <v>0</v>
      </c>
    </row>
    <row r="324" spans="1:29" ht="15" customHeight="1">
      <c r="A324" s="120" t="e">
        <f ca="1">VLOOKUP(INDIRECT("B324"),elolap!$A$90:$B$3244,2,FALSE)</f>
        <v>#N/A</v>
      </c>
      <c r="B324" s="122"/>
      <c r="C324" s="124">
        <f t="shared" si="29"/>
        <v>0</v>
      </c>
      <c r="D324" s="123"/>
      <c r="E324" s="123"/>
      <c r="F324" s="123"/>
      <c r="G324" s="123"/>
      <c r="H324" s="123"/>
      <c r="I324" s="123"/>
      <c r="J324" s="121"/>
      <c r="K324" s="121"/>
      <c r="L324" s="121"/>
      <c r="M324" s="121"/>
      <c r="N324" s="121"/>
      <c r="O324" s="121"/>
      <c r="Q324" s="244">
        <f t="shared" si="23"/>
        <v>0</v>
      </c>
      <c r="R324" s="244">
        <f t="shared" si="28"/>
        <v>0</v>
      </c>
      <c r="S324" s="244">
        <f t="shared" si="28"/>
        <v>0</v>
      </c>
      <c r="T324" s="244">
        <f t="shared" si="28"/>
        <v>0</v>
      </c>
      <c r="U324" s="244">
        <f t="shared" si="27"/>
        <v>0</v>
      </c>
      <c r="V324" s="244">
        <f t="shared" si="27"/>
        <v>0</v>
      </c>
      <c r="W324" s="244">
        <f t="shared" si="27"/>
        <v>0</v>
      </c>
      <c r="X324" s="247">
        <f t="shared" si="26"/>
        <v>0</v>
      </c>
      <c r="Y324" s="247">
        <f t="shared" si="26"/>
        <v>0</v>
      </c>
      <c r="Z324" s="247">
        <f t="shared" si="26"/>
        <v>0</v>
      </c>
      <c r="AA324" s="247">
        <f t="shared" si="24"/>
        <v>0</v>
      </c>
      <c r="AB324" s="247">
        <f t="shared" si="24"/>
        <v>0</v>
      </c>
      <c r="AC324" s="247">
        <f t="shared" si="24"/>
        <v>0</v>
      </c>
    </row>
    <row r="325" spans="1:29" ht="15" customHeight="1">
      <c r="A325" s="120" t="e">
        <f ca="1">VLOOKUP(INDIRECT("B325"),elolap!$A$90:$B$3244,2,FALSE)</f>
        <v>#N/A</v>
      </c>
      <c r="B325" s="122"/>
      <c r="C325" s="124">
        <f t="shared" si="29"/>
        <v>0</v>
      </c>
      <c r="D325" s="123"/>
      <c r="E325" s="123"/>
      <c r="F325" s="123"/>
      <c r="G325" s="123"/>
      <c r="H325" s="123"/>
      <c r="I325" s="123"/>
      <c r="J325" s="121"/>
      <c r="K325" s="121"/>
      <c r="L325" s="121"/>
      <c r="M325" s="121"/>
      <c r="N325" s="121"/>
      <c r="O325" s="121"/>
      <c r="Q325" s="244">
        <f t="shared" si="23"/>
        <v>0</v>
      </c>
      <c r="R325" s="244">
        <f t="shared" si="28"/>
        <v>0</v>
      </c>
      <c r="S325" s="244">
        <f t="shared" si="28"/>
        <v>0</v>
      </c>
      <c r="T325" s="244">
        <f t="shared" si="28"/>
        <v>0</v>
      </c>
      <c r="U325" s="244">
        <f t="shared" si="27"/>
        <v>0</v>
      </c>
      <c r="V325" s="244">
        <f t="shared" si="27"/>
        <v>0</v>
      </c>
      <c r="W325" s="244">
        <f t="shared" si="27"/>
        <v>0</v>
      </c>
      <c r="X325" s="247">
        <f t="shared" si="26"/>
        <v>0</v>
      </c>
      <c r="Y325" s="247">
        <f t="shared" si="26"/>
        <v>0</v>
      </c>
      <c r="Z325" s="247">
        <f t="shared" si="26"/>
        <v>0</v>
      </c>
      <c r="AA325" s="247">
        <f t="shared" si="24"/>
        <v>0</v>
      </c>
      <c r="AB325" s="247">
        <f t="shared" si="24"/>
        <v>0</v>
      </c>
      <c r="AC325" s="247">
        <f t="shared" si="24"/>
        <v>0</v>
      </c>
    </row>
    <row r="326" spans="1:29" ht="15" customHeight="1">
      <c r="A326" s="120" t="e">
        <f ca="1">VLOOKUP(INDIRECT("B326"),elolap!$A$90:$B$3244,2,FALSE)</f>
        <v>#N/A</v>
      </c>
      <c r="B326" s="122"/>
      <c r="C326" s="124">
        <f t="shared" si="29"/>
        <v>0</v>
      </c>
      <c r="D326" s="123"/>
      <c r="E326" s="123"/>
      <c r="F326" s="123"/>
      <c r="G326" s="123"/>
      <c r="H326" s="123"/>
      <c r="I326" s="123"/>
      <c r="J326" s="121"/>
      <c r="K326" s="121"/>
      <c r="L326" s="121"/>
      <c r="M326" s="121"/>
      <c r="N326" s="121"/>
      <c r="O326" s="121"/>
      <c r="Q326" s="244">
        <f t="shared" si="23"/>
        <v>0</v>
      </c>
      <c r="R326" s="244">
        <f t="shared" si="28"/>
        <v>0</v>
      </c>
      <c r="S326" s="244">
        <f t="shared" si="28"/>
        <v>0</v>
      </c>
      <c r="T326" s="244">
        <f t="shared" si="28"/>
        <v>0</v>
      </c>
      <c r="U326" s="244">
        <f t="shared" si="27"/>
        <v>0</v>
      </c>
      <c r="V326" s="244">
        <f t="shared" si="27"/>
        <v>0</v>
      </c>
      <c r="W326" s="244">
        <f t="shared" si="27"/>
        <v>0</v>
      </c>
      <c r="X326" s="247">
        <f t="shared" si="26"/>
        <v>0</v>
      </c>
      <c r="Y326" s="247">
        <f t="shared" si="26"/>
        <v>0</v>
      </c>
      <c r="Z326" s="247">
        <f t="shared" si="26"/>
        <v>0</v>
      </c>
      <c r="AA326" s="247">
        <f t="shared" si="24"/>
        <v>0</v>
      </c>
      <c r="AB326" s="247">
        <f t="shared" si="24"/>
        <v>0</v>
      </c>
      <c r="AC326" s="247">
        <f t="shared" si="24"/>
        <v>0</v>
      </c>
    </row>
    <row r="327" spans="1:29" ht="15" customHeight="1">
      <c r="A327" s="120" t="e">
        <f ca="1">VLOOKUP(INDIRECT("B327"),elolap!$A$90:$B$3244,2,FALSE)</f>
        <v>#N/A</v>
      </c>
      <c r="B327" s="122"/>
      <c r="C327" s="124">
        <f t="shared" si="29"/>
        <v>0</v>
      </c>
      <c r="D327" s="123"/>
      <c r="E327" s="123"/>
      <c r="F327" s="123"/>
      <c r="G327" s="123"/>
      <c r="H327" s="123"/>
      <c r="I327" s="123"/>
      <c r="J327" s="121"/>
      <c r="K327" s="121"/>
      <c r="L327" s="121"/>
      <c r="M327" s="121"/>
      <c r="N327" s="121"/>
      <c r="O327" s="121"/>
      <c r="Q327" s="244">
        <f t="shared" si="23"/>
        <v>0</v>
      </c>
      <c r="R327" s="244">
        <f t="shared" si="28"/>
        <v>0</v>
      </c>
      <c r="S327" s="244">
        <f t="shared" si="28"/>
        <v>0</v>
      </c>
      <c r="T327" s="244">
        <f t="shared" si="28"/>
        <v>0</v>
      </c>
      <c r="U327" s="244">
        <f t="shared" si="27"/>
        <v>0</v>
      </c>
      <c r="V327" s="244">
        <f t="shared" si="27"/>
        <v>0</v>
      </c>
      <c r="W327" s="244">
        <f t="shared" si="27"/>
        <v>0</v>
      </c>
      <c r="X327" s="247">
        <f t="shared" si="26"/>
        <v>0</v>
      </c>
      <c r="Y327" s="247">
        <f t="shared" si="26"/>
        <v>0</v>
      </c>
      <c r="Z327" s="247">
        <f t="shared" si="26"/>
        <v>0</v>
      </c>
      <c r="AA327" s="247">
        <f t="shared" si="24"/>
        <v>0</v>
      </c>
      <c r="AB327" s="247">
        <f t="shared" si="24"/>
        <v>0</v>
      </c>
      <c r="AC327" s="247">
        <f t="shared" si="24"/>
        <v>0</v>
      </c>
    </row>
    <row r="328" spans="1:29" ht="15" customHeight="1">
      <c r="A328" s="120" t="e">
        <f ca="1">VLOOKUP(INDIRECT("B328"),elolap!$A$90:$B$3244,2,FALSE)</f>
        <v>#N/A</v>
      </c>
      <c r="B328" s="122"/>
      <c r="C328" s="124">
        <f t="shared" si="29"/>
        <v>0</v>
      </c>
      <c r="D328" s="123"/>
      <c r="E328" s="123"/>
      <c r="F328" s="123"/>
      <c r="G328" s="123"/>
      <c r="H328" s="123"/>
      <c r="I328" s="123"/>
      <c r="J328" s="121"/>
      <c r="K328" s="121"/>
      <c r="L328" s="121"/>
      <c r="M328" s="121"/>
      <c r="N328" s="121"/>
      <c r="O328" s="121"/>
      <c r="Q328" s="244">
        <f t="shared" si="23"/>
        <v>0</v>
      </c>
      <c r="R328" s="244">
        <f t="shared" si="28"/>
        <v>0</v>
      </c>
      <c r="S328" s="244">
        <f t="shared" si="28"/>
        <v>0</v>
      </c>
      <c r="T328" s="244">
        <f t="shared" si="28"/>
        <v>0</v>
      </c>
      <c r="U328" s="244">
        <f t="shared" si="27"/>
        <v>0</v>
      </c>
      <c r="V328" s="244">
        <f t="shared" si="27"/>
        <v>0</v>
      </c>
      <c r="W328" s="244">
        <f t="shared" si="27"/>
        <v>0</v>
      </c>
      <c r="X328" s="247">
        <f t="shared" si="26"/>
        <v>0</v>
      </c>
      <c r="Y328" s="247">
        <f t="shared" si="26"/>
        <v>0</v>
      </c>
      <c r="Z328" s="247">
        <f t="shared" si="26"/>
        <v>0</v>
      </c>
      <c r="AA328" s="247">
        <f t="shared" si="24"/>
        <v>0</v>
      </c>
      <c r="AB328" s="247">
        <f t="shared" si="24"/>
        <v>0</v>
      </c>
      <c r="AC328" s="247">
        <f t="shared" si="24"/>
        <v>0</v>
      </c>
    </row>
    <row r="329" spans="1:29" ht="15" customHeight="1">
      <c r="A329" s="120" t="e">
        <f ca="1">VLOOKUP(INDIRECT("B329"),elolap!$A$90:$B$3244,2,FALSE)</f>
        <v>#N/A</v>
      </c>
      <c r="B329" s="122"/>
      <c r="C329" s="124">
        <f t="shared" si="29"/>
        <v>0</v>
      </c>
      <c r="D329" s="123"/>
      <c r="E329" s="123"/>
      <c r="F329" s="123"/>
      <c r="G329" s="123"/>
      <c r="H329" s="123"/>
      <c r="I329" s="123"/>
      <c r="J329" s="121"/>
      <c r="K329" s="121"/>
      <c r="L329" s="121"/>
      <c r="M329" s="121"/>
      <c r="N329" s="121"/>
      <c r="O329" s="121"/>
      <c r="Q329" s="244">
        <f t="shared" si="23"/>
        <v>0</v>
      </c>
      <c r="R329" s="244">
        <f t="shared" si="28"/>
        <v>0</v>
      </c>
      <c r="S329" s="244">
        <f t="shared" si="28"/>
        <v>0</v>
      </c>
      <c r="T329" s="244">
        <f t="shared" si="28"/>
        <v>0</v>
      </c>
      <c r="U329" s="244">
        <f t="shared" si="27"/>
        <v>0</v>
      </c>
      <c r="V329" s="244">
        <f t="shared" si="27"/>
        <v>0</v>
      </c>
      <c r="W329" s="244">
        <f t="shared" si="27"/>
        <v>0</v>
      </c>
      <c r="X329" s="247">
        <f t="shared" si="26"/>
        <v>0</v>
      </c>
      <c r="Y329" s="247">
        <f t="shared" si="26"/>
        <v>0</v>
      </c>
      <c r="Z329" s="247">
        <f t="shared" si="26"/>
        <v>0</v>
      </c>
      <c r="AA329" s="247">
        <f t="shared" si="24"/>
        <v>0</v>
      </c>
      <c r="AB329" s="247">
        <f t="shared" si="24"/>
        <v>0</v>
      </c>
      <c r="AC329" s="247">
        <f t="shared" si="24"/>
        <v>0</v>
      </c>
    </row>
    <row r="330" spans="1:29" ht="15" customHeight="1">
      <c r="A330" s="120" t="e">
        <f ca="1">VLOOKUP(INDIRECT("B330"),elolap!$A$90:$B$3244,2,FALSE)</f>
        <v>#N/A</v>
      </c>
      <c r="B330" s="122"/>
      <c r="C330" s="124">
        <f t="shared" si="29"/>
        <v>0</v>
      </c>
      <c r="D330" s="123"/>
      <c r="E330" s="123"/>
      <c r="F330" s="123"/>
      <c r="G330" s="123"/>
      <c r="H330" s="123"/>
      <c r="I330" s="123"/>
      <c r="J330" s="121"/>
      <c r="K330" s="121"/>
      <c r="L330" s="121"/>
      <c r="M330" s="121"/>
      <c r="N330" s="121"/>
      <c r="O330" s="121"/>
      <c r="Q330" s="244">
        <f t="shared" si="23"/>
        <v>0</v>
      </c>
      <c r="R330" s="244">
        <f t="shared" si="28"/>
        <v>0</v>
      </c>
      <c r="S330" s="244">
        <f t="shared" si="28"/>
        <v>0</v>
      </c>
      <c r="T330" s="244">
        <f t="shared" si="28"/>
        <v>0</v>
      </c>
      <c r="U330" s="244">
        <f t="shared" si="27"/>
        <v>0</v>
      </c>
      <c r="V330" s="244">
        <f t="shared" si="27"/>
        <v>0</v>
      </c>
      <c r="W330" s="244">
        <f t="shared" si="27"/>
        <v>0</v>
      </c>
      <c r="X330" s="247">
        <f t="shared" si="26"/>
        <v>0</v>
      </c>
      <c r="Y330" s="247">
        <f t="shared" si="26"/>
        <v>0</v>
      </c>
      <c r="Z330" s="247">
        <f t="shared" si="26"/>
        <v>0</v>
      </c>
      <c r="AA330" s="247">
        <f t="shared" si="24"/>
        <v>0</v>
      </c>
      <c r="AB330" s="247">
        <f t="shared" si="24"/>
        <v>0</v>
      </c>
      <c r="AC330" s="247">
        <f t="shared" si="24"/>
        <v>0</v>
      </c>
    </row>
    <row r="331" spans="1:29" ht="15" customHeight="1">
      <c r="A331" s="120" t="e">
        <f ca="1">VLOOKUP(INDIRECT("B331"),elolap!$A$90:$B$3244,2,FALSE)</f>
        <v>#N/A</v>
      </c>
      <c r="B331" s="122"/>
      <c r="C331" s="124">
        <f t="shared" si="29"/>
        <v>0</v>
      </c>
      <c r="D331" s="123"/>
      <c r="E331" s="123"/>
      <c r="F331" s="123"/>
      <c r="G331" s="123"/>
      <c r="H331" s="123"/>
      <c r="I331" s="123"/>
      <c r="J331" s="121"/>
      <c r="K331" s="121"/>
      <c r="L331" s="121"/>
      <c r="M331" s="121"/>
      <c r="N331" s="121"/>
      <c r="O331" s="121"/>
      <c r="Q331" s="244">
        <f t="shared" si="23"/>
        <v>0</v>
      </c>
      <c r="R331" s="244">
        <f t="shared" si="28"/>
        <v>0</v>
      </c>
      <c r="S331" s="244">
        <f t="shared" si="28"/>
        <v>0</v>
      </c>
      <c r="T331" s="244">
        <f t="shared" si="28"/>
        <v>0</v>
      </c>
      <c r="U331" s="244">
        <f t="shared" si="27"/>
        <v>0</v>
      </c>
      <c r="V331" s="244">
        <f t="shared" si="27"/>
        <v>0</v>
      </c>
      <c r="W331" s="244">
        <f t="shared" si="27"/>
        <v>0</v>
      </c>
      <c r="X331" s="247">
        <f t="shared" si="26"/>
        <v>0</v>
      </c>
      <c r="Y331" s="247">
        <f t="shared" si="26"/>
        <v>0</v>
      </c>
      <c r="Z331" s="247">
        <f t="shared" si="26"/>
        <v>0</v>
      </c>
      <c r="AA331" s="247">
        <f t="shared" si="24"/>
        <v>0</v>
      </c>
      <c r="AB331" s="247">
        <f t="shared" si="24"/>
        <v>0</v>
      </c>
      <c r="AC331" s="247">
        <f t="shared" si="24"/>
        <v>0</v>
      </c>
    </row>
    <row r="332" spans="1:29" ht="15" customHeight="1">
      <c r="A332" s="120" t="e">
        <f ca="1">VLOOKUP(INDIRECT("B332"),elolap!$A$90:$B$3244,2,FALSE)</f>
        <v>#N/A</v>
      </c>
      <c r="B332" s="122"/>
      <c r="C332" s="124">
        <f t="shared" si="29"/>
        <v>0</v>
      </c>
      <c r="D332" s="123"/>
      <c r="E332" s="123"/>
      <c r="F332" s="123"/>
      <c r="G332" s="123"/>
      <c r="H332" s="123"/>
      <c r="I332" s="123"/>
      <c r="J332" s="121"/>
      <c r="K332" s="121"/>
      <c r="L332" s="121"/>
      <c r="M332" s="121"/>
      <c r="N332" s="121"/>
      <c r="O332" s="121"/>
      <c r="Q332" s="244">
        <f t="shared" ref="Q332:Q395" si="30">ROUND(U332+V332+W332,1)</f>
        <v>0</v>
      </c>
      <c r="R332" s="244">
        <f t="shared" si="28"/>
        <v>0</v>
      </c>
      <c r="S332" s="244">
        <f t="shared" si="28"/>
        <v>0</v>
      </c>
      <c r="T332" s="244">
        <f t="shared" si="28"/>
        <v>0</v>
      </c>
      <c r="U332" s="244">
        <f t="shared" si="27"/>
        <v>0</v>
      </c>
      <c r="V332" s="244">
        <f t="shared" si="27"/>
        <v>0</v>
      </c>
      <c r="W332" s="244">
        <f t="shared" si="27"/>
        <v>0</v>
      </c>
      <c r="X332" s="247">
        <f t="shared" si="26"/>
        <v>0</v>
      </c>
      <c r="Y332" s="247">
        <f t="shared" si="26"/>
        <v>0</v>
      </c>
      <c r="Z332" s="247">
        <f t="shared" si="26"/>
        <v>0</v>
      </c>
      <c r="AA332" s="247">
        <f t="shared" si="26"/>
        <v>0</v>
      </c>
      <c r="AB332" s="247">
        <f t="shared" si="26"/>
        <v>0</v>
      </c>
      <c r="AC332" s="247">
        <f t="shared" si="26"/>
        <v>0</v>
      </c>
    </row>
    <row r="333" spans="1:29" ht="15" customHeight="1">
      <c r="A333" s="120" t="e">
        <f ca="1">VLOOKUP(INDIRECT("B333"),elolap!$A$90:$B$3244,2,FALSE)</f>
        <v>#N/A</v>
      </c>
      <c r="B333" s="122"/>
      <c r="C333" s="124">
        <f t="shared" si="29"/>
        <v>0</v>
      </c>
      <c r="D333" s="123"/>
      <c r="E333" s="123"/>
      <c r="F333" s="123"/>
      <c r="G333" s="123"/>
      <c r="H333" s="123"/>
      <c r="I333" s="123"/>
      <c r="J333" s="121"/>
      <c r="K333" s="121"/>
      <c r="L333" s="121"/>
      <c r="M333" s="121"/>
      <c r="N333" s="121"/>
      <c r="O333" s="121"/>
      <c r="Q333" s="244">
        <f t="shared" si="30"/>
        <v>0</v>
      </c>
      <c r="R333" s="244">
        <f t="shared" si="28"/>
        <v>0</v>
      </c>
      <c r="S333" s="244">
        <f t="shared" si="28"/>
        <v>0</v>
      </c>
      <c r="T333" s="244">
        <f t="shared" si="28"/>
        <v>0</v>
      </c>
      <c r="U333" s="244">
        <f t="shared" si="27"/>
        <v>0</v>
      </c>
      <c r="V333" s="244">
        <f t="shared" si="27"/>
        <v>0</v>
      </c>
      <c r="W333" s="244">
        <f t="shared" si="27"/>
        <v>0</v>
      </c>
      <c r="X333" s="247">
        <f t="shared" ref="X333:AC375" si="31">J333</f>
        <v>0</v>
      </c>
      <c r="Y333" s="247">
        <f t="shared" si="31"/>
        <v>0</v>
      </c>
      <c r="Z333" s="247">
        <f t="shared" si="31"/>
        <v>0</v>
      </c>
      <c r="AA333" s="247">
        <f t="shared" si="31"/>
        <v>0</v>
      </c>
      <c r="AB333" s="247">
        <f t="shared" si="31"/>
        <v>0</v>
      </c>
      <c r="AC333" s="247">
        <f t="shared" si="31"/>
        <v>0</v>
      </c>
    </row>
    <row r="334" spans="1:29" ht="15" customHeight="1">
      <c r="A334" s="120" t="e">
        <f ca="1">VLOOKUP(INDIRECT("B334"),elolap!$A$90:$B$3244,2,FALSE)</f>
        <v>#N/A</v>
      </c>
      <c r="B334" s="122"/>
      <c r="C334" s="124">
        <f t="shared" si="29"/>
        <v>0</v>
      </c>
      <c r="D334" s="123"/>
      <c r="E334" s="123"/>
      <c r="F334" s="123"/>
      <c r="G334" s="123"/>
      <c r="H334" s="123"/>
      <c r="I334" s="123"/>
      <c r="J334" s="121"/>
      <c r="K334" s="121"/>
      <c r="L334" s="121"/>
      <c r="M334" s="121"/>
      <c r="N334" s="121"/>
      <c r="O334" s="121"/>
      <c r="Q334" s="244">
        <f t="shared" si="30"/>
        <v>0</v>
      </c>
      <c r="R334" s="244">
        <f t="shared" si="28"/>
        <v>0</v>
      </c>
      <c r="S334" s="244">
        <f t="shared" si="28"/>
        <v>0</v>
      </c>
      <c r="T334" s="244">
        <f t="shared" si="28"/>
        <v>0</v>
      </c>
      <c r="U334" s="244">
        <f t="shared" si="27"/>
        <v>0</v>
      </c>
      <c r="V334" s="244">
        <f t="shared" si="27"/>
        <v>0</v>
      </c>
      <c r="W334" s="244">
        <f t="shared" si="27"/>
        <v>0</v>
      </c>
      <c r="X334" s="247">
        <f t="shared" si="31"/>
        <v>0</v>
      </c>
      <c r="Y334" s="247">
        <f t="shared" si="31"/>
        <v>0</v>
      </c>
      <c r="Z334" s="247">
        <f t="shared" si="31"/>
        <v>0</v>
      </c>
      <c r="AA334" s="247">
        <f t="shared" si="31"/>
        <v>0</v>
      </c>
      <c r="AB334" s="247">
        <f t="shared" si="31"/>
        <v>0</v>
      </c>
      <c r="AC334" s="247">
        <f t="shared" si="31"/>
        <v>0</v>
      </c>
    </row>
    <row r="335" spans="1:29" ht="15" customHeight="1">
      <c r="A335" s="120" t="e">
        <f ca="1">VLOOKUP(INDIRECT("B335"),elolap!$A$90:$B$3244,2,FALSE)</f>
        <v>#N/A</v>
      </c>
      <c r="B335" s="122"/>
      <c r="C335" s="124">
        <f t="shared" si="29"/>
        <v>0</v>
      </c>
      <c r="D335" s="123"/>
      <c r="E335" s="123"/>
      <c r="F335" s="123"/>
      <c r="G335" s="123"/>
      <c r="H335" s="123"/>
      <c r="I335" s="123"/>
      <c r="J335" s="121"/>
      <c r="K335" s="121"/>
      <c r="L335" s="121"/>
      <c r="M335" s="121"/>
      <c r="N335" s="121"/>
      <c r="O335" s="121"/>
      <c r="Q335" s="244">
        <f t="shared" si="30"/>
        <v>0</v>
      </c>
      <c r="R335" s="244">
        <f t="shared" si="28"/>
        <v>0</v>
      </c>
      <c r="S335" s="244">
        <f t="shared" si="28"/>
        <v>0</v>
      </c>
      <c r="T335" s="244">
        <f t="shared" si="28"/>
        <v>0</v>
      </c>
      <c r="U335" s="244">
        <f t="shared" si="27"/>
        <v>0</v>
      </c>
      <c r="V335" s="244">
        <f t="shared" si="27"/>
        <v>0</v>
      </c>
      <c r="W335" s="244">
        <f t="shared" si="27"/>
        <v>0</v>
      </c>
      <c r="X335" s="247">
        <f t="shared" si="31"/>
        <v>0</v>
      </c>
      <c r="Y335" s="247">
        <f t="shared" si="31"/>
        <v>0</v>
      </c>
      <c r="Z335" s="247">
        <f t="shared" si="31"/>
        <v>0</v>
      </c>
      <c r="AA335" s="247">
        <f t="shared" si="31"/>
        <v>0</v>
      </c>
      <c r="AB335" s="247">
        <f t="shared" si="31"/>
        <v>0</v>
      </c>
      <c r="AC335" s="247">
        <f t="shared" si="31"/>
        <v>0</v>
      </c>
    </row>
    <row r="336" spans="1:29" ht="15" customHeight="1">
      <c r="A336" s="120" t="e">
        <f ca="1">VLOOKUP(INDIRECT("B336"),elolap!$A$90:$B$3244,2,FALSE)</f>
        <v>#N/A</v>
      </c>
      <c r="B336" s="122"/>
      <c r="C336" s="124">
        <f t="shared" si="29"/>
        <v>0</v>
      </c>
      <c r="D336" s="123"/>
      <c r="E336" s="123"/>
      <c r="F336" s="123"/>
      <c r="G336" s="123"/>
      <c r="H336" s="123"/>
      <c r="I336" s="123"/>
      <c r="J336" s="121"/>
      <c r="K336" s="121"/>
      <c r="L336" s="121"/>
      <c r="M336" s="121"/>
      <c r="N336" s="121"/>
      <c r="O336" s="121"/>
      <c r="Q336" s="244">
        <f t="shared" si="30"/>
        <v>0</v>
      </c>
      <c r="R336" s="244">
        <f t="shared" si="28"/>
        <v>0</v>
      </c>
      <c r="S336" s="244">
        <f t="shared" si="28"/>
        <v>0</v>
      </c>
      <c r="T336" s="244">
        <f t="shared" si="28"/>
        <v>0</v>
      </c>
      <c r="U336" s="244">
        <f t="shared" si="27"/>
        <v>0</v>
      </c>
      <c r="V336" s="244">
        <f t="shared" si="27"/>
        <v>0</v>
      </c>
      <c r="W336" s="244">
        <f t="shared" si="27"/>
        <v>0</v>
      </c>
      <c r="X336" s="247">
        <f t="shared" si="31"/>
        <v>0</v>
      </c>
      <c r="Y336" s="247">
        <f t="shared" si="31"/>
        <v>0</v>
      </c>
      <c r="Z336" s="247">
        <f t="shared" si="31"/>
        <v>0</v>
      </c>
      <c r="AA336" s="247">
        <f t="shared" si="31"/>
        <v>0</v>
      </c>
      <c r="AB336" s="247">
        <f t="shared" si="31"/>
        <v>0</v>
      </c>
      <c r="AC336" s="247">
        <f t="shared" si="31"/>
        <v>0</v>
      </c>
    </row>
    <row r="337" spans="1:29" ht="15" customHeight="1">
      <c r="A337" s="120" t="e">
        <f ca="1">VLOOKUP(INDIRECT("B337"),elolap!$A$90:$B$3244,2,FALSE)</f>
        <v>#N/A</v>
      </c>
      <c r="B337" s="122"/>
      <c r="C337" s="124">
        <f t="shared" si="29"/>
        <v>0</v>
      </c>
      <c r="D337" s="123"/>
      <c r="E337" s="123"/>
      <c r="F337" s="123"/>
      <c r="G337" s="123"/>
      <c r="H337" s="123"/>
      <c r="I337" s="123"/>
      <c r="J337" s="121"/>
      <c r="K337" s="121"/>
      <c r="L337" s="121"/>
      <c r="M337" s="121"/>
      <c r="N337" s="121"/>
      <c r="O337" s="121"/>
      <c r="Q337" s="244">
        <f t="shared" si="30"/>
        <v>0</v>
      </c>
      <c r="R337" s="244">
        <f t="shared" si="28"/>
        <v>0</v>
      </c>
      <c r="S337" s="244">
        <f t="shared" si="28"/>
        <v>0</v>
      </c>
      <c r="T337" s="244">
        <f t="shared" si="28"/>
        <v>0</v>
      </c>
      <c r="U337" s="244">
        <f t="shared" si="27"/>
        <v>0</v>
      </c>
      <c r="V337" s="244">
        <f t="shared" si="27"/>
        <v>0</v>
      </c>
      <c r="W337" s="244">
        <f t="shared" si="27"/>
        <v>0</v>
      </c>
      <c r="X337" s="247">
        <f t="shared" si="31"/>
        <v>0</v>
      </c>
      <c r="Y337" s="247">
        <f t="shared" si="31"/>
        <v>0</v>
      </c>
      <c r="Z337" s="247">
        <f t="shared" si="31"/>
        <v>0</v>
      </c>
      <c r="AA337" s="247">
        <f t="shared" si="31"/>
        <v>0</v>
      </c>
      <c r="AB337" s="247">
        <f t="shared" si="31"/>
        <v>0</v>
      </c>
      <c r="AC337" s="247">
        <f t="shared" si="31"/>
        <v>0</v>
      </c>
    </row>
    <row r="338" spans="1:29" ht="15" customHeight="1">
      <c r="A338" s="120" t="e">
        <f ca="1">VLOOKUP(INDIRECT("B338"),elolap!$A$90:$B$3244,2,FALSE)</f>
        <v>#N/A</v>
      </c>
      <c r="B338" s="122"/>
      <c r="C338" s="124">
        <f t="shared" si="29"/>
        <v>0</v>
      </c>
      <c r="D338" s="123"/>
      <c r="E338" s="123"/>
      <c r="F338" s="123"/>
      <c r="G338" s="123"/>
      <c r="H338" s="123"/>
      <c r="I338" s="123"/>
      <c r="J338" s="121"/>
      <c r="K338" s="121"/>
      <c r="L338" s="121"/>
      <c r="M338" s="121"/>
      <c r="N338" s="121"/>
      <c r="O338" s="121"/>
      <c r="Q338" s="244">
        <f t="shared" si="30"/>
        <v>0</v>
      </c>
      <c r="R338" s="244">
        <f t="shared" si="28"/>
        <v>0</v>
      </c>
      <c r="S338" s="244">
        <f t="shared" si="28"/>
        <v>0</v>
      </c>
      <c r="T338" s="244">
        <f t="shared" si="28"/>
        <v>0</v>
      </c>
      <c r="U338" s="244">
        <f t="shared" si="27"/>
        <v>0</v>
      </c>
      <c r="V338" s="244">
        <f t="shared" si="27"/>
        <v>0</v>
      </c>
      <c r="W338" s="244">
        <f t="shared" si="27"/>
        <v>0</v>
      </c>
      <c r="X338" s="247">
        <f t="shared" si="31"/>
        <v>0</v>
      </c>
      <c r="Y338" s="247">
        <f t="shared" si="31"/>
        <v>0</v>
      </c>
      <c r="Z338" s="247">
        <f t="shared" si="31"/>
        <v>0</v>
      </c>
      <c r="AA338" s="247">
        <f t="shared" si="31"/>
        <v>0</v>
      </c>
      <c r="AB338" s="247">
        <f t="shared" si="31"/>
        <v>0</v>
      </c>
      <c r="AC338" s="247">
        <f t="shared" si="31"/>
        <v>0</v>
      </c>
    </row>
    <row r="339" spans="1:29" ht="15" customHeight="1">
      <c r="A339" s="120" t="e">
        <f ca="1">VLOOKUP(INDIRECT("B339"),elolap!$A$90:$B$3244,2,FALSE)</f>
        <v>#N/A</v>
      </c>
      <c r="B339" s="122"/>
      <c r="C339" s="124">
        <f t="shared" si="29"/>
        <v>0</v>
      </c>
      <c r="D339" s="123"/>
      <c r="E339" s="123"/>
      <c r="F339" s="123"/>
      <c r="G339" s="123"/>
      <c r="H339" s="123"/>
      <c r="I339" s="123"/>
      <c r="J339" s="121"/>
      <c r="K339" s="121"/>
      <c r="L339" s="121"/>
      <c r="M339" s="121"/>
      <c r="N339" s="121"/>
      <c r="O339" s="121"/>
      <c r="Q339" s="244">
        <f t="shared" si="30"/>
        <v>0</v>
      </c>
      <c r="R339" s="244">
        <f t="shared" si="28"/>
        <v>0</v>
      </c>
      <c r="S339" s="244">
        <f t="shared" si="28"/>
        <v>0</v>
      </c>
      <c r="T339" s="244">
        <f t="shared" si="28"/>
        <v>0</v>
      </c>
      <c r="U339" s="244">
        <f t="shared" si="27"/>
        <v>0</v>
      </c>
      <c r="V339" s="244">
        <f t="shared" si="27"/>
        <v>0</v>
      </c>
      <c r="W339" s="244">
        <f t="shared" si="27"/>
        <v>0</v>
      </c>
      <c r="X339" s="247">
        <f t="shared" si="31"/>
        <v>0</v>
      </c>
      <c r="Y339" s="247">
        <f t="shared" si="31"/>
        <v>0</v>
      </c>
      <c r="Z339" s="247">
        <f t="shared" si="31"/>
        <v>0</v>
      </c>
      <c r="AA339" s="247">
        <f t="shared" si="31"/>
        <v>0</v>
      </c>
      <c r="AB339" s="247">
        <f t="shared" si="31"/>
        <v>0</v>
      </c>
      <c r="AC339" s="247">
        <f t="shared" si="31"/>
        <v>0</v>
      </c>
    </row>
    <row r="340" spans="1:29" ht="15" customHeight="1">
      <c r="A340" s="120" t="e">
        <f ca="1">VLOOKUP(INDIRECT("B340"),elolap!$A$90:$B$3244,2,FALSE)</f>
        <v>#N/A</v>
      </c>
      <c r="B340" s="122"/>
      <c r="C340" s="124">
        <f t="shared" si="29"/>
        <v>0</v>
      </c>
      <c r="D340" s="123"/>
      <c r="E340" s="123"/>
      <c r="F340" s="123"/>
      <c r="G340" s="123"/>
      <c r="H340" s="123"/>
      <c r="I340" s="123"/>
      <c r="J340" s="121"/>
      <c r="K340" s="121"/>
      <c r="L340" s="121"/>
      <c r="M340" s="121"/>
      <c r="N340" s="121"/>
      <c r="O340" s="121"/>
      <c r="Q340" s="244">
        <f t="shared" si="30"/>
        <v>0</v>
      </c>
      <c r="R340" s="244">
        <f t="shared" si="28"/>
        <v>0</v>
      </c>
      <c r="S340" s="244">
        <f t="shared" si="28"/>
        <v>0</v>
      </c>
      <c r="T340" s="244">
        <f t="shared" si="28"/>
        <v>0</v>
      </c>
      <c r="U340" s="244">
        <f t="shared" si="27"/>
        <v>0</v>
      </c>
      <c r="V340" s="244">
        <f t="shared" si="27"/>
        <v>0</v>
      </c>
      <c r="W340" s="244">
        <f t="shared" si="27"/>
        <v>0</v>
      </c>
      <c r="X340" s="247">
        <f t="shared" si="31"/>
        <v>0</v>
      </c>
      <c r="Y340" s="247">
        <f t="shared" si="31"/>
        <v>0</v>
      </c>
      <c r="Z340" s="247">
        <f t="shared" si="31"/>
        <v>0</v>
      </c>
      <c r="AA340" s="247">
        <f t="shared" si="31"/>
        <v>0</v>
      </c>
      <c r="AB340" s="247">
        <f t="shared" si="31"/>
        <v>0</v>
      </c>
      <c r="AC340" s="247">
        <f t="shared" si="31"/>
        <v>0</v>
      </c>
    </row>
    <row r="341" spans="1:29" ht="15" customHeight="1">
      <c r="A341" s="120" t="e">
        <f ca="1">VLOOKUP(INDIRECT("B341"),elolap!$A$90:$B$3244,2,FALSE)</f>
        <v>#N/A</v>
      </c>
      <c r="B341" s="122"/>
      <c r="C341" s="124">
        <f t="shared" si="29"/>
        <v>0</v>
      </c>
      <c r="D341" s="123"/>
      <c r="E341" s="123"/>
      <c r="F341" s="123"/>
      <c r="G341" s="123"/>
      <c r="H341" s="123"/>
      <c r="I341" s="123"/>
      <c r="J341" s="121"/>
      <c r="K341" s="121"/>
      <c r="L341" s="121"/>
      <c r="M341" s="121"/>
      <c r="N341" s="121"/>
      <c r="O341" s="121"/>
      <c r="Q341" s="244">
        <f t="shared" si="30"/>
        <v>0</v>
      </c>
      <c r="R341" s="244">
        <f t="shared" si="28"/>
        <v>0</v>
      </c>
      <c r="S341" s="244">
        <f t="shared" si="28"/>
        <v>0</v>
      </c>
      <c r="T341" s="244">
        <f t="shared" si="28"/>
        <v>0</v>
      </c>
      <c r="U341" s="244">
        <f t="shared" si="27"/>
        <v>0</v>
      </c>
      <c r="V341" s="244">
        <f t="shared" si="27"/>
        <v>0</v>
      </c>
      <c r="W341" s="244">
        <f t="shared" si="27"/>
        <v>0</v>
      </c>
      <c r="X341" s="247">
        <f t="shared" si="31"/>
        <v>0</v>
      </c>
      <c r="Y341" s="247">
        <f t="shared" si="31"/>
        <v>0</v>
      </c>
      <c r="Z341" s="247">
        <f t="shared" si="31"/>
        <v>0</v>
      </c>
      <c r="AA341" s="247">
        <f t="shared" si="31"/>
        <v>0</v>
      </c>
      <c r="AB341" s="247">
        <f t="shared" si="31"/>
        <v>0</v>
      </c>
      <c r="AC341" s="247">
        <f t="shared" si="31"/>
        <v>0</v>
      </c>
    </row>
    <row r="342" spans="1:29" ht="15" customHeight="1">
      <c r="A342" s="120" t="e">
        <f ca="1">VLOOKUP(INDIRECT("B342"),elolap!$A$90:$B$3244,2,FALSE)</f>
        <v>#N/A</v>
      </c>
      <c r="B342" s="122"/>
      <c r="C342" s="124">
        <f t="shared" si="29"/>
        <v>0</v>
      </c>
      <c r="D342" s="123"/>
      <c r="E342" s="123"/>
      <c r="F342" s="123"/>
      <c r="G342" s="123"/>
      <c r="H342" s="123"/>
      <c r="I342" s="123"/>
      <c r="J342" s="121"/>
      <c r="K342" s="121"/>
      <c r="L342" s="121"/>
      <c r="M342" s="121"/>
      <c r="N342" s="121"/>
      <c r="O342" s="121"/>
      <c r="Q342" s="244">
        <f t="shared" si="30"/>
        <v>0</v>
      </c>
      <c r="R342" s="244">
        <f t="shared" si="28"/>
        <v>0</v>
      </c>
      <c r="S342" s="244">
        <f t="shared" si="28"/>
        <v>0</v>
      </c>
      <c r="T342" s="244">
        <f t="shared" si="28"/>
        <v>0</v>
      </c>
      <c r="U342" s="244">
        <f t="shared" si="27"/>
        <v>0</v>
      </c>
      <c r="V342" s="244">
        <f t="shared" si="27"/>
        <v>0</v>
      </c>
      <c r="W342" s="244">
        <f t="shared" si="27"/>
        <v>0</v>
      </c>
      <c r="X342" s="247">
        <f t="shared" si="31"/>
        <v>0</v>
      </c>
      <c r="Y342" s="247">
        <f t="shared" si="31"/>
        <v>0</v>
      </c>
      <c r="Z342" s="247">
        <f t="shared" si="31"/>
        <v>0</v>
      </c>
      <c r="AA342" s="247">
        <f t="shared" si="31"/>
        <v>0</v>
      </c>
      <c r="AB342" s="247">
        <f t="shared" si="31"/>
        <v>0</v>
      </c>
      <c r="AC342" s="247">
        <f t="shared" si="31"/>
        <v>0</v>
      </c>
    </row>
    <row r="343" spans="1:29" ht="15" customHeight="1">
      <c r="A343" s="120" t="e">
        <f ca="1">VLOOKUP(INDIRECT("B343"),elolap!$A$90:$B$3244,2,FALSE)</f>
        <v>#N/A</v>
      </c>
      <c r="B343" s="122"/>
      <c r="C343" s="124">
        <f t="shared" si="29"/>
        <v>0</v>
      </c>
      <c r="D343" s="123"/>
      <c r="E343" s="123"/>
      <c r="F343" s="123"/>
      <c r="G343" s="123"/>
      <c r="H343" s="123"/>
      <c r="I343" s="123"/>
      <c r="J343" s="121"/>
      <c r="K343" s="121"/>
      <c r="L343" s="121"/>
      <c r="M343" s="121"/>
      <c r="N343" s="121"/>
      <c r="O343" s="121"/>
      <c r="Q343" s="244">
        <f t="shared" si="30"/>
        <v>0</v>
      </c>
      <c r="R343" s="244">
        <f t="shared" si="28"/>
        <v>0</v>
      </c>
      <c r="S343" s="244">
        <f t="shared" si="28"/>
        <v>0</v>
      </c>
      <c r="T343" s="244">
        <f t="shared" si="28"/>
        <v>0</v>
      </c>
      <c r="U343" s="244">
        <f t="shared" si="27"/>
        <v>0</v>
      </c>
      <c r="V343" s="244">
        <f t="shared" si="27"/>
        <v>0</v>
      </c>
      <c r="W343" s="244">
        <f t="shared" si="27"/>
        <v>0</v>
      </c>
      <c r="X343" s="247">
        <f t="shared" si="31"/>
        <v>0</v>
      </c>
      <c r="Y343" s="247">
        <f t="shared" si="31"/>
        <v>0</v>
      </c>
      <c r="Z343" s="247">
        <f t="shared" si="31"/>
        <v>0</v>
      </c>
      <c r="AA343" s="247">
        <f t="shared" si="31"/>
        <v>0</v>
      </c>
      <c r="AB343" s="247">
        <f t="shared" si="31"/>
        <v>0</v>
      </c>
      <c r="AC343" s="247">
        <f t="shared" si="31"/>
        <v>0</v>
      </c>
    </row>
    <row r="344" spans="1:29" ht="15" customHeight="1">
      <c r="A344" s="120" t="e">
        <f ca="1">VLOOKUP(INDIRECT("B344"),elolap!$A$90:$B$3244,2,FALSE)</f>
        <v>#N/A</v>
      </c>
      <c r="B344" s="122"/>
      <c r="C344" s="124">
        <f t="shared" si="29"/>
        <v>0</v>
      </c>
      <c r="D344" s="123"/>
      <c r="E344" s="123"/>
      <c r="F344" s="123"/>
      <c r="G344" s="123"/>
      <c r="H344" s="123"/>
      <c r="I344" s="123"/>
      <c r="J344" s="121"/>
      <c r="K344" s="121"/>
      <c r="L344" s="121"/>
      <c r="M344" s="121"/>
      <c r="N344" s="121"/>
      <c r="O344" s="121"/>
      <c r="Q344" s="244">
        <f t="shared" si="30"/>
        <v>0</v>
      </c>
      <c r="R344" s="244">
        <f t="shared" si="28"/>
        <v>0</v>
      </c>
      <c r="S344" s="244">
        <f t="shared" si="28"/>
        <v>0</v>
      </c>
      <c r="T344" s="244">
        <f t="shared" si="28"/>
        <v>0</v>
      </c>
      <c r="U344" s="244">
        <f t="shared" si="27"/>
        <v>0</v>
      </c>
      <c r="V344" s="244">
        <f t="shared" si="27"/>
        <v>0</v>
      </c>
      <c r="W344" s="244">
        <f t="shared" si="27"/>
        <v>0</v>
      </c>
      <c r="X344" s="247">
        <f t="shared" si="31"/>
        <v>0</v>
      </c>
      <c r="Y344" s="247">
        <f t="shared" si="31"/>
        <v>0</v>
      </c>
      <c r="Z344" s="247">
        <f t="shared" si="31"/>
        <v>0</v>
      </c>
      <c r="AA344" s="247">
        <f t="shared" si="31"/>
        <v>0</v>
      </c>
      <c r="AB344" s="247">
        <f t="shared" si="31"/>
        <v>0</v>
      </c>
      <c r="AC344" s="247">
        <f t="shared" si="31"/>
        <v>0</v>
      </c>
    </row>
    <row r="345" spans="1:29" ht="15" customHeight="1">
      <c r="A345" s="120" t="e">
        <f ca="1">VLOOKUP(INDIRECT("B345"),elolap!$A$90:$B$3244,2,FALSE)</f>
        <v>#N/A</v>
      </c>
      <c r="B345" s="122"/>
      <c r="C345" s="124">
        <f t="shared" si="29"/>
        <v>0</v>
      </c>
      <c r="D345" s="123"/>
      <c r="E345" s="123"/>
      <c r="F345" s="123"/>
      <c r="G345" s="123"/>
      <c r="H345" s="123"/>
      <c r="I345" s="123"/>
      <c r="J345" s="121"/>
      <c r="K345" s="121"/>
      <c r="L345" s="121"/>
      <c r="M345" s="121"/>
      <c r="N345" s="121"/>
      <c r="O345" s="121"/>
      <c r="Q345" s="244">
        <f t="shared" si="30"/>
        <v>0</v>
      </c>
      <c r="R345" s="244">
        <f t="shared" si="28"/>
        <v>0</v>
      </c>
      <c r="S345" s="244">
        <f t="shared" si="28"/>
        <v>0</v>
      </c>
      <c r="T345" s="244">
        <f t="shared" si="28"/>
        <v>0</v>
      </c>
      <c r="U345" s="244">
        <f t="shared" si="27"/>
        <v>0</v>
      </c>
      <c r="V345" s="244">
        <f t="shared" si="27"/>
        <v>0</v>
      </c>
      <c r="W345" s="244">
        <f t="shared" si="27"/>
        <v>0</v>
      </c>
      <c r="X345" s="247">
        <f t="shared" si="31"/>
        <v>0</v>
      </c>
      <c r="Y345" s="247">
        <f t="shared" si="31"/>
        <v>0</v>
      </c>
      <c r="Z345" s="247">
        <f t="shared" si="31"/>
        <v>0</v>
      </c>
      <c r="AA345" s="247">
        <f t="shared" si="31"/>
        <v>0</v>
      </c>
      <c r="AB345" s="247">
        <f t="shared" si="31"/>
        <v>0</v>
      </c>
      <c r="AC345" s="247">
        <f t="shared" si="31"/>
        <v>0</v>
      </c>
    </row>
    <row r="346" spans="1:29" ht="15" customHeight="1">
      <c r="A346" s="120" t="e">
        <f ca="1">VLOOKUP(INDIRECT("B346"),elolap!$A$90:$B$3244,2,FALSE)</f>
        <v>#N/A</v>
      </c>
      <c r="B346" s="122"/>
      <c r="C346" s="124">
        <f t="shared" si="29"/>
        <v>0</v>
      </c>
      <c r="D346" s="123"/>
      <c r="E346" s="123"/>
      <c r="F346" s="123"/>
      <c r="G346" s="123"/>
      <c r="H346" s="123"/>
      <c r="I346" s="123"/>
      <c r="J346" s="121"/>
      <c r="K346" s="121"/>
      <c r="L346" s="121"/>
      <c r="M346" s="121"/>
      <c r="N346" s="121"/>
      <c r="O346" s="121"/>
      <c r="Q346" s="244">
        <f t="shared" si="30"/>
        <v>0</v>
      </c>
      <c r="R346" s="244">
        <f t="shared" si="28"/>
        <v>0</v>
      </c>
      <c r="S346" s="244">
        <f t="shared" si="28"/>
        <v>0</v>
      </c>
      <c r="T346" s="244">
        <f t="shared" si="28"/>
        <v>0</v>
      </c>
      <c r="U346" s="244">
        <f t="shared" si="27"/>
        <v>0</v>
      </c>
      <c r="V346" s="244">
        <f t="shared" si="27"/>
        <v>0</v>
      </c>
      <c r="W346" s="244">
        <f t="shared" si="27"/>
        <v>0</v>
      </c>
      <c r="X346" s="247">
        <f t="shared" si="31"/>
        <v>0</v>
      </c>
      <c r="Y346" s="247">
        <f t="shared" si="31"/>
        <v>0</v>
      </c>
      <c r="Z346" s="247">
        <f t="shared" si="31"/>
        <v>0</v>
      </c>
      <c r="AA346" s="247">
        <f t="shared" si="31"/>
        <v>0</v>
      </c>
      <c r="AB346" s="247">
        <f t="shared" si="31"/>
        <v>0</v>
      </c>
      <c r="AC346" s="247">
        <f t="shared" si="31"/>
        <v>0</v>
      </c>
    </row>
    <row r="347" spans="1:29" ht="15" customHeight="1">
      <c r="A347" s="120" t="e">
        <f ca="1">VLOOKUP(INDIRECT("B347"),elolap!$A$90:$B$3244,2,FALSE)</f>
        <v>#N/A</v>
      </c>
      <c r="B347" s="122"/>
      <c r="C347" s="124">
        <f t="shared" si="29"/>
        <v>0</v>
      </c>
      <c r="D347" s="123"/>
      <c r="E347" s="123"/>
      <c r="F347" s="123"/>
      <c r="G347" s="123"/>
      <c r="H347" s="123"/>
      <c r="I347" s="123"/>
      <c r="J347" s="121"/>
      <c r="K347" s="121"/>
      <c r="L347" s="121"/>
      <c r="M347" s="121"/>
      <c r="N347" s="121"/>
      <c r="O347" s="121"/>
      <c r="Q347" s="244">
        <f t="shared" si="30"/>
        <v>0</v>
      </c>
      <c r="R347" s="244">
        <f t="shared" si="28"/>
        <v>0</v>
      </c>
      <c r="S347" s="244">
        <f t="shared" si="28"/>
        <v>0</v>
      </c>
      <c r="T347" s="244">
        <f t="shared" si="28"/>
        <v>0</v>
      </c>
      <c r="U347" s="244">
        <f t="shared" si="27"/>
        <v>0</v>
      </c>
      <c r="V347" s="244">
        <f t="shared" si="27"/>
        <v>0</v>
      </c>
      <c r="W347" s="244">
        <f t="shared" si="27"/>
        <v>0</v>
      </c>
      <c r="X347" s="247">
        <f t="shared" si="31"/>
        <v>0</v>
      </c>
      <c r="Y347" s="247">
        <f t="shared" si="31"/>
        <v>0</v>
      </c>
      <c r="Z347" s="247">
        <f t="shared" si="31"/>
        <v>0</v>
      </c>
      <c r="AA347" s="247">
        <f t="shared" si="31"/>
        <v>0</v>
      </c>
      <c r="AB347" s="247">
        <f t="shared" si="31"/>
        <v>0</v>
      </c>
      <c r="AC347" s="247">
        <f t="shared" si="31"/>
        <v>0</v>
      </c>
    </row>
    <row r="348" spans="1:29" ht="15" customHeight="1">
      <c r="A348" s="120" t="e">
        <f ca="1">VLOOKUP(INDIRECT("B348"),elolap!$A$90:$B$3244,2,FALSE)</f>
        <v>#N/A</v>
      </c>
      <c r="B348" s="122"/>
      <c r="C348" s="124">
        <f t="shared" si="29"/>
        <v>0</v>
      </c>
      <c r="D348" s="123"/>
      <c r="E348" s="123"/>
      <c r="F348" s="123"/>
      <c r="G348" s="123"/>
      <c r="H348" s="123"/>
      <c r="I348" s="123"/>
      <c r="J348" s="121"/>
      <c r="K348" s="121"/>
      <c r="L348" s="121"/>
      <c r="M348" s="121"/>
      <c r="N348" s="121"/>
      <c r="O348" s="121"/>
      <c r="Q348" s="244">
        <f t="shared" si="30"/>
        <v>0</v>
      </c>
      <c r="R348" s="244">
        <f t="shared" si="28"/>
        <v>0</v>
      </c>
      <c r="S348" s="244">
        <f t="shared" si="28"/>
        <v>0</v>
      </c>
      <c r="T348" s="244">
        <f t="shared" si="28"/>
        <v>0</v>
      </c>
      <c r="U348" s="244">
        <f t="shared" si="28"/>
        <v>0</v>
      </c>
      <c r="V348" s="244">
        <f t="shared" si="28"/>
        <v>0</v>
      </c>
      <c r="W348" s="244">
        <f t="shared" si="28"/>
        <v>0</v>
      </c>
      <c r="X348" s="247">
        <f t="shared" si="31"/>
        <v>0</v>
      </c>
      <c r="Y348" s="247">
        <f t="shared" si="31"/>
        <v>0</v>
      </c>
      <c r="Z348" s="247">
        <f t="shared" si="31"/>
        <v>0</v>
      </c>
      <c r="AA348" s="247">
        <f t="shared" si="31"/>
        <v>0</v>
      </c>
      <c r="AB348" s="247">
        <f t="shared" si="31"/>
        <v>0</v>
      </c>
      <c r="AC348" s="247">
        <f t="shared" si="31"/>
        <v>0</v>
      </c>
    </row>
    <row r="349" spans="1:29" ht="15" customHeight="1">
      <c r="A349" s="120" t="e">
        <f ca="1">VLOOKUP(INDIRECT("B349"),elolap!$A$90:$B$3244,2,FALSE)</f>
        <v>#N/A</v>
      </c>
      <c r="B349" s="122"/>
      <c r="C349" s="124">
        <f t="shared" si="29"/>
        <v>0</v>
      </c>
      <c r="D349" s="123"/>
      <c r="E349" s="123"/>
      <c r="F349" s="123"/>
      <c r="G349" s="123"/>
      <c r="H349" s="123"/>
      <c r="I349" s="123"/>
      <c r="J349" s="121"/>
      <c r="K349" s="121"/>
      <c r="L349" s="121"/>
      <c r="M349" s="121"/>
      <c r="N349" s="121"/>
      <c r="O349" s="121"/>
      <c r="Q349" s="244">
        <f t="shared" si="30"/>
        <v>0</v>
      </c>
      <c r="R349" s="244">
        <f t="shared" ref="R349:W391" si="32">ROUND(D349,1)</f>
        <v>0</v>
      </c>
      <c r="S349" s="244">
        <f t="shared" si="32"/>
        <v>0</v>
      </c>
      <c r="T349" s="244">
        <f t="shared" si="32"/>
        <v>0</v>
      </c>
      <c r="U349" s="244">
        <f t="shared" si="32"/>
        <v>0</v>
      </c>
      <c r="V349" s="244">
        <f t="shared" si="32"/>
        <v>0</v>
      </c>
      <c r="W349" s="244">
        <f t="shared" si="32"/>
        <v>0</v>
      </c>
      <c r="X349" s="247">
        <f t="shared" si="31"/>
        <v>0</v>
      </c>
      <c r="Y349" s="247">
        <f t="shared" si="31"/>
        <v>0</v>
      </c>
      <c r="Z349" s="247">
        <f t="shared" si="31"/>
        <v>0</v>
      </c>
      <c r="AA349" s="247">
        <f t="shared" si="31"/>
        <v>0</v>
      </c>
      <c r="AB349" s="247">
        <f t="shared" si="31"/>
        <v>0</v>
      </c>
      <c r="AC349" s="247">
        <f t="shared" si="31"/>
        <v>0</v>
      </c>
    </row>
    <row r="350" spans="1:29" ht="15" customHeight="1">
      <c r="A350" s="120" t="e">
        <f ca="1">VLOOKUP(INDIRECT("B350"),elolap!$A$90:$B$3244,2,FALSE)</f>
        <v>#N/A</v>
      </c>
      <c r="B350" s="122"/>
      <c r="C350" s="124">
        <f t="shared" si="29"/>
        <v>0</v>
      </c>
      <c r="D350" s="123"/>
      <c r="E350" s="123"/>
      <c r="F350" s="123"/>
      <c r="G350" s="123"/>
      <c r="H350" s="123"/>
      <c r="I350" s="123"/>
      <c r="J350" s="121"/>
      <c r="K350" s="121"/>
      <c r="L350" s="121"/>
      <c r="M350" s="121"/>
      <c r="N350" s="121"/>
      <c r="O350" s="121"/>
      <c r="Q350" s="244">
        <f t="shared" si="30"/>
        <v>0</v>
      </c>
      <c r="R350" s="244">
        <f t="shared" si="32"/>
        <v>0</v>
      </c>
      <c r="S350" s="244">
        <f t="shared" si="32"/>
        <v>0</v>
      </c>
      <c r="T350" s="244">
        <f t="shared" si="32"/>
        <v>0</v>
      </c>
      <c r="U350" s="244">
        <f t="shared" si="32"/>
        <v>0</v>
      </c>
      <c r="V350" s="244">
        <f t="shared" si="32"/>
        <v>0</v>
      </c>
      <c r="W350" s="244">
        <f t="shared" si="32"/>
        <v>0</v>
      </c>
      <c r="X350" s="247">
        <f t="shared" si="31"/>
        <v>0</v>
      </c>
      <c r="Y350" s="247">
        <f t="shared" si="31"/>
        <v>0</v>
      </c>
      <c r="Z350" s="247">
        <f t="shared" si="31"/>
        <v>0</v>
      </c>
      <c r="AA350" s="247">
        <f t="shared" si="31"/>
        <v>0</v>
      </c>
      <c r="AB350" s="247">
        <f t="shared" si="31"/>
        <v>0</v>
      </c>
      <c r="AC350" s="247">
        <f t="shared" si="31"/>
        <v>0</v>
      </c>
    </row>
    <row r="351" spans="1:29" ht="15" customHeight="1">
      <c r="A351" s="120" t="e">
        <f ca="1">VLOOKUP(INDIRECT("B351"),elolap!$A$90:$B$3244,2,FALSE)</f>
        <v>#N/A</v>
      </c>
      <c r="B351" s="122"/>
      <c r="C351" s="124">
        <f t="shared" si="29"/>
        <v>0</v>
      </c>
      <c r="D351" s="123"/>
      <c r="E351" s="123"/>
      <c r="F351" s="123"/>
      <c r="G351" s="123"/>
      <c r="H351" s="123"/>
      <c r="I351" s="123"/>
      <c r="J351" s="121"/>
      <c r="K351" s="121"/>
      <c r="L351" s="121"/>
      <c r="M351" s="121"/>
      <c r="N351" s="121"/>
      <c r="O351" s="121"/>
      <c r="Q351" s="244">
        <f t="shared" si="30"/>
        <v>0</v>
      </c>
      <c r="R351" s="244">
        <f t="shared" si="32"/>
        <v>0</v>
      </c>
      <c r="S351" s="244">
        <f t="shared" si="32"/>
        <v>0</v>
      </c>
      <c r="T351" s="244">
        <f t="shared" si="32"/>
        <v>0</v>
      </c>
      <c r="U351" s="244">
        <f t="shared" si="32"/>
        <v>0</v>
      </c>
      <c r="V351" s="244">
        <f t="shared" si="32"/>
        <v>0</v>
      </c>
      <c r="W351" s="244">
        <f t="shared" si="32"/>
        <v>0</v>
      </c>
      <c r="X351" s="247">
        <f t="shared" si="31"/>
        <v>0</v>
      </c>
      <c r="Y351" s="247">
        <f t="shared" si="31"/>
        <v>0</v>
      </c>
      <c r="Z351" s="247">
        <f t="shared" si="31"/>
        <v>0</v>
      </c>
      <c r="AA351" s="247">
        <f t="shared" si="31"/>
        <v>0</v>
      </c>
      <c r="AB351" s="247">
        <f t="shared" si="31"/>
        <v>0</v>
      </c>
      <c r="AC351" s="247">
        <f t="shared" si="31"/>
        <v>0</v>
      </c>
    </row>
    <row r="352" spans="1:29" ht="15" customHeight="1">
      <c r="A352" s="120" t="e">
        <f ca="1">VLOOKUP(INDIRECT("B352"),elolap!$A$90:$B$3244,2,FALSE)</f>
        <v>#N/A</v>
      </c>
      <c r="B352" s="122"/>
      <c r="C352" s="124">
        <f t="shared" si="29"/>
        <v>0</v>
      </c>
      <c r="D352" s="123"/>
      <c r="E352" s="123"/>
      <c r="F352" s="123"/>
      <c r="G352" s="123"/>
      <c r="H352" s="123"/>
      <c r="I352" s="123"/>
      <c r="J352" s="121"/>
      <c r="K352" s="121"/>
      <c r="L352" s="121"/>
      <c r="M352" s="121"/>
      <c r="N352" s="121"/>
      <c r="O352" s="121"/>
      <c r="Q352" s="244">
        <f t="shared" si="30"/>
        <v>0</v>
      </c>
      <c r="R352" s="244">
        <f t="shared" si="32"/>
        <v>0</v>
      </c>
      <c r="S352" s="244">
        <f t="shared" si="32"/>
        <v>0</v>
      </c>
      <c r="T352" s="244">
        <f t="shared" si="32"/>
        <v>0</v>
      </c>
      <c r="U352" s="244">
        <f t="shared" si="32"/>
        <v>0</v>
      </c>
      <c r="V352" s="244">
        <f t="shared" si="32"/>
        <v>0</v>
      </c>
      <c r="W352" s="244">
        <f t="shared" si="32"/>
        <v>0</v>
      </c>
      <c r="X352" s="247">
        <f t="shared" si="31"/>
        <v>0</v>
      </c>
      <c r="Y352" s="247">
        <f t="shared" si="31"/>
        <v>0</v>
      </c>
      <c r="Z352" s="247">
        <f t="shared" si="31"/>
        <v>0</v>
      </c>
      <c r="AA352" s="247">
        <f t="shared" si="31"/>
        <v>0</v>
      </c>
      <c r="AB352" s="247">
        <f t="shared" si="31"/>
        <v>0</v>
      </c>
      <c r="AC352" s="247">
        <f t="shared" si="31"/>
        <v>0</v>
      </c>
    </row>
    <row r="353" spans="1:29" ht="15" customHeight="1">
      <c r="A353" s="120" t="e">
        <f ca="1">VLOOKUP(INDIRECT("B353"),elolap!$A$90:$B$3244,2,FALSE)</f>
        <v>#N/A</v>
      </c>
      <c r="B353" s="122"/>
      <c r="C353" s="124">
        <f t="shared" si="29"/>
        <v>0</v>
      </c>
      <c r="D353" s="123"/>
      <c r="E353" s="123"/>
      <c r="F353" s="123"/>
      <c r="G353" s="123"/>
      <c r="H353" s="123"/>
      <c r="I353" s="123"/>
      <c r="J353" s="121"/>
      <c r="K353" s="121"/>
      <c r="L353" s="121"/>
      <c r="M353" s="121"/>
      <c r="N353" s="121"/>
      <c r="O353" s="121"/>
      <c r="Q353" s="244">
        <f t="shared" si="30"/>
        <v>0</v>
      </c>
      <c r="R353" s="244">
        <f t="shared" si="32"/>
        <v>0</v>
      </c>
      <c r="S353" s="244">
        <f t="shared" si="32"/>
        <v>0</v>
      </c>
      <c r="T353" s="244">
        <f t="shared" si="32"/>
        <v>0</v>
      </c>
      <c r="U353" s="244">
        <f t="shared" si="32"/>
        <v>0</v>
      </c>
      <c r="V353" s="244">
        <f t="shared" si="32"/>
        <v>0</v>
      </c>
      <c r="W353" s="244">
        <f t="shared" si="32"/>
        <v>0</v>
      </c>
      <c r="X353" s="247">
        <f t="shared" si="31"/>
        <v>0</v>
      </c>
      <c r="Y353" s="247">
        <f t="shared" si="31"/>
        <v>0</v>
      </c>
      <c r="Z353" s="247">
        <f t="shared" si="31"/>
        <v>0</v>
      </c>
      <c r="AA353" s="247">
        <f t="shared" si="31"/>
        <v>0</v>
      </c>
      <c r="AB353" s="247">
        <f t="shared" si="31"/>
        <v>0</v>
      </c>
      <c r="AC353" s="247">
        <f t="shared" si="31"/>
        <v>0</v>
      </c>
    </row>
    <row r="354" spans="1:29" ht="15" customHeight="1">
      <c r="A354" s="120" t="e">
        <f ca="1">VLOOKUP(INDIRECT("B354"),elolap!$A$90:$B$3244,2,FALSE)</f>
        <v>#N/A</v>
      </c>
      <c r="B354" s="122"/>
      <c r="C354" s="124">
        <f t="shared" si="29"/>
        <v>0</v>
      </c>
      <c r="D354" s="123"/>
      <c r="E354" s="123"/>
      <c r="F354" s="123"/>
      <c r="G354" s="123"/>
      <c r="H354" s="123"/>
      <c r="I354" s="123"/>
      <c r="J354" s="121"/>
      <c r="K354" s="121"/>
      <c r="L354" s="121"/>
      <c r="M354" s="121"/>
      <c r="N354" s="121"/>
      <c r="O354" s="121"/>
      <c r="Q354" s="244">
        <f t="shared" si="30"/>
        <v>0</v>
      </c>
      <c r="R354" s="244">
        <f t="shared" si="32"/>
        <v>0</v>
      </c>
      <c r="S354" s="244">
        <f t="shared" si="32"/>
        <v>0</v>
      </c>
      <c r="T354" s="244">
        <f t="shared" si="32"/>
        <v>0</v>
      </c>
      <c r="U354" s="244">
        <f t="shared" si="32"/>
        <v>0</v>
      </c>
      <c r="V354" s="244">
        <f t="shared" si="32"/>
        <v>0</v>
      </c>
      <c r="W354" s="244">
        <f t="shared" si="32"/>
        <v>0</v>
      </c>
      <c r="X354" s="247">
        <f t="shared" si="31"/>
        <v>0</v>
      </c>
      <c r="Y354" s="247">
        <f t="shared" si="31"/>
        <v>0</v>
      </c>
      <c r="Z354" s="247">
        <f t="shared" si="31"/>
        <v>0</v>
      </c>
      <c r="AA354" s="247">
        <f t="shared" si="31"/>
        <v>0</v>
      </c>
      <c r="AB354" s="247">
        <f t="shared" si="31"/>
        <v>0</v>
      </c>
      <c r="AC354" s="247">
        <f t="shared" si="31"/>
        <v>0</v>
      </c>
    </row>
    <row r="355" spans="1:29" ht="15" customHeight="1">
      <c r="A355" s="120" t="e">
        <f ca="1">VLOOKUP(INDIRECT("B355"),elolap!$A$90:$B$3244,2,FALSE)</f>
        <v>#N/A</v>
      </c>
      <c r="B355" s="122"/>
      <c r="C355" s="124">
        <f t="shared" si="29"/>
        <v>0</v>
      </c>
      <c r="D355" s="123"/>
      <c r="E355" s="123"/>
      <c r="F355" s="123"/>
      <c r="G355" s="123"/>
      <c r="H355" s="123"/>
      <c r="I355" s="123"/>
      <c r="J355" s="121"/>
      <c r="K355" s="121"/>
      <c r="L355" s="121"/>
      <c r="M355" s="121"/>
      <c r="N355" s="121"/>
      <c r="O355" s="121"/>
      <c r="Q355" s="244">
        <f t="shared" si="30"/>
        <v>0</v>
      </c>
      <c r="R355" s="244">
        <f t="shared" si="32"/>
        <v>0</v>
      </c>
      <c r="S355" s="244">
        <f t="shared" si="32"/>
        <v>0</v>
      </c>
      <c r="T355" s="244">
        <f t="shared" si="32"/>
        <v>0</v>
      </c>
      <c r="U355" s="244">
        <f t="shared" si="32"/>
        <v>0</v>
      </c>
      <c r="V355" s="244">
        <f t="shared" si="32"/>
        <v>0</v>
      </c>
      <c r="W355" s="244">
        <f t="shared" si="32"/>
        <v>0</v>
      </c>
      <c r="X355" s="247">
        <f t="shared" si="31"/>
        <v>0</v>
      </c>
      <c r="Y355" s="247">
        <f t="shared" si="31"/>
        <v>0</v>
      </c>
      <c r="Z355" s="247">
        <f t="shared" si="31"/>
        <v>0</v>
      </c>
      <c r="AA355" s="247">
        <f t="shared" si="31"/>
        <v>0</v>
      </c>
      <c r="AB355" s="247">
        <f t="shared" si="31"/>
        <v>0</v>
      </c>
      <c r="AC355" s="247">
        <f t="shared" si="31"/>
        <v>0</v>
      </c>
    </row>
    <row r="356" spans="1:29" ht="15" customHeight="1">
      <c r="A356" s="120" t="e">
        <f ca="1">VLOOKUP(INDIRECT("B356"),elolap!$A$90:$B$3244,2,FALSE)</f>
        <v>#N/A</v>
      </c>
      <c r="B356" s="122"/>
      <c r="C356" s="124">
        <f t="shared" si="29"/>
        <v>0</v>
      </c>
      <c r="D356" s="123"/>
      <c r="E356" s="123"/>
      <c r="F356" s="123"/>
      <c r="G356" s="123"/>
      <c r="H356" s="123"/>
      <c r="I356" s="123"/>
      <c r="J356" s="121"/>
      <c r="K356" s="121"/>
      <c r="L356" s="121"/>
      <c r="M356" s="121"/>
      <c r="N356" s="121"/>
      <c r="O356" s="121"/>
      <c r="Q356" s="244">
        <f t="shared" si="30"/>
        <v>0</v>
      </c>
      <c r="R356" s="244">
        <f t="shared" si="32"/>
        <v>0</v>
      </c>
      <c r="S356" s="244">
        <f t="shared" si="32"/>
        <v>0</v>
      </c>
      <c r="T356" s="244">
        <f t="shared" si="32"/>
        <v>0</v>
      </c>
      <c r="U356" s="244">
        <f t="shared" si="32"/>
        <v>0</v>
      </c>
      <c r="V356" s="244">
        <f t="shared" si="32"/>
        <v>0</v>
      </c>
      <c r="W356" s="244">
        <f t="shared" si="32"/>
        <v>0</v>
      </c>
      <c r="X356" s="247">
        <f t="shared" si="31"/>
        <v>0</v>
      </c>
      <c r="Y356" s="247">
        <f t="shared" si="31"/>
        <v>0</v>
      </c>
      <c r="Z356" s="247">
        <f t="shared" si="31"/>
        <v>0</v>
      </c>
      <c r="AA356" s="247">
        <f t="shared" si="31"/>
        <v>0</v>
      </c>
      <c r="AB356" s="247">
        <f t="shared" si="31"/>
        <v>0</v>
      </c>
      <c r="AC356" s="247">
        <f t="shared" si="31"/>
        <v>0</v>
      </c>
    </row>
    <row r="357" spans="1:29" ht="15" customHeight="1">
      <c r="A357" s="120" t="e">
        <f ca="1">VLOOKUP(INDIRECT("B357"),elolap!$A$90:$B$3244,2,FALSE)</f>
        <v>#N/A</v>
      </c>
      <c r="B357" s="122"/>
      <c r="C357" s="124">
        <f t="shared" si="29"/>
        <v>0</v>
      </c>
      <c r="D357" s="123"/>
      <c r="E357" s="123"/>
      <c r="F357" s="123"/>
      <c r="G357" s="123"/>
      <c r="H357" s="123"/>
      <c r="I357" s="123"/>
      <c r="J357" s="121"/>
      <c r="K357" s="121"/>
      <c r="L357" s="121"/>
      <c r="M357" s="121"/>
      <c r="N357" s="121"/>
      <c r="O357" s="121"/>
      <c r="Q357" s="244">
        <f t="shared" si="30"/>
        <v>0</v>
      </c>
      <c r="R357" s="244">
        <f t="shared" si="32"/>
        <v>0</v>
      </c>
      <c r="S357" s="244">
        <f t="shared" si="32"/>
        <v>0</v>
      </c>
      <c r="T357" s="244">
        <f t="shared" si="32"/>
        <v>0</v>
      </c>
      <c r="U357" s="244">
        <f t="shared" si="32"/>
        <v>0</v>
      </c>
      <c r="V357" s="244">
        <f t="shared" si="32"/>
        <v>0</v>
      </c>
      <c r="W357" s="244">
        <f t="shared" si="32"/>
        <v>0</v>
      </c>
      <c r="X357" s="247">
        <f t="shared" si="31"/>
        <v>0</v>
      </c>
      <c r="Y357" s="247">
        <f t="shared" si="31"/>
        <v>0</v>
      </c>
      <c r="Z357" s="247">
        <f t="shared" si="31"/>
        <v>0</v>
      </c>
      <c r="AA357" s="247">
        <f t="shared" si="31"/>
        <v>0</v>
      </c>
      <c r="AB357" s="247">
        <f t="shared" si="31"/>
        <v>0</v>
      </c>
      <c r="AC357" s="247">
        <f t="shared" si="31"/>
        <v>0</v>
      </c>
    </row>
    <row r="358" spans="1:29" ht="15" customHeight="1">
      <c r="A358" s="120" t="e">
        <f ca="1">VLOOKUP(INDIRECT("B358"),elolap!$A$90:$B$3244,2,FALSE)</f>
        <v>#N/A</v>
      </c>
      <c r="B358" s="122"/>
      <c r="C358" s="124">
        <f t="shared" si="29"/>
        <v>0</v>
      </c>
      <c r="D358" s="123"/>
      <c r="E358" s="123"/>
      <c r="F358" s="123"/>
      <c r="G358" s="123"/>
      <c r="H358" s="123"/>
      <c r="I358" s="123"/>
      <c r="J358" s="121"/>
      <c r="K358" s="121"/>
      <c r="L358" s="121"/>
      <c r="M358" s="121"/>
      <c r="N358" s="121"/>
      <c r="O358" s="121"/>
      <c r="Q358" s="244">
        <f t="shared" si="30"/>
        <v>0</v>
      </c>
      <c r="R358" s="244">
        <f t="shared" si="32"/>
        <v>0</v>
      </c>
      <c r="S358" s="244">
        <f t="shared" si="32"/>
        <v>0</v>
      </c>
      <c r="T358" s="244">
        <f t="shared" si="32"/>
        <v>0</v>
      </c>
      <c r="U358" s="244">
        <f t="shared" si="32"/>
        <v>0</v>
      </c>
      <c r="V358" s="244">
        <f t="shared" si="32"/>
        <v>0</v>
      </c>
      <c r="W358" s="244">
        <f t="shared" si="32"/>
        <v>0</v>
      </c>
      <c r="X358" s="247">
        <f t="shared" si="31"/>
        <v>0</v>
      </c>
      <c r="Y358" s="247">
        <f t="shared" si="31"/>
        <v>0</v>
      </c>
      <c r="Z358" s="247">
        <f t="shared" si="31"/>
        <v>0</v>
      </c>
      <c r="AA358" s="247">
        <f t="shared" si="31"/>
        <v>0</v>
      </c>
      <c r="AB358" s="247">
        <f t="shared" si="31"/>
        <v>0</v>
      </c>
      <c r="AC358" s="247">
        <f t="shared" si="31"/>
        <v>0</v>
      </c>
    </row>
    <row r="359" spans="1:29" ht="15" customHeight="1">
      <c r="A359" s="120" t="e">
        <f ca="1">VLOOKUP(INDIRECT("B359"),elolap!$A$90:$B$3244,2,FALSE)</f>
        <v>#N/A</v>
      </c>
      <c r="B359" s="122"/>
      <c r="C359" s="124">
        <f t="shared" si="29"/>
        <v>0</v>
      </c>
      <c r="D359" s="123"/>
      <c r="E359" s="123"/>
      <c r="F359" s="123"/>
      <c r="G359" s="123"/>
      <c r="H359" s="123"/>
      <c r="I359" s="123"/>
      <c r="J359" s="121"/>
      <c r="K359" s="121"/>
      <c r="L359" s="121"/>
      <c r="M359" s="121"/>
      <c r="N359" s="121"/>
      <c r="O359" s="121"/>
      <c r="Q359" s="244">
        <f t="shared" si="30"/>
        <v>0</v>
      </c>
      <c r="R359" s="244">
        <f t="shared" si="32"/>
        <v>0</v>
      </c>
      <c r="S359" s="244">
        <f t="shared" si="32"/>
        <v>0</v>
      </c>
      <c r="T359" s="244">
        <f t="shared" si="32"/>
        <v>0</v>
      </c>
      <c r="U359" s="244">
        <f t="shared" si="32"/>
        <v>0</v>
      </c>
      <c r="V359" s="244">
        <f t="shared" si="32"/>
        <v>0</v>
      </c>
      <c r="W359" s="244">
        <f t="shared" si="32"/>
        <v>0</v>
      </c>
      <c r="X359" s="247">
        <f t="shared" si="31"/>
        <v>0</v>
      </c>
      <c r="Y359" s="247">
        <f t="shared" si="31"/>
        <v>0</v>
      </c>
      <c r="Z359" s="247">
        <f t="shared" si="31"/>
        <v>0</v>
      </c>
      <c r="AA359" s="247">
        <f t="shared" si="31"/>
        <v>0</v>
      </c>
      <c r="AB359" s="247">
        <f t="shared" si="31"/>
        <v>0</v>
      </c>
      <c r="AC359" s="247">
        <f t="shared" si="31"/>
        <v>0</v>
      </c>
    </row>
    <row r="360" spans="1:29" ht="15" customHeight="1">
      <c r="A360" s="120" t="e">
        <f ca="1">VLOOKUP(INDIRECT("B360"),elolap!$A$90:$B$3244,2,FALSE)</f>
        <v>#N/A</v>
      </c>
      <c r="B360" s="122"/>
      <c r="C360" s="124">
        <f t="shared" si="29"/>
        <v>0</v>
      </c>
      <c r="D360" s="123"/>
      <c r="E360" s="123"/>
      <c r="F360" s="123"/>
      <c r="G360" s="123"/>
      <c r="H360" s="123"/>
      <c r="I360" s="123"/>
      <c r="J360" s="121"/>
      <c r="K360" s="121"/>
      <c r="L360" s="121"/>
      <c r="M360" s="121"/>
      <c r="N360" s="121"/>
      <c r="O360" s="121"/>
      <c r="Q360" s="244">
        <f t="shared" si="30"/>
        <v>0</v>
      </c>
      <c r="R360" s="244">
        <f t="shared" si="32"/>
        <v>0</v>
      </c>
      <c r="S360" s="244">
        <f t="shared" si="32"/>
        <v>0</v>
      </c>
      <c r="T360" s="244">
        <f t="shared" si="32"/>
        <v>0</v>
      </c>
      <c r="U360" s="244">
        <f t="shared" si="32"/>
        <v>0</v>
      </c>
      <c r="V360" s="244">
        <f t="shared" si="32"/>
        <v>0</v>
      </c>
      <c r="W360" s="244">
        <f t="shared" si="32"/>
        <v>0</v>
      </c>
      <c r="X360" s="247">
        <f t="shared" si="31"/>
        <v>0</v>
      </c>
      <c r="Y360" s="247">
        <f t="shared" si="31"/>
        <v>0</v>
      </c>
      <c r="Z360" s="247">
        <f t="shared" si="31"/>
        <v>0</v>
      </c>
      <c r="AA360" s="247">
        <f t="shared" si="31"/>
        <v>0</v>
      </c>
      <c r="AB360" s="247">
        <f t="shared" si="31"/>
        <v>0</v>
      </c>
      <c r="AC360" s="247">
        <f t="shared" si="31"/>
        <v>0</v>
      </c>
    </row>
    <row r="361" spans="1:29" ht="15" customHeight="1">
      <c r="A361" s="120" t="e">
        <f ca="1">VLOOKUP(INDIRECT("B361"),elolap!$A$90:$B$3244,2,FALSE)</f>
        <v>#N/A</v>
      </c>
      <c r="B361" s="122"/>
      <c r="C361" s="124">
        <f t="shared" si="29"/>
        <v>0</v>
      </c>
      <c r="D361" s="123"/>
      <c r="E361" s="123"/>
      <c r="F361" s="123"/>
      <c r="G361" s="123"/>
      <c r="H361" s="123"/>
      <c r="I361" s="123"/>
      <c r="J361" s="121"/>
      <c r="K361" s="121"/>
      <c r="L361" s="121"/>
      <c r="M361" s="121"/>
      <c r="N361" s="121"/>
      <c r="O361" s="121"/>
      <c r="Q361" s="244">
        <f t="shared" si="30"/>
        <v>0</v>
      </c>
      <c r="R361" s="244">
        <f t="shared" si="32"/>
        <v>0</v>
      </c>
      <c r="S361" s="244">
        <f t="shared" si="32"/>
        <v>0</v>
      </c>
      <c r="T361" s="244">
        <f t="shared" si="32"/>
        <v>0</v>
      </c>
      <c r="U361" s="244">
        <f t="shared" si="32"/>
        <v>0</v>
      </c>
      <c r="V361" s="244">
        <f t="shared" si="32"/>
        <v>0</v>
      </c>
      <c r="W361" s="244">
        <f t="shared" si="32"/>
        <v>0</v>
      </c>
      <c r="X361" s="247">
        <f t="shared" si="31"/>
        <v>0</v>
      </c>
      <c r="Y361" s="247">
        <f t="shared" si="31"/>
        <v>0</v>
      </c>
      <c r="Z361" s="247">
        <f t="shared" si="31"/>
        <v>0</v>
      </c>
      <c r="AA361" s="247">
        <f t="shared" si="31"/>
        <v>0</v>
      </c>
      <c r="AB361" s="247">
        <f t="shared" si="31"/>
        <v>0</v>
      </c>
      <c r="AC361" s="247">
        <f t="shared" si="31"/>
        <v>0</v>
      </c>
    </row>
    <row r="362" spans="1:29" ht="15" customHeight="1">
      <c r="A362" s="120" t="e">
        <f ca="1">VLOOKUP(INDIRECT("B362"),elolap!$A$90:$B$3244,2,FALSE)</f>
        <v>#N/A</v>
      </c>
      <c r="B362" s="122"/>
      <c r="C362" s="124">
        <f t="shared" si="29"/>
        <v>0</v>
      </c>
      <c r="D362" s="123"/>
      <c r="E362" s="123"/>
      <c r="F362" s="123"/>
      <c r="G362" s="123"/>
      <c r="H362" s="123"/>
      <c r="I362" s="123"/>
      <c r="J362" s="121"/>
      <c r="K362" s="121"/>
      <c r="L362" s="121"/>
      <c r="M362" s="121"/>
      <c r="N362" s="121"/>
      <c r="O362" s="121"/>
      <c r="Q362" s="244">
        <f t="shared" si="30"/>
        <v>0</v>
      </c>
      <c r="R362" s="244">
        <f t="shared" si="32"/>
        <v>0</v>
      </c>
      <c r="S362" s="244">
        <f t="shared" si="32"/>
        <v>0</v>
      </c>
      <c r="T362" s="244">
        <f t="shared" si="32"/>
        <v>0</v>
      </c>
      <c r="U362" s="244">
        <f t="shared" si="32"/>
        <v>0</v>
      </c>
      <c r="V362" s="244">
        <f t="shared" si="32"/>
        <v>0</v>
      </c>
      <c r="W362" s="244">
        <f t="shared" si="32"/>
        <v>0</v>
      </c>
      <c r="X362" s="247">
        <f t="shared" si="31"/>
        <v>0</v>
      </c>
      <c r="Y362" s="247">
        <f t="shared" si="31"/>
        <v>0</v>
      </c>
      <c r="Z362" s="247">
        <f t="shared" si="31"/>
        <v>0</v>
      </c>
      <c r="AA362" s="247">
        <f t="shared" si="31"/>
        <v>0</v>
      </c>
      <c r="AB362" s="247">
        <f t="shared" si="31"/>
        <v>0</v>
      </c>
      <c r="AC362" s="247">
        <f t="shared" si="31"/>
        <v>0</v>
      </c>
    </row>
    <row r="363" spans="1:29" ht="15" customHeight="1">
      <c r="A363" s="120" t="e">
        <f ca="1">VLOOKUP(INDIRECT("B363"),elolap!$A$90:$B$3244,2,FALSE)</f>
        <v>#N/A</v>
      </c>
      <c r="B363" s="122"/>
      <c r="C363" s="124">
        <f t="shared" si="29"/>
        <v>0</v>
      </c>
      <c r="D363" s="123"/>
      <c r="E363" s="123"/>
      <c r="F363" s="123"/>
      <c r="G363" s="123"/>
      <c r="H363" s="123"/>
      <c r="I363" s="123"/>
      <c r="J363" s="121"/>
      <c r="K363" s="121"/>
      <c r="L363" s="121"/>
      <c r="M363" s="121"/>
      <c r="N363" s="121"/>
      <c r="O363" s="121"/>
      <c r="Q363" s="244">
        <f t="shared" si="30"/>
        <v>0</v>
      </c>
      <c r="R363" s="244">
        <f t="shared" si="32"/>
        <v>0</v>
      </c>
      <c r="S363" s="244">
        <f t="shared" si="32"/>
        <v>0</v>
      </c>
      <c r="T363" s="244">
        <f t="shared" si="32"/>
        <v>0</v>
      </c>
      <c r="U363" s="244">
        <f t="shared" si="32"/>
        <v>0</v>
      </c>
      <c r="V363" s="244">
        <f t="shared" si="32"/>
        <v>0</v>
      </c>
      <c r="W363" s="244">
        <f t="shared" si="32"/>
        <v>0</v>
      </c>
      <c r="X363" s="247">
        <f t="shared" si="31"/>
        <v>0</v>
      </c>
      <c r="Y363" s="247">
        <f t="shared" si="31"/>
        <v>0</v>
      </c>
      <c r="Z363" s="247">
        <f t="shared" si="31"/>
        <v>0</v>
      </c>
      <c r="AA363" s="247">
        <f t="shared" si="31"/>
        <v>0</v>
      </c>
      <c r="AB363" s="247">
        <f t="shared" si="31"/>
        <v>0</v>
      </c>
      <c r="AC363" s="247">
        <f t="shared" si="31"/>
        <v>0</v>
      </c>
    </row>
    <row r="364" spans="1:29" ht="15" customHeight="1">
      <c r="A364" s="120" t="e">
        <f ca="1">VLOOKUP(INDIRECT("B364"),elolap!$A$90:$B$3244,2,FALSE)</f>
        <v>#N/A</v>
      </c>
      <c r="B364" s="122"/>
      <c r="C364" s="124">
        <f t="shared" ref="C364:C427" si="33">SUM(G364:I364)</f>
        <v>0</v>
      </c>
      <c r="D364" s="123"/>
      <c r="E364" s="123"/>
      <c r="F364" s="123"/>
      <c r="G364" s="123"/>
      <c r="H364" s="123"/>
      <c r="I364" s="123"/>
      <c r="J364" s="121"/>
      <c r="K364" s="121"/>
      <c r="L364" s="121"/>
      <c r="M364" s="121"/>
      <c r="N364" s="121"/>
      <c r="O364" s="121"/>
      <c r="Q364" s="244">
        <f t="shared" si="30"/>
        <v>0</v>
      </c>
      <c r="R364" s="244">
        <f t="shared" si="32"/>
        <v>0</v>
      </c>
      <c r="S364" s="244">
        <f t="shared" si="32"/>
        <v>0</v>
      </c>
      <c r="T364" s="244">
        <f t="shared" si="32"/>
        <v>0</v>
      </c>
      <c r="U364" s="244">
        <f t="shared" si="32"/>
        <v>0</v>
      </c>
      <c r="V364" s="244">
        <f t="shared" si="32"/>
        <v>0</v>
      </c>
      <c r="W364" s="244">
        <f t="shared" si="32"/>
        <v>0</v>
      </c>
      <c r="X364" s="247">
        <f t="shared" si="31"/>
        <v>0</v>
      </c>
      <c r="Y364" s="247">
        <f t="shared" si="31"/>
        <v>0</v>
      </c>
      <c r="Z364" s="247">
        <f t="shared" si="31"/>
        <v>0</v>
      </c>
      <c r="AA364" s="247">
        <f t="shared" si="31"/>
        <v>0</v>
      </c>
      <c r="AB364" s="247">
        <f t="shared" si="31"/>
        <v>0</v>
      </c>
      <c r="AC364" s="247">
        <f t="shared" si="31"/>
        <v>0</v>
      </c>
    </row>
    <row r="365" spans="1:29" ht="15" customHeight="1">
      <c r="A365" s="120" t="e">
        <f ca="1">VLOOKUP(INDIRECT("B365"),elolap!$A$90:$B$3244,2,FALSE)</f>
        <v>#N/A</v>
      </c>
      <c r="B365" s="122"/>
      <c r="C365" s="124">
        <f t="shared" si="33"/>
        <v>0</v>
      </c>
      <c r="D365" s="123"/>
      <c r="E365" s="123"/>
      <c r="F365" s="123"/>
      <c r="G365" s="123"/>
      <c r="H365" s="123"/>
      <c r="I365" s="123"/>
      <c r="J365" s="121"/>
      <c r="K365" s="121"/>
      <c r="L365" s="121"/>
      <c r="M365" s="121"/>
      <c r="N365" s="121"/>
      <c r="O365" s="121"/>
      <c r="Q365" s="244">
        <f t="shared" si="30"/>
        <v>0</v>
      </c>
      <c r="R365" s="244">
        <f t="shared" si="32"/>
        <v>0</v>
      </c>
      <c r="S365" s="244">
        <f t="shared" si="32"/>
        <v>0</v>
      </c>
      <c r="T365" s="244">
        <f t="shared" si="32"/>
        <v>0</v>
      </c>
      <c r="U365" s="244">
        <f t="shared" si="32"/>
        <v>0</v>
      </c>
      <c r="V365" s="244">
        <f t="shared" si="32"/>
        <v>0</v>
      </c>
      <c r="W365" s="244">
        <f t="shared" si="32"/>
        <v>0</v>
      </c>
      <c r="X365" s="247">
        <f t="shared" si="31"/>
        <v>0</v>
      </c>
      <c r="Y365" s="247">
        <f t="shared" si="31"/>
        <v>0</v>
      </c>
      <c r="Z365" s="247">
        <f t="shared" si="31"/>
        <v>0</v>
      </c>
      <c r="AA365" s="247">
        <f t="shared" si="31"/>
        <v>0</v>
      </c>
      <c r="AB365" s="247">
        <f t="shared" si="31"/>
        <v>0</v>
      </c>
      <c r="AC365" s="247">
        <f t="shared" si="31"/>
        <v>0</v>
      </c>
    </row>
    <row r="366" spans="1:29" ht="15" customHeight="1">
      <c r="A366" s="120" t="e">
        <f ca="1">VLOOKUP(INDIRECT("B366"),elolap!$A$90:$B$3244,2,FALSE)</f>
        <v>#N/A</v>
      </c>
      <c r="B366" s="122"/>
      <c r="C366" s="124">
        <f t="shared" si="33"/>
        <v>0</v>
      </c>
      <c r="D366" s="123"/>
      <c r="E366" s="123"/>
      <c r="F366" s="123"/>
      <c r="G366" s="123"/>
      <c r="H366" s="123"/>
      <c r="I366" s="123"/>
      <c r="J366" s="121"/>
      <c r="K366" s="121"/>
      <c r="L366" s="121"/>
      <c r="M366" s="121"/>
      <c r="N366" s="121"/>
      <c r="O366" s="121"/>
      <c r="Q366" s="244">
        <f t="shared" si="30"/>
        <v>0</v>
      </c>
      <c r="R366" s="244">
        <f t="shared" si="32"/>
        <v>0</v>
      </c>
      <c r="S366" s="244">
        <f t="shared" si="32"/>
        <v>0</v>
      </c>
      <c r="T366" s="244">
        <f t="shared" si="32"/>
        <v>0</v>
      </c>
      <c r="U366" s="244">
        <f t="shared" si="32"/>
        <v>0</v>
      </c>
      <c r="V366" s="244">
        <f t="shared" si="32"/>
        <v>0</v>
      </c>
      <c r="W366" s="244">
        <f t="shared" si="32"/>
        <v>0</v>
      </c>
      <c r="X366" s="247">
        <f t="shared" si="31"/>
        <v>0</v>
      </c>
      <c r="Y366" s="247">
        <f t="shared" si="31"/>
        <v>0</v>
      </c>
      <c r="Z366" s="247">
        <f t="shared" si="31"/>
        <v>0</v>
      </c>
      <c r="AA366" s="247">
        <f t="shared" si="31"/>
        <v>0</v>
      </c>
      <c r="AB366" s="247">
        <f t="shared" si="31"/>
        <v>0</v>
      </c>
      <c r="AC366" s="247">
        <f t="shared" si="31"/>
        <v>0</v>
      </c>
    </row>
    <row r="367" spans="1:29" ht="15" customHeight="1">
      <c r="A367" s="120" t="e">
        <f ca="1">VLOOKUP(INDIRECT("B367"),elolap!$A$90:$B$3244,2,FALSE)</f>
        <v>#N/A</v>
      </c>
      <c r="B367" s="122"/>
      <c r="C367" s="124">
        <f t="shared" si="33"/>
        <v>0</v>
      </c>
      <c r="D367" s="123"/>
      <c r="E367" s="123"/>
      <c r="F367" s="123"/>
      <c r="G367" s="123"/>
      <c r="H367" s="123"/>
      <c r="I367" s="123"/>
      <c r="J367" s="121"/>
      <c r="K367" s="121"/>
      <c r="L367" s="121"/>
      <c r="M367" s="121"/>
      <c r="N367" s="121"/>
      <c r="O367" s="121"/>
      <c r="Q367" s="244">
        <f t="shared" si="30"/>
        <v>0</v>
      </c>
      <c r="R367" s="244">
        <f t="shared" si="32"/>
        <v>0</v>
      </c>
      <c r="S367" s="244">
        <f t="shared" si="32"/>
        <v>0</v>
      </c>
      <c r="T367" s="244">
        <f t="shared" si="32"/>
        <v>0</v>
      </c>
      <c r="U367" s="244">
        <f t="shared" si="32"/>
        <v>0</v>
      </c>
      <c r="V367" s="244">
        <f t="shared" si="32"/>
        <v>0</v>
      </c>
      <c r="W367" s="244">
        <f t="shared" si="32"/>
        <v>0</v>
      </c>
      <c r="X367" s="247">
        <f t="shared" si="31"/>
        <v>0</v>
      </c>
      <c r="Y367" s="247">
        <f t="shared" si="31"/>
        <v>0</v>
      </c>
      <c r="Z367" s="247">
        <f t="shared" si="31"/>
        <v>0</v>
      </c>
      <c r="AA367" s="247">
        <f t="shared" si="31"/>
        <v>0</v>
      </c>
      <c r="AB367" s="247">
        <f t="shared" si="31"/>
        <v>0</v>
      </c>
      <c r="AC367" s="247">
        <f t="shared" si="31"/>
        <v>0</v>
      </c>
    </row>
    <row r="368" spans="1:29" ht="15" customHeight="1">
      <c r="A368" s="120" t="e">
        <f ca="1">VLOOKUP(INDIRECT("B368"),elolap!$A$90:$B$3244,2,FALSE)</f>
        <v>#N/A</v>
      </c>
      <c r="B368" s="122"/>
      <c r="C368" s="124">
        <f t="shared" si="33"/>
        <v>0</v>
      </c>
      <c r="D368" s="123"/>
      <c r="E368" s="123"/>
      <c r="F368" s="123"/>
      <c r="G368" s="123"/>
      <c r="H368" s="123"/>
      <c r="I368" s="123"/>
      <c r="J368" s="121"/>
      <c r="K368" s="121"/>
      <c r="L368" s="121"/>
      <c r="M368" s="121"/>
      <c r="N368" s="121"/>
      <c r="O368" s="121"/>
      <c r="Q368" s="244">
        <f t="shared" si="30"/>
        <v>0</v>
      </c>
      <c r="R368" s="244">
        <f t="shared" si="32"/>
        <v>0</v>
      </c>
      <c r="S368" s="244">
        <f t="shared" si="32"/>
        <v>0</v>
      </c>
      <c r="T368" s="244">
        <f t="shared" si="32"/>
        <v>0</v>
      </c>
      <c r="U368" s="244">
        <f t="shared" si="32"/>
        <v>0</v>
      </c>
      <c r="V368" s="244">
        <f t="shared" si="32"/>
        <v>0</v>
      </c>
      <c r="W368" s="244">
        <f t="shared" si="32"/>
        <v>0</v>
      </c>
      <c r="X368" s="247">
        <f t="shared" si="31"/>
        <v>0</v>
      </c>
      <c r="Y368" s="247">
        <f t="shared" si="31"/>
        <v>0</v>
      </c>
      <c r="Z368" s="247">
        <f t="shared" si="31"/>
        <v>0</v>
      </c>
      <c r="AA368" s="247">
        <f t="shared" si="31"/>
        <v>0</v>
      </c>
      <c r="AB368" s="247">
        <f t="shared" si="31"/>
        <v>0</v>
      </c>
      <c r="AC368" s="247">
        <f t="shared" si="31"/>
        <v>0</v>
      </c>
    </row>
    <row r="369" spans="1:29" ht="15" customHeight="1">
      <c r="A369" s="120" t="e">
        <f ca="1">VLOOKUP(INDIRECT("B369"),elolap!$A$90:$B$3244,2,FALSE)</f>
        <v>#N/A</v>
      </c>
      <c r="B369" s="122"/>
      <c r="C369" s="124">
        <f t="shared" si="33"/>
        <v>0</v>
      </c>
      <c r="D369" s="123"/>
      <c r="E369" s="123"/>
      <c r="F369" s="123"/>
      <c r="G369" s="123"/>
      <c r="H369" s="123"/>
      <c r="I369" s="123"/>
      <c r="J369" s="121"/>
      <c r="K369" s="121"/>
      <c r="L369" s="121"/>
      <c r="M369" s="121"/>
      <c r="N369" s="121"/>
      <c r="O369" s="121"/>
      <c r="Q369" s="244">
        <f t="shared" si="30"/>
        <v>0</v>
      </c>
      <c r="R369" s="244">
        <f t="shared" si="32"/>
        <v>0</v>
      </c>
      <c r="S369" s="244">
        <f t="shared" si="32"/>
        <v>0</v>
      </c>
      <c r="T369" s="244">
        <f t="shared" si="32"/>
        <v>0</v>
      </c>
      <c r="U369" s="244">
        <f t="shared" si="32"/>
        <v>0</v>
      </c>
      <c r="V369" s="244">
        <f t="shared" si="32"/>
        <v>0</v>
      </c>
      <c r="W369" s="244">
        <f t="shared" si="32"/>
        <v>0</v>
      </c>
      <c r="X369" s="247">
        <f t="shared" si="31"/>
        <v>0</v>
      </c>
      <c r="Y369" s="247">
        <f t="shared" si="31"/>
        <v>0</v>
      </c>
      <c r="Z369" s="247">
        <f t="shared" si="31"/>
        <v>0</v>
      </c>
      <c r="AA369" s="247">
        <f t="shared" si="31"/>
        <v>0</v>
      </c>
      <c r="AB369" s="247">
        <f t="shared" si="31"/>
        <v>0</v>
      </c>
      <c r="AC369" s="247">
        <f t="shared" si="31"/>
        <v>0</v>
      </c>
    </row>
    <row r="370" spans="1:29" ht="15" customHeight="1">
      <c r="A370" s="120" t="e">
        <f ca="1">VLOOKUP(INDIRECT("B370"),elolap!$A$90:$B$3244,2,FALSE)</f>
        <v>#N/A</v>
      </c>
      <c r="B370" s="122"/>
      <c r="C370" s="124">
        <f t="shared" si="33"/>
        <v>0</v>
      </c>
      <c r="D370" s="123"/>
      <c r="E370" s="123"/>
      <c r="F370" s="123"/>
      <c r="G370" s="123"/>
      <c r="H370" s="123"/>
      <c r="I370" s="123"/>
      <c r="J370" s="121"/>
      <c r="K370" s="121"/>
      <c r="L370" s="121"/>
      <c r="M370" s="121"/>
      <c r="N370" s="121"/>
      <c r="O370" s="121"/>
      <c r="Q370" s="244">
        <f t="shared" si="30"/>
        <v>0</v>
      </c>
      <c r="R370" s="244">
        <f t="shared" si="32"/>
        <v>0</v>
      </c>
      <c r="S370" s="244">
        <f t="shared" si="32"/>
        <v>0</v>
      </c>
      <c r="T370" s="244">
        <f t="shared" si="32"/>
        <v>0</v>
      </c>
      <c r="U370" s="244">
        <f t="shared" si="32"/>
        <v>0</v>
      </c>
      <c r="V370" s="244">
        <f t="shared" si="32"/>
        <v>0</v>
      </c>
      <c r="W370" s="244">
        <f t="shared" si="32"/>
        <v>0</v>
      </c>
      <c r="X370" s="247">
        <f t="shared" si="31"/>
        <v>0</v>
      </c>
      <c r="Y370" s="247">
        <f t="shared" si="31"/>
        <v>0</v>
      </c>
      <c r="Z370" s="247">
        <f t="shared" si="31"/>
        <v>0</v>
      </c>
      <c r="AA370" s="247">
        <f t="shared" si="31"/>
        <v>0</v>
      </c>
      <c r="AB370" s="247">
        <f t="shared" si="31"/>
        <v>0</v>
      </c>
      <c r="AC370" s="247">
        <f t="shared" si="31"/>
        <v>0</v>
      </c>
    </row>
    <row r="371" spans="1:29" ht="15" customHeight="1">
      <c r="A371" s="120" t="e">
        <f ca="1">VLOOKUP(INDIRECT("B371"),elolap!$A$90:$B$3244,2,FALSE)</f>
        <v>#N/A</v>
      </c>
      <c r="B371" s="122"/>
      <c r="C371" s="124">
        <f t="shared" si="33"/>
        <v>0</v>
      </c>
      <c r="D371" s="123"/>
      <c r="E371" s="123"/>
      <c r="F371" s="123"/>
      <c r="G371" s="123"/>
      <c r="H371" s="123"/>
      <c r="I371" s="123"/>
      <c r="J371" s="121"/>
      <c r="K371" s="121"/>
      <c r="L371" s="121"/>
      <c r="M371" s="121"/>
      <c r="N371" s="121"/>
      <c r="O371" s="121"/>
      <c r="Q371" s="244">
        <f t="shared" si="30"/>
        <v>0</v>
      </c>
      <c r="R371" s="244">
        <f t="shared" si="32"/>
        <v>0</v>
      </c>
      <c r="S371" s="244">
        <f t="shared" si="32"/>
        <v>0</v>
      </c>
      <c r="T371" s="244">
        <f t="shared" si="32"/>
        <v>0</v>
      </c>
      <c r="U371" s="244">
        <f t="shared" si="32"/>
        <v>0</v>
      </c>
      <c r="V371" s="244">
        <f t="shared" si="32"/>
        <v>0</v>
      </c>
      <c r="W371" s="244">
        <f t="shared" si="32"/>
        <v>0</v>
      </c>
      <c r="X371" s="247">
        <f t="shared" si="31"/>
        <v>0</v>
      </c>
      <c r="Y371" s="247">
        <f t="shared" si="31"/>
        <v>0</v>
      </c>
      <c r="Z371" s="247">
        <f t="shared" si="31"/>
        <v>0</v>
      </c>
      <c r="AA371" s="247">
        <f t="shared" si="31"/>
        <v>0</v>
      </c>
      <c r="AB371" s="247">
        <f t="shared" si="31"/>
        <v>0</v>
      </c>
      <c r="AC371" s="247">
        <f t="shared" si="31"/>
        <v>0</v>
      </c>
    </row>
    <row r="372" spans="1:29" ht="15" customHeight="1">
      <c r="A372" s="120" t="e">
        <f ca="1">VLOOKUP(INDIRECT("B372"),elolap!$A$90:$B$3244,2,FALSE)</f>
        <v>#N/A</v>
      </c>
      <c r="B372" s="122"/>
      <c r="C372" s="124">
        <f t="shared" si="33"/>
        <v>0</v>
      </c>
      <c r="D372" s="123"/>
      <c r="E372" s="123"/>
      <c r="F372" s="123"/>
      <c r="G372" s="123"/>
      <c r="H372" s="123"/>
      <c r="I372" s="123"/>
      <c r="J372" s="121"/>
      <c r="K372" s="121"/>
      <c r="L372" s="121"/>
      <c r="M372" s="121"/>
      <c r="N372" s="121"/>
      <c r="O372" s="121"/>
      <c r="Q372" s="244">
        <f t="shared" si="30"/>
        <v>0</v>
      </c>
      <c r="R372" s="244">
        <f t="shared" si="32"/>
        <v>0</v>
      </c>
      <c r="S372" s="244">
        <f t="shared" si="32"/>
        <v>0</v>
      </c>
      <c r="T372" s="244">
        <f t="shared" si="32"/>
        <v>0</v>
      </c>
      <c r="U372" s="244">
        <f t="shared" si="32"/>
        <v>0</v>
      </c>
      <c r="V372" s="244">
        <f t="shared" si="32"/>
        <v>0</v>
      </c>
      <c r="W372" s="244">
        <f t="shared" si="32"/>
        <v>0</v>
      </c>
      <c r="X372" s="247">
        <f t="shared" si="31"/>
        <v>0</v>
      </c>
      <c r="Y372" s="247">
        <f t="shared" si="31"/>
        <v>0</v>
      </c>
      <c r="Z372" s="247">
        <f t="shared" si="31"/>
        <v>0</v>
      </c>
      <c r="AA372" s="247">
        <f t="shared" si="31"/>
        <v>0</v>
      </c>
      <c r="AB372" s="247">
        <f t="shared" si="31"/>
        <v>0</v>
      </c>
      <c r="AC372" s="247">
        <f t="shared" si="31"/>
        <v>0</v>
      </c>
    </row>
    <row r="373" spans="1:29" ht="15" customHeight="1">
      <c r="A373" s="120" t="e">
        <f ca="1">VLOOKUP(INDIRECT("B373"),elolap!$A$90:$B$3244,2,FALSE)</f>
        <v>#N/A</v>
      </c>
      <c r="B373" s="122"/>
      <c r="C373" s="124">
        <f t="shared" si="33"/>
        <v>0</v>
      </c>
      <c r="D373" s="123"/>
      <c r="E373" s="123"/>
      <c r="F373" s="123"/>
      <c r="G373" s="123"/>
      <c r="H373" s="123"/>
      <c r="I373" s="123"/>
      <c r="J373" s="121"/>
      <c r="K373" s="121"/>
      <c r="L373" s="121"/>
      <c r="M373" s="121"/>
      <c r="N373" s="121"/>
      <c r="O373" s="121"/>
      <c r="Q373" s="244">
        <f t="shared" si="30"/>
        <v>0</v>
      </c>
      <c r="R373" s="244">
        <f t="shared" si="32"/>
        <v>0</v>
      </c>
      <c r="S373" s="244">
        <f t="shared" si="32"/>
        <v>0</v>
      </c>
      <c r="T373" s="244">
        <f t="shared" si="32"/>
        <v>0</v>
      </c>
      <c r="U373" s="244">
        <f t="shared" si="32"/>
        <v>0</v>
      </c>
      <c r="V373" s="244">
        <f t="shared" si="32"/>
        <v>0</v>
      </c>
      <c r="W373" s="244">
        <f t="shared" si="32"/>
        <v>0</v>
      </c>
      <c r="X373" s="247">
        <f t="shared" si="31"/>
        <v>0</v>
      </c>
      <c r="Y373" s="247">
        <f t="shared" si="31"/>
        <v>0</v>
      </c>
      <c r="Z373" s="247">
        <f t="shared" si="31"/>
        <v>0</v>
      </c>
      <c r="AA373" s="247">
        <f t="shared" si="31"/>
        <v>0</v>
      </c>
      <c r="AB373" s="247">
        <f t="shared" si="31"/>
        <v>0</v>
      </c>
      <c r="AC373" s="247">
        <f t="shared" si="31"/>
        <v>0</v>
      </c>
    </row>
    <row r="374" spans="1:29" ht="15" customHeight="1">
      <c r="A374" s="120" t="e">
        <f ca="1">VLOOKUP(INDIRECT("B374"),elolap!$A$90:$B$3244,2,FALSE)</f>
        <v>#N/A</v>
      </c>
      <c r="B374" s="122"/>
      <c r="C374" s="124">
        <f t="shared" si="33"/>
        <v>0</v>
      </c>
      <c r="D374" s="123"/>
      <c r="E374" s="123"/>
      <c r="F374" s="123"/>
      <c r="G374" s="123"/>
      <c r="H374" s="123"/>
      <c r="I374" s="123"/>
      <c r="J374" s="121"/>
      <c r="K374" s="121"/>
      <c r="L374" s="121"/>
      <c r="M374" s="121"/>
      <c r="N374" s="121"/>
      <c r="O374" s="121"/>
      <c r="Q374" s="244">
        <f t="shared" si="30"/>
        <v>0</v>
      </c>
      <c r="R374" s="244">
        <f t="shared" si="32"/>
        <v>0</v>
      </c>
      <c r="S374" s="244">
        <f t="shared" si="32"/>
        <v>0</v>
      </c>
      <c r="T374" s="244">
        <f t="shared" si="32"/>
        <v>0</v>
      </c>
      <c r="U374" s="244">
        <f t="shared" si="32"/>
        <v>0</v>
      </c>
      <c r="V374" s="244">
        <f t="shared" si="32"/>
        <v>0</v>
      </c>
      <c r="W374" s="244">
        <f t="shared" si="32"/>
        <v>0</v>
      </c>
      <c r="X374" s="247">
        <f t="shared" si="31"/>
        <v>0</v>
      </c>
      <c r="Y374" s="247">
        <f t="shared" si="31"/>
        <v>0</v>
      </c>
      <c r="Z374" s="247">
        <f t="shared" si="31"/>
        <v>0</v>
      </c>
      <c r="AA374" s="247">
        <f t="shared" si="31"/>
        <v>0</v>
      </c>
      <c r="AB374" s="247">
        <f t="shared" si="31"/>
        <v>0</v>
      </c>
      <c r="AC374" s="247">
        <f t="shared" si="31"/>
        <v>0</v>
      </c>
    </row>
    <row r="375" spans="1:29" ht="15" customHeight="1">
      <c r="A375" s="120" t="e">
        <f ca="1">VLOOKUP(INDIRECT("B375"),elolap!$A$90:$B$3244,2,FALSE)</f>
        <v>#N/A</v>
      </c>
      <c r="B375" s="122"/>
      <c r="C375" s="124">
        <f t="shared" si="33"/>
        <v>0</v>
      </c>
      <c r="D375" s="123"/>
      <c r="E375" s="123"/>
      <c r="F375" s="123"/>
      <c r="G375" s="123"/>
      <c r="H375" s="123"/>
      <c r="I375" s="123"/>
      <c r="J375" s="121"/>
      <c r="K375" s="121"/>
      <c r="L375" s="121"/>
      <c r="M375" s="121"/>
      <c r="N375" s="121"/>
      <c r="O375" s="121"/>
      <c r="Q375" s="244">
        <f t="shared" si="30"/>
        <v>0</v>
      </c>
      <c r="R375" s="244">
        <f t="shared" si="32"/>
        <v>0</v>
      </c>
      <c r="S375" s="244">
        <f t="shared" si="32"/>
        <v>0</v>
      </c>
      <c r="T375" s="244">
        <f t="shared" si="32"/>
        <v>0</v>
      </c>
      <c r="U375" s="244">
        <f t="shared" si="32"/>
        <v>0</v>
      </c>
      <c r="V375" s="244">
        <f t="shared" si="32"/>
        <v>0</v>
      </c>
      <c r="W375" s="244">
        <f t="shared" si="32"/>
        <v>0</v>
      </c>
      <c r="X375" s="247">
        <f t="shared" si="31"/>
        <v>0</v>
      </c>
      <c r="Y375" s="247">
        <f t="shared" si="31"/>
        <v>0</v>
      </c>
      <c r="Z375" s="247">
        <f t="shared" si="31"/>
        <v>0</v>
      </c>
      <c r="AA375" s="247">
        <f t="shared" ref="AA375:AC426" si="34">M375</f>
        <v>0</v>
      </c>
      <c r="AB375" s="247">
        <f t="shared" si="34"/>
        <v>0</v>
      </c>
      <c r="AC375" s="247">
        <f t="shared" si="34"/>
        <v>0</v>
      </c>
    </row>
    <row r="376" spans="1:29" ht="15" customHeight="1">
      <c r="A376" s="120" t="e">
        <f ca="1">VLOOKUP(INDIRECT("B376"),elolap!$A$90:$B$3244,2,FALSE)</f>
        <v>#N/A</v>
      </c>
      <c r="B376" s="122"/>
      <c r="C376" s="124">
        <f t="shared" si="33"/>
        <v>0</v>
      </c>
      <c r="D376" s="123"/>
      <c r="E376" s="123"/>
      <c r="F376" s="123"/>
      <c r="G376" s="123"/>
      <c r="H376" s="123"/>
      <c r="I376" s="123"/>
      <c r="J376" s="121"/>
      <c r="K376" s="121"/>
      <c r="L376" s="121"/>
      <c r="M376" s="121"/>
      <c r="N376" s="121"/>
      <c r="O376" s="121"/>
      <c r="Q376" s="244">
        <f t="shared" si="30"/>
        <v>0</v>
      </c>
      <c r="R376" s="244">
        <f t="shared" si="32"/>
        <v>0</v>
      </c>
      <c r="S376" s="244">
        <f t="shared" si="32"/>
        <v>0</v>
      </c>
      <c r="T376" s="244">
        <f t="shared" si="32"/>
        <v>0</v>
      </c>
      <c r="U376" s="244">
        <f t="shared" si="32"/>
        <v>0</v>
      </c>
      <c r="V376" s="244">
        <f t="shared" si="32"/>
        <v>0</v>
      </c>
      <c r="W376" s="244">
        <f t="shared" si="32"/>
        <v>0</v>
      </c>
      <c r="X376" s="247">
        <f t="shared" ref="X376:AC439" si="35">J376</f>
        <v>0</v>
      </c>
      <c r="Y376" s="247">
        <f t="shared" si="35"/>
        <v>0</v>
      </c>
      <c r="Z376" s="247">
        <f t="shared" si="35"/>
        <v>0</v>
      </c>
      <c r="AA376" s="247">
        <f t="shared" si="34"/>
        <v>0</v>
      </c>
      <c r="AB376" s="247">
        <f t="shared" si="34"/>
        <v>0</v>
      </c>
      <c r="AC376" s="247">
        <f t="shared" si="34"/>
        <v>0</v>
      </c>
    </row>
    <row r="377" spans="1:29" ht="15" customHeight="1">
      <c r="A377" s="120" t="e">
        <f ca="1">VLOOKUP(INDIRECT("B377"),elolap!$A$90:$B$3244,2,FALSE)</f>
        <v>#N/A</v>
      </c>
      <c r="B377" s="122"/>
      <c r="C377" s="124">
        <f t="shared" si="33"/>
        <v>0</v>
      </c>
      <c r="D377" s="123"/>
      <c r="E377" s="123"/>
      <c r="F377" s="123"/>
      <c r="G377" s="123"/>
      <c r="H377" s="123"/>
      <c r="I377" s="123"/>
      <c r="J377" s="121"/>
      <c r="K377" s="121"/>
      <c r="L377" s="121"/>
      <c r="M377" s="121"/>
      <c r="N377" s="121"/>
      <c r="O377" s="121"/>
      <c r="Q377" s="244">
        <f t="shared" si="30"/>
        <v>0</v>
      </c>
      <c r="R377" s="244">
        <f t="shared" si="32"/>
        <v>0</v>
      </c>
      <c r="S377" s="244">
        <f t="shared" si="32"/>
        <v>0</v>
      </c>
      <c r="T377" s="244">
        <f t="shared" si="32"/>
        <v>0</v>
      </c>
      <c r="U377" s="244">
        <f t="shared" si="32"/>
        <v>0</v>
      </c>
      <c r="V377" s="244">
        <f t="shared" si="32"/>
        <v>0</v>
      </c>
      <c r="W377" s="244">
        <f t="shared" si="32"/>
        <v>0</v>
      </c>
      <c r="X377" s="247">
        <f t="shared" si="35"/>
        <v>0</v>
      </c>
      <c r="Y377" s="247">
        <f t="shared" si="35"/>
        <v>0</v>
      </c>
      <c r="Z377" s="247">
        <f t="shared" si="35"/>
        <v>0</v>
      </c>
      <c r="AA377" s="247">
        <f t="shared" si="34"/>
        <v>0</v>
      </c>
      <c r="AB377" s="247">
        <f t="shared" si="34"/>
        <v>0</v>
      </c>
      <c r="AC377" s="247">
        <f t="shared" si="34"/>
        <v>0</v>
      </c>
    </row>
    <row r="378" spans="1:29" ht="15" customHeight="1">
      <c r="A378" s="120" t="e">
        <f ca="1">VLOOKUP(INDIRECT("B378"),elolap!$A$90:$B$3244,2,FALSE)</f>
        <v>#N/A</v>
      </c>
      <c r="B378" s="122"/>
      <c r="C378" s="124">
        <f t="shared" si="33"/>
        <v>0</v>
      </c>
      <c r="D378" s="123"/>
      <c r="E378" s="123"/>
      <c r="F378" s="123"/>
      <c r="G378" s="123"/>
      <c r="H378" s="123"/>
      <c r="I378" s="123"/>
      <c r="J378" s="121"/>
      <c r="K378" s="121"/>
      <c r="L378" s="121"/>
      <c r="M378" s="121"/>
      <c r="N378" s="121"/>
      <c r="O378" s="121"/>
      <c r="Q378" s="244">
        <f t="shared" si="30"/>
        <v>0</v>
      </c>
      <c r="R378" s="244">
        <f t="shared" si="32"/>
        <v>0</v>
      </c>
      <c r="S378" s="244">
        <f t="shared" si="32"/>
        <v>0</v>
      </c>
      <c r="T378" s="244">
        <f t="shared" si="32"/>
        <v>0</v>
      </c>
      <c r="U378" s="244">
        <f t="shared" si="32"/>
        <v>0</v>
      </c>
      <c r="V378" s="244">
        <f t="shared" si="32"/>
        <v>0</v>
      </c>
      <c r="W378" s="244">
        <f t="shared" si="32"/>
        <v>0</v>
      </c>
      <c r="X378" s="247">
        <f t="shared" si="35"/>
        <v>0</v>
      </c>
      <c r="Y378" s="247">
        <f t="shared" si="35"/>
        <v>0</v>
      </c>
      <c r="Z378" s="247">
        <f t="shared" si="35"/>
        <v>0</v>
      </c>
      <c r="AA378" s="247">
        <f t="shared" si="34"/>
        <v>0</v>
      </c>
      <c r="AB378" s="247">
        <f t="shared" si="34"/>
        <v>0</v>
      </c>
      <c r="AC378" s="247">
        <f t="shared" si="34"/>
        <v>0</v>
      </c>
    </row>
    <row r="379" spans="1:29" ht="15" customHeight="1">
      <c r="A379" s="120" t="e">
        <f ca="1">VLOOKUP(INDIRECT("B379"),elolap!$A$90:$B$3244,2,FALSE)</f>
        <v>#N/A</v>
      </c>
      <c r="B379" s="122"/>
      <c r="C379" s="124">
        <f t="shared" si="33"/>
        <v>0</v>
      </c>
      <c r="D379" s="123"/>
      <c r="E379" s="123"/>
      <c r="F379" s="123"/>
      <c r="G379" s="123"/>
      <c r="H379" s="123"/>
      <c r="I379" s="123"/>
      <c r="J379" s="121"/>
      <c r="K379" s="121"/>
      <c r="L379" s="121"/>
      <c r="M379" s="121"/>
      <c r="N379" s="121"/>
      <c r="O379" s="121"/>
      <c r="Q379" s="244">
        <f t="shared" si="30"/>
        <v>0</v>
      </c>
      <c r="R379" s="244">
        <f t="shared" si="32"/>
        <v>0</v>
      </c>
      <c r="S379" s="244">
        <f t="shared" si="32"/>
        <v>0</v>
      </c>
      <c r="T379" s="244">
        <f t="shared" si="32"/>
        <v>0</v>
      </c>
      <c r="U379" s="244">
        <f t="shared" si="32"/>
        <v>0</v>
      </c>
      <c r="V379" s="244">
        <f t="shared" si="32"/>
        <v>0</v>
      </c>
      <c r="W379" s="244">
        <f t="shared" si="32"/>
        <v>0</v>
      </c>
      <c r="X379" s="247">
        <f t="shared" si="35"/>
        <v>0</v>
      </c>
      <c r="Y379" s="247">
        <f t="shared" si="35"/>
        <v>0</v>
      </c>
      <c r="Z379" s="247">
        <f t="shared" si="35"/>
        <v>0</v>
      </c>
      <c r="AA379" s="247">
        <f t="shared" si="34"/>
        <v>0</v>
      </c>
      <c r="AB379" s="247">
        <f t="shared" si="34"/>
        <v>0</v>
      </c>
      <c r="AC379" s="247">
        <f t="shared" si="34"/>
        <v>0</v>
      </c>
    </row>
    <row r="380" spans="1:29" ht="15" customHeight="1">
      <c r="A380" s="120" t="e">
        <f ca="1">VLOOKUP(INDIRECT("B380"),elolap!$A$90:$B$3244,2,FALSE)</f>
        <v>#N/A</v>
      </c>
      <c r="B380" s="122"/>
      <c r="C380" s="124">
        <f t="shared" si="33"/>
        <v>0</v>
      </c>
      <c r="D380" s="123"/>
      <c r="E380" s="123"/>
      <c r="F380" s="123"/>
      <c r="G380" s="123"/>
      <c r="H380" s="123"/>
      <c r="I380" s="123"/>
      <c r="J380" s="121"/>
      <c r="K380" s="121"/>
      <c r="L380" s="121"/>
      <c r="M380" s="121"/>
      <c r="N380" s="121"/>
      <c r="O380" s="121"/>
      <c r="Q380" s="244">
        <f t="shared" si="30"/>
        <v>0</v>
      </c>
      <c r="R380" s="244">
        <f t="shared" si="32"/>
        <v>0</v>
      </c>
      <c r="S380" s="244">
        <f t="shared" si="32"/>
        <v>0</v>
      </c>
      <c r="T380" s="244">
        <f t="shared" si="32"/>
        <v>0</v>
      </c>
      <c r="U380" s="244">
        <f t="shared" si="32"/>
        <v>0</v>
      </c>
      <c r="V380" s="244">
        <f t="shared" si="32"/>
        <v>0</v>
      </c>
      <c r="W380" s="244">
        <f t="shared" si="32"/>
        <v>0</v>
      </c>
      <c r="X380" s="247">
        <f t="shared" si="35"/>
        <v>0</v>
      </c>
      <c r="Y380" s="247">
        <f t="shared" si="35"/>
        <v>0</v>
      </c>
      <c r="Z380" s="247">
        <f t="shared" si="35"/>
        <v>0</v>
      </c>
      <c r="AA380" s="247">
        <f t="shared" si="34"/>
        <v>0</v>
      </c>
      <c r="AB380" s="247">
        <f t="shared" si="34"/>
        <v>0</v>
      </c>
      <c r="AC380" s="247">
        <f t="shared" si="34"/>
        <v>0</v>
      </c>
    </row>
    <row r="381" spans="1:29" ht="15" customHeight="1">
      <c r="A381" s="120" t="e">
        <f ca="1">VLOOKUP(INDIRECT("B381"),elolap!$A$90:$B$3244,2,FALSE)</f>
        <v>#N/A</v>
      </c>
      <c r="B381" s="122"/>
      <c r="C381" s="124">
        <f t="shared" si="33"/>
        <v>0</v>
      </c>
      <c r="D381" s="123"/>
      <c r="E381" s="123"/>
      <c r="F381" s="123"/>
      <c r="G381" s="123"/>
      <c r="H381" s="123"/>
      <c r="I381" s="123"/>
      <c r="J381" s="121"/>
      <c r="K381" s="121"/>
      <c r="L381" s="121"/>
      <c r="M381" s="121"/>
      <c r="N381" s="121"/>
      <c r="O381" s="121"/>
      <c r="Q381" s="244">
        <f t="shared" si="30"/>
        <v>0</v>
      </c>
      <c r="R381" s="244">
        <f t="shared" si="32"/>
        <v>0</v>
      </c>
      <c r="S381" s="244">
        <f t="shared" si="32"/>
        <v>0</v>
      </c>
      <c r="T381" s="244">
        <f t="shared" si="32"/>
        <v>0</v>
      </c>
      <c r="U381" s="244">
        <f t="shared" si="32"/>
        <v>0</v>
      </c>
      <c r="V381" s="244">
        <f t="shared" si="32"/>
        <v>0</v>
      </c>
      <c r="W381" s="244">
        <f t="shared" si="32"/>
        <v>0</v>
      </c>
      <c r="X381" s="247">
        <f t="shared" si="35"/>
        <v>0</v>
      </c>
      <c r="Y381" s="247">
        <f t="shared" si="35"/>
        <v>0</v>
      </c>
      <c r="Z381" s="247">
        <f t="shared" si="35"/>
        <v>0</v>
      </c>
      <c r="AA381" s="247">
        <f t="shared" si="34"/>
        <v>0</v>
      </c>
      <c r="AB381" s="247">
        <f t="shared" si="34"/>
        <v>0</v>
      </c>
      <c r="AC381" s="247">
        <f t="shared" si="34"/>
        <v>0</v>
      </c>
    </row>
    <row r="382" spans="1:29" ht="15" customHeight="1">
      <c r="A382" s="120" t="e">
        <f ca="1">VLOOKUP(INDIRECT("B382"),elolap!$A$90:$B$3244,2,FALSE)</f>
        <v>#N/A</v>
      </c>
      <c r="B382" s="122"/>
      <c r="C382" s="124">
        <f t="shared" si="33"/>
        <v>0</v>
      </c>
      <c r="D382" s="123"/>
      <c r="E382" s="123"/>
      <c r="F382" s="123"/>
      <c r="G382" s="123"/>
      <c r="H382" s="123"/>
      <c r="I382" s="123"/>
      <c r="J382" s="121"/>
      <c r="K382" s="121"/>
      <c r="L382" s="121"/>
      <c r="M382" s="121"/>
      <c r="N382" s="121"/>
      <c r="O382" s="121"/>
      <c r="Q382" s="244">
        <f t="shared" si="30"/>
        <v>0</v>
      </c>
      <c r="R382" s="244">
        <f t="shared" si="32"/>
        <v>0</v>
      </c>
      <c r="S382" s="244">
        <f t="shared" si="32"/>
        <v>0</v>
      </c>
      <c r="T382" s="244">
        <f t="shared" si="32"/>
        <v>0</v>
      </c>
      <c r="U382" s="244">
        <f t="shared" si="32"/>
        <v>0</v>
      </c>
      <c r="V382" s="244">
        <f t="shared" si="32"/>
        <v>0</v>
      </c>
      <c r="W382" s="244">
        <f t="shared" si="32"/>
        <v>0</v>
      </c>
      <c r="X382" s="247">
        <f t="shared" si="35"/>
        <v>0</v>
      </c>
      <c r="Y382" s="247">
        <f t="shared" si="35"/>
        <v>0</v>
      </c>
      <c r="Z382" s="247">
        <f t="shared" si="35"/>
        <v>0</v>
      </c>
      <c r="AA382" s="247">
        <f t="shared" si="34"/>
        <v>0</v>
      </c>
      <c r="AB382" s="247">
        <f t="shared" si="34"/>
        <v>0</v>
      </c>
      <c r="AC382" s="247">
        <f t="shared" si="34"/>
        <v>0</v>
      </c>
    </row>
    <row r="383" spans="1:29" ht="15" customHeight="1">
      <c r="A383" s="120" t="e">
        <f ca="1">VLOOKUP(INDIRECT("B383"),elolap!$A$90:$B$3244,2,FALSE)</f>
        <v>#N/A</v>
      </c>
      <c r="B383" s="122"/>
      <c r="C383" s="124">
        <f t="shared" si="33"/>
        <v>0</v>
      </c>
      <c r="D383" s="123"/>
      <c r="E383" s="123"/>
      <c r="F383" s="123"/>
      <c r="G383" s="123"/>
      <c r="H383" s="123"/>
      <c r="I383" s="123"/>
      <c r="J383" s="121"/>
      <c r="K383" s="121"/>
      <c r="L383" s="121"/>
      <c r="M383" s="121"/>
      <c r="N383" s="121"/>
      <c r="O383" s="121"/>
      <c r="Q383" s="244">
        <f t="shared" si="30"/>
        <v>0</v>
      </c>
      <c r="R383" s="244">
        <f t="shared" si="32"/>
        <v>0</v>
      </c>
      <c r="S383" s="244">
        <f t="shared" si="32"/>
        <v>0</v>
      </c>
      <c r="T383" s="244">
        <f t="shared" si="32"/>
        <v>0</v>
      </c>
      <c r="U383" s="244">
        <f t="shared" si="32"/>
        <v>0</v>
      </c>
      <c r="V383" s="244">
        <f t="shared" si="32"/>
        <v>0</v>
      </c>
      <c r="W383" s="244">
        <f t="shared" si="32"/>
        <v>0</v>
      </c>
      <c r="X383" s="247">
        <f t="shared" si="35"/>
        <v>0</v>
      </c>
      <c r="Y383" s="247">
        <f t="shared" si="35"/>
        <v>0</v>
      </c>
      <c r="Z383" s="247">
        <f t="shared" si="35"/>
        <v>0</v>
      </c>
      <c r="AA383" s="247">
        <f t="shared" si="34"/>
        <v>0</v>
      </c>
      <c r="AB383" s="247">
        <f t="shared" si="34"/>
        <v>0</v>
      </c>
      <c r="AC383" s="247">
        <f t="shared" si="34"/>
        <v>0</v>
      </c>
    </row>
    <row r="384" spans="1:29" ht="15" customHeight="1">
      <c r="A384" s="120" t="e">
        <f ca="1">VLOOKUP(INDIRECT("B384"),elolap!$A$90:$B$3244,2,FALSE)</f>
        <v>#N/A</v>
      </c>
      <c r="B384" s="122"/>
      <c r="C384" s="124">
        <f t="shared" si="33"/>
        <v>0</v>
      </c>
      <c r="D384" s="123"/>
      <c r="E384" s="123"/>
      <c r="F384" s="123"/>
      <c r="G384" s="123"/>
      <c r="H384" s="123"/>
      <c r="I384" s="123"/>
      <c r="J384" s="121"/>
      <c r="K384" s="121"/>
      <c r="L384" s="121"/>
      <c r="M384" s="121"/>
      <c r="N384" s="121"/>
      <c r="O384" s="121"/>
      <c r="Q384" s="244">
        <f t="shared" si="30"/>
        <v>0</v>
      </c>
      <c r="R384" s="244">
        <f t="shared" si="32"/>
        <v>0</v>
      </c>
      <c r="S384" s="244">
        <f t="shared" si="32"/>
        <v>0</v>
      </c>
      <c r="T384" s="244">
        <f t="shared" si="32"/>
        <v>0</v>
      </c>
      <c r="U384" s="244">
        <f t="shared" si="32"/>
        <v>0</v>
      </c>
      <c r="V384" s="244">
        <f t="shared" si="32"/>
        <v>0</v>
      </c>
      <c r="W384" s="244">
        <f t="shared" si="32"/>
        <v>0</v>
      </c>
      <c r="X384" s="247">
        <f t="shared" si="35"/>
        <v>0</v>
      </c>
      <c r="Y384" s="247">
        <f t="shared" si="35"/>
        <v>0</v>
      </c>
      <c r="Z384" s="247">
        <f t="shared" si="35"/>
        <v>0</v>
      </c>
      <c r="AA384" s="247">
        <f t="shared" si="34"/>
        <v>0</v>
      </c>
      <c r="AB384" s="247">
        <f t="shared" si="34"/>
        <v>0</v>
      </c>
      <c r="AC384" s="247">
        <f t="shared" si="34"/>
        <v>0</v>
      </c>
    </row>
    <row r="385" spans="1:29" ht="15" customHeight="1">
      <c r="A385" s="120" t="e">
        <f ca="1">VLOOKUP(INDIRECT("B385"),elolap!$A$90:$B$3244,2,FALSE)</f>
        <v>#N/A</v>
      </c>
      <c r="B385" s="122"/>
      <c r="C385" s="124">
        <f t="shared" si="33"/>
        <v>0</v>
      </c>
      <c r="D385" s="123"/>
      <c r="E385" s="123"/>
      <c r="F385" s="123"/>
      <c r="G385" s="123"/>
      <c r="H385" s="123"/>
      <c r="I385" s="123"/>
      <c r="J385" s="121"/>
      <c r="K385" s="121"/>
      <c r="L385" s="121"/>
      <c r="M385" s="121"/>
      <c r="N385" s="121"/>
      <c r="O385" s="121"/>
      <c r="Q385" s="244">
        <f t="shared" si="30"/>
        <v>0</v>
      </c>
      <c r="R385" s="244">
        <f t="shared" si="32"/>
        <v>0</v>
      </c>
      <c r="S385" s="244">
        <f t="shared" si="32"/>
        <v>0</v>
      </c>
      <c r="T385" s="244">
        <f t="shared" si="32"/>
        <v>0</v>
      </c>
      <c r="U385" s="244">
        <f t="shared" si="32"/>
        <v>0</v>
      </c>
      <c r="V385" s="244">
        <f t="shared" si="32"/>
        <v>0</v>
      </c>
      <c r="W385" s="244">
        <f t="shared" si="32"/>
        <v>0</v>
      </c>
      <c r="X385" s="247">
        <f t="shared" si="35"/>
        <v>0</v>
      </c>
      <c r="Y385" s="247">
        <f t="shared" si="35"/>
        <v>0</v>
      </c>
      <c r="Z385" s="247">
        <f t="shared" si="35"/>
        <v>0</v>
      </c>
      <c r="AA385" s="247">
        <f t="shared" si="34"/>
        <v>0</v>
      </c>
      <c r="AB385" s="247">
        <f t="shared" si="34"/>
        <v>0</v>
      </c>
      <c r="AC385" s="247">
        <f t="shared" si="34"/>
        <v>0</v>
      </c>
    </row>
    <row r="386" spans="1:29" ht="15" customHeight="1">
      <c r="A386" s="120" t="e">
        <f ca="1">VLOOKUP(INDIRECT("B386"),elolap!$A$90:$B$3244,2,FALSE)</f>
        <v>#N/A</v>
      </c>
      <c r="B386" s="122"/>
      <c r="C386" s="124">
        <f t="shared" si="33"/>
        <v>0</v>
      </c>
      <c r="D386" s="123"/>
      <c r="E386" s="123"/>
      <c r="F386" s="123"/>
      <c r="G386" s="123"/>
      <c r="H386" s="123"/>
      <c r="I386" s="123"/>
      <c r="J386" s="121"/>
      <c r="K386" s="121"/>
      <c r="L386" s="121"/>
      <c r="M386" s="121"/>
      <c r="N386" s="121"/>
      <c r="O386" s="121"/>
      <c r="Q386" s="244">
        <f t="shared" si="30"/>
        <v>0</v>
      </c>
      <c r="R386" s="244">
        <f t="shared" si="32"/>
        <v>0</v>
      </c>
      <c r="S386" s="244">
        <f t="shared" si="32"/>
        <v>0</v>
      </c>
      <c r="T386" s="244">
        <f t="shared" si="32"/>
        <v>0</v>
      </c>
      <c r="U386" s="244">
        <f t="shared" si="32"/>
        <v>0</v>
      </c>
      <c r="V386" s="244">
        <f t="shared" si="32"/>
        <v>0</v>
      </c>
      <c r="W386" s="244">
        <f t="shared" si="32"/>
        <v>0</v>
      </c>
      <c r="X386" s="247">
        <f t="shared" si="35"/>
        <v>0</v>
      </c>
      <c r="Y386" s="247">
        <f t="shared" si="35"/>
        <v>0</v>
      </c>
      <c r="Z386" s="247">
        <f t="shared" si="35"/>
        <v>0</v>
      </c>
      <c r="AA386" s="247">
        <f t="shared" si="34"/>
        <v>0</v>
      </c>
      <c r="AB386" s="247">
        <f t="shared" si="34"/>
        <v>0</v>
      </c>
      <c r="AC386" s="247">
        <f t="shared" si="34"/>
        <v>0</v>
      </c>
    </row>
    <row r="387" spans="1:29" ht="15" customHeight="1">
      <c r="A387" s="120" t="e">
        <f ca="1">VLOOKUP(INDIRECT("B387"),elolap!$A$90:$B$3244,2,FALSE)</f>
        <v>#N/A</v>
      </c>
      <c r="B387" s="122"/>
      <c r="C387" s="124">
        <f t="shared" si="33"/>
        <v>0</v>
      </c>
      <c r="D387" s="123"/>
      <c r="E387" s="123"/>
      <c r="F387" s="123"/>
      <c r="G387" s="123"/>
      <c r="H387" s="123"/>
      <c r="I387" s="123"/>
      <c r="J387" s="121"/>
      <c r="K387" s="121"/>
      <c r="L387" s="121"/>
      <c r="M387" s="121"/>
      <c r="N387" s="121"/>
      <c r="O387" s="121"/>
      <c r="Q387" s="244">
        <f t="shared" si="30"/>
        <v>0</v>
      </c>
      <c r="R387" s="244">
        <f t="shared" si="32"/>
        <v>0</v>
      </c>
      <c r="S387" s="244">
        <f t="shared" si="32"/>
        <v>0</v>
      </c>
      <c r="T387" s="244">
        <f t="shared" si="32"/>
        <v>0</v>
      </c>
      <c r="U387" s="244">
        <f t="shared" si="32"/>
        <v>0</v>
      </c>
      <c r="V387" s="244">
        <f t="shared" si="32"/>
        <v>0</v>
      </c>
      <c r="W387" s="244">
        <f t="shared" si="32"/>
        <v>0</v>
      </c>
      <c r="X387" s="247">
        <f t="shared" si="35"/>
        <v>0</v>
      </c>
      <c r="Y387" s="247">
        <f t="shared" si="35"/>
        <v>0</v>
      </c>
      <c r="Z387" s="247">
        <f t="shared" si="35"/>
        <v>0</v>
      </c>
      <c r="AA387" s="247">
        <f t="shared" si="34"/>
        <v>0</v>
      </c>
      <c r="AB387" s="247">
        <f t="shared" si="34"/>
        <v>0</v>
      </c>
      <c r="AC387" s="247">
        <f t="shared" si="34"/>
        <v>0</v>
      </c>
    </row>
    <row r="388" spans="1:29" ht="15" customHeight="1">
      <c r="A388" s="120" t="e">
        <f ca="1">VLOOKUP(INDIRECT("B388"),elolap!$A$90:$B$3244,2,FALSE)</f>
        <v>#N/A</v>
      </c>
      <c r="B388" s="122"/>
      <c r="C388" s="124">
        <f t="shared" si="33"/>
        <v>0</v>
      </c>
      <c r="D388" s="123"/>
      <c r="E388" s="123"/>
      <c r="F388" s="123"/>
      <c r="G388" s="123"/>
      <c r="H388" s="123"/>
      <c r="I388" s="123"/>
      <c r="J388" s="121"/>
      <c r="K388" s="121"/>
      <c r="L388" s="121"/>
      <c r="M388" s="121"/>
      <c r="N388" s="121"/>
      <c r="O388" s="121"/>
      <c r="Q388" s="244">
        <f t="shared" si="30"/>
        <v>0</v>
      </c>
      <c r="R388" s="244">
        <f t="shared" si="32"/>
        <v>0</v>
      </c>
      <c r="S388" s="244">
        <f t="shared" si="32"/>
        <v>0</v>
      </c>
      <c r="T388" s="244">
        <f t="shared" si="32"/>
        <v>0</v>
      </c>
      <c r="U388" s="244">
        <f t="shared" si="32"/>
        <v>0</v>
      </c>
      <c r="V388" s="244">
        <f t="shared" si="32"/>
        <v>0</v>
      </c>
      <c r="W388" s="244">
        <f t="shared" si="32"/>
        <v>0</v>
      </c>
      <c r="X388" s="247">
        <f t="shared" si="35"/>
        <v>0</v>
      </c>
      <c r="Y388" s="247">
        <f t="shared" si="35"/>
        <v>0</v>
      </c>
      <c r="Z388" s="247">
        <f t="shared" si="35"/>
        <v>0</v>
      </c>
      <c r="AA388" s="247">
        <f t="shared" si="34"/>
        <v>0</v>
      </c>
      <c r="AB388" s="247">
        <f t="shared" si="34"/>
        <v>0</v>
      </c>
      <c r="AC388" s="247">
        <f t="shared" si="34"/>
        <v>0</v>
      </c>
    </row>
    <row r="389" spans="1:29" ht="15" customHeight="1">
      <c r="A389" s="120" t="e">
        <f ca="1">VLOOKUP(INDIRECT("B389"),elolap!$A$90:$B$3244,2,FALSE)</f>
        <v>#N/A</v>
      </c>
      <c r="B389" s="122"/>
      <c r="C389" s="124">
        <f t="shared" si="33"/>
        <v>0</v>
      </c>
      <c r="D389" s="123"/>
      <c r="E389" s="123"/>
      <c r="F389" s="123"/>
      <c r="G389" s="123"/>
      <c r="H389" s="123"/>
      <c r="I389" s="123"/>
      <c r="J389" s="121"/>
      <c r="K389" s="121"/>
      <c r="L389" s="121"/>
      <c r="M389" s="121"/>
      <c r="N389" s="121"/>
      <c r="O389" s="121"/>
      <c r="Q389" s="244">
        <f t="shared" si="30"/>
        <v>0</v>
      </c>
      <c r="R389" s="244">
        <f t="shared" si="32"/>
        <v>0</v>
      </c>
      <c r="S389" s="244">
        <f t="shared" si="32"/>
        <v>0</v>
      </c>
      <c r="T389" s="244">
        <f t="shared" si="32"/>
        <v>0</v>
      </c>
      <c r="U389" s="244">
        <f t="shared" si="32"/>
        <v>0</v>
      </c>
      <c r="V389" s="244">
        <f t="shared" si="32"/>
        <v>0</v>
      </c>
      <c r="W389" s="244">
        <f t="shared" si="32"/>
        <v>0</v>
      </c>
      <c r="X389" s="247">
        <f t="shared" si="35"/>
        <v>0</v>
      </c>
      <c r="Y389" s="247">
        <f t="shared" si="35"/>
        <v>0</v>
      </c>
      <c r="Z389" s="247">
        <f t="shared" si="35"/>
        <v>0</v>
      </c>
      <c r="AA389" s="247">
        <f t="shared" si="34"/>
        <v>0</v>
      </c>
      <c r="AB389" s="247">
        <f t="shared" si="34"/>
        <v>0</v>
      </c>
      <c r="AC389" s="247">
        <f t="shared" si="34"/>
        <v>0</v>
      </c>
    </row>
    <row r="390" spans="1:29" ht="15" customHeight="1">
      <c r="A390" s="120" t="e">
        <f ca="1">VLOOKUP(INDIRECT("B390"),elolap!$A$90:$B$3244,2,FALSE)</f>
        <v>#N/A</v>
      </c>
      <c r="B390" s="122"/>
      <c r="C390" s="124">
        <f t="shared" si="33"/>
        <v>0</v>
      </c>
      <c r="D390" s="123"/>
      <c r="E390" s="123"/>
      <c r="F390" s="123"/>
      <c r="G390" s="123"/>
      <c r="H390" s="123"/>
      <c r="I390" s="123"/>
      <c r="J390" s="121"/>
      <c r="K390" s="121"/>
      <c r="L390" s="121"/>
      <c r="M390" s="121"/>
      <c r="N390" s="121"/>
      <c r="O390" s="121"/>
      <c r="Q390" s="244">
        <f t="shared" si="30"/>
        <v>0</v>
      </c>
      <c r="R390" s="244">
        <f t="shared" si="32"/>
        <v>0</v>
      </c>
      <c r="S390" s="244">
        <f t="shared" si="32"/>
        <v>0</v>
      </c>
      <c r="T390" s="244">
        <f t="shared" si="32"/>
        <v>0</v>
      </c>
      <c r="U390" s="244">
        <f t="shared" si="32"/>
        <v>0</v>
      </c>
      <c r="V390" s="244">
        <f t="shared" si="32"/>
        <v>0</v>
      </c>
      <c r="W390" s="244">
        <f t="shared" si="32"/>
        <v>0</v>
      </c>
      <c r="X390" s="247">
        <f t="shared" si="35"/>
        <v>0</v>
      </c>
      <c r="Y390" s="247">
        <f t="shared" si="35"/>
        <v>0</v>
      </c>
      <c r="Z390" s="247">
        <f t="shared" si="35"/>
        <v>0</v>
      </c>
      <c r="AA390" s="247">
        <f t="shared" si="34"/>
        <v>0</v>
      </c>
      <c r="AB390" s="247">
        <f t="shared" si="34"/>
        <v>0</v>
      </c>
      <c r="AC390" s="247">
        <f t="shared" si="34"/>
        <v>0</v>
      </c>
    </row>
    <row r="391" spans="1:29" ht="15" customHeight="1">
      <c r="A391" s="120" t="e">
        <f ca="1">VLOOKUP(INDIRECT("B391"),elolap!$A$90:$B$3244,2,FALSE)</f>
        <v>#N/A</v>
      </c>
      <c r="B391" s="122"/>
      <c r="C391" s="124">
        <f t="shared" si="33"/>
        <v>0</v>
      </c>
      <c r="D391" s="123"/>
      <c r="E391" s="123"/>
      <c r="F391" s="123"/>
      <c r="G391" s="123"/>
      <c r="H391" s="123"/>
      <c r="I391" s="123"/>
      <c r="J391" s="121"/>
      <c r="K391" s="121"/>
      <c r="L391" s="121"/>
      <c r="M391" s="121"/>
      <c r="N391" s="121"/>
      <c r="O391" s="121"/>
      <c r="Q391" s="244">
        <f t="shared" si="30"/>
        <v>0</v>
      </c>
      <c r="R391" s="244">
        <f t="shared" si="32"/>
        <v>0</v>
      </c>
      <c r="S391" s="244">
        <f t="shared" si="32"/>
        <v>0</v>
      </c>
      <c r="T391" s="244">
        <f t="shared" si="32"/>
        <v>0</v>
      </c>
      <c r="U391" s="244">
        <f t="shared" ref="U391:W452" si="36">ROUND(G391,1)</f>
        <v>0</v>
      </c>
      <c r="V391" s="244">
        <f t="shared" si="36"/>
        <v>0</v>
      </c>
      <c r="W391" s="244">
        <f t="shared" si="36"/>
        <v>0</v>
      </c>
      <c r="X391" s="247">
        <f t="shared" si="35"/>
        <v>0</v>
      </c>
      <c r="Y391" s="247">
        <f t="shared" si="35"/>
        <v>0</v>
      </c>
      <c r="Z391" s="247">
        <f t="shared" si="35"/>
        <v>0</v>
      </c>
      <c r="AA391" s="247">
        <f t="shared" si="34"/>
        <v>0</v>
      </c>
      <c r="AB391" s="247">
        <f t="shared" si="34"/>
        <v>0</v>
      </c>
      <c r="AC391" s="247">
        <f t="shared" si="34"/>
        <v>0</v>
      </c>
    </row>
    <row r="392" spans="1:29" ht="15" customHeight="1">
      <c r="A392" s="120" t="e">
        <f ca="1">VLOOKUP(INDIRECT("B392"),elolap!$A$90:$B$3244,2,FALSE)</f>
        <v>#N/A</v>
      </c>
      <c r="B392" s="122"/>
      <c r="C392" s="124">
        <f t="shared" si="33"/>
        <v>0</v>
      </c>
      <c r="D392" s="123"/>
      <c r="E392" s="123"/>
      <c r="F392" s="123"/>
      <c r="G392" s="123"/>
      <c r="H392" s="123"/>
      <c r="I392" s="123"/>
      <c r="J392" s="121"/>
      <c r="K392" s="121"/>
      <c r="L392" s="121"/>
      <c r="M392" s="121"/>
      <c r="N392" s="121"/>
      <c r="O392" s="121"/>
      <c r="Q392" s="244">
        <f t="shared" si="30"/>
        <v>0</v>
      </c>
      <c r="R392" s="244">
        <f t="shared" ref="R392:T452" si="37">ROUND(D392,1)</f>
        <v>0</v>
      </c>
      <c r="S392" s="244">
        <f t="shared" si="37"/>
        <v>0</v>
      </c>
      <c r="T392" s="244">
        <f t="shared" si="37"/>
        <v>0</v>
      </c>
      <c r="U392" s="244">
        <f t="shared" si="36"/>
        <v>0</v>
      </c>
      <c r="V392" s="244">
        <f t="shared" si="36"/>
        <v>0</v>
      </c>
      <c r="W392" s="244">
        <f t="shared" si="36"/>
        <v>0</v>
      </c>
      <c r="X392" s="247">
        <f t="shared" si="35"/>
        <v>0</v>
      </c>
      <c r="Y392" s="247">
        <f t="shared" si="35"/>
        <v>0</v>
      </c>
      <c r="Z392" s="247">
        <f t="shared" si="35"/>
        <v>0</v>
      </c>
      <c r="AA392" s="247">
        <f t="shared" si="34"/>
        <v>0</v>
      </c>
      <c r="AB392" s="247">
        <f t="shared" si="34"/>
        <v>0</v>
      </c>
      <c r="AC392" s="247">
        <f t="shared" si="34"/>
        <v>0</v>
      </c>
    </row>
    <row r="393" spans="1:29" ht="15" customHeight="1">
      <c r="A393" s="120" t="e">
        <f ca="1">VLOOKUP(INDIRECT("B393"),elolap!$A$90:$B$3244,2,FALSE)</f>
        <v>#N/A</v>
      </c>
      <c r="B393" s="122"/>
      <c r="C393" s="124">
        <f t="shared" si="33"/>
        <v>0</v>
      </c>
      <c r="D393" s="123"/>
      <c r="E393" s="123"/>
      <c r="F393" s="123"/>
      <c r="G393" s="123"/>
      <c r="H393" s="123"/>
      <c r="I393" s="123"/>
      <c r="J393" s="121"/>
      <c r="K393" s="121"/>
      <c r="L393" s="121"/>
      <c r="M393" s="121"/>
      <c r="N393" s="121"/>
      <c r="O393" s="121"/>
      <c r="Q393" s="244">
        <f t="shared" si="30"/>
        <v>0</v>
      </c>
      <c r="R393" s="244">
        <f t="shared" si="37"/>
        <v>0</v>
      </c>
      <c r="S393" s="244">
        <f t="shared" si="37"/>
        <v>0</v>
      </c>
      <c r="T393" s="244">
        <f t="shared" si="37"/>
        <v>0</v>
      </c>
      <c r="U393" s="244">
        <f t="shared" si="36"/>
        <v>0</v>
      </c>
      <c r="V393" s="244">
        <f t="shared" si="36"/>
        <v>0</v>
      </c>
      <c r="W393" s="244">
        <f t="shared" si="36"/>
        <v>0</v>
      </c>
      <c r="X393" s="247">
        <f t="shared" si="35"/>
        <v>0</v>
      </c>
      <c r="Y393" s="247">
        <f t="shared" si="35"/>
        <v>0</v>
      </c>
      <c r="Z393" s="247">
        <f t="shared" si="35"/>
        <v>0</v>
      </c>
      <c r="AA393" s="247">
        <f t="shared" si="34"/>
        <v>0</v>
      </c>
      <c r="AB393" s="247">
        <f t="shared" si="34"/>
        <v>0</v>
      </c>
      <c r="AC393" s="247">
        <f t="shared" si="34"/>
        <v>0</v>
      </c>
    </row>
    <row r="394" spans="1:29" ht="15" customHeight="1">
      <c r="A394" s="120" t="e">
        <f ca="1">VLOOKUP(INDIRECT("B394"),elolap!$A$90:$B$3244,2,FALSE)</f>
        <v>#N/A</v>
      </c>
      <c r="B394" s="122"/>
      <c r="C394" s="124">
        <f t="shared" si="33"/>
        <v>0</v>
      </c>
      <c r="D394" s="123"/>
      <c r="E394" s="123"/>
      <c r="F394" s="123"/>
      <c r="G394" s="123"/>
      <c r="H394" s="123"/>
      <c r="I394" s="123"/>
      <c r="J394" s="121"/>
      <c r="K394" s="121"/>
      <c r="L394" s="121"/>
      <c r="M394" s="121"/>
      <c r="N394" s="121"/>
      <c r="O394" s="121"/>
      <c r="Q394" s="244">
        <f t="shared" si="30"/>
        <v>0</v>
      </c>
      <c r="R394" s="244">
        <f t="shared" si="37"/>
        <v>0</v>
      </c>
      <c r="S394" s="244">
        <f t="shared" si="37"/>
        <v>0</v>
      </c>
      <c r="T394" s="244">
        <f t="shared" si="37"/>
        <v>0</v>
      </c>
      <c r="U394" s="244">
        <f t="shared" si="36"/>
        <v>0</v>
      </c>
      <c r="V394" s="244">
        <f t="shared" si="36"/>
        <v>0</v>
      </c>
      <c r="W394" s="244">
        <f t="shared" si="36"/>
        <v>0</v>
      </c>
      <c r="X394" s="247">
        <f t="shared" si="35"/>
        <v>0</v>
      </c>
      <c r="Y394" s="247">
        <f t="shared" si="35"/>
        <v>0</v>
      </c>
      <c r="Z394" s="247">
        <f t="shared" si="35"/>
        <v>0</v>
      </c>
      <c r="AA394" s="247">
        <f t="shared" si="34"/>
        <v>0</v>
      </c>
      <c r="AB394" s="247">
        <f t="shared" si="34"/>
        <v>0</v>
      </c>
      <c r="AC394" s="247">
        <f t="shared" si="34"/>
        <v>0</v>
      </c>
    </row>
    <row r="395" spans="1:29" ht="15" customHeight="1">
      <c r="A395" s="120" t="e">
        <f ca="1">VLOOKUP(INDIRECT("B395"),elolap!$A$90:$B$3244,2,FALSE)</f>
        <v>#N/A</v>
      </c>
      <c r="B395" s="122"/>
      <c r="C395" s="124">
        <f t="shared" si="33"/>
        <v>0</v>
      </c>
      <c r="D395" s="123"/>
      <c r="E395" s="123"/>
      <c r="F395" s="123"/>
      <c r="G395" s="123"/>
      <c r="H395" s="123"/>
      <c r="I395" s="123"/>
      <c r="J395" s="121"/>
      <c r="K395" s="121"/>
      <c r="L395" s="121"/>
      <c r="M395" s="121"/>
      <c r="N395" s="121"/>
      <c r="O395" s="121"/>
      <c r="Q395" s="244">
        <f t="shared" si="30"/>
        <v>0</v>
      </c>
      <c r="R395" s="244">
        <f t="shared" si="37"/>
        <v>0</v>
      </c>
      <c r="S395" s="244">
        <f t="shared" si="37"/>
        <v>0</v>
      </c>
      <c r="T395" s="244">
        <f t="shared" si="37"/>
        <v>0</v>
      </c>
      <c r="U395" s="244">
        <f t="shared" si="36"/>
        <v>0</v>
      </c>
      <c r="V395" s="244">
        <f t="shared" si="36"/>
        <v>0</v>
      </c>
      <c r="W395" s="244">
        <f t="shared" si="36"/>
        <v>0</v>
      </c>
      <c r="X395" s="247">
        <f t="shared" si="35"/>
        <v>0</v>
      </c>
      <c r="Y395" s="247">
        <f t="shared" si="35"/>
        <v>0</v>
      </c>
      <c r="Z395" s="247">
        <f t="shared" si="35"/>
        <v>0</v>
      </c>
      <c r="AA395" s="247">
        <f t="shared" si="34"/>
        <v>0</v>
      </c>
      <c r="AB395" s="247">
        <f t="shared" si="34"/>
        <v>0</v>
      </c>
      <c r="AC395" s="247">
        <f t="shared" si="34"/>
        <v>0</v>
      </c>
    </row>
    <row r="396" spans="1:29" ht="15" customHeight="1">
      <c r="A396" s="120" t="e">
        <f ca="1">VLOOKUP(INDIRECT("B396"),elolap!$A$90:$B$3244,2,FALSE)</f>
        <v>#N/A</v>
      </c>
      <c r="B396" s="122"/>
      <c r="C396" s="124">
        <f t="shared" si="33"/>
        <v>0</v>
      </c>
      <c r="D396" s="123"/>
      <c r="E396" s="123"/>
      <c r="F396" s="123"/>
      <c r="G396" s="123"/>
      <c r="H396" s="123"/>
      <c r="I396" s="123"/>
      <c r="J396" s="121"/>
      <c r="K396" s="121"/>
      <c r="L396" s="121"/>
      <c r="M396" s="121"/>
      <c r="N396" s="121"/>
      <c r="O396" s="121"/>
      <c r="Q396" s="244">
        <f t="shared" ref="Q396:Q452" si="38">ROUND(U396+V396+W396,1)</f>
        <v>0</v>
      </c>
      <c r="R396" s="244">
        <f t="shared" si="37"/>
        <v>0</v>
      </c>
      <c r="S396" s="244">
        <f t="shared" si="37"/>
        <v>0</v>
      </c>
      <c r="T396" s="244">
        <f t="shared" si="37"/>
        <v>0</v>
      </c>
      <c r="U396" s="244">
        <f t="shared" si="36"/>
        <v>0</v>
      </c>
      <c r="V396" s="244">
        <f t="shared" si="36"/>
        <v>0</v>
      </c>
      <c r="W396" s="244">
        <f t="shared" si="36"/>
        <v>0</v>
      </c>
      <c r="X396" s="247">
        <f t="shared" si="35"/>
        <v>0</v>
      </c>
      <c r="Y396" s="247">
        <f t="shared" si="35"/>
        <v>0</v>
      </c>
      <c r="Z396" s="247">
        <f t="shared" si="35"/>
        <v>0</v>
      </c>
      <c r="AA396" s="247">
        <f t="shared" si="34"/>
        <v>0</v>
      </c>
      <c r="AB396" s="247">
        <f t="shared" si="34"/>
        <v>0</v>
      </c>
      <c r="AC396" s="247">
        <f t="shared" si="34"/>
        <v>0</v>
      </c>
    </row>
    <row r="397" spans="1:29" ht="15" customHeight="1">
      <c r="A397" s="120" t="e">
        <f ca="1">VLOOKUP(INDIRECT("B397"),elolap!$A$90:$B$3244,2,FALSE)</f>
        <v>#N/A</v>
      </c>
      <c r="B397" s="122"/>
      <c r="C397" s="124">
        <f t="shared" si="33"/>
        <v>0</v>
      </c>
      <c r="D397" s="123"/>
      <c r="E397" s="123"/>
      <c r="F397" s="123"/>
      <c r="G397" s="123"/>
      <c r="H397" s="123"/>
      <c r="I397" s="123"/>
      <c r="J397" s="121"/>
      <c r="K397" s="121"/>
      <c r="L397" s="121"/>
      <c r="M397" s="121"/>
      <c r="N397" s="121"/>
      <c r="O397" s="121"/>
      <c r="Q397" s="244">
        <f t="shared" si="38"/>
        <v>0</v>
      </c>
      <c r="R397" s="244">
        <f t="shared" si="37"/>
        <v>0</v>
      </c>
      <c r="S397" s="244">
        <f t="shared" si="37"/>
        <v>0</v>
      </c>
      <c r="T397" s="244">
        <f t="shared" si="37"/>
        <v>0</v>
      </c>
      <c r="U397" s="244">
        <f t="shared" si="36"/>
        <v>0</v>
      </c>
      <c r="V397" s="244">
        <f t="shared" si="36"/>
        <v>0</v>
      </c>
      <c r="W397" s="244">
        <f t="shared" si="36"/>
        <v>0</v>
      </c>
      <c r="X397" s="247">
        <f t="shared" si="35"/>
        <v>0</v>
      </c>
      <c r="Y397" s="247">
        <f t="shared" si="35"/>
        <v>0</v>
      </c>
      <c r="Z397" s="247">
        <f t="shared" si="35"/>
        <v>0</v>
      </c>
      <c r="AA397" s="247">
        <f t="shared" si="34"/>
        <v>0</v>
      </c>
      <c r="AB397" s="247">
        <f t="shared" si="34"/>
        <v>0</v>
      </c>
      <c r="AC397" s="247">
        <f t="shared" si="34"/>
        <v>0</v>
      </c>
    </row>
    <row r="398" spans="1:29" ht="15" customHeight="1">
      <c r="A398" s="120" t="e">
        <f ca="1">VLOOKUP(INDIRECT("B398"),elolap!$A$90:$B$3244,2,FALSE)</f>
        <v>#N/A</v>
      </c>
      <c r="B398" s="122"/>
      <c r="C398" s="124">
        <f t="shared" si="33"/>
        <v>0</v>
      </c>
      <c r="D398" s="123"/>
      <c r="E398" s="123"/>
      <c r="F398" s="123"/>
      <c r="G398" s="123"/>
      <c r="H398" s="123"/>
      <c r="I398" s="123"/>
      <c r="J398" s="121"/>
      <c r="K398" s="121"/>
      <c r="L398" s="121"/>
      <c r="M398" s="121"/>
      <c r="N398" s="121"/>
      <c r="O398" s="121"/>
      <c r="Q398" s="244">
        <f t="shared" si="38"/>
        <v>0</v>
      </c>
      <c r="R398" s="244">
        <f t="shared" si="37"/>
        <v>0</v>
      </c>
      <c r="S398" s="244">
        <f t="shared" si="37"/>
        <v>0</v>
      </c>
      <c r="T398" s="244">
        <f t="shared" si="37"/>
        <v>0</v>
      </c>
      <c r="U398" s="244">
        <f t="shared" si="36"/>
        <v>0</v>
      </c>
      <c r="V398" s="244">
        <f t="shared" si="36"/>
        <v>0</v>
      </c>
      <c r="W398" s="244">
        <f t="shared" si="36"/>
        <v>0</v>
      </c>
      <c r="X398" s="247">
        <f t="shared" si="35"/>
        <v>0</v>
      </c>
      <c r="Y398" s="247">
        <f t="shared" si="35"/>
        <v>0</v>
      </c>
      <c r="Z398" s="247">
        <f t="shared" si="35"/>
        <v>0</v>
      </c>
      <c r="AA398" s="247">
        <f t="shared" si="34"/>
        <v>0</v>
      </c>
      <c r="AB398" s="247">
        <f t="shared" si="34"/>
        <v>0</v>
      </c>
      <c r="AC398" s="247">
        <f t="shared" si="34"/>
        <v>0</v>
      </c>
    </row>
    <row r="399" spans="1:29" ht="15" customHeight="1">
      <c r="A399" s="120" t="e">
        <f ca="1">VLOOKUP(INDIRECT("B399"),elolap!$A$90:$B$3244,2,FALSE)</f>
        <v>#N/A</v>
      </c>
      <c r="B399" s="122"/>
      <c r="C399" s="124">
        <f t="shared" si="33"/>
        <v>0</v>
      </c>
      <c r="D399" s="123"/>
      <c r="E399" s="123"/>
      <c r="F399" s="123"/>
      <c r="G399" s="123"/>
      <c r="H399" s="123"/>
      <c r="I399" s="123"/>
      <c r="J399" s="121"/>
      <c r="K399" s="121"/>
      <c r="L399" s="121"/>
      <c r="M399" s="121"/>
      <c r="N399" s="121"/>
      <c r="O399" s="121"/>
      <c r="Q399" s="244">
        <f t="shared" si="38"/>
        <v>0</v>
      </c>
      <c r="R399" s="244">
        <f t="shared" si="37"/>
        <v>0</v>
      </c>
      <c r="S399" s="244">
        <f t="shared" si="37"/>
        <v>0</v>
      </c>
      <c r="T399" s="244">
        <f t="shared" si="37"/>
        <v>0</v>
      </c>
      <c r="U399" s="244">
        <f t="shared" si="36"/>
        <v>0</v>
      </c>
      <c r="V399" s="244">
        <f t="shared" si="36"/>
        <v>0</v>
      </c>
      <c r="W399" s="244">
        <f t="shared" si="36"/>
        <v>0</v>
      </c>
      <c r="X399" s="247">
        <f t="shared" si="35"/>
        <v>0</v>
      </c>
      <c r="Y399" s="247">
        <f t="shared" si="35"/>
        <v>0</v>
      </c>
      <c r="Z399" s="247">
        <f t="shared" si="35"/>
        <v>0</v>
      </c>
      <c r="AA399" s="247">
        <f t="shared" si="34"/>
        <v>0</v>
      </c>
      <c r="AB399" s="247">
        <f t="shared" si="34"/>
        <v>0</v>
      </c>
      <c r="AC399" s="247">
        <f t="shared" si="34"/>
        <v>0</v>
      </c>
    </row>
    <row r="400" spans="1:29" ht="15" customHeight="1">
      <c r="A400" s="120" t="e">
        <f ca="1">VLOOKUP(INDIRECT("B400"),elolap!$A$90:$B$3244,2,FALSE)</f>
        <v>#N/A</v>
      </c>
      <c r="B400" s="122"/>
      <c r="C400" s="124">
        <f t="shared" si="33"/>
        <v>0</v>
      </c>
      <c r="D400" s="123"/>
      <c r="E400" s="123"/>
      <c r="F400" s="123"/>
      <c r="G400" s="123"/>
      <c r="H400" s="123"/>
      <c r="I400" s="123"/>
      <c r="J400" s="121"/>
      <c r="K400" s="121"/>
      <c r="L400" s="121"/>
      <c r="M400" s="121"/>
      <c r="N400" s="121"/>
      <c r="O400" s="121"/>
      <c r="Q400" s="244">
        <f t="shared" si="38"/>
        <v>0</v>
      </c>
      <c r="R400" s="244">
        <f t="shared" si="37"/>
        <v>0</v>
      </c>
      <c r="S400" s="244">
        <f t="shared" si="37"/>
        <v>0</v>
      </c>
      <c r="T400" s="244">
        <f t="shared" si="37"/>
        <v>0</v>
      </c>
      <c r="U400" s="244">
        <f t="shared" si="36"/>
        <v>0</v>
      </c>
      <c r="V400" s="244">
        <f t="shared" si="36"/>
        <v>0</v>
      </c>
      <c r="W400" s="244">
        <f t="shared" si="36"/>
        <v>0</v>
      </c>
      <c r="X400" s="247">
        <f t="shared" si="35"/>
        <v>0</v>
      </c>
      <c r="Y400" s="247">
        <f t="shared" si="35"/>
        <v>0</v>
      </c>
      <c r="Z400" s="247">
        <f t="shared" si="35"/>
        <v>0</v>
      </c>
      <c r="AA400" s="247">
        <f t="shared" si="34"/>
        <v>0</v>
      </c>
      <c r="AB400" s="247">
        <f t="shared" si="34"/>
        <v>0</v>
      </c>
      <c r="AC400" s="247">
        <f t="shared" si="34"/>
        <v>0</v>
      </c>
    </row>
    <row r="401" spans="1:29" ht="15" customHeight="1">
      <c r="A401" s="120" t="e">
        <f ca="1">VLOOKUP(INDIRECT("B401"),elolap!$A$90:$B$3244,2,FALSE)</f>
        <v>#N/A</v>
      </c>
      <c r="B401" s="122"/>
      <c r="C401" s="124">
        <f t="shared" si="33"/>
        <v>0</v>
      </c>
      <c r="D401" s="123"/>
      <c r="E401" s="123"/>
      <c r="F401" s="123"/>
      <c r="G401" s="123"/>
      <c r="H401" s="123"/>
      <c r="I401" s="123"/>
      <c r="J401" s="121"/>
      <c r="K401" s="121"/>
      <c r="L401" s="121"/>
      <c r="M401" s="121"/>
      <c r="N401" s="121"/>
      <c r="O401" s="121"/>
      <c r="Q401" s="244">
        <f t="shared" si="38"/>
        <v>0</v>
      </c>
      <c r="R401" s="244">
        <f t="shared" si="37"/>
        <v>0</v>
      </c>
      <c r="S401" s="244">
        <f t="shared" si="37"/>
        <v>0</v>
      </c>
      <c r="T401" s="244">
        <f t="shared" si="37"/>
        <v>0</v>
      </c>
      <c r="U401" s="244">
        <f t="shared" si="36"/>
        <v>0</v>
      </c>
      <c r="V401" s="244">
        <f t="shared" si="36"/>
        <v>0</v>
      </c>
      <c r="W401" s="244">
        <f t="shared" si="36"/>
        <v>0</v>
      </c>
      <c r="X401" s="247">
        <f t="shared" si="35"/>
        <v>0</v>
      </c>
      <c r="Y401" s="247">
        <f t="shared" si="35"/>
        <v>0</v>
      </c>
      <c r="Z401" s="247">
        <f t="shared" si="35"/>
        <v>0</v>
      </c>
      <c r="AA401" s="247">
        <f t="shared" si="34"/>
        <v>0</v>
      </c>
      <c r="AB401" s="247">
        <f t="shared" si="34"/>
        <v>0</v>
      </c>
      <c r="AC401" s="247">
        <f t="shared" si="34"/>
        <v>0</v>
      </c>
    </row>
    <row r="402" spans="1:29" ht="15" customHeight="1">
      <c r="A402" s="120" t="e">
        <f ca="1">VLOOKUP(INDIRECT("B402"),elolap!$A$90:$B$3244,2,FALSE)</f>
        <v>#N/A</v>
      </c>
      <c r="B402" s="122"/>
      <c r="C402" s="124">
        <f t="shared" si="33"/>
        <v>0</v>
      </c>
      <c r="D402" s="123"/>
      <c r="E402" s="123"/>
      <c r="F402" s="123"/>
      <c r="G402" s="123"/>
      <c r="H402" s="123"/>
      <c r="I402" s="123"/>
      <c r="J402" s="121"/>
      <c r="K402" s="121"/>
      <c r="L402" s="121"/>
      <c r="M402" s="121"/>
      <c r="N402" s="121"/>
      <c r="O402" s="121"/>
      <c r="Q402" s="244">
        <f t="shared" si="38"/>
        <v>0</v>
      </c>
      <c r="R402" s="244">
        <f t="shared" si="37"/>
        <v>0</v>
      </c>
      <c r="S402" s="244">
        <f t="shared" si="37"/>
        <v>0</v>
      </c>
      <c r="T402" s="244">
        <f t="shared" si="37"/>
        <v>0</v>
      </c>
      <c r="U402" s="244">
        <f t="shared" si="36"/>
        <v>0</v>
      </c>
      <c r="V402" s="244">
        <f t="shared" si="36"/>
        <v>0</v>
      </c>
      <c r="W402" s="244">
        <f t="shared" si="36"/>
        <v>0</v>
      </c>
      <c r="X402" s="247">
        <f t="shared" si="35"/>
        <v>0</v>
      </c>
      <c r="Y402" s="247">
        <f t="shared" si="35"/>
        <v>0</v>
      </c>
      <c r="Z402" s="247">
        <f t="shared" si="35"/>
        <v>0</v>
      </c>
      <c r="AA402" s="247">
        <f t="shared" si="34"/>
        <v>0</v>
      </c>
      <c r="AB402" s="247">
        <f t="shared" si="34"/>
        <v>0</v>
      </c>
      <c r="AC402" s="247">
        <f t="shared" si="34"/>
        <v>0</v>
      </c>
    </row>
    <row r="403" spans="1:29" ht="15" customHeight="1">
      <c r="A403" s="120" t="e">
        <f ca="1">VLOOKUP(INDIRECT("B403"),elolap!$A$90:$B$3244,2,FALSE)</f>
        <v>#N/A</v>
      </c>
      <c r="B403" s="122"/>
      <c r="C403" s="124">
        <f t="shared" si="33"/>
        <v>0</v>
      </c>
      <c r="D403" s="123"/>
      <c r="E403" s="123"/>
      <c r="F403" s="123"/>
      <c r="G403" s="123"/>
      <c r="H403" s="123"/>
      <c r="I403" s="123"/>
      <c r="J403" s="121"/>
      <c r="K403" s="121"/>
      <c r="L403" s="121"/>
      <c r="M403" s="121"/>
      <c r="N403" s="121"/>
      <c r="O403" s="121"/>
      <c r="Q403" s="244">
        <f t="shared" si="38"/>
        <v>0</v>
      </c>
      <c r="R403" s="244">
        <f t="shared" si="37"/>
        <v>0</v>
      </c>
      <c r="S403" s="244">
        <f t="shared" si="37"/>
        <v>0</v>
      </c>
      <c r="T403" s="244">
        <f t="shared" si="37"/>
        <v>0</v>
      </c>
      <c r="U403" s="244">
        <f t="shared" si="36"/>
        <v>0</v>
      </c>
      <c r="V403" s="244">
        <f t="shared" si="36"/>
        <v>0</v>
      </c>
      <c r="W403" s="244">
        <f t="shared" si="36"/>
        <v>0</v>
      </c>
      <c r="X403" s="247">
        <f t="shared" si="35"/>
        <v>0</v>
      </c>
      <c r="Y403" s="247">
        <f t="shared" si="35"/>
        <v>0</v>
      </c>
      <c r="Z403" s="247">
        <f t="shared" si="35"/>
        <v>0</v>
      </c>
      <c r="AA403" s="247">
        <f t="shared" si="34"/>
        <v>0</v>
      </c>
      <c r="AB403" s="247">
        <f t="shared" si="34"/>
        <v>0</v>
      </c>
      <c r="AC403" s="247">
        <f t="shared" si="34"/>
        <v>0</v>
      </c>
    </row>
    <row r="404" spans="1:29" ht="15" customHeight="1">
      <c r="A404" s="120" t="e">
        <f ca="1">VLOOKUP(INDIRECT("B404"),elolap!$A$90:$B$3244,2,FALSE)</f>
        <v>#N/A</v>
      </c>
      <c r="B404" s="122"/>
      <c r="C404" s="124">
        <f t="shared" si="33"/>
        <v>0</v>
      </c>
      <c r="D404" s="123"/>
      <c r="E404" s="123"/>
      <c r="F404" s="123"/>
      <c r="G404" s="123"/>
      <c r="H404" s="123"/>
      <c r="I404" s="123"/>
      <c r="J404" s="121"/>
      <c r="K404" s="121"/>
      <c r="L404" s="121"/>
      <c r="M404" s="121"/>
      <c r="N404" s="121"/>
      <c r="O404" s="121"/>
      <c r="Q404" s="244">
        <f t="shared" si="38"/>
        <v>0</v>
      </c>
      <c r="R404" s="244">
        <f t="shared" si="37"/>
        <v>0</v>
      </c>
      <c r="S404" s="244">
        <f t="shared" si="37"/>
        <v>0</v>
      </c>
      <c r="T404" s="244">
        <f t="shared" si="37"/>
        <v>0</v>
      </c>
      <c r="U404" s="244">
        <f t="shared" si="36"/>
        <v>0</v>
      </c>
      <c r="V404" s="244">
        <f t="shared" si="36"/>
        <v>0</v>
      </c>
      <c r="W404" s="244">
        <f t="shared" si="36"/>
        <v>0</v>
      </c>
      <c r="X404" s="247">
        <f t="shared" si="35"/>
        <v>0</v>
      </c>
      <c r="Y404" s="247">
        <f t="shared" si="35"/>
        <v>0</v>
      </c>
      <c r="Z404" s="247">
        <f t="shared" si="35"/>
        <v>0</v>
      </c>
      <c r="AA404" s="247">
        <f t="shared" si="34"/>
        <v>0</v>
      </c>
      <c r="AB404" s="247">
        <f t="shared" si="34"/>
        <v>0</v>
      </c>
      <c r="AC404" s="247">
        <f t="shared" si="34"/>
        <v>0</v>
      </c>
    </row>
    <row r="405" spans="1:29" ht="15" customHeight="1">
      <c r="A405" s="120" t="e">
        <f ca="1">VLOOKUP(INDIRECT("B405"),elolap!$A$90:$B$3244,2,FALSE)</f>
        <v>#N/A</v>
      </c>
      <c r="B405" s="122"/>
      <c r="C405" s="124">
        <f t="shared" si="33"/>
        <v>0</v>
      </c>
      <c r="D405" s="123"/>
      <c r="E405" s="123"/>
      <c r="F405" s="123"/>
      <c r="G405" s="123"/>
      <c r="H405" s="123"/>
      <c r="I405" s="123"/>
      <c r="J405" s="121"/>
      <c r="K405" s="121"/>
      <c r="L405" s="121"/>
      <c r="M405" s="121"/>
      <c r="N405" s="121"/>
      <c r="O405" s="121"/>
      <c r="Q405" s="244">
        <f t="shared" si="38"/>
        <v>0</v>
      </c>
      <c r="R405" s="244">
        <f t="shared" si="37"/>
        <v>0</v>
      </c>
      <c r="S405" s="244">
        <f t="shared" si="37"/>
        <v>0</v>
      </c>
      <c r="T405" s="244">
        <f t="shared" si="37"/>
        <v>0</v>
      </c>
      <c r="U405" s="244">
        <f t="shared" si="36"/>
        <v>0</v>
      </c>
      <c r="V405" s="244">
        <f t="shared" si="36"/>
        <v>0</v>
      </c>
      <c r="W405" s="244">
        <f t="shared" si="36"/>
        <v>0</v>
      </c>
      <c r="X405" s="247">
        <f t="shared" si="35"/>
        <v>0</v>
      </c>
      <c r="Y405" s="247">
        <f t="shared" si="35"/>
        <v>0</v>
      </c>
      <c r="Z405" s="247">
        <f t="shared" si="35"/>
        <v>0</v>
      </c>
      <c r="AA405" s="247">
        <f t="shared" si="34"/>
        <v>0</v>
      </c>
      <c r="AB405" s="247">
        <f t="shared" si="34"/>
        <v>0</v>
      </c>
      <c r="AC405" s="247">
        <f t="shared" si="34"/>
        <v>0</v>
      </c>
    </row>
    <row r="406" spans="1:29" ht="15" customHeight="1">
      <c r="A406" s="120" t="e">
        <f ca="1">VLOOKUP(INDIRECT("B406"),elolap!$A$90:$B$3244,2,FALSE)</f>
        <v>#N/A</v>
      </c>
      <c r="B406" s="122"/>
      <c r="C406" s="124">
        <f t="shared" si="33"/>
        <v>0</v>
      </c>
      <c r="D406" s="123"/>
      <c r="E406" s="123"/>
      <c r="F406" s="123"/>
      <c r="G406" s="123"/>
      <c r="H406" s="123"/>
      <c r="I406" s="123"/>
      <c r="J406" s="121"/>
      <c r="K406" s="121"/>
      <c r="L406" s="121"/>
      <c r="M406" s="121"/>
      <c r="N406" s="121"/>
      <c r="O406" s="121"/>
      <c r="Q406" s="244">
        <f t="shared" si="38"/>
        <v>0</v>
      </c>
      <c r="R406" s="244">
        <f t="shared" si="37"/>
        <v>0</v>
      </c>
      <c r="S406" s="244">
        <f t="shared" si="37"/>
        <v>0</v>
      </c>
      <c r="T406" s="244">
        <f t="shared" si="37"/>
        <v>0</v>
      </c>
      <c r="U406" s="244">
        <f t="shared" si="36"/>
        <v>0</v>
      </c>
      <c r="V406" s="244">
        <f t="shared" si="36"/>
        <v>0</v>
      </c>
      <c r="W406" s="244">
        <f t="shared" si="36"/>
        <v>0</v>
      </c>
      <c r="X406" s="247">
        <f t="shared" si="35"/>
        <v>0</v>
      </c>
      <c r="Y406" s="247">
        <f t="shared" si="35"/>
        <v>0</v>
      </c>
      <c r="Z406" s="247">
        <f t="shared" si="35"/>
        <v>0</v>
      </c>
      <c r="AA406" s="247">
        <f t="shared" si="34"/>
        <v>0</v>
      </c>
      <c r="AB406" s="247">
        <f t="shared" si="34"/>
        <v>0</v>
      </c>
      <c r="AC406" s="247">
        <f t="shared" si="34"/>
        <v>0</v>
      </c>
    </row>
    <row r="407" spans="1:29" ht="15" customHeight="1">
      <c r="A407" s="120" t="e">
        <f ca="1">VLOOKUP(INDIRECT("B407"),elolap!$A$90:$B$3244,2,FALSE)</f>
        <v>#N/A</v>
      </c>
      <c r="B407" s="122"/>
      <c r="C407" s="124">
        <f t="shared" si="33"/>
        <v>0</v>
      </c>
      <c r="D407" s="123"/>
      <c r="E407" s="123"/>
      <c r="F407" s="123"/>
      <c r="G407" s="123"/>
      <c r="H407" s="123"/>
      <c r="I407" s="123"/>
      <c r="J407" s="121"/>
      <c r="K407" s="121"/>
      <c r="L407" s="121"/>
      <c r="M407" s="121"/>
      <c r="N407" s="121"/>
      <c r="O407" s="121"/>
      <c r="Q407" s="244">
        <f t="shared" si="38"/>
        <v>0</v>
      </c>
      <c r="R407" s="244">
        <f t="shared" si="37"/>
        <v>0</v>
      </c>
      <c r="S407" s="244">
        <f t="shared" si="37"/>
        <v>0</v>
      </c>
      <c r="T407" s="244">
        <f t="shared" si="37"/>
        <v>0</v>
      </c>
      <c r="U407" s="244">
        <f t="shared" si="36"/>
        <v>0</v>
      </c>
      <c r="V407" s="244">
        <f t="shared" si="36"/>
        <v>0</v>
      </c>
      <c r="W407" s="244">
        <f t="shared" si="36"/>
        <v>0</v>
      </c>
      <c r="X407" s="247">
        <f t="shared" si="35"/>
        <v>0</v>
      </c>
      <c r="Y407" s="247">
        <f t="shared" si="35"/>
        <v>0</v>
      </c>
      <c r="Z407" s="247">
        <f t="shared" si="35"/>
        <v>0</v>
      </c>
      <c r="AA407" s="247">
        <f t="shared" si="34"/>
        <v>0</v>
      </c>
      <c r="AB407" s="247">
        <f t="shared" si="34"/>
        <v>0</v>
      </c>
      <c r="AC407" s="247">
        <f t="shared" si="34"/>
        <v>0</v>
      </c>
    </row>
    <row r="408" spans="1:29" ht="15" customHeight="1">
      <c r="A408" s="120" t="e">
        <f ca="1">VLOOKUP(INDIRECT("B408"),elolap!$A$90:$B$3244,2,FALSE)</f>
        <v>#N/A</v>
      </c>
      <c r="B408" s="122"/>
      <c r="C408" s="124">
        <f t="shared" si="33"/>
        <v>0</v>
      </c>
      <c r="D408" s="123"/>
      <c r="E408" s="123"/>
      <c r="F408" s="123"/>
      <c r="G408" s="123"/>
      <c r="H408" s="123"/>
      <c r="I408" s="123"/>
      <c r="J408" s="121"/>
      <c r="K408" s="121"/>
      <c r="L408" s="121"/>
      <c r="M408" s="121"/>
      <c r="N408" s="121"/>
      <c r="O408" s="121"/>
      <c r="Q408" s="244">
        <f t="shared" si="38"/>
        <v>0</v>
      </c>
      <c r="R408" s="244">
        <f t="shared" si="37"/>
        <v>0</v>
      </c>
      <c r="S408" s="244">
        <f t="shared" si="37"/>
        <v>0</v>
      </c>
      <c r="T408" s="244">
        <f t="shared" si="37"/>
        <v>0</v>
      </c>
      <c r="U408" s="244">
        <f t="shared" si="36"/>
        <v>0</v>
      </c>
      <c r="V408" s="244">
        <f t="shared" si="36"/>
        <v>0</v>
      </c>
      <c r="W408" s="244">
        <f t="shared" si="36"/>
        <v>0</v>
      </c>
      <c r="X408" s="247">
        <f t="shared" si="35"/>
        <v>0</v>
      </c>
      <c r="Y408" s="247">
        <f t="shared" si="35"/>
        <v>0</v>
      </c>
      <c r="Z408" s="247">
        <f t="shared" si="35"/>
        <v>0</v>
      </c>
      <c r="AA408" s="247">
        <f t="shared" si="34"/>
        <v>0</v>
      </c>
      <c r="AB408" s="247">
        <f t="shared" si="34"/>
        <v>0</v>
      </c>
      <c r="AC408" s="247">
        <f t="shared" si="34"/>
        <v>0</v>
      </c>
    </row>
    <row r="409" spans="1:29" ht="15" customHeight="1">
      <c r="A409" s="120" t="e">
        <f ca="1">VLOOKUP(INDIRECT("B409"),elolap!$A$90:$B$3244,2,FALSE)</f>
        <v>#N/A</v>
      </c>
      <c r="B409" s="122"/>
      <c r="C409" s="124">
        <f t="shared" si="33"/>
        <v>0</v>
      </c>
      <c r="D409" s="123"/>
      <c r="E409" s="123"/>
      <c r="F409" s="123"/>
      <c r="G409" s="123"/>
      <c r="H409" s="123"/>
      <c r="I409" s="123"/>
      <c r="J409" s="121"/>
      <c r="K409" s="121"/>
      <c r="L409" s="121"/>
      <c r="M409" s="121"/>
      <c r="N409" s="121"/>
      <c r="O409" s="121"/>
      <c r="Q409" s="244">
        <f t="shared" si="38"/>
        <v>0</v>
      </c>
      <c r="R409" s="244">
        <f t="shared" si="37"/>
        <v>0</v>
      </c>
      <c r="S409" s="244">
        <f t="shared" si="37"/>
        <v>0</v>
      </c>
      <c r="T409" s="244">
        <f t="shared" si="37"/>
        <v>0</v>
      </c>
      <c r="U409" s="244">
        <f t="shared" si="36"/>
        <v>0</v>
      </c>
      <c r="V409" s="244">
        <f t="shared" si="36"/>
        <v>0</v>
      </c>
      <c r="W409" s="244">
        <f t="shared" si="36"/>
        <v>0</v>
      </c>
      <c r="X409" s="247">
        <f t="shared" si="35"/>
        <v>0</v>
      </c>
      <c r="Y409" s="247">
        <f t="shared" si="35"/>
        <v>0</v>
      </c>
      <c r="Z409" s="247">
        <f t="shared" si="35"/>
        <v>0</v>
      </c>
      <c r="AA409" s="247">
        <f t="shared" si="34"/>
        <v>0</v>
      </c>
      <c r="AB409" s="247">
        <f t="shared" si="34"/>
        <v>0</v>
      </c>
      <c r="AC409" s="247">
        <f t="shared" si="34"/>
        <v>0</v>
      </c>
    </row>
    <row r="410" spans="1:29" ht="15" customHeight="1">
      <c r="A410" s="120" t="e">
        <f ca="1">VLOOKUP(INDIRECT("B410"),elolap!$A$90:$B$3244,2,FALSE)</f>
        <v>#N/A</v>
      </c>
      <c r="B410" s="122"/>
      <c r="C410" s="124">
        <f t="shared" si="33"/>
        <v>0</v>
      </c>
      <c r="D410" s="123"/>
      <c r="E410" s="123"/>
      <c r="F410" s="123"/>
      <c r="G410" s="123"/>
      <c r="H410" s="123"/>
      <c r="I410" s="123"/>
      <c r="J410" s="121"/>
      <c r="K410" s="121"/>
      <c r="L410" s="121"/>
      <c r="M410" s="121"/>
      <c r="N410" s="121"/>
      <c r="O410" s="121"/>
      <c r="Q410" s="244">
        <f t="shared" si="38"/>
        <v>0</v>
      </c>
      <c r="R410" s="244">
        <f t="shared" si="37"/>
        <v>0</v>
      </c>
      <c r="S410" s="244">
        <f t="shared" si="37"/>
        <v>0</v>
      </c>
      <c r="T410" s="244">
        <f t="shared" si="37"/>
        <v>0</v>
      </c>
      <c r="U410" s="244">
        <f t="shared" si="36"/>
        <v>0</v>
      </c>
      <c r="V410" s="244">
        <f t="shared" si="36"/>
        <v>0</v>
      </c>
      <c r="W410" s="244">
        <f t="shared" si="36"/>
        <v>0</v>
      </c>
      <c r="X410" s="247">
        <f t="shared" si="35"/>
        <v>0</v>
      </c>
      <c r="Y410" s="247">
        <f t="shared" si="35"/>
        <v>0</v>
      </c>
      <c r="Z410" s="247">
        <f t="shared" si="35"/>
        <v>0</v>
      </c>
      <c r="AA410" s="247">
        <f t="shared" si="34"/>
        <v>0</v>
      </c>
      <c r="AB410" s="247">
        <f t="shared" si="34"/>
        <v>0</v>
      </c>
      <c r="AC410" s="247">
        <f t="shared" si="34"/>
        <v>0</v>
      </c>
    </row>
    <row r="411" spans="1:29" ht="15" customHeight="1">
      <c r="A411" s="120" t="e">
        <f ca="1">VLOOKUP(INDIRECT("B411"),elolap!$A$90:$B$3244,2,FALSE)</f>
        <v>#N/A</v>
      </c>
      <c r="B411" s="122"/>
      <c r="C411" s="124">
        <f t="shared" si="33"/>
        <v>0</v>
      </c>
      <c r="D411" s="123"/>
      <c r="E411" s="123"/>
      <c r="F411" s="123"/>
      <c r="G411" s="123"/>
      <c r="H411" s="123"/>
      <c r="I411" s="123"/>
      <c r="J411" s="121"/>
      <c r="K411" s="121"/>
      <c r="L411" s="121"/>
      <c r="M411" s="121"/>
      <c r="N411" s="121"/>
      <c r="O411" s="121"/>
      <c r="Q411" s="244">
        <f t="shared" si="38"/>
        <v>0</v>
      </c>
      <c r="R411" s="244">
        <f t="shared" si="37"/>
        <v>0</v>
      </c>
      <c r="S411" s="244">
        <f t="shared" si="37"/>
        <v>0</v>
      </c>
      <c r="T411" s="244">
        <f t="shared" si="37"/>
        <v>0</v>
      </c>
      <c r="U411" s="244">
        <f t="shared" si="36"/>
        <v>0</v>
      </c>
      <c r="V411" s="244">
        <f t="shared" si="36"/>
        <v>0</v>
      </c>
      <c r="W411" s="244">
        <f t="shared" si="36"/>
        <v>0</v>
      </c>
      <c r="X411" s="247">
        <f t="shared" si="35"/>
        <v>0</v>
      </c>
      <c r="Y411" s="247">
        <f t="shared" si="35"/>
        <v>0</v>
      </c>
      <c r="Z411" s="247">
        <f t="shared" si="35"/>
        <v>0</v>
      </c>
      <c r="AA411" s="247">
        <f t="shared" si="34"/>
        <v>0</v>
      </c>
      <c r="AB411" s="247">
        <f t="shared" si="34"/>
        <v>0</v>
      </c>
      <c r="AC411" s="247">
        <f t="shared" si="34"/>
        <v>0</v>
      </c>
    </row>
    <row r="412" spans="1:29" ht="15" customHeight="1">
      <c r="A412" s="120" t="e">
        <f ca="1">VLOOKUP(INDIRECT("B412"),elolap!$A$90:$B$3244,2,FALSE)</f>
        <v>#N/A</v>
      </c>
      <c r="B412" s="122"/>
      <c r="C412" s="124">
        <f t="shared" si="33"/>
        <v>0</v>
      </c>
      <c r="D412" s="123"/>
      <c r="E412" s="123"/>
      <c r="F412" s="123"/>
      <c r="G412" s="123"/>
      <c r="H412" s="123"/>
      <c r="I412" s="123"/>
      <c r="J412" s="121"/>
      <c r="K412" s="121"/>
      <c r="L412" s="121"/>
      <c r="M412" s="121"/>
      <c r="N412" s="121"/>
      <c r="O412" s="121"/>
      <c r="Q412" s="244">
        <f t="shared" si="38"/>
        <v>0</v>
      </c>
      <c r="R412" s="244">
        <f t="shared" si="37"/>
        <v>0</v>
      </c>
      <c r="S412" s="244">
        <f t="shared" si="37"/>
        <v>0</v>
      </c>
      <c r="T412" s="244">
        <f t="shared" si="37"/>
        <v>0</v>
      </c>
      <c r="U412" s="244">
        <f t="shared" si="36"/>
        <v>0</v>
      </c>
      <c r="V412" s="244">
        <f t="shared" si="36"/>
        <v>0</v>
      </c>
      <c r="W412" s="244">
        <f t="shared" si="36"/>
        <v>0</v>
      </c>
      <c r="X412" s="247">
        <f t="shared" si="35"/>
        <v>0</v>
      </c>
      <c r="Y412" s="247">
        <f t="shared" si="35"/>
        <v>0</v>
      </c>
      <c r="Z412" s="247">
        <f t="shared" si="35"/>
        <v>0</v>
      </c>
      <c r="AA412" s="247">
        <f t="shared" si="34"/>
        <v>0</v>
      </c>
      <c r="AB412" s="247">
        <f t="shared" si="34"/>
        <v>0</v>
      </c>
      <c r="AC412" s="247">
        <f t="shared" si="34"/>
        <v>0</v>
      </c>
    </row>
    <row r="413" spans="1:29" ht="15" customHeight="1">
      <c r="A413" s="120" t="e">
        <f ca="1">VLOOKUP(INDIRECT("B413"),elolap!$A$90:$B$3244,2,FALSE)</f>
        <v>#N/A</v>
      </c>
      <c r="B413" s="122"/>
      <c r="C413" s="124">
        <f t="shared" si="33"/>
        <v>0</v>
      </c>
      <c r="D413" s="123"/>
      <c r="E413" s="123"/>
      <c r="F413" s="123"/>
      <c r="G413" s="123"/>
      <c r="H413" s="123"/>
      <c r="I413" s="123"/>
      <c r="J413" s="121"/>
      <c r="K413" s="121"/>
      <c r="L413" s="121"/>
      <c r="M413" s="121"/>
      <c r="N413" s="121"/>
      <c r="O413" s="121"/>
      <c r="Q413" s="244">
        <f t="shared" si="38"/>
        <v>0</v>
      </c>
      <c r="R413" s="244">
        <f t="shared" si="37"/>
        <v>0</v>
      </c>
      <c r="S413" s="244">
        <f t="shared" si="37"/>
        <v>0</v>
      </c>
      <c r="T413" s="244">
        <f t="shared" si="37"/>
        <v>0</v>
      </c>
      <c r="U413" s="244">
        <f t="shared" si="36"/>
        <v>0</v>
      </c>
      <c r="V413" s="244">
        <f t="shared" si="36"/>
        <v>0</v>
      </c>
      <c r="W413" s="244">
        <f t="shared" si="36"/>
        <v>0</v>
      </c>
      <c r="X413" s="247">
        <f t="shared" si="35"/>
        <v>0</v>
      </c>
      <c r="Y413" s="247">
        <f t="shared" si="35"/>
        <v>0</v>
      </c>
      <c r="Z413" s="247">
        <f t="shared" si="35"/>
        <v>0</v>
      </c>
      <c r="AA413" s="247">
        <f t="shared" si="34"/>
        <v>0</v>
      </c>
      <c r="AB413" s="247">
        <f t="shared" si="34"/>
        <v>0</v>
      </c>
      <c r="AC413" s="247">
        <f t="shared" si="34"/>
        <v>0</v>
      </c>
    </row>
    <row r="414" spans="1:29" ht="15" customHeight="1">
      <c r="A414" s="120" t="e">
        <f ca="1">VLOOKUP(INDIRECT("B414"),elolap!$A$90:$B$3244,2,FALSE)</f>
        <v>#N/A</v>
      </c>
      <c r="B414" s="122"/>
      <c r="C414" s="124">
        <f t="shared" si="33"/>
        <v>0</v>
      </c>
      <c r="D414" s="123"/>
      <c r="E414" s="123"/>
      <c r="F414" s="123"/>
      <c r="G414" s="123"/>
      <c r="H414" s="123"/>
      <c r="I414" s="123"/>
      <c r="J414" s="121"/>
      <c r="K414" s="121"/>
      <c r="L414" s="121"/>
      <c r="M414" s="121"/>
      <c r="N414" s="121"/>
      <c r="O414" s="121"/>
      <c r="Q414" s="244">
        <f t="shared" si="38"/>
        <v>0</v>
      </c>
      <c r="R414" s="244">
        <f t="shared" si="37"/>
        <v>0</v>
      </c>
      <c r="S414" s="244">
        <f t="shared" si="37"/>
        <v>0</v>
      </c>
      <c r="T414" s="244">
        <f t="shared" si="37"/>
        <v>0</v>
      </c>
      <c r="U414" s="244">
        <f t="shared" si="36"/>
        <v>0</v>
      </c>
      <c r="V414" s="244">
        <f t="shared" si="36"/>
        <v>0</v>
      </c>
      <c r="W414" s="244">
        <f t="shared" si="36"/>
        <v>0</v>
      </c>
      <c r="X414" s="247">
        <f t="shared" si="35"/>
        <v>0</v>
      </c>
      <c r="Y414" s="247">
        <f t="shared" si="35"/>
        <v>0</v>
      </c>
      <c r="Z414" s="247">
        <f t="shared" si="35"/>
        <v>0</v>
      </c>
      <c r="AA414" s="247">
        <f t="shared" si="34"/>
        <v>0</v>
      </c>
      <c r="AB414" s="247">
        <f t="shared" si="34"/>
        <v>0</v>
      </c>
      <c r="AC414" s="247">
        <f t="shared" si="34"/>
        <v>0</v>
      </c>
    </row>
    <row r="415" spans="1:29" ht="15" customHeight="1">
      <c r="A415" s="120" t="e">
        <f ca="1">VLOOKUP(INDIRECT("B415"),elolap!$A$90:$B$3244,2,FALSE)</f>
        <v>#N/A</v>
      </c>
      <c r="B415" s="122"/>
      <c r="C415" s="124">
        <f t="shared" si="33"/>
        <v>0</v>
      </c>
      <c r="D415" s="123"/>
      <c r="E415" s="123"/>
      <c r="F415" s="123"/>
      <c r="G415" s="123"/>
      <c r="H415" s="123"/>
      <c r="I415" s="123"/>
      <c r="J415" s="121"/>
      <c r="K415" s="121"/>
      <c r="L415" s="121"/>
      <c r="M415" s="121"/>
      <c r="N415" s="121"/>
      <c r="O415" s="121"/>
      <c r="Q415" s="244">
        <f t="shared" si="38"/>
        <v>0</v>
      </c>
      <c r="R415" s="244">
        <f t="shared" si="37"/>
        <v>0</v>
      </c>
      <c r="S415" s="244">
        <f t="shared" si="37"/>
        <v>0</v>
      </c>
      <c r="T415" s="244">
        <f t="shared" si="37"/>
        <v>0</v>
      </c>
      <c r="U415" s="244">
        <f t="shared" si="36"/>
        <v>0</v>
      </c>
      <c r="V415" s="244">
        <f t="shared" si="36"/>
        <v>0</v>
      </c>
      <c r="W415" s="244">
        <f t="shared" si="36"/>
        <v>0</v>
      </c>
      <c r="X415" s="247">
        <f t="shared" si="35"/>
        <v>0</v>
      </c>
      <c r="Y415" s="247">
        <f t="shared" si="35"/>
        <v>0</v>
      </c>
      <c r="Z415" s="247">
        <f t="shared" si="35"/>
        <v>0</v>
      </c>
      <c r="AA415" s="247">
        <f t="shared" si="34"/>
        <v>0</v>
      </c>
      <c r="AB415" s="247">
        <f t="shared" si="34"/>
        <v>0</v>
      </c>
      <c r="AC415" s="247">
        <f t="shared" si="34"/>
        <v>0</v>
      </c>
    </row>
    <row r="416" spans="1:29" ht="15" customHeight="1">
      <c r="A416" s="120" t="e">
        <f ca="1">VLOOKUP(INDIRECT("B416"),elolap!$A$90:$B$3244,2,FALSE)</f>
        <v>#N/A</v>
      </c>
      <c r="B416" s="122"/>
      <c r="C416" s="124">
        <f t="shared" si="33"/>
        <v>0</v>
      </c>
      <c r="D416" s="123"/>
      <c r="E416" s="123"/>
      <c r="F416" s="123"/>
      <c r="G416" s="123"/>
      <c r="H416" s="123"/>
      <c r="I416" s="123"/>
      <c r="J416" s="121"/>
      <c r="K416" s="121"/>
      <c r="L416" s="121"/>
      <c r="M416" s="121"/>
      <c r="N416" s="121"/>
      <c r="O416" s="121"/>
      <c r="Q416" s="244">
        <f t="shared" si="38"/>
        <v>0</v>
      </c>
      <c r="R416" s="244">
        <f t="shared" si="37"/>
        <v>0</v>
      </c>
      <c r="S416" s="244">
        <f t="shared" si="37"/>
        <v>0</v>
      </c>
      <c r="T416" s="244">
        <f t="shared" si="37"/>
        <v>0</v>
      </c>
      <c r="U416" s="244">
        <f t="shared" si="36"/>
        <v>0</v>
      </c>
      <c r="V416" s="244">
        <f t="shared" si="36"/>
        <v>0</v>
      </c>
      <c r="W416" s="244">
        <f t="shared" si="36"/>
        <v>0</v>
      </c>
      <c r="X416" s="247">
        <f t="shared" si="35"/>
        <v>0</v>
      </c>
      <c r="Y416" s="247">
        <f t="shared" si="35"/>
        <v>0</v>
      </c>
      <c r="Z416" s="247">
        <f t="shared" si="35"/>
        <v>0</v>
      </c>
      <c r="AA416" s="247">
        <f t="shared" si="34"/>
        <v>0</v>
      </c>
      <c r="AB416" s="247">
        <f t="shared" si="34"/>
        <v>0</v>
      </c>
      <c r="AC416" s="247">
        <f t="shared" si="34"/>
        <v>0</v>
      </c>
    </row>
    <row r="417" spans="1:29" ht="15" customHeight="1">
      <c r="A417" s="120" t="e">
        <f ca="1">VLOOKUP(INDIRECT("B417"),elolap!$A$90:$B$3244,2,FALSE)</f>
        <v>#N/A</v>
      </c>
      <c r="B417" s="122"/>
      <c r="C417" s="124">
        <f t="shared" si="33"/>
        <v>0</v>
      </c>
      <c r="D417" s="123"/>
      <c r="E417" s="123"/>
      <c r="F417" s="123"/>
      <c r="G417" s="123"/>
      <c r="H417" s="123"/>
      <c r="I417" s="123"/>
      <c r="J417" s="121"/>
      <c r="K417" s="121"/>
      <c r="L417" s="121"/>
      <c r="M417" s="121"/>
      <c r="N417" s="121"/>
      <c r="O417" s="121"/>
      <c r="Q417" s="244">
        <f t="shared" si="38"/>
        <v>0</v>
      </c>
      <c r="R417" s="244">
        <f t="shared" si="37"/>
        <v>0</v>
      </c>
      <c r="S417" s="244">
        <f t="shared" si="37"/>
        <v>0</v>
      </c>
      <c r="T417" s="244">
        <f t="shared" si="37"/>
        <v>0</v>
      </c>
      <c r="U417" s="244">
        <f t="shared" si="36"/>
        <v>0</v>
      </c>
      <c r="V417" s="244">
        <f t="shared" si="36"/>
        <v>0</v>
      </c>
      <c r="W417" s="244">
        <f t="shared" si="36"/>
        <v>0</v>
      </c>
      <c r="X417" s="247">
        <f t="shared" si="35"/>
        <v>0</v>
      </c>
      <c r="Y417" s="247">
        <f t="shared" si="35"/>
        <v>0</v>
      </c>
      <c r="Z417" s="247">
        <f t="shared" si="35"/>
        <v>0</v>
      </c>
      <c r="AA417" s="247">
        <f t="shared" si="34"/>
        <v>0</v>
      </c>
      <c r="AB417" s="247">
        <f t="shared" si="34"/>
        <v>0</v>
      </c>
      <c r="AC417" s="247">
        <f t="shared" si="34"/>
        <v>0</v>
      </c>
    </row>
    <row r="418" spans="1:29" ht="15" customHeight="1">
      <c r="A418" s="120" t="e">
        <f ca="1">VLOOKUP(INDIRECT("B418"),elolap!$A$90:$B$3244,2,FALSE)</f>
        <v>#N/A</v>
      </c>
      <c r="B418" s="122"/>
      <c r="C418" s="124">
        <f t="shared" si="33"/>
        <v>0</v>
      </c>
      <c r="D418" s="123"/>
      <c r="E418" s="123"/>
      <c r="F418" s="123"/>
      <c r="G418" s="123"/>
      <c r="H418" s="123"/>
      <c r="I418" s="123"/>
      <c r="J418" s="121"/>
      <c r="K418" s="121"/>
      <c r="L418" s="121"/>
      <c r="M418" s="121"/>
      <c r="N418" s="121"/>
      <c r="O418" s="121"/>
      <c r="Q418" s="244">
        <f t="shared" si="38"/>
        <v>0</v>
      </c>
      <c r="R418" s="244">
        <f t="shared" si="37"/>
        <v>0</v>
      </c>
      <c r="S418" s="244">
        <f t="shared" si="37"/>
        <v>0</v>
      </c>
      <c r="T418" s="244">
        <f t="shared" si="37"/>
        <v>0</v>
      </c>
      <c r="U418" s="244">
        <f t="shared" si="36"/>
        <v>0</v>
      </c>
      <c r="V418" s="244">
        <f t="shared" si="36"/>
        <v>0</v>
      </c>
      <c r="W418" s="244">
        <f t="shared" si="36"/>
        <v>0</v>
      </c>
      <c r="X418" s="247">
        <f t="shared" si="35"/>
        <v>0</v>
      </c>
      <c r="Y418" s="247">
        <f t="shared" si="35"/>
        <v>0</v>
      </c>
      <c r="Z418" s="247">
        <f t="shared" si="35"/>
        <v>0</v>
      </c>
      <c r="AA418" s="247">
        <f t="shared" si="34"/>
        <v>0</v>
      </c>
      <c r="AB418" s="247">
        <f t="shared" si="34"/>
        <v>0</v>
      </c>
      <c r="AC418" s="247">
        <f t="shared" si="34"/>
        <v>0</v>
      </c>
    </row>
    <row r="419" spans="1:29" ht="15" customHeight="1">
      <c r="A419" s="120" t="e">
        <f ca="1">VLOOKUP(INDIRECT("B419"),elolap!$A$90:$B$3244,2,FALSE)</f>
        <v>#N/A</v>
      </c>
      <c r="B419" s="122"/>
      <c r="C419" s="124">
        <f t="shared" si="33"/>
        <v>0</v>
      </c>
      <c r="D419" s="123"/>
      <c r="E419" s="123"/>
      <c r="F419" s="123"/>
      <c r="G419" s="123"/>
      <c r="H419" s="123"/>
      <c r="I419" s="123"/>
      <c r="J419" s="121"/>
      <c r="K419" s="121"/>
      <c r="L419" s="121"/>
      <c r="M419" s="121"/>
      <c r="N419" s="121"/>
      <c r="O419" s="121"/>
      <c r="Q419" s="244">
        <f t="shared" si="38"/>
        <v>0</v>
      </c>
      <c r="R419" s="244">
        <f t="shared" si="37"/>
        <v>0</v>
      </c>
      <c r="S419" s="244">
        <f t="shared" si="37"/>
        <v>0</v>
      </c>
      <c r="T419" s="244">
        <f t="shared" si="37"/>
        <v>0</v>
      </c>
      <c r="U419" s="244">
        <f t="shared" si="36"/>
        <v>0</v>
      </c>
      <c r="V419" s="244">
        <f t="shared" si="36"/>
        <v>0</v>
      </c>
      <c r="W419" s="244">
        <f t="shared" si="36"/>
        <v>0</v>
      </c>
      <c r="X419" s="247">
        <f t="shared" si="35"/>
        <v>0</v>
      </c>
      <c r="Y419" s="247">
        <f t="shared" si="35"/>
        <v>0</v>
      </c>
      <c r="Z419" s="247">
        <f t="shared" si="35"/>
        <v>0</v>
      </c>
      <c r="AA419" s="247">
        <f t="shared" si="34"/>
        <v>0</v>
      </c>
      <c r="AB419" s="247">
        <f t="shared" si="34"/>
        <v>0</v>
      </c>
      <c r="AC419" s="247">
        <f t="shared" si="34"/>
        <v>0</v>
      </c>
    </row>
    <row r="420" spans="1:29" ht="15" customHeight="1">
      <c r="A420" s="120" t="e">
        <f ca="1">VLOOKUP(INDIRECT("B420"),elolap!$A$90:$B$3244,2,FALSE)</f>
        <v>#N/A</v>
      </c>
      <c r="B420" s="122"/>
      <c r="C420" s="124">
        <f t="shared" si="33"/>
        <v>0</v>
      </c>
      <c r="D420" s="123"/>
      <c r="E420" s="123"/>
      <c r="F420" s="123"/>
      <c r="G420" s="123"/>
      <c r="H420" s="123"/>
      <c r="I420" s="123"/>
      <c r="J420" s="121"/>
      <c r="K420" s="121"/>
      <c r="L420" s="121"/>
      <c r="M420" s="121"/>
      <c r="N420" s="121"/>
      <c r="O420" s="121"/>
      <c r="Q420" s="244">
        <f t="shared" si="38"/>
        <v>0</v>
      </c>
      <c r="R420" s="244">
        <f t="shared" si="37"/>
        <v>0</v>
      </c>
      <c r="S420" s="244">
        <f t="shared" si="37"/>
        <v>0</v>
      </c>
      <c r="T420" s="244">
        <f t="shared" si="37"/>
        <v>0</v>
      </c>
      <c r="U420" s="244">
        <f t="shared" si="36"/>
        <v>0</v>
      </c>
      <c r="V420" s="244">
        <f t="shared" si="36"/>
        <v>0</v>
      </c>
      <c r="W420" s="244">
        <f t="shared" si="36"/>
        <v>0</v>
      </c>
      <c r="X420" s="247">
        <f t="shared" si="35"/>
        <v>0</v>
      </c>
      <c r="Y420" s="247">
        <f t="shared" si="35"/>
        <v>0</v>
      </c>
      <c r="Z420" s="247">
        <f t="shared" si="35"/>
        <v>0</v>
      </c>
      <c r="AA420" s="247">
        <f t="shared" si="34"/>
        <v>0</v>
      </c>
      <c r="AB420" s="247">
        <f t="shared" si="34"/>
        <v>0</v>
      </c>
      <c r="AC420" s="247">
        <f t="shared" si="34"/>
        <v>0</v>
      </c>
    </row>
    <row r="421" spans="1:29" ht="15" customHeight="1">
      <c r="A421" s="120" t="e">
        <f ca="1">VLOOKUP(INDIRECT("B421"),elolap!$A$90:$B$3244,2,FALSE)</f>
        <v>#N/A</v>
      </c>
      <c r="B421" s="122"/>
      <c r="C421" s="124">
        <f t="shared" si="33"/>
        <v>0</v>
      </c>
      <c r="D421" s="123"/>
      <c r="E421" s="123"/>
      <c r="F421" s="123"/>
      <c r="G421" s="123"/>
      <c r="H421" s="123"/>
      <c r="I421" s="123"/>
      <c r="J421" s="121"/>
      <c r="K421" s="121"/>
      <c r="L421" s="121"/>
      <c r="M421" s="121"/>
      <c r="N421" s="121"/>
      <c r="O421" s="121"/>
      <c r="Q421" s="244">
        <f t="shared" si="38"/>
        <v>0</v>
      </c>
      <c r="R421" s="244">
        <f t="shared" si="37"/>
        <v>0</v>
      </c>
      <c r="S421" s="244">
        <f t="shared" si="37"/>
        <v>0</v>
      </c>
      <c r="T421" s="244">
        <f t="shared" si="37"/>
        <v>0</v>
      </c>
      <c r="U421" s="244">
        <f t="shared" si="36"/>
        <v>0</v>
      </c>
      <c r="V421" s="244">
        <f t="shared" si="36"/>
        <v>0</v>
      </c>
      <c r="W421" s="244">
        <f t="shared" si="36"/>
        <v>0</v>
      </c>
      <c r="X421" s="247">
        <f t="shared" si="35"/>
        <v>0</v>
      </c>
      <c r="Y421" s="247">
        <f t="shared" si="35"/>
        <v>0</v>
      </c>
      <c r="Z421" s="247">
        <f t="shared" si="35"/>
        <v>0</v>
      </c>
      <c r="AA421" s="247">
        <f t="shared" si="34"/>
        <v>0</v>
      </c>
      <c r="AB421" s="247">
        <f t="shared" si="34"/>
        <v>0</v>
      </c>
      <c r="AC421" s="247">
        <f t="shared" si="34"/>
        <v>0</v>
      </c>
    </row>
    <row r="422" spans="1:29" ht="15" customHeight="1">
      <c r="A422" s="120" t="e">
        <f ca="1">VLOOKUP(INDIRECT("B422"),elolap!$A$90:$B$3244,2,FALSE)</f>
        <v>#N/A</v>
      </c>
      <c r="B422" s="122"/>
      <c r="C422" s="124">
        <f t="shared" si="33"/>
        <v>0</v>
      </c>
      <c r="D422" s="123"/>
      <c r="E422" s="123"/>
      <c r="F422" s="123"/>
      <c r="G422" s="123"/>
      <c r="H422" s="123"/>
      <c r="I422" s="123"/>
      <c r="J422" s="121"/>
      <c r="K422" s="121"/>
      <c r="L422" s="121"/>
      <c r="M422" s="121"/>
      <c r="N422" s="121"/>
      <c r="O422" s="121"/>
      <c r="Q422" s="244">
        <f t="shared" si="38"/>
        <v>0</v>
      </c>
      <c r="R422" s="244">
        <f t="shared" si="37"/>
        <v>0</v>
      </c>
      <c r="S422" s="244">
        <f t="shared" si="37"/>
        <v>0</v>
      </c>
      <c r="T422" s="244">
        <f t="shared" si="37"/>
        <v>0</v>
      </c>
      <c r="U422" s="244">
        <f t="shared" si="36"/>
        <v>0</v>
      </c>
      <c r="V422" s="244">
        <f t="shared" si="36"/>
        <v>0</v>
      </c>
      <c r="W422" s="244">
        <f t="shared" si="36"/>
        <v>0</v>
      </c>
      <c r="X422" s="247">
        <f t="shared" si="35"/>
        <v>0</v>
      </c>
      <c r="Y422" s="247">
        <f t="shared" si="35"/>
        <v>0</v>
      </c>
      <c r="Z422" s="247">
        <f t="shared" si="35"/>
        <v>0</v>
      </c>
      <c r="AA422" s="247">
        <f t="shared" si="34"/>
        <v>0</v>
      </c>
      <c r="AB422" s="247">
        <f t="shared" si="34"/>
        <v>0</v>
      </c>
      <c r="AC422" s="247">
        <f t="shared" si="34"/>
        <v>0</v>
      </c>
    </row>
    <row r="423" spans="1:29" ht="15" customHeight="1">
      <c r="A423" s="120" t="e">
        <f ca="1">VLOOKUP(INDIRECT("B423"),elolap!$A$90:$B$3244,2,FALSE)</f>
        <v>#N/A</v>
      </c>
      <c r="B423" s="122"/>
      <c r="C423" s="124">
        <f t="shared" si="33"/>
        <v>0</v>
      </c>
      <c r="D423" s="123"/>
      <c r="E423" s="123"/>
      <c r="F423" s="123"/>
      <c r="G423" s="123"/>
      <c r="H423" s="123"/>
      <c r="I423" s="123"/>
      <c r="J423" s="121"/>
      <c r="K423" s="121"/>
      <c r="L423" s="121"/>
      <c r="M423" s="121"/>
      <c r="N423" s="121"/>
      <c r="O423" s="121"/>
      <c r="Q423" s="244">
        <f t="shared" si="38"/>
        <v>0</v>
      </c>
      <c r="R423" s="244">
        <f t="shared" si="37"/>
        <v>0</v>
      </c>
      <c r="S423" s="244">
        <f t="shared" si="37"/>
        <v>0</v>
      </c>
      <c r="T423" s="244">
        <f t="shared" si="37"/>
        <v>0</v>
      </c>
      <c r="U423" s="244">
        <f t="shared" si="36"/>
        <v>0</v>
      </c>
      <c r="V423" s="244">
        <f t="shared" si="36"/>
        <v>0</v>
      </c>
      <c r="W423" s="244">
        <f t="shared" si="36"/>
        <v>0</v>
      </c>
      <c r="X423" s="247">
        <f t="shared" si="35"/>
        <v>0</v>
      </c>
      <c r="Y423" s="247">
        <f t="shared" si="35"/>
        <v>0</v>
      </c>
      <c r="Z423" s="247">
        <f t="shared" si="35"/>
        <v>0</v>
      </c>
      <c r="AA423" s="247">
        <f t="shared" si="34"/>
        <v>0</v>
      </c>
      <c r="AB423" s="247">
        <f t="shared" si="34"/>
        <v>0</v>
      </c>
      <c r="AC423" s="247">
        <f t="shared" si="34"/>
        <v>0</v>
      </c>
    </row>
    <row r="424" spans="1:29" ht="15" customHeight="1">
      <c r="A424" s="120" t="e">
        <f ca="1">VLOOKUP(INDIRECT("B424"),elolap!$A$90:$B$3244,2,FALSE)</f>
        <v>#N/A</v>
      </c>
      <c r="B424" s="122"/>
      <c r="C424" s="124">
        <f t="shared" si="33"/>
        <v>0</v>
      </c>
      <c r="D424" s="123"/>
      <c r="E424" s="123"/>
      <c r="F424" s="123"/>
      <c r="G424" s="123"/>
      <c r="H424" s="123"/>
      <c r="I424" s="123"/>
      <c r="J424" s="121"/>
      <c r="K424" s="121"/>
      <c r="L424" s="121"/>
      <c r="M424" s="121"/>
      <c r="N424" s="121"/>
      <c r="O424" s="121"/>
      <c r="Q424" s="244">
        <f t="shared" si="38"/>
        <v>0</v>
      </c>
      <c r="R424" s="244">
        <f t="shared" si="37"/>
        <v>0</v>
      </c>
      <c r="S424" s="244">
        <f t="shared" si="37"/>
        <v>0</v>
      </c>
      <c r="T424" s="244">
        <f t="shared" si="37"/>
        <v>0</v>
      </c>
      <c r="U424" s="244">
        <f t="shared" si="36"/>
        <v>0</v>
      </c>
      <c r="V424" s="244">
        <f t="shared" si="36"/>
        <v>0</v>
      </c>
      <c r="W424" s="244">
        <f t="shared" si="36"/>
        <v>0</v>
      </c>
      <c r="X424" s="247">
        <f t="shared" si="35"/>
        <v>0</v>
      </c>
      <c r="Y424" s="247">
        <f t="shared" si="35"/>
        <v>0</v>
      </c>
      <c r="Z424" s="247">
        <f t="shared" si="35"/>
        <v>0</v>
      </c>
      <c r="AA424" s="247">
        <f t="shared" si="34"/>
        <v>0</v>
      </c>
      <c r="AB424" s="247">
        <f t="shared" si="34"/>
        <v>0</v>
      </c>
      <c r="AC424" s="247">
        <f t="shared" si="34"/>
        <v>0</v>
      </c>
    </row>
    <row r="425" spans="1:29" ht="15" customHeight="1">
      <c r="A425" s="120" t="e">
        <f ca="1">VLOOKUP(INDIRECT("B425"),elolap!$A$90:$B$3244,2,FALSE)</f>
        <v>#N/A</v>
      </c>
      <c r="B425" s="122"/>
      <c r="C425" s="124">
        <f t="shared" si="33"/>
        <v>0</v>
      </c>
      <c r="D425" s="123"/>
      <c r="E425" s="123"/>
      <c r="F425" s="123"/>
      <c r="G425" s="123"/>
      <c r="H425" s="123"/>
      <c r="I425" s="123"/>
      <c r="J425" s="121"/>
      <c r="K425" s="121"/>
      <c r="L425" s="121"/>
      <c r="M425" s="121"/>
      <c r="N425" s="121"/>
      <c r="O425" s="121"/>
      <c r="Q425" s="244">
        <f t="shared" si="38"/>
        <v>0</v>
      </c>
      <c r="R425" s="244">
        <f t="shared" si="37"/>
        <v>0</v>
      </c>
      <c r="S425" s="244">
        <f t="shared" si="37"/>
        <v>0</v>
      </c>
      <c r="T425" s="244">
        <f t="shared" si="37"/>
        <v>0</v>
      </c>
      <c r="U425" s="244">
        <f t="shared" si="36"/>
        <v>0</v>
      </c>
      <c r="V425" s="244">
        <f t="shared" si="36"/>
        <v>0</v>
      </c>
      <c r="W425" s="244">
        <f t="shared" si="36"/>
        <v>0</v>
      </c>
      <c r="X425" s="247">
        <f t="shared" si="35"/>
        <v>0</v>
      </c>
      <c r="Y425" s="247">
        <f t="shared" si="35"/>
        <v>0</v>
      </c>
      <c r="Z425" s="247">
        <f t="shared" si="35"/>
        <v>0</v>
      </c>
      <c r="AA425" s="247">
        <f t="shared" si="34"/>
        <v>0</v>
      </c>
      <c r="AB425" s="247">
        <f t="shared" si="34"/>
        <v>0</v>
      </c>
      <c r="AC425" s="247">
        <f t="shared" si="34"/>
        <v>0</v>
      </c>
    </row>
    <row r="426" spans="1:29" ht="15" customHeight="1">
      <c r="A426" s="120" t="e">
        <f ca="1">VLOOKUP(INDIRECT("B426"),elolap!$A$90:$B$3244,2,FALSE)</f>
        <v>#N/A</v>
      </c>
      <c r="B426" s="122"/>
      <c r="C426" s="124">
        <f t="shared" si="33"/>
        <v>0</v>
      </c>
      <c r="D426" s="123"/>
      <c r="E426" s="123"/>
      <c r="F426" s="123"/>
      <c r="G426" s="123"/>
      <c r="H426" s="123"/>
      <c r="I426" s="123"/>
      <c r="J426" s="121"/>
      <c r="K426" s="121"/>
      <c r="L426" s="121"/>
      <c r="M426" s="121"/>
      <c r="N426" s="121"/>
      <c r="O426" s="121"/>
      <c r="Q426" s="244">
        <f t="shared" si="38"/>
        <v>0</v>
      </c>
      <c r="R426" s="244">
        <f t="shared" si="37"/>
        <v>0</v>
      </c>
      <c r="S426" s="244">
        <f t="shared" si="37"/>
        <v>0</v>
      </c>
      <c r="T426" s="244">
        <f t="shared" si="37"/>
        <v>0</v>
      </c>
      <c r="U426" s="244">
        <f t="shared" si="36"/>
        <v>0</v>
      </c>
      <c r="V426" s="244">
        <f t="shared" si="36"/>
        <v>0</v>
      </c>
      <c r="W426" s="244">
        <f t="shared" si="36"/>
        <v>0</v>
      </c>
      <c r="X426" s="247">
        <f t="shared" si="35"/>
        <v>0</v>
      </c>
      <c r="Y426" s="247">
        <f t="shared" si="35"/>
        <v>0</v>
      </c>
      <c r="Z426" s="247">
        <f t="shared" si="35"/>
        <v>0</v>
      </c>
      <c r="AA426" s="247">
        <f t="shared" si="34"/>
        <v>0</v>
      </c>
      <c r="AB426" s="247">
        <f t="shared" si="34"/>
        <v>0</v>
      </c>
      <c r="AC426" s="247">
        <f t="shared" si="34"/>
        <v>0</v>
      </c>
    </row>
    <row r="427" spans="1:29" ht="15" customHeight="1">
      <c r="A427" s="120" t="e">
        <f ca="1">VLOOKUP(INDIRECT("B427"),elolap!$A$90:$B$3244,2,FALSE)</f>
        <v>#N/A</v>
      </c>
      <c r="B427" s="122"/>
      <c r="C427" s="124">
        <f t="shared" si="33"/>
        <v>0</v>
      </c>
      <c r="D427" s="123"/>
      <c r="E427" s="123"/>
      <c r="F427" s="123"/>
      <c r="G427" s="123"/>
      <c r="H427" s="123"/>
      <c r="I427" s="123"/>
      <c r="J427" s="121"/>
      <c r="K427" s="121"/>
      <c r="L427" s="121"/>
      <c r="M427" s="121"/>
      <c r="N427" s="121"/>
      <c r="O427" s="121"/>
      <c r="Q427" s="244">
        <f t="shared" si="38"/>
        <v>0</v>
      </c>
      <c r="R427" s="244">
        <f t="shared" si="37"/>
        <v>0</v>
      </c>
      <c r="S427" s="244">
        <f t="shared" si="37"/>
        <v>0</v>
      </c>
      <c r="T427" s="244">
        <f t="shared" si="37"/>
        <v>0</v>
      </c>
      <c r="U427" s="244">
        <f t="shared" si="36"/>
        <v>0</v>
      </c>
      <c r="V427" s="244">
        <f t="shared" si="36"/>
        <v>0</v>
      </c>
      <c r="W427" s="244">
        <f t="shared" si="36"/>
        <v>0</v>
      </c>
      <c r="X427" s="247">
        <f t="shared" si="35"/>
        <v>0</v>
      </c>
      <c r="Y427" s="247">
        <f t="shared" si="35"/>
        <v>0</v>
      </c>
      <c r="Z427" s="247">
        <f t="shared" si="35"/>
        <v>0</v>
      </c>
      <c r="AA427" s="247">
        <f t="shared" si="35"/>
        <v>0</v>
      </c>
      <c r="AB427" s="247">
        <f t="shared" si="35"/>
        <v>0</v>
      </c>
      <c r="AC427" s="247">
        <f t="shared" si="35"/>
        <v>0</v>
      </c>
    </row>
    <row r="428" spans="1:29" ht="15" customHeight="1">
      <c r="A428" s="120" t="e">
        <f ca="1">VLOOKUP(INDIRECT("B428"),elolap!$A$90:$B$3244,2,FALSE)</f>
        <v>#N/A</v>
      </c>
      <c r="B428" s="122"/>
      <c r="C428" s="124">
        <f t="shared" ref="C428:C451" si="39">SUM(G428:I428)</f>
        <v>0</v>
      </c>
      <c r="D428" s="123"/>
      <c r="E428" s="123"/>
      <c r="F428" s="123"/>
      <c r="G428" s="123"/>
      <c r="H428" s="123"/>
      <c r="I428" s="123"/>
      <c r="J428" s="121"/>
      <c r="K428" s="121"/>
      <c r="L428" s="121"/>
      <c r="M428" s="121"/>
      <c r="N428" s="121"/>
      <c r="O428" s="121"/>
      <c r="Q428" s="244">
        <f t="shared" si="38"/>
        <v>0</v>
      </c>
      <c r="R428" s="244">
        <f t="shared" si="37"/>
        <v>0</v>
      </c>
      <c r="S428" s="244">
        <f t="shared" si="37"/>
        <v>0</v>
      </c>
      <c r="T428" s="244">
        <f t="shared" si="37"/>
        <v>0</v>
      </c>
      <c r="U428" s="244">
        <f t="shared" si="36"/>
        <v>0</v>
      </c>
      <c r="V428" s="244">
        <f t="shared" si="36"/>
        <v>0</v>
      </c>
      <c r="W428" s="244">
        <f t="shared" si="36"/>
        <v>0</v>
      </c>
      <c r="X428" s="247">
        <f t="shared" si="35"/>
        <v>0</v>
      </c>
      <c r="Y428" s="247">
        <f t="shared" si="35"/>
        <v>0</v>
      </c>
      <c r="Z428" s="247">
        <f t="shared" si="35"/>
        <v>0</v>
      </c>
      <c r="AA428" s="247">
        <f t="shared" si="35"/>
        <v>0</v>
      </c>
      <c r="AB428" s="247">
        <f t="shared" si="35"/>
        <v>0</v>
      </c>
      <c r="AC428" s="247">
        <f t="shared" si="35"/>
        <v>0</v>
      </c>
    </row>
    <row r="429" spans="1:29" ht="15" customHeight="1">
      <c r="A429" s="120" t="e">
        <f ca="1">VLOOKUP(INDIRECT("B429"),elolap!$A$90:$B$3244,2,FALSE)</f>
        <v>#N/A</v>
      </c>
      <c r="B429" s="122"/>
      <c r="C429" s="124">
        <f t="shared" si="39"/>
        <v>0</v>
      </c>
      <c r="D429" s="123"/>
      <c r="E429" s="123"/>
      <c r="F429" s="123"/>
      <c r="G429" s="123"/>
      <c r="H429" s="123"/>
      <c r="I429" s="123"/>
      <c r="J429" s="121"/>
      <c r="K429" s="121"/>
      <c r="L429" s="121"/>
      <c r="M429" s="121"/>
      <c r="N429" s="121"/>
      <c r="O429" s="121"/>
      <c r="Q429" s="244">
        <f t="shared" si="38"/>
        <v>0</v>
      </c>
      <c r="R429" s="244">
        <f t="shared" si="37"/>
        <v>0</v>
      </c>
      <c r="S429" s="244">
        <f t="shared" si="37"/>
        <v>0</v>
      </c>
      <c r="T429" s="244">
        <f t="shared" si="37"/>
        <v>0</v>
      </c>
      <c r="U429" s="244">
        <f t="shared" si="36"/>
        <v>0</v>
      </c>
      <c r="V429" s="244">
        <f t="shared" si="36"/>
        <v>0</v>
      </c>
      <c r="W429" s="244">
        <f t="shared" si="36"/>
        <v>0</v>
      </c>
      <c r="X429" s="247">
        <f t="shared" si="35"/>
        <v>0</v>
      </c>
      <c r="Y429" s="247">
        <f t="shared" si="35"/>
        <v>0</v>
      </c>
      <c r="Z429" s="247">
        <f t="shared" si="35"/>
        <v>0</v>
      </c>
      <c r="AA429" s="247">
        <f t="shared" si="35"/>
        <v>0</v>
      </c>
      <c r="AB429" s="247">
        <f t="shared" si="35"/>
        <v>0</v>
      </c>
      <c r="AC429" s="247">
        <f t="shared" si="35"/>
        <v>0</v>
      </c>
    </row>
    <row r="430" spans="1:29" ht="15" customHeight="1">
      <c r="A430" s="120" t="e">
        <f ca="1">VLOOKUP(INDIRECT("B430"),elolap!$A$90:$B$3244,2,FALSE)</f>
        <v>#N/A</v>
      </c>
      <c r="B430" s="122"/>
      <c r="C430" s="124">
        <f t="shared" si="39"/>
        <v>0</v>
      </c>
      <c r="D430" s="123"/>
      <c r="E430" s="123"/>
      <c r="F430" s="123"/>
      <c r="G430" s="123"/>
      <c r="H430" s="123"/>
      <c r="I430" s="123"/>
      <c r="J430" s="121"/>
      <c r="K430" s="121"/>
      <c r="L430" s="121"/>
      <c r="M430" s="121"/>
      <c r="N430" s="121"/>
      <c r="O430" s="121"/>
      <c r="Q430" s="244">
        <f t="shared" si="38"/>
        <v>0</v>
      </c>
      <c r="R430" s="244">
        <f t="shared" si="37"/>
        <v>0</v>
      </c>
      <c r="S430" s="244">
        <f t="shared" si="37"/>
        <v>0</v>
      </c>
      <c r="T430" s="244">
        <f t="shared" si="37"/>
        <v>0</v>
      </c>
      <c r="U430" s="244">
        <f t="shared" si="36"/>
        <v>0</v>
      </c>
      <c r="V430" s="244">
        <f t="shared" si="36"/>
        <v>0</v>
      </c>
      <c r="W430" s="244">
        <f t="shared" si="36"/>
        <v>0</v>
      </c>
      <c r="X430" s="247">
        <f t="shared" si="35"/>
        <v>0</v>
      </c>
      <c r="Y430" s="247">
        <f t="shared" si="35"/>
        <v>0</v>
      </c>
      <c r="Z430" s="247">
        <f t="shared" si="35"/>
        <v>0</v>
      </c>
      <c r="AA430" s="247">
        <f t="shared" si="35"/>
        <v>0</v>
      </c>
      <c r="AB430" s="247">
        <f t="shared" si="35"/>
        <v>0</v>
      </c>
      <c r="AC430" s="247">
        <f t="shared" si="35"/>
        <v>0</v>
      </c>
    </row>
    <row r="431" spans="1:29" ht="15" customHeight="1">
      <c r="A431" s="120" t="e">
        <f ca="1">VLOOKUP(INDIRECT("B431"),elolap!$A$90:$B$3244,2,FALSE)</f>
        <v>#N/A</v>
      </c>
      <c r="B431" s="122"/>
      <c r="C431" s="124">
        <f t="shared" si="39"/>
        <v>0</v>
      </c>
      <c r="D431" s="123"/>
      <c r="E431" s="123"/>
      <c r="F431" s="123"/>
      <c r="G431" s="123"/>
      <c r="H431" s="123"/>
      <c r="I431" s="123"/>
      <c r="J431" s="121"/>
      <c r="K431" s="121"/>
      <c r="L431" s="121"/>
      <c r="M431" s="121"/>
      <c r="N431" s="121"/>
      <c r="O431" s="121"/>
      <c r="Q431" s="244">
        <f t="shared" si="38"/>
        <v>0</v>
      </c>
      <c r="R431" s="244">
        <f t="shared" si="37"/>
        <v>0</v>
      </c>
      <c r="S431" s="244">
        <f t="shared" si="37"/>
        <v>0</v>
      </c>
      <c r="T431" s="244">
        <f t="shared" si="37"/>
        <v>0</v>
      </c>
      <c r="U431" s="244">
        <f t="shared" si="36"/>
        <v>0</v>
      </c>
      <c r="V431" s="244">
        <f t="shared" si="36"/>
        <v>0</v>
      </c>
      <c r="W431" s="244">
        <f t="shared" si="36"/>
        <v>0</v>
      </c>
      <c r="X431" s="247">
        <f t="shared" si="35"/>
        <v>0</v>
      </c>
      <c r="Y431" s="247">
        <f t="shared" si="35"/>
        <v>0</v>
      </c>
      <c r="Z431" s="247">
        <f t="shared" si="35"/>
        <v>0</v>
      </c>
      <c r="AA431" s="247">
        <f t="shared" si="35"/>
        <v>0</v>
      </c>
      <c r="AB431" s="247">
        <f t="shared" si="35"/>
        <v>0</v>
      </c>
      <c r="AC431" s="247">
        <f t="shared" si="35"/>
        <v>0</v>
      </c>
    </row>
    <row r="432" spans="1:29" ht="15" customHeight="1">
      <c r="A432" s="120" t="e">
        <f ca="1">VLOOKUP(INDIRECT("B432"),elolap!$A$90:$B$3244,2,FALSE)</f>
        <v>#N/A</v>
      </c>
      <c r="B432" s="122"/>
      <c r="C432" s="124">
        <f t="shared" si="39"/>
        <v>0</v>
      </c>
      <c r="D432" s="123"/>
      <c r="E432" s="123"/>
      <c r="F432" s="123"/>
      <c r="G432" s="123"/>
      <c r="H432" s="123"/>
      <c r="I432" s="123"/>
      <c r="J432" s="121"/>
      <c r="K432" s="121"/>
      <c r="L432" s="121"/>
      <c r="M432" s="121"/>
      <c r="N432" s="121"/>
      <c r="O432" s="121"/>
      <c r="Q432" s="244">
        <f t="shared" si="38"/>
        <v>0</v>
      </c>
      <c r="R432" s="244">
        <f t="shared" si="37"/>
        <v>0</v>
      </c>
      <c r="S432" s="244">
        <f t="shared" si="37"/>
        <v>0</v>
      </c>
      <c r="T432" s="244">
        <f t="shared" si="37"/>
        <v>0</v>
      </c>
      <c r="U432" s="244">
        <f t="shared" si="36"/>
        <v>0</v>
      </c>
      <c r="V432" s="244">
        <f t="shared" si="36"/>
        <v>0</v>
      </c>
      <c r="W432" s="244">
        <f t="shared" si="36"/>
        <v>0</v>
      </c>
      <c r="X432" s="247">
        <f t="shared" si="35"/>
        <v>0</v>
      </c>
      <c r="Y432" s="247">
        <f t="shared" si="35"/>
        <v>0</v>
      </c>
      <c r="Z432" s="247">
        <f t="shared" si="35"/>
        <v>0</v>
      </c>
      <c r="AA432" s="247">
        <f t="shared" si="35"/>
        <v>0</v>
      </c>
      <c r="AB432" s="247">
        <f t="shared" si="35"/>
        <v>0</v>
      </c>
      <c r="AC432" s="247">
        <f t="shared" si="35"/>
        <v>0</v>
      </c>
    </row>
    <row r="433" spans="1:29" ht="15" customHeight="1">
      <c r="A433" s="120" t="e">
        <f ca="1">VLOOKUP(INDIRECT("B433"),elolap!$A$90:$B$3244,2,FALSE)</f>
        <v>#N/A</v>
      </c>
      <c r="B433" s="122"/>
      <c r="C433" s="124">
        <f t="shared" si="39"/>
        <v>0</v>
      </c>
      <c r="D433" s="123"/>
      <c r="E433" s="123"/>
      <c r="F433" s="123"/>
      <c r="G433" s="123"/>
      <c r="H433" s="123"/>
      <c r="I433" s="123"/>
      <c r="J433" s="121"/>
      <c r="K433" s="121"/>
      <c r="L433" s="121"/>
      <c r="M433" s="121"/>
      <c r="N433" s="121"/>
      <c r="O433" s="121"/>
      <c r="Q433" s="244">
        <f t="shared" si="38"/>
        <v>0</v>
      </c>
      <c r="R433" s="244">
        <f t="shared" si="37"/>
        <v>0</v>
      </c>
      <c r="S433" s="244">
        <f t="shared" si="37"/>
        <v>0</v>
      </c>
      <c r="T433" s="244">
        <f t="shared" si="37"/>
        <v>0</v>
      </c>
      <c r="U433" s="244">
        <f t="shared" si="36"/>
        <v>0</v>
      </c>
      <c r="V433" s="244">
        <f t="shared" si="36"/>
        <v>0</v>
      </c>
      <c r="W433" s="244">
        <f t="shared" si="36"/>
        <v>0</v>
      </c>
      <c r="X433" s="247">
        <f t="shared" si="35"/>
        <v>0</v>
      </c>
      <c r="Y433" s="247">
        <f t="shared" si="35"/>
        <v>0</v>
      </c>
      <c r="Z433" s="247">
        <f t="shared" si="35"/>
        <v>0</v>
      </c>
      <c r="AA433" s="247">
        <f t="shared" si="35"/>
        <v>0</v>
      </c>
      <c r="AB433" s="247">
        <f t="shared" si="35"/>
        <v>0</v>
      </c>
      <c r="AC433" s="247">
        <f t="shared" si="35"/>
        <v>0</v>
      </c>
    </row>
    <row r="434" spans="1:29" ht="15" customHeight="1">
      <c r="A434" s="120" t="e">
        <f ca="1">VLOOKUP(INDIRECT("B434"),elolap!$A$90:$B$3244,2,FALSE)</f>
        <v>#N/A</v>
      </c>
      <c r="B434" s="122"/>
      <c r="C434" s="124">
        <f t="shared" si="39"/>
        <v>0</v>
      </c>
      <c r="D434" s="123"/>
      <c r="E434" s="123"/>
      <c r="F434" s="123"/>
      <c r="G434" s="123"/>
      <c r="H434" s="123"/>
      <c r="I434" s="123"/>
      <c r="J434" s="121"/>
      <c r="K434" s="121"/>
      <c r="L434" s="121"/>
      <c r="M434" s="121"/>
      <c r="N434" s="121"/>
      <c r="O434" s="121"/>
      <c r="Q434" s="244">
        <f t="shared" si="38"/>
        <v>0</v>
      </c>
      <c r="R434" s="244">
        <f t="shared" si="37"/>
        <v>0</v>
      </c>
      <c r="S434" s="244">
        <f t="shared" si="37"/>
        <v>0</v>
      </c>
      <c r="T434" s="244">
        <f t="shared" si="37"/>
        <v>0</v>
      </c>
      <c r="U434" s="244">
        <f t="shared" si="36"/>
        <v>0</v>
      </c>
      <c r="V434" s="244">
        <f t="shared" si="36"/>
        <v>0</v>
      </c>
      <c r="W434" s="244">
        <f t="shared" si="36"/>
        <v>0</v>
      </c>
      <c r="X434" s="247">
        <f t="shared" si="35"/>
        <v>0</v>
      </c>
      <c r="Y434" s="247">
        <f t="shared" si="35"/>
        <v>0</v>
      </c>
      <c r="Z434" s="247">
        <f t="shared" si="35"/>
        <v>0</v>
      </c>
      <c r="AA434" s="247">
        <f t="shared" si="35"/>
        <v>0</v>
      </c>
      <c r="AB434" s="247">
        <f t="shared" si="35"/>
        <v>0</v>
      </c>
      <c r="AC434" s="247">
        <f t="shared" si="35"/>
        <v>0</v>
      </c>
    </row>
    <row r="435" spans="1:29" ht="15" customHeight="1">
      <c r="A435" s="120" t="e">
        <f ca="1">VLOOKUP(INDIRECT("B435"),elolap!$A$90:$B$3244,2,FALSE)</f>
        <v>#N/A</v>
      </c>
      <c r="B435" s="122"/>
      <c r="C435" s="124">
        <f t="shared" si="39"/>
        <v>0</v>
      </c>
      <c r="D435" s="123"/>
      <c r="E435" s="123"/>
      <c r="F435" s="123"/>
      <c r="G435" s="123"/>
      <c r="H435" s="123"/>
      <c r="I435" s="123"/>
      <c r="J435" s="121"/>
      <c r="K435" s="121"/>
      <c r="L435" s="121"/>
      <c r="M435" s="121"/>
      <c r="N435" s="121"/>
      <c r="O435" s="121"/>
      <c r="Q435" s="244">
        <f t="shared" si="38"/>
        <v>0</v>
      </c>
      <c r="R435" s="244">
        <f t="shared" si="37"/>
        <v>0</v>
      </c>
      <c r="S435" s="244">
        <f t="shared" si="37"/>
        <v>0</v>
      </c>
      <c r="T435" s="244">
        <f t="shared" si="37"/>
        <v>0</v>
      </c>
      <c r="U435" s="244">
        <f t="shared" si="36"/>
        <v>0</v>
      </c>
      <c r="V435" s="244">
        <f t="shared" si="36"/>
        <v>0</v>
      </c>
      <c r="W435" s="244">
        <f t="shared" si="36"/>
        <v>0</v>
      </c>
      <c r="X435" s="247">
        <f t="shared" si="35"/>
        <v>0</v>
      </c>
      <c r="Y435" s="247">
        <f t="shared" si="35"/>
        <v>0</v>
      </c>
      <c r="Z435" s="247">
        <f t="shared" si="35"/>
        <v>0</v>
      </c>
      <c r="AA435" s="247">
        <f t="shared" si="35"/>
        <v>0</v>
      </c>
      <c r="AB435" s="247">
        <f t="shared" si="35"/>
        <v>0</v>
      </c>
      <c r="AC435" s="247">
        <f t="shared" si="35"/>
        <v>0</v>
      </c>
    </row>
    <row r="436" spans="1:29" ht="15" customHeight="1">
      <c r="A436" s="120" t="e">
        <f ca="1">VLOOKUP(INDIRECT("B436"),elolap!$A$90:$B$3244,2,FALSE)</f>
        <v>#N/A</v>
      </c>
      <c r="B436" s="122"/>
      <c r="C436" s="124">
        <f t="shared" si="39"/>
        <v>0</v>
      </c>
      <c r="D436" s="123"/>
      <c r="E436" s="123"/>
      <c r="F436" s="123"/>
      <c r="G436" s="123"/>
      <c r="H436" s="123"/>
      <c r="I436" s="123"/>
      <c r="J436" s="121"/>
      <c r="K436" s="121"/>
      <c r="L436" s="121"/>
      <c r="M436" s="121"/>
      <c r="N436" s="121"/>
      <c r="O436" s="121"/>
      <c r="Q436" s="244">
        <f t="shared" si="38"/>
        <v>0</v>
      </c>
      <c r="R436" s="244">
        <f t="shared" si="37"/>
        <v>0</v>
      </c>
      <c r="S436" s="244">
        <f t="shared" si="37"/>
        <v>0</v>
      </c>
      <c r="T436" s="244">
        <f t="shared" si="37"/>
        <v>0</v>
      </c>
      <c r="U436" s="244">
        <f t="shared" si="36"/>
        <v>0</v>
      </c>
      <c r="V436" s="244">
        <f t="shared" si="36"/>
        <v>0</v>
      </c>
      <c r="W436" s="244">
        <f t="shared" si="36"/>
        <v>0</v>
      </c>
      <c r="X436" s="247">
        <f t="shared" si="35"/>
        <v>0</v>
      </c>
      <c r="Y436" s="247">
        <f t="shared" si="35"/>
        <v>0</v>
      </c>
      <c r="Z436" s="247">
        <f t="shared" si="35"/>
        <v>0</v>
      </c>
      <c r="AA436" s="247">
        <f t="shared" si="35"/>
        <v>0</v>
      </c>
      <c r="AB436" s="247">
        <f t="shared" si="35"/>
        <v>0</v>
      </c>
      <c r="AC436" s="247">
        <f t="shared" si="35"/>
        <v>0</v>
      </c>
    </row>
    <row r="437" spans="1:29" ht="15" customHeight="1">
      <c r="A437" s="120" t="e">
        <f ca="1">VLOOKUP(INDIRECT("B437"),elolap!$A$90:$B$3244,2,FALSE)</f>
        <v>#N/A</v>
      </c>
      <c r="B437" s="122"/>
      <c r="C437" s="124">
        <f t="shared" si="39"/>
        <v>0</v>
      </c>
      <c r="D437" s="123"/>
      <c r="E437" s="123"/>
      <c r="F437" s="123"/>
      <c r="G437" s="123"/>
      <c r="H437" s="123"/>
      <c r="I437" s="123"/>
      <c r="J437" s="121"/>
      <c r="K437" s="121"/>
      <c r="L437" s="121"/>
      <c r="M437" s="121"/>
      <c r="N437" s="121"/>
      <c r="O437" s="121"/>
      <c r="Q437" s="244">
        <f t="shared" si="38"/>
        <v>0</v>
      </c>
      <c r="R437" s="244">
        <f t="shared" si="37"/>
        <v>0</v>
      </c>
      <c r="S437" s="244">
        <f t="shared" si="37"/>
        <v>0</v>
      </c>
      <c r="T437" s="244">
        <f t="shared" si="37"/>
        <v>0</v>
      </c>
      <c r="U437" s="244">
        <f t="shared" si="36"/>
        <v>0</v>
      </c>
      <c r="V437" s="244">
        <f t="shared" si="36"/>
        <v>0</v>
      </c>
      <c r="W437" s="244">
        <f t="shared" si="36"/>
        <v>0</v>
      </c>
      <c r="X437" s="247">
        <f t="shared" si="35"/>
        <v>0</v>
      </c>
      <c r="Y437" s="247">
        <f t="shared" si="35"/>
        <v>0</v>
      </c>
      <c r="Z437" s="247">
        <f t="shared" si="35"/>
        <v>0</v>
      </c>
      <c r="AA437" s="247">
        <f t="shared" si="35"/>
        <v>0</v>
      </c>
      <c r="AB437" s="247">
        <f t="shared" si="35"/>
        <v>0</v>
      </c>
      <c r="AC437" s="247">
        <f t="shared" si="35"/>
        <v>0</v>
      </c>
    </row>
    <row r="438" spans="1:29" ht="15" customHeight="1">
      <c r="A438" s="120" t="e">
        <f ca="1">VLOOKUP(INDIRECT("B438"),elolap!$A$90:$B$3244,2,FALSE)</f>
        <v>#N/A</v>
      </c>
      <c r="B438" s="122"/>
      <c r="C438" s="124">
        <f t="shared" si="39"/>
        <v>0</v>
      </c>
      <c r="D438" s="123"/>
      <c r="E438" s="123"/>
      <c r="F438" s="123"/>
      <c r="G438" s="123"/>
      <c r="H438" s="123"/>
      <c r="I438" s="123"/>
      <c r="J438" s="121"/>
      <c r="K438" s="121"/>
      <c r="L438" s="121"/>
      <c r="M438" s="121"/>
      <c r="N438" s="121"/>
      <c r="O438" s="121"/>
      <c r="Q438" s="244">
        <f t="shared" si="38"/>
        <v>0</v>
      </c>
      <c r="R438" s="244">
        <f t="shared" si="37"/>
        <v>0</v>
      </c>
      <c r="S438" s="244">
        <f t="shared" si="37"/>
        <v>0</v>
      </c>
      <c r="T438" s="244">
        <f t="shared" si="37"/>
        <v>0</v>
      </c>
      <c r="U438" s="244">
        <f t="shared" si="36"/>
        <v>0</v>
      </c>
      <c r="V438" s="244">
        <f t="shared" si="36"/>
        <v>0</v>
      </c>
      <c r="W438" s="244">
        <f t="shared" si="36"/>
        <v>0</v>
      </c>
      <c r="X438" s="247">
        <f t="shared" si="35"/>
        <v>0</v>
      </c>
      <c r="Y438" s="247">
        <f t="shared" si="35"/>
        <v>0</v>
      </c>
      <c r="Z438" s="247">
        <f t="shared" si="35"/>
        <v>0</v>
      </c>
      <c r="AA438" s="247">
        <f t="shared" si="35"/>
        <v>0</v>
      </c>
      <c r="AB438" s="247">
        <f t="shared" si="35"/>
        <v>0</v>
      </c>
      <c r="AC438" s="247">
        <f t="shared" si="35"/>
        <v>0</v>
      </c>
    </row>
    <row r="439" spans="1:29" ht="15" customHeight="1">
      <c r="A439" s="120" t="e">
        <f ca="1">VLOOKUP(INDIRECT("B439"),elolap!$A$90:$B$3244,2,FALSE)</f>
        <v>#N/A</v>
      </c>
      <c r="B439" s="122"/>
      <c r="C439" s="124">
        <f t="shared" si="39"/>
        <v>0</v>
      </c>
      <c r="D439" s="123"/>
      <c r="E439" s="123"/>
      <c r="F439" s="123"/>
      <c r="G439" s="123"/>
      <c r="H439" s="123"/>
      <c r="I439" s="123"/>
      <c r="J439" s="121"/>
      <c r="K439" s="121"/>
      <c r="L439" s="121"/>
      <c r="M439" s="121"/>
      <c r="N439" s="121"/>
      <c r="O439" s="121"/>
      <c r="Q439" s="244">
        <f t="shared" si="38"/>
        <v>0</v>
      </c>
      <c r="R439" s="244">
        <f t="shared" si="37"/>
        <v>0</v>
      </c>
      <c r="S439" s="244">
        <f t="shared" si="37"/>
        <v>0</v>
      </c>
      <c r="T439" s="244">
        <f t="shared" si="37"/>
        <v>0</v>
      </c>
      <c r="U439" s="244">
        <f t="shared" si="36"/>
        <v>0</v>
      </c>
      <c r="V439" s="244">
        <f t="shared" si="36"/>
        <v>0</v>
      </c>
      <c r="W439" s="244">
        <f t="shared" si="36"/>
        <v>0</v>
      </c>
      <c r="X439" s="247">
        <f t="shared" si="35"/>
        <v>0</v>
      </c>
      <c r="Y439" s="247">
        <f t="shared" si="35"/>
        <v>0</v>
      </c>
      <c r="Z439" s="247">
        <f t="shared" si="35"/>
        <v>0</v>
      </c>
      <c r="AA439" s="247">
        <f t="shared" si="35"/>
        <v>0</v>
      </c>
      <c r="AB439" s="247">
        <f t="shared" si="35"/>
        <v>0</v>
      </c>
      <c r="AC439" s="247">
        <f t="shared" si="35"/>
        <v>0</v>
      </c>
    </row>
    <row r="440" spans="1:29" ht="15" customHeight="1">
      <c r="A440" s="120" t="e">
        <f ca="1">VLOOKUP(INDIRECT("B440"),elolap!$A$90:$B$3244,2,FALSE)</f>
        <v>#N/A</v>
      </c>
      <c r="B440" s="122"/>
      <c r="C440" s="124">
        <f t="shared" si="39"/>
        <v>0</v>
      </c>
      <c r="D440" s="123"/>
      <c r="E440" s="123"/>
      <c r="F440" s="123"/>
      <c r="G440" s="123"/>
      <c r="H440" s="123"/>
      <c r="I440" s="123"/>
      <c r="J440" s="121"/>
      <c r="K440" s="121"/>
      <c r="L440" s="121"/>
      <c r="M440" s="121"/>
      <c r="N440" s="121"/>
      <c r="O440" s="121"/>
      <c r="Q440" s="244">
        <f t="shared" si="38"/>
        <v>0</v>
      </c>
      <c r="R440" s="244">
        <f t="shared" si="37"/>
        <v>0</v>
      </c>
      <c r="S440" s="244">
        <f t="shared" si="37"/>
        <v>0</v>
      </c>
      <c r="T440" s="244">
        <f t="shared" si="37"/>
        <v>0</v>
      </c>
      <c r="U440" s="244">
        <f t="shared" si="36"/>
        <v>0</v>
      </c>
      <c r="V440" s="244">
        <f t="shared" si="36"/>
        <v>0</v>
      </c>
      <c r="W440" s="244">
        <f t="shared" si="36"/>
        <v>0</v>
      </c>
      <c r="X440" s="247">
        <f t="shared" ref="X440:AC452" si="40">J440</f>
        <v>0</v>
      </c>
      <c r="Y440" s="247">
        <f t="shared" si="40"/>
        <v>0</v>
      </c>
      <c r="Z440" s="247">
        <f t="shared" si="40"/>
        <v>0</v>
      </c>
      <c r="AA440" s="247">
        <f t="shared" si="40"/>
        <v>0</v>
      </c>
      <c r="AB440" s="247">
        <f t="shared" si="40"/>
        <v>0</v>
      </c>
      <c r="AC440" s="247">
        <f t="shared" si="40"/>
        <v>0</v>
      </c>
    </row>
    <row r="441" spans="1:29" ht="15" customHeight="1">
      <c r="A441" s="120" t="e">
        <f ca="1">VLOOKUP(INDIRECT("B441"),elolap!$A$90:$B$3244,2,FALSE)</f>
        <v>#N/A</v>
      </c>
      <c r="B441" s="122"/>
      <c r="C441" s="124">
        <f t="shared" si="39"/>
        <v>0</v>
      </c>
      <c r="D441" s="123"/>
      <c r="E441" s="123"/>
      <c r="F441" s="123"/>
      <c r="G441" s="123"/>
      <c r="H441" s="123"/>
      <c r="I441" s="123"/>
      <c r="J441" s="121"/>
      <c r="K441" s="121"/>
      <c r="L441" s="121"/>
      <c r="M441" s="121"/>
      <c r="N441" s="121"/>
      <c r="O441" s="121"/>
      <c r="Q441" s="244">
        <f t="shared" si="38"/>
        <v>0</v>
      </c>
      <c r="R441" s="244">
        <f t="shared" si="37"/>
        <v>0</v>
      </c>
      <c r="S441" s="244">
        <f t="shared" si="37"/>
        <v>0</v>
      </c>
      <c r="T441" s="244">
        <f t="shared" si="37"/>
        <v>0</v>
      </c>
      <c r="U441" s="244">
        <f t="shared" si="36"/>
        <v>0</v>
      </c>
      <c r="V441" s="244">
        <f t="shared" si="36"/>
        <v>0</v>
      </c>
      <c r="W441" s="244">
        <f t="shared" si="36"/>
        <v>0</v>
      </c>
      <c r="X441" s="247">
        <f t="shared" si="40"/>
        <v>0</v>
      </c>
      <c r="Y441" s="247">
        <f t="shared" si="40"/>
        <v>0</v>
      </c>
      <c r="Z441" s="247">
        <f t="shared" si="40"/>
        <v>0</v>
      </c>
      <c r="AA441" s="247">
        <f t="shared" si="40"/>
        <v>0</v>
      </c>
      <c r="AB441" s="247">
        <f t="shared" si="40"/>
        <v>0</v>
      </c>
      <c r="AC441" s="247">
        <f t="shared" si="40"/>
        <v>0</v>
      </c>
    </row>
    <row r="442" spans="1:29" ht="15" customHeight="1">
      <c r="A442" s="120" t="e">
        <f ca="1">VLOOKUP(INDIRECT("B442"),elolap!$A$90:$B$3244,2,FALSE)</f>
        <v>#N/A</v>
      </c>
      <c r="B442" s="122"/>
      <c r="C442" s="124">
        <f t="shared" si="39"/>
        <v>0</v>
      </c>
      <c r="D442" s="123"/>
      <c r="E442" s="123"/>
      <c r="F442" s="123"/>
      <c r="G442" s="123"/>
      <c r="H442" s="123"/>
      <c r="I442" s="123"/>
      <c r="J442" s="121"/>
      <c r="K442" s="121"/>
      <c r="L442" s="121"/>
      <c r="M442" s="121"/>
      <c r="N442" s="121"/>
      <c r="O442" s="121"/>
      <c r="Q442" s="244">
        <f t="shared" si="38"/>
        <v>0</v>
      </c>
      <c r="R442" s="244">
        <f t="shared" si="37"/>
        <v>0</v>
      </c>
      <c r="S442" s="244">
        <f t="shared" si="37"/>
        <v>0</v>
      </c>
      <c r="T442" s="244">
        <f t="shared" si="37"/>
        <v>0</v>
      </c>
      <c r="U442" s="244">
        <f t="shared" si="36"/>
        <v>0</v>
      </c>
      <c r="V442" s="244">
        <f t="shared" si="36"/>
        <v>0</v>
      </c>
      <c r="W442" s="244">
        <f t="shared" si="36"/>
        <v>0</v>
      </c>
      <c r="X442" s="247">
        <f t="shared" si="40"/>
        <v>0</v>
      </c>
      <c r="Y442" s="247">
        <f t="shared" si="40"/>
        <v>0</v>
      </c>
      <c r="Z442" s="247">
        <f t="shared" si="40"/>
        <v>0</v>
      </c>
      <c r="AA442" s="247">
        <f t="shared" si="40"/>
        <v>0</v>
      </c>
      <c r="AB442" s="247">
        <f t="shared" si="40"/>
        <v>0</v>
      </c>
      <c r="AC442" s="247">
        <f t="shared" si="40"/>
        <v>0</v>
      </c>
    </row>
    <row r="443" spans="1:29" ht="15" customHeight="1">
      <c r="A443" s="120" t="e">
        <f ca="1">VLOOKUP(INDIRECT("B443"),elolap!$A$90:$B$3244,2,FALSE)</f>
        <v>#N/A</v>
      </c>
      <c r="B443" s="122"/>
      <c r="C443" s="124">
        <f t="shared" si="39"/>
        <v>0</v>
      </c>
      <c r="D443" s="123"/>
      <c r="E443" s="123"/>
      <c r="F443" s="123"/>
      <c r="G443" s="123"/>
      <c r="H443" s="123"/>
      <c r="I443" s="123"/>
      <c r="J443" s="121"/>
      <c r="K443" s="121"/>
      <c r="L443" s="121"/>
      <c r="M443" s="121"/>
      <c r="N443" s="121"/>
      <c r="O443" s="121"/>
      <c r="Q443" s="244">
        <f t="shared" si="38"/>
        <v>0</v>
      </c>
      <c r="R443" s="244">
        <f t="shared" si="37"/>
        <v>0</v>
      </c>
      <c r="S443" s="244">
        <f t="shared" si="37"/>
        <v>0</v>
      </c>
      <c r="T443" s="244">
        <f t="shared" si="37"/>
        <v>0</v>
      </c>
      <c r="U443" s="244">
        <f t="shared" si="36"/>
        <v>0</v>
      </c>
      <c r="V443" s="244">
        <f t="shared" si="36"/>
        <v>0</v>
      </c>
      <c r="W443" s="244">
        <f t="shared" si="36"/>
        <v>0</v>
      </c>
      <c r="X443" s="247">
        <f t="shared" si="40"/>
        <v>0</v>
      </c>
      <c r="Y443" s="247">
        <f t="shared" si="40"/>
        <v>0</v>
      </c>
      <c r="Z443" s="247">
        <f t="shared" si="40"/>
        <v>0</v>
      </c>
      <c r="AA443" s="247">
        <f t="shared" si="40"/>
        <v>0</v>
      </c>
      <c r="AB443" s="247">
        <f t="shared" si="40"/>
        <v>0</v>
      </c>
      <c r="AC443" s="247">
        <f t="shared" si="40"/>
        <v>0</v>
      </c>
    </row>
    <row r="444" spans="1:29" ht="15" customHeight="1">
      <c r="A444" s="120" t="e">
        <f ca="1">VLOOKUP(INDIRECT("B444"),elolap!$A$90:$B$3244,2,FALSE)</f>
        <v>#N/A</v>
      </c>
      <c r="B444" s="122"/>
      <c r="C444" s="124">
        <f t="shared" si="39"/>
        <v>0</v>
      </c>
      <c r="D444" s="123"/>
      <c r="E444" s="123"/>
      <c r="F444" s="123"/>
      <c r="G444" s="123"/>
      <c r="H444" s="123"/>
      <c r="I444" s="123"/>
      <c r="J444" s="121"/>
      <c r="K444" s="121"/>
      <c r="L444" s="121"/>
      <c r="M444" s="121"/>
      <c r="N444" s="121"/>
      <c r="O444" s="121"/>
      <c r="Q444" s="244">
        <f t="shared" si="38"/>
        <v>0</v>
      </c>
      <c r="R444" s="244">
        <f t="shared" si="37"/>
        <v>0</v>
      </c>
      <c r="S444" s="244">
        <f t="shared" si="37"/>
        <v>0</v>
      </c>
      <c r="T444" s="244">
        <f t="shared" si="37"/>
        <v>0</v>
      </c>
      <c r="U444" s="244">
        <f t="shared" si="36"/>
        <v>0</v>
      </c>
      <c r="V444" s="244">
        <f t="shared" si="36"/>
        <v>0</v>
      </c>
      <c r="W444" s="244">
        <f t="shared" si="36"/>
        <v>0</v>
      </c>
      <c r="X444" s="247">
        <f t="shared" si="40"/>
        <v>0</v>
      </c>
      <c r="Y444" s="247">
        <f t="shared" si="40"/>
        <v>0</v>
      </c>
      <c r="Z444" s="247">
        <f t="shared" si="40"/>
        <v>0</v>
      </c>
      <c r="AA444" s="247">
        <f t="shared" si="40"/>
        <v>0</v>
      </c>
      <c r="AB444" s="247">
        <f t="shared" si="40"/>
        <v>0</v>
      </c>
      <c r="AC444" s="247">
        <f t="shared" si="40"/>
        <v>0</v>
      </c>
    </row>
    <row r="445" spans="1:29" ht="15" customHeight="1">
      <c r="A445" s="120" t="e">
        <f ca="1">VLOOKUP(INDIRECT("B445"),elolap!$A$90:$B$3244,2,FALSE)</f>
        <v>#N/A</v>
      </c>
      <c r="B445" s="122"/>
      <c r="C445" s="124">
        <f t="shared" si="39"/>
        <v>0</v>
      </c>
      <c r="D445" s="123"/>
      <c r="E445" s="123"/>
      <c r="F445" s="123"/>
      <c r="G445" s="123"/>
      <c r="H445" s="123"/>
      <c r="I445" s="123"/>
      <c r="J445" s="121"/>
      <c r="K445" s="121"/>
      <c r="L445" s="121"/>
      <c r="M445" s="121"/>
      <c r="N445" s="121"/>
      <c r="O445" s="121"/>
      <c r="Q445" s="244">
        <f t="shared" si="38"/>
        <v>0</v>
      </c>
      <c r="R445" s="244">
        <f t="shared" si="37"/>
        <v>0</v>
      </c>
      <c r="S445" s="244">
        <f t="shared" si="37"/>
        <v>0</v>
      </c>
      <c r="T445" s="244">
        <f t="shared" si="37"/>
        <v>0</v>
      </c>
      <c r="U445" s="244">
        <f t="shared" si="36"/>
        <v>0</v>
      </c>
      <c r="V445" s="244">
        <f t="shared" si="36"/>
        <v>0</v>
      </c>
      <c r="W445" s="244">
        <f t="shared" si="36"/>
        <v>0</v>
      </c>
      <c r="X445" s="247">
        <f t="shared" si="40"/>
        <v>0</v>
      </c>
      <c r="Y445" s="247">
        <f t="shared" si="40"/>
        <v>0</v>
      </c>
      <c r="Z445" s="247">
        <f t="shared" si="40"/>
        <v>0</v>
      </c>
      <c r="AA445" s="247">
        <f t="shared" si="40"/>
        <v>0</v>
      </c>
      <c r="AB445" s="247">
        <f t="shared" si="40"/>
        <v>0</v>
      </c>
      <c r="AC445" s="247">
        <f t="shared" si="40"/>
        <v>0</v>
      </c>
    </row>
    <row r="446" spans="1:29" ht="15" customHeight="1">
      <c r="A446" s="120" t="e">
        <f ca="1">VLOOKUP(INDIRECT("B446"),elolap!$A$90:$B$3244,2,FALSE)</f>
        <v>#N/A</v>
      </c>
      <c r="B446" s="122"/>
      <c r="C446" s="124">
        <f t="shared" si="39"/>
        <v>0</v>
      </c>
      <c r="D446" s="123"/>
      <c r="E446" s="123"/>
      <c r="F446" s="123"/>
      <c r="G446" s="123"/>
      <c r="H446" s="123"/>
      <c r="I446" s="123"/>
      <c r="J446" s="121"/>
      <c r="K446" s="121"/>
      <c r="L446" s="121"/>
      <c r="M446" s="121"/>
      <c r="N446" s="121"/>
      <c r="O446" s="121"/>
      <c r="Q446" s="244">
        <f t="shared" si="38"/>
        <v>0</v>
      </c>
      <c r="R446" s="244">
        <f t="shared" si="37"/>
        <v>0</v>
      </c>
      <c r="S446" s="244">
        <f t="shared" si="37"/>
        <v>0</v>
      </c>
      <c r="T446" s="244">
        <f t="shared" si="37"/>
        <v>0</v>
      </c>
      <c r="U446" s="244">
        <f t="shared" si="36"/>
        <v>0</v>
      </c>
      <c r="V446" s="244">
        <f t="shared" si="36"/>
        <v>0</v>
      </c>
      <c r="W446" s="244">
        <f t="shared" si="36"/>
        <v>0</v>
      </c>
      <c r="X446" s="247">
        <f t="shared" si="40"/>
        <v>0</v>
      </c>
      <c r="Y446" s="247">
        <f t="shared" si="40"/>
        <v>0</v>
      </c>
      <c r="Z446" s="247">
        <f t="shared" si="40"/>
        <v>0</v>
      </c>
      <c r="AA446" s="247">
        <f t="shared" si="40"/>
        <v>0</v>
      </c>
      <c r="AB446" s="247">
        <f t="shared" si="40"/>
        <v>0</v>
      </c>
      <c r="AC446" s="247">
        <f t="shared" si="40"/>
        <v>0</v>
      </c>
    </row>
    <row r="447" spans="1:29" ht="15" customHeight="1">
      <c r="A447" s="120" t="e">
        <f ca="1">VLOOKUP(INDIRECT("B447"),elolap!$A$90:$B$3244,2,FALSE)</f>
        <v>#N/A</v>
      </c>
      <c r="B447" s="122"/>
      <c r="C447" s="124">
        <f t="shared" si="39"/>
        <v>0</v>
      </c>
      <c r="D447" s="123"/>
      <c r="E447" s="123"/>
      <c r="F447" s="123"/>
      <c r="G447" s="123"/>
      <c r="H447" s="123"/>
      <c r="I447" s="123"/>
      <c r="J447" s="121"/>
      <c r="K447" s="121"/>
      <c r="L447" s="121"/>
      <c r="M447" s="121"/>
      <c r="N447" s="121"/>
      <c r="O447" s="121"/>
      <c r="Q447" s="244">
        <f t="shared" si="38"/>
        <v>0</v>
      </c>
      <c r="R447" s="244">
        <f t="shared" si="37"/>
        <v>0</v>
      </c>
      <c r="S447" s="244">
        <f t="shared" si="37"/>
        <v>0</v>
      </c>
      <c r="T447" s="244">
        <f t="shared" si="37"/>
        <v>0</v>
      </c>
      <c r="U447" s="244">
        <f t="shared" si="36"/>
        <v>0</v>
      </c>
      <c r="V447" s="244">
        <f t="shared" si="36"/>
        <v>0</v>
      </c>
      <c r="W447" s="244">
        <f t="shared" si="36"/>
        <v>0</v>
      </c>
      <c r="X447" s="247">
        <f t="shared" si="40"/>
        <v>0</v>
      </c>
      <c r="Y447" s="247">
        <f t="shared" si="40"/>
        <v>0</v>
      </c>
      <c r="Z447" s="247">
        <f t="shared" si="40"/>
        <v>0</v>
      </c>
      <c r="AA447" s="247">
        <f t="shared" si="40"/>
        <v>0</v>
      </c>
      <c r="AB447" s="247">
        <f t="shared" si="40"/>
        <v>0</v>
      </c>
      <c r="AC447" s="247">
        <f t="shared" si="40"/>
        <v>0</v>
      </c>
    </row>
    <row r="448" spans="1:29" ht="15" customHeight="1">
      <c r="A448" s="120" t="e">
        <f ca="1">VLOOKUP(INDIRECT("B448"),elolap!$A$90:$B$3244,2,FALSE)</f>
        <v>#N/A</v>
      </c>
      <c r="B448" s="122"/>
      <c r="C448" s="124">
        <f t="shared" si="39"/>
        <v>0</v>
      </c>
      <c r="D448" s="123"/>
      <c r="E448" s="123"/>
      <c r="F448" s="123"/>
      <c r="G448" s="123"/>
      <c r="H448" s="123"/>
      <c r="I448" s="123"/>
      <c r="J448" s="121"/>
      <c r="K448" s="121"/>
      <c r="L448" s="121"/>
      <c r="M448" s="121"/>
      <c r="N448" s="121"/>
      <c r="O448" s="121"/>
      <c r="Q448" s="244">
        <f t="shared" si="38"/>
        <v>0</v>
      </c>
      <c r="R448" s="244">
        <f t="shared" si="37"/>
        <v>0</v>
      </c>
      <c r="S448" s="244">
        <f t="shared" si="37"/>
        <v>0</v>
      </c>
      <c r="T448" s="244">
        <f t="shared" si="37"/>
        <v>0</v>
      </c>
      <c r="U448" s="244">
        <f t="shared" si="36"/>
        <v>0</v>
      </c>
      <c r="V448" s="244">
        <f t="shared" si="36"/>
        <v>0</v>
      </c>
      <c r="W448" s="244">
        <f t="shared" si="36"/>
        <v>0</v>
      </c>
      <c r="X448" s="247">
        <f t="shared" si="40"/>
        <v>0</v>
      </c>
      <c r="Y448" s="247">
        <f t="shared" si="40"/>
        <v>0</v>
      </c>
      <c r="Z448" s="247">
        <f t="shared" si="40"/>
        <v>0</v>
      </c>
      <c r="AA448" s="247">
        <f t="shared" si="40"/>
        <v>0</v>
      </c>
      <c r="AB448" s="247">
        <f t="shared" si="40"/>
        <v>0</v>
      </c>
      <c r="AC448" s="247">
        <f t="shared" si="40"/>
        <v>0</v>
      </c>
    </row>
    <row r="449" spans="1:29" ht="15" customHeight="1">
      <c r="A449" s="120" t="e">
        <f ca="1">VLOOKUP(INDIRECT("B449"),elolap!$A$90:$B$3244,2,FALSE)</f>
        <v>#N/A</v>
      </c>
      <c r="B449" s="122"/>
      <c r="C449" s="124">
        <f t="shared" si="39"/>
        <v>0</v>
      </c>
      <c r="D449" s="123"/>
      <c r="E449" s="123"/>
      <c r="F449" s="123"/>
      <c r="G449" s="123"/>
      <c r="H449" s="123"/>
      <c r="I449" s="123"/>
      <c r="J449" s="121"/>
      <c r="K449" s="121"/>
      <c r="L449" s="121"/>
      <c r="M449" s="121"/>
      <c r="N449" s="121"/>
      <c r="O449" s="121"/>
      <c r="Q449" s="244">
        <f t="shared" si="38"/>
        <v>0</v>
      </c>
      <c r="R449" s="244">
        <f t="shared" si="37"/>
        <v>0</v>
      </c>
      <c r="S449" s="244">
        <f t="shared" si="37"/>
        <v>0</v>
      </c>
      <c r="T449" s="244">
        <f t="shared" si="37"/>
        <v>0</v>
      </c>
      <c r="U449" s="244">
        <f t="shared" si="36"/>
        <v>0</v>
      </c>
      <c r="V449" s="244">
        <f t="shared" si="36"/>
        <v>0</v>
      </c>
      <c r="W449" s="244">
        <f t="shared" si="36"/>
        <v>0</v>
      </c>
      <c r="X449" s="247">
        <f t="shared" si="40"/>
        <v>0</v>
      </c>
      <c r="Y449" s="247">
        <f t="shared" si="40"/>
        <v>0</v>
      </c>
      <c r="Z449" s="247">
        <f t="shared" si="40"/>
        <v>0</v>
      </c>
      <c r="AA449" s="247">
        <f t="shared" si="40"/>
        <v>0</v>
      </c>
      <c r="AB449" s="247">
        <f t="shared" si="40"/>
        <v>0</v>
      </c>
      <c r="AC449" s="247">
        <f t="shared" si="40"/>
        <v>0</v>
      </c>
    </row>
    <row r="450" spans="1:29" ht="15" customHeight="1">
      <c r="A450" s="120" t="e">
        <f ca="1">VLOOKUP(INDIRECT("B450"),elolap!$A$90:$B$3244,2,FALSE)</f>
        <v>#N/A</v>
      </c>
      <c r="B450" s="122"/>
      <c r="C450" s="124">
        <f t="shared" si="39"/>
        <v>0</v>
      </c>
      <c r="D450" s="123"/>
      <c r="E450" s="123"/>
      <c r="F450" s="123"/>
      <c r="G450" s="123"/>
      <c r="H450" s="123"/>
      <c r="I450" s="123"/>
      <c r="J450" s="121"/>
      <c r="K450" s="121"/>
      <c r="L450" s="121"/>
      <c r="M450" s="121"/>
      <c r="N450" s="121"/>
      <c r="O450" s="121"/>
      <c r="Q450" s="244">
        <f t="shared" si="38"/>
        <v>0</v>
      </c>
      <c r="R450" s="244">
        <f t="shared" si="37"/>
        <v>0</v>
      </c>
      <c r="S450" s="244">
        <f t="shared" si="37"/>
        <v>0</v>
      </c>
      <c r="T450" s="244">
        <f t="shared" si="37"/>
        <v>0</v>
      </c>
      <c r="U450" s="244">
        <f t="shared" si="36"/>
        <v>0</v>
      </c>
      <c r="V450" s="244">
        <f t="shared" si="36"/>
        <v>0</v>
      </c>
      <c r="W450" s="244">
        <f t="shared" si="36"/>
        <v>0</v>
      </c>
      <c r="X450" s="247">
        <f t="shared" si="40"/>
        <v>0</v>
      </c>
      <c r="Y450" s="247">
        <f t="shared" si="40"/>
        <v>0</v>
      </c>
      <c r="Z450" s="247">
        <f t="shared" si="40"/>
        <v>0</v>
      </c>
      <c r="AA450" s="247">
        <f t="shared" si="40"/>
        <v>0</v>
      </c>
      <c r="AB450" s="247">
        <f t="shared" si="40"/>
        <v>0</v>
      </c>
      <c r="AC450" s="247">
        <f t="shared" si="40"/>
        <v>0</v>
      </c>
    </row>
    <row r="451" spans="1:29" ht="15" customHeight="1">
      <c r="A451" s="120" t="e">
        <f ca="1">VLOOKUP(INDIRECT("B451"),elolap!$A$90:$B$3244,2,FALSE)</f>
        <v>#N/A</v>
      </c>
      <c r="B451" s="122"/>
      <c r="C451" s="124">
        <f t="shared" si="39"/>
        <v>0</v>
      </c>
      <c r="D451" s="123"/>
      <c r="E451" s="123"/>
      <c r="F451" s="123"/>
      <c r="G451" s="123"/>
      <c r="H451" s="123"/>
      <c r="I451" s="123"/>
      <c r="J451" s="121"/>
      <c r="K451" s="121"/>
      <c r="L451" s="121"/>
      <c r="M451" s="121"/>
      <c r="N451" s="121"/>
      <c r="O451" s="121"/>
      <c r="Q451" s="244">
        <f t="shared" si="38"/>
        <v>0</v>
      </c>
      <c r="R451" s="244">
        <f t="shared" si="37"/>
        <v>0</v>
      </c>
      <c r="S451" s="244">
        <f t="shared" si="37"/>
        <v>0</v>
      </c>
      <c r="T451" s="244">
        <f t="shared" si="37"/>
        <v>0</v>
      </c>
      <c r="U451" s="244">
        <f t="shared" si="36"/>
        <v>0</v>
      </c>
      <c r="V451" s="244">
        <f t="shared" si="36"/>
        <v>0</v>
      </c>
      <c r="W451" s="244">
        <f t="shared" si="36"/>
        <v>0</v>
      </c>
      <c r="X451" s="247">
        <f t="shared" si="40"/>
        <v>0</v>
      </c>
      <c r="Y451" s="247">
        <f t="shared" si="40"/>
        <v>0</v>
      </c>
      <c r="Z451" s="247">
        <f t="shared" si="40"/>
        <v>0</v>
      </c>
      <c r="AA451" s="247">
        <f t="shared" si="40"/>
        <v>0</v>
      </c>
      <c r="AB451" s="247">
        <f t="shared" si="40"/>
        <v>0</v>
      </c>
      <c r="AC451" s="247">
        <f t="shared" si="40"/>
        <v>0</v>
      </c>
    </row>
    <row r="452" spans="1:29" ht="15" customHeight="1">
      <c r="A452" s="120" t="e">
        <f ca="1">VLOOKUP(INDIRECT("B452"),elolap!$A$90:$B$3244,2,FALSE)</f>
        <v>#N/A</v>
      </c>
      <c r="B452" s="122"/>
      <c r="C452" s="124">
        <f>SUM(G452:I452)</f>
        <v>0</v>
      </c>
      <c r="D452" s="123"/>
      <c r="E452" s="123"/>
      <c r="F452" s="123"/>
      <c r="G452" s="123"/>
      <c r="H452" s="123"/>
      <c r="I452" s="123"/>
      <c r="J452" s="121"/>
      <c r="K452" s="121"/>
      <c r="L452" s="121"/>
      <c r="M452" s="121"/>
      <c r="N452" s="121"/>
      <c r="O452" s="121"/>
      <c r="Q452" s="244">
        <f t="shared" si="38"/>
        <v>0</v>
      </c>
      <c r="R452" s="244">
        <f t="shared" si="37"/>
        <v>0</v>
      </c>
      <c r="S452" s="244">
        <f t="shared" si="37"/>
        <v>0</v>
      </c>
      <c r="T452" s="244">
        <f t="shared" si="37"/>
        <v>0</v>
      </c>
      <c r="U452" s="244">
        <f t="shared" si="36"/>
        <v>0</v>
      </c>
      <c r="V452" s="244">
        <f t="shared" si="36"/>
        <v>0</v>
      </c>
      <c r="W452" s="244">
        <f t="shared" si="36"/>
        <v>0</v>
      </c>
      <c r="X452" s="247">
        <f t="shared" si="40"/>
        <v>0</v>
      </c>
      <c r="Y452" s="247">
        <f t="shared" si="40"/>
        <v>0</v>
      </c>
      <c r="Z452" s="247">
        <f t="shared" si="40"/>
        <v>0</v>
      </c>
      <c r="AA452" s="247">
        <f t="shared" si="40"/>
        <v>0</v>
      </c>
      <c r="AB452" s="247">
        <f t="shared" si="40"/>
        <v>0</v>
      </c>
      <c r="AC452" s="247">
        <f t="shared" si="40"/>
        <v>0</v>
      </c>
    </row>
  </sheetData>
  <sheetProtection password="CC56" sheet="1" objects="1" scenarios="1" selectLockedCells="1"/>
  <mergeCells count="23">
    <mergeCell ref="D3:F3"/>
    <mergeCell ref="J10:O10"/>
    <mergeCell ref="G7:G8"/>
    <mergeCell ref="D7:E7"/>
    <mergeCell ref="J7:L7"/>
    <mergeCell ref="N6:O7"/>
    <mergeCell ref="C10:I10"/>
    <mergeCell ref="J6:M6"/>
    <mergeCell ref="J8:J9"/>
    <mergeCell ref="K8:L8"/>
    <mergeCell ref="M7:M8"/>
    <mergeCell ref="M9:O9"/>
    <mergeCell ref="H7:I7"/>
    <mergeCell ref="G6:I6"/>
    <mergeCell ref="G9:I9"/>
    <mergeCell ref="A6:B6"/>
    <mergeCell ref="A7:A10"/>
    <mergeCell ref="B7:B10"/>
    <mergeCell ref="C6:F6"/>
    <mergeCell ref="C7:C9"/>
    <mergeCell ref="D8:D9"/>
    <mergeCell ref="E8:E9"/>
    <mergeCell ref="F7:F9"/>
  </mergeCells>
  <phoneticPr fontId="6" type="noConversion"/>
  <conditionalFormatting sqref="G2 A12:A452">
    <cfRule type="expression" dxfId="283" priority="25" stopIfTrue="1">
      <formula>ISERROR(A2)</formula>
    </cfRule>
  </conditionalFormatting>
  <conditionalFormatting sqref="E2 C2">
    <cfRule type="cellIs" dxfId="282" priority="26" stopIfTrue="1" operator="equal">
      <formula>0</formula>
    </cfRule>
  </conditionalFormatting>
  <conditionalFormatting sqref="B15:B452">
    <cfRule type="expression" dxfId="281" priority="27" stopIfTrue="1">
      <formula>AND(SUM(C15:O15)&gt;0,LEN(B15)=0)</formula>
    </cfRule>
    <cfRule type="expression" dxfId="280" priority="28" stopIfTrue="1">
      <formula>COUNTIF($B$12:$B$452,B15)&gt;1</formula>
    </cfRule>
  </conditionalFormatting>
  <conditionalFormatting sqref="K16:K452">
    <cfRule type="expression" dxfId="279" priority="29" stopIfTrue="1">
      <formula>AND(SUM(K16:L16)&gt;0,J16&lt;K16-L16)</formula>
    </cfRule>
  </conditionalFormatting>
  <conditionalFormatting sqref="E16:E452">
    <cfRule type="expression" dxfId="278" priority="30" stopIfTrue="1">
      <formula>AND(SUM(D16,F16)&gt;0,C16&lt;D16-F16)</formula>
    </cfRule>
    <cfRule type="cellIs" dxfId="277" priority="31" stopIfTrue="1" operator="greaterThan">
      <formula>C16</formula>
    </cfRule>
  </conditionalFormatting>
  <conditionalFormatting sqref="N16:N452">
    <cfRule type="cellIs" dxfId="276" priority="32" stopIfTrue="1" operator="greaterThan">
      <formula>J16</formula>
    </cfRule>
  </conditionalFormatting>
  <conditionalFormatting sqref="C12:C452">
    <cfRule type="expression" dxfId="275" priority="33" stopIfTrue="1">
      <formula>AND(SUM(D12,F12)&lt;&gt;0,C12&lt;D12-F12)</formula>
    </cfRule>
    <cfRule type="cellIs" dxfId="274" priority="34" stopIfTrue="1" operator="lessThan">
      <formula>E12</formula>
    </cfRule>
    <cfRule type="cellIs" dxfId="273" priority="35" stopIfTrue="1" operator="equal">
      <formula>0</formula>
    </cfRule>
  </conditionalFormatting>
  <conditionalFormatting sqref="D16:D452">
    <cfRule type="expression" dxfId="272" priority="36" stopIfTrue="1">
      <formula>AND(SUM(D16,F16)&lt;&gt;0,C16&lt;D16-F16)</formula>
    </cfRule>
  </conditionalFormatting>
  <conditionalFormatting sqref="F16:F452">
    <cfRule type="expression" dxfId="271" priority="37" stopIfTrue="1">
      <formula>AND(SUM(D16,F16)&lt;&gt;0,C16&lt;D16-F16)</formula>
    </cfRule>
  </conditionalFormatting>
  <conditionalFormatting sqref="J16:J452">
    <cfRule type="expression" dxfId="270" priority="38" stopIfTrue="1">
      <formula>AND(SUM(K16:L16)&gt;0,J16&lt;K16-L16)</formula>
    </cfRule>
    <cfRule type="cellIs" dxfId="269" priority="39" stopIfTrue="1" operator="lessThan">
      <formula>N16</formula>
    </cfRule>
    <cfRule type="expression" dxfId="268" priority="40" stopIfTrue="1">
      <formula>AND(J16&lt;L16,L16&gt;0)</formula>
    </cfRule>
  </conditionalFormatting>
  <conditionalFormatting sqref="L16:L452">
    <cfRule type="expression" dxfId="267" priority="41" stopIfTrue="1">
      <formula>AND(SUM(K16:L16)&gt;0,J16&lt;K16-L16)</formula>
    </cfRule>
    <cfRule type="cellIs" dxfId="266" priority="42" stopIfTrue="1" operator="greaterThan">
      <formula>J16</formula>
    </cfRule>
  </conditionalFormatting>
  <conditionalFormatting sqref="B12:B14">
    <cfRule type="expression" dxfId="265" priority="23" stopIfTrue="1">
      <formula>AND(L12&lt;&gt;0,LEN(B12)=0)</formula>
    </cfRule>
    <cfRule type="expression" dxfId="264" priority="24" stopIfTrue="1">
      <formula>COUNTIF($B$12:$B$452,B12)&gt;1</formula>
    </cfRule>
  </conditionalFormatting>
  <conditionalFormatting sqref="K12:K14">
    <cfRule type="expression" dxfId="263" priority="12" stopIfTrue="1">
      <formula>AND(SUM(K12:L12)&gt;0,J12&lt;K12-L12)</formula>
    </cfRule>
  </conditionalFormatting>
  <conditionalFormatting sqref="E12:E14">
    <cfRule type="expression" dxfId="262" priority="13" stopIfTrue="1">
      <formula>AND(SUM(D12,F12)&gt;0,C12&lt;D12-F12)</formula>
    </cfRule>
    <cfRule type="cellIs" dxfId="261" priority="14" stopIfTrue="1" operator="greaterThan">
      <formula>C12</formula>
    </cfRule>
  </conditionalFormatting>
  <conditionalFormatting sqref="N12:N14">
    <cfRule type="cellIs" dxfId="260" priority="15" stopIfTrue="1" operator="greaterThan">
      <formula>J12</formula>
    </cfRule>
  </conditionalFormatting>
  <conditionalFormatting sqref="D12:D14">
    <cfRule type="expression" dxfId="259" priority="16" stopIfTrue="1">
      <formula>AND(SUM(D12,F12)&lt;&gt;0,C12&lt;D12-F12)</formula>
    </cfRule>
  </conditionalFormatting>
  <conditionalFormatting sqref="F12:F14">
    <cfRule type="expression" dxfId="258" priority="17" stopIfTrue="1">
      <formula>AND(SUM(D12,F12)&lt;&gt;0,C12&lt;D12-F12)</formula>
    </cfRule>
  </conditionalFormatting>
  <conditionalFormatting sqref="J12:J14">
    <cfRule type="expression" dxfId="257" priority="18" stopIfTrue="1">
      <formula>AND(SUM(K12:L12)&gt;0,J12&lt;K12-L12)</formula>
    </cfRule>
    <cfRule type="cellIs" dxfId="256" priority="19" stopIfTrue="1" operator="lessThan">
      <formula>N12</formula>
    </cfRule>
    <cfRule type="expression" dxfId="255" priority="20" stopIfTrue="1">
      <formula>AND(J12&lt;L12,L12&gt;0)</formula>
    </cfRule>
  </conditionalFormatting>
  <conditionalFormatting sqref="L12:L14">
    <cfRule type="expression" dxfId="254" priority="21" stopIfTrue="1">
      <formula>AND(SUM(K12:L12)&gt;0,J12&lt;K12-L12)</formula>
    </cfRule>
    <cfRule type="cellIs" dxfId="253" priority="22" stopIfTrue="1" operator="greaterThan">
      <formula>J12</formula>
    </cfRule>
  </conditionalFormatting>
  <conditionalFormatting sqref="K15">
    <cfRule type="expression" dxfId="252" priority="1" stopIfTrue="1">
      <formula>AND(SUM(K15:L15)&gt;0,J15&lt;K15-L15)</formula>
    </cfRule>
  </conditionalFormatting>
  <conditionalFormatting sqref="E15">
    <cfRule type="expression" dxfId="251" priority="2" stopIfTrue="1">
      <formula>AND(SUM(D15,F15)&gt;0,C15&lt;D15-F15)</formula>
    </cfRule>
    <cfRule type="cellIs" dxfId="250" priority="3" stopIfTrue="1" operator="greaterThan">
      <formula>C15</formula>
    </cfRule>
  </conditionalFormatting>
  <conditionalFormatting sqref="N15">
    <cfRule type="cellIs" dxfId="249" priority="4" stopIfTrue="1" operator="greaterThan">
      <formula>J15</formula>
    </cfRule>
  </conditionalFormatting>
  <conditionalFormatting sqref="D15">
    <cfRule type="expression" dxfId="248" priority="5" stopIfTrue="1">
      <formula>AND(SUM(D15,F15)&lt;&gt;0,C15&lt;D15-F15)</formula>
    </cfRule>
  </conditionalFormatting>
  <conditionalFormatting sqref="F15">
    <cfRule type="expression" dxfId="247" priority="6" stopIfTrue="1">
      <formula>AND(SUM(D15,F15)&lt;&gt;0,C15&lt;D15-F15)</formula>
    </cfRule>
  </conditionalFormatting>
  <conditionalFormatting sqref="J15">
    <cfRule type="expression" dxfId="246" priority="7" stopIfTrue="1">
      <formula>AND(SUM(K15:L15)&gt;0,J15&lt;K15-L15)</formula>
    </cfRule>
    <cfRule type="cellIs" dxfId="245" priority="8" stopIfTrue="1" operator="lessThan">
      <formula>N15</formula>
    </cfRule>
    <cfRule type="expression" dxfId="244" priority="9" stopIfTrue="1">
      <formula>AND(J15&lt;L15,L15&gt;0)</formula>
    </cfRule>
  </conditionalFormatting>
  <conditionalFormatting sqref="L15">
    <cfRule type="expression" dxfId="243" priority="10" stopIfTrue="1">
      <formula>AND(SUM(K15:L15)&gt;0,J15&lt;K15-L15)</formula>
    </cfRule>
    <cfRule type="cellIs" dxfId="242" priority="11" stopIfTrue="1" operator="greaterThan">
      <formula>J15</formula>
    </cfRule>
  </conditionalFormatting>
  <dataValidations count="3">
    <dataValidation type="list" operator="greaterThanOrEqual" allowBlank="1" showInputMessage="1" showErrorMessage="1" sqref="B12:B452">
      <formula1>telep</formula1>
    </dataValidation>
    <dataValidation type="decimal" operator="greaterThanOrEqual" allowBlank="1" showInputMessage="1" showErrorMessage="1" error="Érvénytelen! Csak 0 vagy pozitív egész szám írható!" sqref="D12:I452">
      <formula1>0</formula1>
    </dataValidation>
    <dataValidation type="whole" operator="greaterThanOrEqual" allowBlank="1" showInputMessage="1" showErrorMessage="1" error="Érvénytelen! Csak 0 vagy pozitív egész szám írható!" sqref="J12:O452">
      <formula1>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  <pageSetUpPr autoPageBreaks="0" fitToPage="1"/>
  </sheetPr>
  <dimension ref="A1:X4155"/>
  <sheetViews>
    <sheetView showGridLines="0" zoomScale="90" zoomScaleNormal="90" workbookViewId="0">
      <pane ySplit="12" topLeftCell="A13" activePane="bottomLeft" state="frozen"/>
      <selection pane="bottomLeft" activeCell="B90" sqref="B90"/>
    </sheetView>
  </sheetViews>
  <sheetFormatPr defaultColWidth="2.88671875" defaultRowHeight="15" customHeight="1"/>
  <cols>
    <col min="1" max="1" width="8.109375" style="1" customWidth="1"/>
    <col min="2" max="2" width="16.109375" style="1" customWidth="1"/>
    <col min="3" max="3" width="15" style="1" customWidth="1"/>
    <col min="4" max="4" width="9.44140625" style="1" customWidth="1"/>
    <col min="5" max="5" width="5.88671875" style="1" customWidth="1"/>
    <col min="6" max="6" width="6.88671875" style="1" customWidth="1"/>
    <col min="7" max="7" width="5.88671875" style="1" customWidth="1"/>
    <col min="8" max="8" width="7.109375" style="1" customWidth="1"/>
    <col min="9" max="9" width="7.88671875" style="1" customWidth="1"/>
    <col min="10" max="10" width="6" style="1" customWidth="1"/>
    <col min="11" max="12" width="5.88671875" style="1" customWidth="1"/>
    <col min="13" max="13" width="6.44140625" style="1" customWidth="1"/>
    <col min="14" max="14" width="7.109375" style="157" customWidth="1"/>
    <col min="15" max="24" width="3.109375" style="1" bestFit="1" customWidth="1"/>
    <col min="25" max="16384" width="2.88671875" style="1"/>
  </cols>
  <sheetData>
    <row r="1" spans="1:24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5887</v>
      </c>
      <c r="F1" s="255">
        <f>asz_azon1</f>
        <v>11316385</v>
      </c>
      <c r="N1" s="258"/>
    </row>
    <row r="2" spans="1:24" ht="18.75" customHeight="1">
      <c r="A2" s="1" t="s">
        <v>4896</v>
      </c>
      <c r="D2" s="120">
        <f>asz_azon1</f>
        <v>11316385</v>
      </c>
      <c r="F2" s="120" t="str">
        <f>elolap!$X$22</f>
        <v>3600</v>
      </c>
      <c r="H2" s="120">
        <f>elolap!$AP$22</f>
        <v>18</v>
      </c>
      <c r="M2" s="52">
        <v>1062</v>
      </c>
    </row>
    <row r="3" spans="1:24" ht="15" customHeight="1" thickBot="1">
      <c r="D3" s="53" t="s">
        <v>5359</v>
      </c>
      <c r="E3" s="391" t="s">
        <v>4559</v>
      </c>
      <c r="F3" s="391"/>
      <c r="G3" s="391"/>
      <c r="H3" s="53" t="s">
        <v>4560</v>
      </c>
    </row>
    <row r="4" spans="1:24" s="43" customFormat="1" ht="15" customHeight="1" thickBot="1">
      <c r="A4" s="132" t="s">
        <v>3975</v>
      </c>
      <c r="B4" s="42" t="s">
        <v>7717</v>
      </c>
      <c r="C4" s="44"/>
      <c r="I4" s="44"/>
      <c r="J4" s="2"/>
      <c r="K4" s="44"/>
      <c r="L4" s="44"/>
      <c r="M4" s="44"/>
      <c r="N4" s="158"/>
    </row>
    <row r="5" spans="1:24" ht="3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4" ht="32.25" customHeight="1">
      <c r="A6" s="420" t="s">
        <v>29</v>
      </c>
      <c r="B6" s="421"/>
      <c r="C6" s="422" t="s">
        <v>6847</v>
      </c>
      <c r="D6" s="406" t="s">
        <v>4917</v>
      </c>
      <c r="E6" s="406" t="s">
        <v>4946</v>
      </c>
      <c r="F6" s="406"/>
      <c r="G6" s="406"/>
      <c r="H6" s="406"/>
      <c r="I6" s="406"/>
      <c r="J6" s="406"/>
      <c r="K6" s="406"/>
      <c r="L6" s="406"/>
      <c r="M6" s="406"/>
    </row>
    <row r="7" spans="1:24" ht="23.1" customHeight="1">
      <c r="A7" s="406" t="s">
        <v>2177</v>
      </c>
      <c r="B7" s="406" t="s">
        <v>6135</v>
      </c>
      <c r="C7" s="423"/>
      <c r="D7" s="407"/>
      <c r="E7" s="406" t="s">
        <v>4918</v>
      </c>
      <c r="F7" s="406" t="s">
        <v>2190</v>
      </c>
      <c r="G7" s="406" t="s">
        <v>4935</v>
      </c>
      <c r="H7" s="406" t="s">
        <v>4936</v>
      </c>
      <c r="I7" s="415" t="s">
        <v>7706</v>
      </c>
      <c r="J7" s="418" t="s">
        <v>6845</v>
      </c>
      <c r="K7" s="406" t="s">
        <v>4947</v>
      </c>
      <c r="L7" s="406" t="s">
        <v>6848</v>
      </c>
      <c r="M7" s="406"/>
    </row>
    <row r="8" spans="1:24" ht="62.85" customHeight="1">
      <c r="A8" s="406"/>
      <c r="B8" s="406"/>
      <c r="C8" s="423"/>
      <c r="D8" s="407"/>
      <c r="E8" s="406"/>
      <c r="F8" s="406"/>
      <c r="G8" s="406"/>
      <c r="H8" s="406"/>
      <c r="I8" s="416"/>
      <c r="J8" s="418"/>
      <c r="K8" s="407"/>
      <c r="L8" s="55" t="s">
        <v>4937</v>
      </c>
      <c r="M8" s="55" t="s">
        <v>4938</v>
      </c>
    </row>
    <row r="9" spans="1:24" ht="14.1" customHeight="1">
      <c r="A9" s="406"/>
      <c r="B9" s="406"/>
      <c r="C9" s="423"/>
      <c r="D9" s="407"/>
      <c r="E9" s="406"/>
      <c r="F9" s="406"/>
      <c r="G9" s="406"/>
      <c r="H9" s="406"/>
      <c r="I9" s="417"/>
      <c r="J9" s="418"/>
      <c r="K9" s="419" t="s">
        <v>4948</v>
      </c>
      <c r="L9" s="419"/>
      <c r="M9" s="419"/>
    </row>
    <row r="10" spans="1:24" ht="33.950000000000003" customHeight="1">
      <c r="A10" s="406"/>
      <c r="B10" s="406"/>
      <c r="C10" s="423"/>
      <c r="D10" s="407"/>
      <c r="E10" s="406" t="s">
        <v>7718</v>
      </c>
      <c r="F10" s="406"/>
      <c r="G10" s="406"/>
      <c r="H10" s="406"/>
      <c r="I10" s="406"/>
      <c r="J10" s="406"/>
      <c r="K10" s="406"/>
      <c r="L10" s="406"/>
      <c r="M10" s="406"/>
    </row>
    <row r="11" spans="1:24" ht="15" customHeight="1">
      <c r="A11" s="406"/>
      <c r="B11" s="406"/>
      <c r="C11" s="424"/>
      <c r="D11" s="408" t="s">
        <v>6853</v>
      </c>
      <c r="E11" s="408"/>
      <c r="F11" s="408"/>
      <c r="G11" s="408"/>
      <c r="H11" s="408"/>
      <c r="I11" s="408"/>
      <c r="J11" s="408"/>
      <c r="K11" s="408"/>
      <c r="L11" s="408"/>
      <c r="M11" s="408"/>
    </row>
    <row r="12" spans="1:24" ht="15.75" customHeight="1">
      <c r="A12" s="50" t="s">
        <v>6141</v>
      </c>
      <c r="B12" s="50" t="s">
        <v>6124</v>
      </c>
      <c r="C12" s="50" t="s">
        <v>6125</v>
      </c>
      <c r="D12" s="50" t="s">
        <v>6126</v>
      </c>
      <c r="E12" s="50" t="s">
        <v>6127</v>
      </c>
      <c r="F12" s="50" t="s">
        <v>6128</v>
      </c>
      <c r="G12" s="50" t="s">
        <v>6129</v>
      </c>
      <c r="H12" s="50" t="s">
        <v>6130</v>
      </c>
      <c r="I12" s="50" t="s">
        <v>6131</v>
      </c>
      <c r="J12" s="56" t="s">
        <v>6132</v>
      </c>
      <c r="K12" s="50" t="s">
        <v>6138</v>
      </c>
      <c r="L12" s="50" t="s">
        <v>6142</v>
      </c>
      <c r="M12" s="51" t="s">
        <v>4893</v>
      </c>
      <c r="O12" s="241" t="s">
        <v>6126</v>
      </c>
      <c r="P12" s="241" t="s">
        <v>6127</v>
      </c>
      <c r="Q12" s="241" t="s">
        <v>6128</v>
      </c>
      <c r="R12" s="241" t="s">
        <v>6129</v>
      </c>
      <c r="S12" s="241" t="s">
        <v>6130</v>
      </c>
      <c r="T12" s="241" t="s">
        <v>6131</v>
      </c>
      <c r="U12" s="241" t="s">
        <v>6132</v>
      </c>
      <c r="V12" s="241" t="s">
        <v>6138</v>
      </c>
      <c r="W12" s="241" t="s">
        <v>6142</v>
      </c>
      <c r="X12" s="241" t="s">
        <v>4893</v>
      </c>
    </row>
    <row r="13" spans="1:24" ht="15" customHeight="1">
      <c r="A13" s="120" t="str">
        <f>VLOOKUP(B13,elolap!$A$90:$B$3244,2,FALSE)</f>
        <v>1702</v>
      </c>
      <c r="B13" s="260" t="s">
        <v>4681</v>
      </c>
      <c r="C13" s="262" t="s">
        <v>6975</v>
      </c>
      <c r="D13" s="162">
        <f>SUM(E13:I13)</f>
        <v>26.839999999999996</v>
      </c>
      <c r="E13" s="161">
        <v>14.24</v>
      </c>
      <c r="F13" s="161">
        <v>0</v>
      </c>
      <c r="G13" s="161">
        <v>0</v>
      </c>
      <c r="H13" s="161">
        <v>2.3199999999999998</v>
      </c>
      <c r="I13" s="164">
        <v>10.28</v>
      </c>
      <c r="J13" s="165">
        <v>0</v>
      </c>
      <c r="K13" s="161">
        <v>0</v>
      </c>
      <c r="L13" s="161">
        <v>0</v>
      </c>
      <c r="M13" s="161">
        <v>26.84</v>
      </c>
      <c r="N13" s="146" t="e">
        <f>VLOOKUP(C13,$A$470:$B$1210,2,FALSE)</f>
        <v>#N/A</v>
      </c>
      <c r="O13" s="242">
        <f>ROUND(P13+Q13+R13+S13+T13,2)</f>
        <v>26.84</v>
      </c>
      <c r="P13" s="242">
        <f t="shared" ref="P13:P55" si="0">ROUND(E13,2)</f>
        <v>14.24</v>
      </c>
      <c r="Q13" s="242">
        <f t="shared" ref="Q13:X28" si="1">ROUND(F13,2)</f>
        <v>0</v>
      </c>
      <c r="R13" s="242">
        <f t="shared" si="1"/>
        <v>0</v>
      </c>
      <c r="S13" s="242">
        <f t="shared" si="1"/>
        <v>2.3199999999999998</v>
      </c>
      <c r="T13" s="242">
        <f t="shared" si="1"/>
        <v>10.28</v>
      </c>
      <c r="U13" s="242">
        <f t="shared" si="1"/>
        <v>0</v>
      </c>
      <c r="V13" s="242">
        <f t="shared" si="1"/>
        <v>0</v>
      </c>
      <c r="W13" s="242">
        <f t="shared" si="1"/>
        <v>0</v>
      </c>
      <c r="X13" s="242">
        <f t="shared" si="1"/>
        <v>26.84</v>
      </c>
    </row>
    <row r="14" spans="1:24" ht="15" customHeight="1">
      <c r="A14" s="120" t="str">
        <f>VLOOKUP(B14,elolap!$A$90:$B$3244,2,FALSE)</f>
        <v>2659</v>
      </c>
      <c r="B14" s="260" t="s">
        <v>2651</v>
      </c>
      <c r="C14" s="262" t="s">
        <v>6975</v>
      </c>
      <c r="D14" s="162">
        <f t="shared" ref="D14:D77" si="2">SUM(E14:I14)</f>
        <v>11.02</v>
      </c>
      <c r="E14" s="161">
        <v>5.79</v>
      </c>
      <c r="F14" s="161">
        <v>0</v>
      </c>
      <c r="G14" s="161">
        <v>0</v>
      </c>
      <c r="H14" s="161">
        <v>1.01</v>
      </c>
      <c r="I14" s="164">
        <v>4.22</v>
      </c>
      <c r="J14" s="165">
        <v>0</v>
      </c>
      <c r="K14" s="161">
        <v>0</v>
      </c>
      <c r="L14" s="161">
        <v>0</v>
      </c>
      <c r="M14" s="161">
        <v>11.02</v>
      </c>
      <c r="N14" s="146" t="e">
        <f t="shared" ref="N14:N77" si="3">VLOOKUP(C14,$A$470:$B$1210,2,FALSE)</f>
        <v>#N/A</v>
      </c>
      <c r="O14" s="242">
        <f t="shared" ref="O14:O77" si="4">ROUND(P14+Q14+R14+S14+T14,2)</f>
        <v>11.02</v>
      </c>
      <c r="P14" s="242">
        <f t="shared" si="0"/>
        <v>5.79</v>
      </c>
      <c r="Q14" s="242">
        <f t="shared" si="1"/>
        <v>0</v>
      </c>
      <c r="R14" s="242">
        <f t="shared" si="1"/>
        <v>0</v>
      </c>
      <c r="S14" s="242">
        <f t="shared" si="1"/>
        <v>1.01</v>
      </c>
      <c r="T14" s="242">
        <f t="shared" si="1"/>
        <v>4.22</v>
      </c>
      <c r="U14" s="242">
        <f t="shared" si="1"/>
        <v>0</v>
      </c>
      <c r="V14" s="242">
        <f t="shared" si="1"/>
        <v>0</v>
      </c>
      <c r="W14" s="242">
        <f t="shared" si="1"/>
        <v>0</v>
      </c>
      <c r="X14" s="242">
        <f t="shared" si="1"/>
        <v>11.02</v>
      </c>
    </row>
    <row r="15" spans="1:24" ht="15" customHeight="1">
      <c r="A15" s="120" t="str">
        <f>VLOOKUP(B15,elolap!$A$90:$B$3244,2,FALSE)</f>
        <v>0729</v>
      </c>
      <c r="B15" s="260" t="s">
        <v>3342</v>
      </c>
      <c r="C15" s="262" t="s">
        <v>7071</v>
      </c>
      <c r="D15" s="162">
        <f t="shared" si="2"/>
        <v>11.299999999999999</v>
      </c>
      <c r="E15" s="161">
        <v>9.94</v>
      </c>
      <c r="F15" s="161">
        <v>0</v>
      </c>
      <c r="G15" s="161">
        <v>0</v>
      </c>
      <c r="H15" s="161">
        <v>1.36</v>
      </c>
      <c r="I15" s="164">
        <v>0</v>
      </c>
      <c r="J15" s="165">
        <v>0</v>
      </c>
      <c r="K15" s="161">
        <v>0</v>
      </c>
      <c r="L15" s="161">
        <v>0</v>
      </c>
      <c r="M15" s="161">
        <v>11.3</v>
      </c>
      <c r="N15" s="146" t="e">
        <f t="shared" si="3"/>
        <v>#N/A</v>
      </c>
      <c r="O15" s="242">
        <f t="shared" si="4"/>
        <v>11.3</v>
      </c>
      <c r="P15" s="242">
        <f t="shared" si="0"/>
        <v>9.94</v>
      </c>
      <c r="Q15" s="242">
        <f t="shared" si="1"/>
        <v>0</v>
      </c>
      <c r="R15" s="242">
        <f t="shared" si="1"/>
        <v>0</v>
      </c>
      <c r="S15" s="242">
        <f t="shared" si="1"/>
        <v>1.36</v>
      </c>
      <c r="T15" s="242">
        <f t="shared" si="1"/>
        <v>0</v>
      </c>
      <c r="U15" s="242">
        <f t="shared" si="1"/>
        <v>0</v>
      </c>
      <c r="V15" s="242">
        <f t="shared" si="1"/>
        <v>0</v>
      </c>
      <c r="W15" s="242">
        <f t="shared" si="1"/>
        <v>0</v>
      </c>
      <c r="X15" s="242">
        <f t="shared" si="1"/>
        <v>11.3</v>
      </c>
    </row>
    <row r="16" spans="1:24" ht="15" customHeight="1">
      <c r="A16" s="120" t="str">
        <f>VLOOKUP(B16,elolap!$A$90:$B$3244,2,FALSE)</f>
        <v>2034</v>
      </c>
      <c r="B16" s="260" t="s">
        <v>3648</v>
      </c>
      <c r="C16" s="262" t="s">
        <v>7071</v>
      </c>
      <c r="D16" s="162">
        <f t="shared" si="2"/>
        <v>9.25</v>
      </c>
      <c r="E16" s="161">
        <v>9.1300000000000008</v>
      </c>
      <c r="F16" s="161">
        <v>0</v>
      </c>
      <c r="G16" s="161">
        <v>0</v>
      </c>
      <c r="H16" s="161">
        <v>0.12</v>
      </c>
      <c r="I16" s="164">
        <v>0</v>
      </c>
      <c r="J16" s="165">
        <v>0</v>
      </c>
      <c r="K16" s="161">
        <v>0</v>
      </c>
      <c r="L16" s="161">
        <v>0</v>
      </c>
      <c r="M16" s="161">
        <v>9.25</v>
      </c>
      <c r="N16" s="146" t="e">
        <f t="shared" si="3"/>
        <v>#N/A</v>
      </c>
      <c r="O16" s="242">
        <f t="shared" si="4"/>
        <v>9.25</v>
      </c>
      <c r="P16" s="242">
        <f t="shared" si="0"/>
        <v>9.1300000000000008</v>
      </c>
      <c r="Q16" s="242">
        <f t="shared" si="1"/>
        <v>0</v>
      </c>
      <c r="R16" s="242">
        <f t="shared" si="1"/>
        <v>0</v>
      </c>
      <c r="S16" s="242">
        <f t="shared" si="1"/>
        <v>0.12</v>
      </c>
      <c r="T16" s="242">
        <f t="shared" si="1"/>
        <v>0</v>
      </c>
      <c r="U16" s="242">
        <f t="shared" si="1"/>
        <v>0</v>
      </c>
      <c r="V16" s="242">
        <f t="shared" si="1"/>
        <v>0</v>
      </c>
      <c r="W16" s="242">
        <f t="shared" si="1"/>
        <v>0</v>
      </c>
      <c r="X16" s="242">
        <f t="shared" si="1"/>
        <v>9.25</v>
      </c>
    </row>
    <row r="17" spans="1:24" ht="15" customHeight="1">
      <c r="A17" s="120" t="str">
        <f>VLOOKUP(B17,elolap!$A$90:$B$3244,2,FALSE)</f>
        <v>2709</v>
      </c>
      <c r="B17" s="260" t="s">
        <v>1356</v>
      </c>
      <c r="C17" s="262" t="s">
        <v>7087</v>
      </c>
      <c r="D17" s="162">
        <f t="shared" si="2"/>
        <v>553.21</v>
      </c>
      <c r="E17" s="161">
        <v>335.34</v>
      </c>
      <c r="F17" s="161">
        <v>0</v>
      </c>
      <c r="G17" s="161">
        <v>22.94</v>
      </c>
      <c r="H17" s="161">
        <v>73.97</v>
      </c>
      <c r="I17" s="164">
        <v>120.96</v>
      </c>
      <c r="J17" s="165">
        <v>0</v>
      </c>
      <c r="K17" s="161">
        <v>0</v>
      </c>
      <c r="L17" s="161">
        <v>0</v>
      </c>
      <c r="M17" s="161">
        <v>553.21</v>
      </c>
      <c r="N17" s="146" t="e">
        <f t="shared" si="3"/>
        <v>#N/A</v>
      </c>
      <c r="O17" s="242">
        <f t="shared" si="4"/>
        <v>553.21</v>
      </c>
      <c r="P17" s="242">
        <f t="shared" si="0"/>
        <v>335.34</v>
      </c>
      <c r="Q17" s="242">
        <f t="shared" si="1"/>
        <v>0</v>
      </c>
      <c r="R17" s="242">
        <f t="shared" si="1"/>
        <v>22.94</v>
      </c>
      <c r="S17" s="242">
        <f t="shared" si="1"/>
        <v>73.97</v>
      </c>
      <c r="T17" s="242">
        <f t="shared" si="1"/>
        <v>120.96</v>
      </c>
      <c r="U17" s="242">
        <f t="shared" si="1"/>
        <v>0</v>
      </c>
      <c r="V17" s="242">
        <f t="shared" si="1"/>
        <v>0</v>
      </c>
      <c r="W17" s="242">
        <f t="shared" si="1"/>
        <v>0</v>
      </c>
      <c r="X17" s="242">
        <f t="shared" si="1"/>
        <v>553.21</v>
      </c>
    </row>
    <row r="18" spans="1:24" ht="15" customHeight="1">
      <c r="A18" s="120" t="str">
        <f>VLOOKUP(B18,elolap!$A$90:$B$3244,2,FALSE)</f>
        <v>1272</v>
      </c>
      <c r="B18" s="260" t="s">
        <v>41</v>
      </c>
      <c r="C18" s="262" t="s">
        <v>7099</v>
      </c>
      <c r="D18" s="162">
        <f t="shared" si="2"/>
        <v>11.63</v>
      </c>
      <c r="E18" s="161">
        <v>9.4700000000000006</v>
      </c>
      <c r="F18" s="161">
        <v>0</v>
      </c>
      <c r="G18" s="161">
        <v>0</v>
      </c>
      <c r="H18" s="161">
        <v>0.77</v>
      </c>
      <c r="I18" s="164">
        <v>1.39</v>
      </c>
      <c r="J18" s="165">
        <v>0</v>
      </c>
      <c r="K18" s="161">
        <v>0</v>
      </c>
      <c r="L18" s="161">
        <v>0</v>
      </c>
      <c r="M18" s="161">
        <v>11.63</v>
      </c>
      <c r="N18" s="146" t="e">
        <f t="shared" si="3"/>
        <v>#N/A</v>
      </c>
      <c r="O18" s="242">
        <f t="shared" si="4"/>
        <v>11.63</v>
      </c>
      <c r="P18" s="242">
        <f t="shared" si="0"/>
        <v>9.4700000000000006</v>
      </c>
      <c r="Q18" s="242">
        <f t="shared" si="1"/>
        <v>0</v>
      </c>
      <c r="R18" s="242">
        <f t="shared" si="1"/>
        <v>0</v>
      </c>
      <c r="S18" s="242">
        <f t="shared" si="1"/>
        <v>0.77</v>
      </c>
      <c r="T18" s="242">
        <f t="shared" si="1"/>
        <v>1.39</v>
      </c>
      <c r="U18" s="242">
        <f t="shared" si="1"/>
        <v>0</v>
      </c>
      <c r="V18" s="242">
        <f t="shared" si="1"/>
        <v>0</v>
      </c>
      <c r="W18" s="242">
        <f t="shared" si="1"/>
        <v>0</v>
      </c>
      <c r="X18" s="242">
        <f t="shared" si="1"/>
        <v>11.63</v>
      </c>
    </row>
    <row r="19" spans="1:24" ht="15" customHeight="1">
      <c r="A19" s="120" t="str">
        <f>VLOOKUP(B19,elolap!$A$90:$B$3244,2,FALSE)</f>
        <v>1214</v>
      </c>
      <c r="B19" s="260" t="s">
        <v>54</v>
      </c>
      <c r="C19" s="262" t="s">
        <v>7106</v>
      </c>
      <c r="D19" s="162">
        <f t="shared" si="2"/>
        <v>124.64</v>
      </c>
      <c r="E19" s="161">
        <v>93.38</v>
      </c>
      <c r="F19" s="161">
        <v>0</v>
      </c>
      <c r="G19" s="161">
        <v>0</v>
      </c>
      <c r="H19" s="161">
        <v>12.64</v>
      </c>
      <c r="I19" s="164">
        <v>18.62</v>
      </c>
      <c r="J19" s="165">
        <v>0</v>
      </c>
      <c r="K19" s="161">
        <v>0</v>
      </c>
      <c r="L19" s="161">
        <v>0</v>
      </c>
      <c r="M19" s="161">
        <v>124.64</v>
      </c>
      <c r="N19" s="146" t="e">
        <f t="shared" si="3"/>
        <v>#N/A</v>
      </c>
      <c r="O19" s="242">
        <f t="shared" si="4"/>
        <v>124.64</v>
      </c>
      <c r="P19" s="242">
        <f t="shared" si="0"/>
        <v>93.38</v>
      </c>
      <c r="Q19" s="242">
        <f t="shared" si="1"/>
        <v>0</v>
      </c>
      <c r="R19" s="242">
        <f t="shared" si="1"/>
        <v>0</v>
      </c>
      <c r="S19" s="242">
        <f t="shared" si="1"/>
        <v>12.64</v>
      </c>
      <c r="T19" s="242">
        <f t="shared" si="1"/>
        <v>18.62</v>
      </c>
      <c r="U19" s="242">
        <f t="shared" si="1"/>
        <v>0</v>
      </c>
      <c r="V19" s="242">
        <f t="shared" si="1"/>
        <v>0</v>
      </c>
      <c r="W19" s="242">
        <f t="shared" si="1"/>
        <v>0</v>
      </c>
      <c r="X19" s="242">
        <f t="shared" si="1"/>
        <v>124.64</v>
      </c>
    </row>
    <row r="20" spans="1:24" ht="15" customHeight="1">
      <c r="A20" s="120" t="str">
        <f>VLOOKUP(B20,elolap!$A$90:$B$3244,2,FALSE)</f>
        <v>1688</v>
      </c>
      <c r="B20" s="260" t="s">
        <v>2220</v>
      </c>
      <c r="C20" s="262" t="s">
        <v>7106</v>
      </c>
      <c r="D20" s="162">
        <f t="shared" si="2"/>
        <v>32.800000000000004</v>
      </c>
      <c r="E20" s="161">
        <v>26.96</v>
      </c>
      <c r="F20" s="161">
        <v>0</v>
      </c>
      <c r="G20" s="161">
        <v>0</v>
      </c>
      <c r="H20" s="161">
        <v>0.94</v>
      </c>
      <c r="I20" s="164">
        <v>4.9000000000000004</v>
      </c>
      <c r="J20" s="165">
        <v>0</v>
      </c>
      <c r="K20" s="161">
        <v>0</v>
      </c>
      <c r="L20" s="161">
        <v>0</v>
      </c>
      <c r="M20" s="161">
        <v>32.799999999999997</v>
      </c>
      <c r="N20" s="146" t="e">
        <f t="shared" si="3"/>
        <v>#N/A</v>
      </c>
      <c r="O20" s="242">
        <f t="shared" si="4"/>
        <v>32.799999999999997</v>
      </c>
      <c r="P20" s="242">
        <f t="shared" si="0"/>
        <v>26.96</v>
      </c>
      <c r="Q20" s="242">
        <f t="shared" si="1"/>
        <v>0</v>
      </c>
      <c r="R20" s="242">
        <f t="shared" si="1"/>
        <v>0</v>
      </c>
      <c r="S20" s="242">
        <f t="shared" si="1"/>
        <v>0.94</v>
      </c>
      <c r="T20" s="242">
        <f t="shared" si="1"/>
        <v>4.9000000000000004</v>
      </c>
      <c r="U20" s="242">
        <f t="shared" si="1"/>
        <v>0</v>
      </c>
      <c r="V20" s="242">
        <f t="shared" si="1"/>
        <v>0</v>
      </c>
      <c r="W20" s="242">
        <f t="shared" si="1"/>
        <v>0</v>
      </c>
      <c r="X20" s="242">
        <f t="shared" si="1"/>
        <v>32.799999999999997</v>
      </c>
    </row>
    <row r="21" spans="1:24" ht="15" customHeight="1">
      <c r="A21" s="120" t="str">
        <f>VLOOKUP(B21,elolap!$A$90:$B$3244,2,FALSE)</f>
        <v>1548</v>
      </c>
      <c r="B21" s="260" t="s">
        <v>2476</v>
      </c>
      <c r="C21" s="262" t="s">
        <v>7106</v>
      </c>
      <c r="D21" s="162">
        <f t="shared" si="2"/>
        <v>2.5</v>
      </c>
      <c r="E21" s="161">
        <v>2.12</v>
      </c>
      <c r="F21" s="161">
        <v>0</v>
      </c>
      <c r="G21" s="161">
        <v>0</v>
      </c>
      <c r="H21" s="161">
        <v>0.01</v>
      </c>
      <c r="I21" s="164">
        <v>0.37</v>
      </c>
      <c r="J21" s="165">
        <v>0</v>
      </c>
      <c r="K21" s="161">
        <v>0</v>
      </c>
      <c r="L21" s="161">
        <v>0</v>
      </c>
      <c r="M21" s="161">
        <v>2.5</v>
      </c>
      <c r="N21" s="146" t="e">
        <f t="shared" si="3"/>
        <v>#N/A</v>
      </c>
      <c r="O21" s="242">
        <f t="shared" si="4"/>
        <v>2.5</v>
      </c>
      <c r="P21" s="242">
        <f t="shared" si="0"/>
        <v>2.12</v>
      </c>
      <c r="Q21" s="242">
        <f t="shared" si="1"/>
        <v>0</v>
      </c>
      <c r="R21" s="242">
        <f t="shared" si="1"/>
        <v>0</v>
      </c>
      <c r="S21" s="242">
        <f t="shared" si="1"/>
        <v>0.01</v>
      </c>
      <c r="T21" s="242">
        <f t="shared" si="1"/>
        <v>0.37</v>
      </c>
      <c r="U21" s="242">
        <f t="shared" si="1"/>
        <v>0</v>
      </c>
      <c r="V21" s="242">
        <f t="shared" si="1"/>
        <v>0</v>
      </c>
      <c r="W21" s="242">
        <f t="shared" si="1"/>
        <v>0</v>
      </c>
      <c r="X21" s="242">
        <f t="shared" si="1"/>
        <v>2.5</v>
      </c>
    </row>
    <row r="22" spans="1:24" ht="15" customHeight="1">
      <c r="A22" s="120" t="str">
        <f>VLOOKUP(B22,elolap!$A$90:$B$3244,2,FALSE)</f>
        <v>2204</v>
      </c>
      <c r="B22" s="260" t="s">
        <v>1465</v>
      </c>
      <c r="C22" s="262" t="s">
        <v>7106</v>
      </c>
      <c r="D22" s="162">
        <f t="shared" si="2"/>
        <v>3.49</v>
      </c>
      <c r="E22" s="161">
        <v>2.95</v>
      </c>
      <c r="F22" s="161">
        <v>0</v>
      </c>
      <c r="G22" s="161">
        <v>0</v>
      </c>
      <c r="H22" s="161">
        <v>0.02</v>
      </c>
      <c r="I22" s="164">
        <v>0.52</v>
      </c>
      <c r="J22" s="165">
        <v>0</v>
      </c>
      <c r="K22" s="161">
        <v>0</v>
      </c>
      <c r="L22" s="161">
        <v>0</v>
      </c>
      <c r="M22" s="161">
        <v>3.49</v>
      </c>
      <c r="N22" s="146" t="e">
        <f t="shared" si="3"/>
        <v>#N/A</v>
      </c>
      <c r="O22" s="242">
        <f t="shared" si="4"/>
        <v>3.49</v>
      </c>
      <c r="P22" s="242">
        <f t="shared" si="0"/>
        <v>2.95</v>
      </c>
      <c r="Q22" s="242">
        <f t="shared" si="1"/>
        <v>0</v>
      </c>
      <c r="R22" s="242">
        <f t="shared" si="1"/>
        <v>0</v>
      </c>
      <c r="S22" s="242">
        <f t="shared" si="1"/>
        <v>0.02</v>
      </c>
      <c r="T22" s="242">
        <f t="shared" si="1"/>
        <v>0.52</v>
      </c>
      <c r="U22" s="242">
        <f t="shared" si="1"/>
        <v>0</v>
      </c>
      <c r="V22" s="242">
        <f t="shared" si="1"/>
        <v>0</v>
      </c>
      <c r="W22" s="242">
        <f t="shared" si="1"/>
        <v>0</v>
      </c>
      <c r="X22" s="242">
        <f t="shared" si="1"/>
        <v>3.49</v>
      </c>
    </row>
    <row r="23" spans="1:24" ht="15" customHeight="1">
      <c r="A23" s="120" t="str">
        <f>VLOOKUP(B23,elolap!$A$90:$B$3244,2,FALSE)</f>
        <v>0309</v>
      </c>
      <c r="B23" s="260" t="s">
        <v>5673</v>
      </c>
      <c r="C23" s="262" t="s">
        <v>7062</v>
      </c>
      <c r="D23" s="162">
        <f t="shared" si="2"/>
        <v>7.69</v>
      </c>
      <c r="E23" s="161">
        <v>6.48</v>
      </c>
      <c r="F23" s="161">
        <v>0</v>
      </c>
      <c r="G23" s="161">
        <v>0</v>
      </c>
      <c r="H23" s="161">
        <v>1.21</v>
      </c>
      <c r="I23" s="164">
        <v>0</v>
      </c>
      <c r="J23" s="165">
        <v>0</v>
      </c>
      <c r="K23" s="161">
        <v>0</v>
      </c>
      <c r="L23" s="161">
        <v>0</v>
      </c>
      <c r="M23" s="161">
        <v>7.69</v>
      </c>
      <c r="N23" s="146" t="e">
        <f t="shared" si="3"/>
        <v>#N/A</v>
      </c>
      <c r="O23" s="242">
        <f t="shared" si="4"/>
        <v>7.69</v>
      </c>
      <c r="P23" s="242">
        <f t="shared" si="0"/>
        <v>6.48</v>
      </c>
      <c r="Q23" s="242">
        <f t="shared" si="1"/>
        <v>0</v>
      </c>
      <c r="R23" s="242">
        <f t="shared" si="1"/>
        <v>0</v>
      </c>
      <c r="S23" s="242">
        <f t="shared" si="1"/>
        <v>1.21</v>
      </c>
      <c r="T23" s="242">
        <f t="shared" si="1"/>
        <v>0</v>
      </c>
      <c r="U23" s="242">
        <f t="shared" si="1"/>
        <v>0</v>
      </c>
      <c r="V23" s="242">
        <f t="shared" si="1"/>
        <v>0</v>
      </c>
      <c r="W23" s="242">
        <f t="shared" si="1"/>
        <v>0</v>
      </c>
      <c r="X23" s="242">
        <f t="shared" si="1"/>
        <v>7.69</v>
      </c>
    </row>
    <row r="24" spans="1:24" ht="15" customHeight="1">
      <c r="A24" s="120" t="str">
        <f>VLOOKUP(B24,elolap!$A$90:$B$3244,2,FALSE)</f>
        <v>1023</v>
      </c>
      <c r="B24" s="260" t="s">
        <v>6531</v>
      </c>
      <c r="C24" s="262" t="s">
        <v>7062</v>
      </c>
      <c r="D24" s="162">
        <f t="shared" si="2"/>
        <v>8.4</v>
      </c>
      <c r="E24" s="161">
        <v>8.15</v>
      </c>
      <c r="F24" s="161">
        <v>0</v>
      </c>
      <c r="G24" s="161">
        <v>0</v>
      </c>
      <c r="H24" s="161">
        <v>0.25</v>
      </c>
      <c r="I24" s="164">
        <v>0</v>
      </c>
      <c r="J24" s="165">
        <v>0</v>
      </c>
      <c r="K24" s="161">
        <v>0</v>
      </c>
      <c r="L24" s="161">
        <v>0</v>
      </c>
      <c r="M24" s="161">
        <v>8.4</v>
      </c>
      <c r="N24" s="146" t="e">
        <f t="shared" si="3"/>
        <v>#N/A</v>
      </c>
      <c r="O24" s="242">
        <f t="shared" si="4"/>
        <v>8.4</v>
      </c>
      <c r="P24" s="242">
        <f t="shared" si="0"/>
        <v>8.15</v>
      </c>
      <c r="Q24" s="242">
        <f t="shared" si="1"/>
        <v>0</v>
      </c>
      <c r="R24" s="242">
        <f t="shared" si="1"/>
        <v>0</v>
      </c>
      <c r="S24" s="242">
        <f t="shared" si="1"/>
        <v>0.25</v>
      </c>
      <c r="T24" s="242">
        <f t="shared" si="1"/>
        <v>0</v>
      </c>
      <c r="U24" s="242">
        <f t="shared" si="1"/>
        <v>0</v>
      </c>
      <c r="V24" s="242">
        <f t="shared" si="1"/>
        <v>0</v>
      </c>
      <c r="W24" s="242">
        <f t="shared" si="1"/>
        <v>0</v>
      </c>
      <c r="X24" s="242">
        <f t="shared" si="1"/>
        <v>8.4</v>
      </c>
    </row>
    <row r="25" spans="1:24" ht="15" customHeight="1">
      <c r="A25" s="120" t="str">
        <f>VLOOKUP(B25,elolap!$A$90:$B$3244,2,FALSE)</f>
        <v>2995</v>
      </c>
      <c r="B25" s="260" t="s">
        <v>2330</v>
      </c>
      <c r="C25" s="262" t="s">
        <v>7062</v>
      </c>
      <c r="D25" s="162">
        <f t="shared" si="2"/>
        <v>26.840000000000003</v>
      </c>
      <c r="E25" s="161">
        <v>26.080000000000002</v>
      </c>
      <c r="F25" s="161">
        <v>0</v>
      </c>
      <c r="G25" s="161">
        <v>0</v>
      </c>
      <c r="H25" s="161">
        <v>0.76</v>
      </c>
      <c r="I25" s="164">
        <v>0</v>
      </c>
      <c r="J25" s="165">
        <v>0</v>
      </c>
      <c r="K25" s="161">
        <v>0</v>
      </c>
      <c r="L25" s="161">
        <v>0</v>
      </c>
      <c r="M25" s="161">
        <v>26.84</v>
      </c>
      <c r="N25" s="146" t="e">
        <f t="shared" si="3"/>
        <v>#N/A</v>
      </c>
      <c r="O25" s="242">
        <f t="shared" si="4"/>
        <v>26.84</v>
      </c>
      <c r="P25" s="242">
        <f t="shared" si="0"/>
        <v>26.08</v>
      </c>
      <c r="Q25" s="242">
        <f t="shared" si="1"/>
        <v>0</v>
      </c>
      <c r="R25" s="242">
        <f t="shared" si="1"/>
        <v>0</v>
      </c>
      <c r="S25" s="242">
        <f t="shared" si="1"/>
        <v>0.76</v>
      </c>
      <c r="T25" s="242">
        <f t="shared" si="1"/>
        <v>0</v>
      </c>
      <c r="U25" s="242">
        <f t="shared" si="1"/>
        <v>0</v>
      </c>
      <c r="V25" s="242">
        <f t="shared" si="1"/>
        <v>0</v>
      </c>
      <c r="W25" s="242">
        <f t="shared" si="1"/>
        <v>0</v>
      </c>
      <c r="X25" s="242">
        <f t="shared" si="1"/>
        <v>26.84</v>
      </c>
    </row>
    <row r="26" spans="1:24" ht="15" customHeight="1">
      <c r="A26" s="120" t="str">
        <f>VLOOKUP(B26,elolap!$A$90:$B$3244,2,FALSE)</f>
        <v>0419</v>
      </c>
      <c r="B26" s="260" t="s">
        <v>2520</v>
      </c>
      <c r="C26" s="262" t="s">
        <v>7062</v>
      </c>
      <c r="D26" s="162">
        <f t="shared" si="2"/>
        <v>6.8</v>
      </c>
      <c r="E26" s="161">
        <v>6.77</v>
      </c>
      <c r="F26" s="161">
        <v>0</v>
      </c>
      <c r="G26" s="161">
        <v>0</v>
      </c>
      <c r="H26" s="161">
        <v>0.03</v>
      </c>
      <c r="I26" s="164">
        <v>0</v>
      </c>
      <c r="J26" s="165">
        <v>0</v>
      </c>
      <c r="K26" s="161">
        <v>0</v>
      </c>
      <c r="L26" s="161">
        <v>0</v>
      </c>
      <c r="M26" s="161">
        <v>6.8</v>
      </c>
      <c r="N26" s="146" t="e">
        <f t="shared" si="3"/>
        <v>#N/A</v>
      </c>
      <c r="O26" s="242">
        <f t="shared" si="4"/>
        <v>6.8</v>
      </c>
      <c r="P26" s="242">
        <f t="shared" si="0"/>
        <v>6.77</v>
      </c>
      <c r="Q26" s="242">
        <f t="shared" si="1"/>
        <v>0</v>
      </c>
      <c r="R26" s="242">
        <f t="shared" si="1"/>
        <v>0</v>
      </c>
      <c r="S26" s="242">
        <f t="shared" si="1"/>
        <v>0.03</v>
      </c>
      <c r="T26" s="242">
        <f t="shared" si="1"/>
        <v>0</v>
      </c>
      <c r="U26" s="242">
        <f t="shared" si="1"/>
        <v>0</v>
      </c>
      <c r="V26" s="242">
        <f t="shared" si="1"/>
        <v>0</v>
      </c>
      <c r="W26" s="242">
        <f t="shared" si="1"/>
        <v>0</v>
      </c>
      <c r="X26" s="242">
        <f t="shared" si="1"/>
        <v>6.8</v>
      </c>
    </row>
    <row r="27" spans="1:24" ht="15" customHeight="1">
      <c r="A27" s="120" t="str">
        <f>VLOOKUP(B27,elolap!$A$90:$B$3244,2,FALSE)</f>
        <v>2594</v>
      </c>
      <c r="B27" s="260" t="s">
        <v>6535</v>
      </c>
      <c r="C27" s="262" t="s">
        <v>7172</v>
      </c>
      <c r="D27" s="162">
        <f t="shared" si="2"/>
        <v>63.519999999999996</v>
      </c>
      <c r="E27" s="161">
        <v>35.19</v>
      </c>
      <c r="F27" s="161">
        <v>0</v>
      </c>
      <c r="G27" s="161">
        <v>0</v>
      </c>
      <c r="H27" s="161">
        <v>4.17</v>
      </c>
      <c r="I27" s="164">
        <v>24.16</v>
      </c>
      <c r="J27" s="165">
        <v>0</v>
      </c>
      <c r="K27" s="161">
        <v>0</v>
      </c>
      <c r="L27" s="161">
        <v>0</v>
      </c>
      <c r="M27" s="161">
        <v>63.52</v>
      </c>
      <c r="N27" s="146" t="e">
        <f t="shared" si="3"/>
        <v>#N/A</v>
      </c>
      <c r="O27" s="242">
        <f t="shared" si="4"/>
        <v>63.52</v>
      </c>
      <c r="P27" s="242">
        <f t="shared" si="0"/>
        <v>35.19</v>
      </c>
      <c r="Q27" s="242">
        <f t="shared" si="1"/>
        <v>0</v>
      </c>
      <c r="R27" s="242">
        <f t="shared" si="1"/>
        <v>0</v>
      </c>
      <c r="S27" s="242">
        <f t="shared" si="1"/>
        <v>4.17</v>
      </c>
      <c r="T27" s="242">
        <f t="shared" si="1"/>
        <v>24.16</v>
      </c>
      <c r="U27" s="242">
        <f t="shared" si="1"/>
        <v>0</v>
      </c>
      <c r="V27" s="242">
        <f t="shared" si="1"/>
        <v>0</v>
      </c>
      <c r="W27" s="242">
        <f t="shared" si="1"/>
        <v>0</v>
      </c>
      <c r="X27" s="242">
        <f t="shared" si="1"/>
        <v>63.52</v>
      </c>
    </row>
    <row r="28" spans="1:24" ht="15" customHeight="1">
      <c r="A28" s="120" t="str">
        <f>VLOOKUP(B28,elolap!$A$90:$B$3244,2,FALSE)</f>
        <v>1358</v>
      </c>
      <c r="B28" s="260" t="s">
        <v>4871</v>
      </c>
      <c r="C28" s="262" t="s">
        <v>7190</v>
      </c>
      <c r="D28" s="162">
        <f t="shared" si="2"/>
        <v>15.01</v>
      </c>
      <c r="E28" s="161">
        <v>13.6</v>
      </c>
      <c r="F28" s="161">
        <v>0</v>
      </c>
      <c r="G28" s="161">
        <v>0</v>
      </c>
      <c r="H28" s="161">
        <v>0.54</v>
      </c>
      <c r="I28" s="164">
        <v>0.87</v>
      </c>
      <c r="J28" s="165">
        <v>0</v>
      </c>
      <c r="K28" s="161">
        <v>0</v>
      </c>
      <c r="L28" s="161">
        <v>0</v>
      </c>
      <c r="M28" s="161">
        <v>15.01</v>
      </c>
      <c r="N28" s="146" t="e">
        <f t="shared" si="3"/>
        <v>#N/A</v>
      </c>
      <c r="O28" s="242">
        <f t="shared" si="4"/>
        <v>15.01</v>
      </c>
      <c r="P28" s="242">
        <f t="shared" si="0"/>
        <v>13.6</v>
      </c>
      <c r="Q28" s="242">
        <f t="shared" si="1"/>
        <v>0</v>
      </c>
      <c r="R28" s="242">
        <f t="shared" si="1"/>
        <v>0</v>
      </c>
      <c r="S28" s="242">
        <f t="shared" si="1"/>
        <v>0.54</v>
      </c>
      <c r="T28" s="242">
        <f t="shared" si="1"/>
        <v>0.87</v>
      </c>
      <c r="U28" s="242">
        <f t="shared" si="1"/>
        <v>0</v>
      </c>
      <c r="V28" s="242">
        <f t="shared" si="1"/>
        <v>0</v>
      </c>
      <c r="W28" s="242">
        <f t="shared" si="1"/>
        <v>0</v>
      </c>
      <c r="X28" s="242">
        <f t="shared" si="1"/>
        <v>15.01</v>
      </c>
    </row>
    <row r="29" spans="1:24" ht="15" customHeight="1">
      <c r="A29" s="120" t="str">
        <f>VLOOKUP(B29,elolap!$A$90:$B$3244,2,FALSE)</f>
        <v>0204</v>
      </c>
      <c r="B29" s="260" t="s">
        <v>6716</v>
      </c>
      <c r="C29" s="262" t="s">
        <v>7190</v>
      </c>
      <c r="D29" s="162">
        <f t="shared" si="2"/>
        <v>17.899999999999999</v>
      </c>
      <c r="E29" s="161">
        <v>16.309999999999999</v>
      </c>
      <c r="F29" s="161">
        <v>0</v>
      </c>
      <c r="G29" s="161">
        <v>0</v>
      </c>
      <c r="H29" s="161">
        <v>0.56000000000000005</v>
      </c>
      <c r="I29" s="164">
        <v>1.03</v>
      </c>
      <c r="J29" s="165">
        <v>0</v>
      </c>
      <c r="K29" s="161">
        <v>0</v>
      </c>
      <c r="L29" s="161">
        <v>0</v>
      </c>
      <c r="M29" s="161">
        <v>17.899999999999999</v>
      </c>
      <c r="N29" s="146" t="e">
        <f t="shared" si="3"/>
        <v>#N/A</v>
      </c>
      <c r="O29" s="242">
        <f t="shared" si="4"/>
        <v>17.899999999999999</v>
      </c>
      <c r="P29" s="242">
        <f t="shared" si="0"/>
        <v>16.309999999999999</v>
      </c>
      <c r="Q29" s="242">
        <f t="shared" ref="Q29:Q54" si="5">ROUND(F29,2)</f>
        <v>0</v>
      </c>
      <c r="R29" s="242">
        <f t="shared" ref="R29:R54" si="6">ROUND(G29,2)</f>
        <v>0</v>
      </c>
      <c r="S29" s="242">
        <f t="shared" ref="S29:S54" si="7">ROUND(H29,2)</f>
        <v>0.56000000000000005</v>
      </c>
      <c r="T29" s="242">
        <f t="shared" ref="T29:T54" si="8">ROUND(I29,2)</f>
        <v>1.03</v>
      </c>
      <c r="U29" s="242">
        <f t="shared" ref="U29:U54" si="9">ROUND(J29,2)</f>
        <v>0</v>
      </c>
      <c r="V29" s="242">
        <f t="shared" ref="V29:V54" si="10">ROUND(K29,2)</f>
        <v>0</v>
      </c>
      <c r="W29" s="242">
        <f t="shared" ref="W29:W54" si="11">ROUND(L29,2)</f>
        <v>0</v>
      </c>
      <c r="X29" s="242">
        <f t="shared" ref="X29:X54" si="12">ROUND(M29,2)</f>
        <v>17.899999999999999</v>
      </c>
    </row>
    <row r="30" spans="1:24" ht="15" customHeight="1">
      <c r="A30" s="120" t="str">
        <f>VLOOKUP(B30,elolap!$A$90:$B$3244,2,FALSE)</f>
        <v>3070</v>
      </c>
      <c r="B30" s="260" t="s">
        <v>3649</v>
      </c>
      <c r="C30" s="262" t="s">
        <v>7190</v>
      </c>
      <c r="D30" s="162">
        <f t="shared" si="2"/>
        <v>15.590000000000002</v>
      </c>
      <c r="E30" s="161">
        <v>9.4700000000000006</v>
      </c>
      <c r="F30" s="161">
        <v>0</v>
      </c>
      <c r="G30" s="161">
        <v>0</v>
      </c>
      <c r="H30" s="161">
        <v>5.22</v>
      </c>
      <c r="I30" s="164">
        <v>0.9</v>
      </c>
      <c r="J30" s="165">
        <v>0</v>
      </c>
      <c r="K30" s="161">
        <v>0</v>
      </c>
      <c r="L30" s="161">
        <v>0</v>
      </c>
      <c r="M30" s="161">
        <v>15.59</v>
      </c>
      <c r="N30" s="146" t="e">
        <f t="shared" si="3"/>
        <v>#N/A</v>
      </c>
      <c r="O30" s="242">
        <f t="shared" si="4"/>
        <v>15.59</v>
      </c>
      <c r="P30" s="242">
        <f t="shared" si="0"/>
        <v>9.4700000000000006</v>
      </c>
      <c r="Q30" s="242">
        <f t="shared" si="5"/>
        <v>0</v>
      </c>
      <c r="R30" s="242">
        <f t="shared" si="6"/>
        <v>0</v>
      </c>
      <c r="S30" s="242">
        <f t="shared" si="7"/>
        <v>5.22</v>
      </c>
      <c r="T30" s="242">
        <f t="shared" si="8"/>
        <v>0.9</v>
      </c>
      <c r="U30" s="242">
        <f t="shared" si="9"/>
        <v>0</v>
      </c>
      <c r="V30" s="242">
        <f t="shared" si="10"/>
        <v>0</v>
      </c>
      <c r="W30" s="242">
        <f t="shared" si="11"/>
        <v>0</v>
      </c>
      <c r="X30" s="242">
        <f t="shared" si="12"/>
        <v>15.59</v>
      </c>
    </row>
    <row r="31" spans="1:24" ht="15" customHeight="1">
      <c r="A31" s="120" t="str">
        <f>VLOOKUP(B31,elolap!$A$90:$B$3244,2,FALSE)</f>
        <v>3094</v>
      </c>
      <c r="B31" s="260" t="s">
        <v>6630</v>
      </c>
      <c r="C31" s="262" t="s">
        <v>7213</v>
      </c>
      <c r="D31" s="162">
        <f t="shared" si="2"/>
        <v>28.28</v>
      </c>
      <c r="E31" s="161">
        <v>17.91</v>
      </c>
      <c r="F31" s="161">
        <v>0</v>
      </c>
      <c r="G31" s="161">
        <v>0</v>
      </c>
      <c r="H31" s="161">
        <v>0.96</v>
      </c>
      <c r="I31" s="164">
        <v>9.41</v>
      </c>
      <c r="J31" s="165">
        <v>0</v>
      </c>
      <c r="K31" s="161">
        <v>0</v>
      </c>
      <c r="L31" s="161">
        <v>0</v>
      </c>
      <c r="M31" s="161">
        <v>28.28</v>
      </c>
      <c r="N31" s="146" t="e">
        <f t="shared" si="3"/>
        <v>#N/A</v>
      </c>
      <c r="O31" s="242">
        <f t="shared" si="4"/>
        <v>28.28</v>
      </c>
      <c r="P31" s="242">
        <f t="shared" si="0"/>
        <v>17.91</v>
      </c>
      <c r="Q31" s="242">
        <f t="shared" si="5"/>
        <v>0</v>
      </c>
      <c r="R31" s="242">
        <f t="shared" si="6"/>
        <v>0</v>
      </c>
      <c r="S31" s="242">
        <f t="shared" si="7"/>
        <v>0.96</v>
      </c>
      <c r="T31" s="242">
        <f t="shared" si="8"/>
        <v>9.41</v>
      </c>
      <c r="U31" s="242">
        <f t="shared" si="9"/>
        <v>0</v>
      </c>
      <c r="V31" s="242">
        <f t="shared" si="10"/>
        <v>0</v>
      </c>
      <c r="W31" s="242">
        <f t="shared" si="11"/>
        <v>0</v>
      </c>
      <c r="X31" s="242">
        <f t="shared" si="12"/>
        <v>28.28</v>
      </c>
    </row>
    <row r="32" spans="1:24" ht="15" customHeight="1">
      <c r="A32" s="120" t="str">
        <f>VLOOKUP(B32,elolap!$A$90:$B$3244,2,FALSE)</f>
        <v>1499</v>
      </c>
      <c r="B32" s="260" t="s">
        <v>4594</v>
      </c>
      <c r="C32" s="262" t="s">
        <v>7250</v>
      </c>
      <c r="D32" s="162">
        <f t="shared" si="2"/>
        <v>3.91</v>
      </c>
      <c r="E32" s="161">
        <v>3.89</v>
      </c>
      <c r="F32" s="161">
        <v>0</v>
      </c>
      <c r="G32" s="161">
        <v>0</v>
      </c>
      <c r="H32" s="161">
        <v>0.02</v>
      </c>
      <c r="I32" s="164">
        <v>0</v>
      </c>
      <c r="J32" s="165">
        <v>0</v>
      </c>
      <c r="K32" s="161">
        <v>0</v>
      </c>
      <c r="L32" s="161">
        <v>0</v>
      </c>
      <c r="M32" s="161">
        <v>3.91</v>
      </c>
      <c r="N32" s="146" t="e">
        <f t="shared" si="3"/>
        <v>#N/A</v>
      </c>
      <c r="O32" s="242">
        <f t="shared" si="4"/>
        <v>3.91</v>
      </c>
      <c r="P32" s="242">
        <f t="shared" si="0"/>
        <v>3.89</v>
      </c>
      <c r="Q32" s="242">
        <f t="shared" si="5"/>
        <v>0</v>
      </c>
      <c r="R32" s="242">
        <f t="shared" si="6"/>
        <v>0</v>
      </c>
      <c r="S32" s="242">
        <f t="shared" si="7"/>
        <v>0.02</v>
      </c>
      <c r="T32" s="242">
        <f t="shared" si="8"/>
        <v>0</v>
      </c>
      <c r="U32" s="242">
        <f t="shared" si="9"/>
        <v>0</v>
      </c>
      <c r="V32" s="242">
        <f t="shared" si="10"/>
        <v>0</v>
      </c>
      <c r="W32" s="242">
        <f t="shared" si="11"/>
        <v>0</v>
      </c>
      <c r="X32" s="242">
        <f t="shared" si="12"/>
        <v>3.91</v>
      </c>
    </row>
    <row r="33" spans="1:24" ht="15" customHeight="1">
      <c r="A33" s="120" t="str">
        <f>VLOOKUP(B33,elolap!$A$90:$B$3244,2,FALSE)</f>
        <v>1803</v>
      </c>
      <c r="B33" s="260" t="s">
        <v>4597</v>
      </c>
      <c r="C33" s="262" t="s">
        <v>7251</v>
      </c>
      <c r="D33" s="162">
        <f t="shared" si="2"/>
        <v>15.080000000000002</v>
      </c>
      <c r="E33" s="161">
        <v>7.3900000000000006</v>
      </c>
      <c r="F33" s="161">
        <v>0</v>
      </c>
      <c r="G33" s="161">
        <v>0</v>
      </c>
      <c r="H33" s="161">
        <v>1.39</v>
      </c>
      <c r="I33" s="164">
        <v>6.3</v>
      </c>
      <c r="J33" s="165">
        <v>0</v>
      </c>
      <c r="K33" s="161">
        <v>0</v>
      </c>
      <c r="L33" s="161">
        <v>0</v>
      </c>
      <c r="M33" s="161">
        <v>15.08</v>
      </c>
      <c r="N33" s="146" t="e">
        <f t="shared" si="3"/>
        <v>#N/A</v>
      </c>
      <c r="O33" s="242">
        <f t="shared" si="4"/>
        <v>15.08</v>
      </c>
      <c r="P33" s="242">
        <f t="shared" si="0"/>
        <v>7.39</v>
      </c>
      <c r="Q33" s="242">
        <f t="shared" si="5"/>
        <v>0</v>
      </c>
      <c r="R33" s="242">
        <f t="shared" si="6"/>
        <v>0</v>
      </c>
      <c r="S33" s="242">
        <f t="shared" si="7"/>
        <v>1.39</v>
      </c>
      <c r="T33" s="242">
        <f t="shared" si="8"/>
        <v>6.3</v>
      </c>
      <c r="U33" s="242">
        <f t="shared" si="9"/>
        <v>0</v>
      </c>
      <c r="V33" s="242">
        <f t="shared" si="10"/>
        <v>0</v>
      </c>
      <c r="W33" s="242">
        <f t="shared" si="11"/>
        <v>0</v>
      </c>
      <c r="X33" s="242">
        <f t="shared" si="12"/>
        <v>15.08</v>
      </c>
    </row>
    <row r="34" spans="1:24" ht="15" customHeight="1">
      <c r="A34" s="120" t="str">
        <f>VLOOKUP(B34,elolap!$A$90:$B$3244,2,FALSE)</f>
        <v>2088</v>
      </c>
      <c r="B34" s="260" t="s">
        <v>2223</v>
      </c>
      <c r="C34" s="262" t="s">
        <v>7272</v>
      </c>
      <c r="D34" s="162">
        <f t="shared" si="2"/>
        <v>0.77</v>
      </c>
      <c r="E34" s="161">
        <v>0</v>
      </c>
      <c r="F34" s="161">
        <v>0</v>
      </c>
      <c r="G34" s="161">
        <v>0</v>
      </c>
      <c r="H34" s="161">
        <v>0.77</v>
      </c>
      <c r="I34" s="164">
        <v>0</v>
      </c>
      <c r="J34" s="165">
        <v>0</v>
      </c>
      <c r="K34" s="161">
        <v>0</v>
      </c>
      <c r="L34" s="161">
        <v>0</v>
      </c>
      <c r="M34" s="161">
        <v>0.77</v>
      </c>
      <c r="N34" s="146" t="e">
        <f t="shared" si="3"/>
        <v>#N/A</v>
      </c>
      <c r="O34" s="242">
        <f t="shared" si="4"/>
        <v>0.77</v>
      </c>
      <c r="P34" s="242">
        <f t="shared" si="0"/>
        <v>0</v>
      </c>
      <c r="Q34" s="242">
        <f t="shared" si="5"/>
        <v>0</v>
      </c>
      <c r="R34" s="242">
        <f t="shared" si="6"/>
        <v>0</v>
      </c>
      <c r="S34" s="242">
        <f t="shared" si="7"/>
        <v>0.77</v>
      </c>
      <c r="T34" s="242">
        <f t="shared" si="8"/>
        <v>0</v>
      </c>
      <c r="U34" s="242">
        <f t="shared" si="9"/>
        <v>0</v>
      </c>
      <c r="V34" s="242">
        <f t="shared" si="10"/>
        <v>0</v>
      </c>
      <c r="W34" s="242">
        <f t="shared" si="11"/>
        <v>0</v>
      </c>
      <c r="X34" s="242">
        <f t="shared" si="12"/>
        <v>0.77</v>
      </c>
    </row>
    <row r="35" spans="1:24" ht="15" customHeight="1">
      <c r="A35" s="120" t="str">
        <f>VLOOKUP(B35,elolap!$A$90:$B$3244,2,FALSE)</f>
        <v>0391</v>
      </c>
      <c r="B35" s="260" t="s">
        <v>1372</v>
      </c>
      <c r="C35" s="262" t="s">
        <v>7093</v>
      </c>
      <c r="D35" s="162">
        <f t="shared" si="2"/>
        <v>73.350000000000009</v>
      </c>
      <c r="E35" s="161">
        <v>48.5</v>
      </c>
      <c r="F35" s="161">
        <v>0</v>
      </c>
      <c r="G35" s="161">
        <v>0</v>
      </c>
      <c r="H35" s="161">
        <v>17.21</v>
      </c>
      <c r="I35" s="164">
        <v>7.64</v>
      </c>
      <c r="J35" s="165">
        <v>0</v>
      </c>
      <c r="K35" s="161">
        <v>0</v>
      </c>
      <c r="L35" s="161">
        <v>0</v>
      </c>
      <c r="M35" s="161">
        <v>73.349999999999994</v>
      </c>
      <c r="N35" s="146" t="e">
        <f t="shared" si="3"/>
        <v>#N/A</v>
      </c>
      <c r="O35" s="242">
        <f t="shared" si="4"/>
        <v>73.349999999999994</v>
      </c>
      <c r="P35" s="242">
        <f t="shared" si="0"/>
        <v>48.5</v>
      </c>
      <c r="Q35" s="242">
        <f t="shared" si="5"/>
        <v>0</v>
      </c>
      <c r="R35" s="242">
        <f t="shared" si="6"/>
        <v>0</v>
      </c>
      <c r="S35" s="242">
        <f t="shared" si="7"/>
        <v>17.21</v>
      </c>
      <c r="T35" s="242">
        <f t="shared" si="8"/>
        <v>7.64</v>
      </c>
      <c r="U35" s="242">
        <f t="shared" si="9"/>
        <v>0</v>
      </c>
      <c r="V35" s="242">
        <f t="shared" si="10"/>
        <v>0</v>
      </c>
      <c r="W35" s="242">
        <f t="shared" si="11"/>
        <v>0</v>
      </c>
      <c r="X35" s="242">
        <f t="shared" si="12"/>
        <v>73.349999999999994</v>
      </c>
    </row>
    <row r="36" spans="1:24" ht="15" customHeight="1">
      <c r="A36" s="120" t="str">
        <f>VLOOKUP(B36,elolap!$A$90:$B$3244,2,FALSE)</f>
        <v>3168</v>
      </c>
      <c r="B36" s="260" t="s">
        <v>2273</v>
      </c>
      <c r="C36" s="262" t="s">
        <v>7093</v>
      </c>
      <c r="D36" s="162">
        <f t="shared" si="2"/>
        <v>29.27</v>
      </c>
      <c r="E36" s="161">
        <v>13.88</v>
      </c>
      <c r="F36" s="161">
        <v>0</v>
      </c>
      <c r="G36" s="161">
        <v>0</v>
      </c>
      <c r="H36" s="161">
        <v>12.34</v>
      </c>
      <c r="I36" s="164">
        <v>3.05</v>
      </c>
      <c r="J36" s="165">
        <v>0</v>
      </c>
      <c r="K36" s="161">
        <v>0</v>
      </c>
      <c r="L36" s="161">
        <v>0</v>
      </c>
      <c r="M36" s="161">
        <v>29.27</v>
      </c>
      <c r="N36" s="146" t="e">
        <f t="shared" si="3"/>
        <v>#N/A</v>
      </c>
      <c r="O36" s="242">
        <f t="shared" si="4"/>
        <v>29.27</v>
      </c>
      <c r="P36" s="242">
        <f t="shared" si="0"/>
        <v>13.88</v>
      </c>
      <c r="Q36" s="242">
        <f t="shared" si="5"/>
        <v>0</v>
      </c>
      <c r="R36" s="242">
        <f t="shared" si="6"/>
        <v>0</v>
      </c>
      <c r="S36" s="242">
        <f t="shared" si="7"/>
        <v>12.34</v>
      </c>
      <c r="T36" s="242">
        <f t="shared" si="8"/>
        <v>3.05</v>
      </c>
      <c r="U36" s="242">
        <f t="shared" si="9"/>
        <v>0</v>
      </c>
      <c r="V36" s="242">
        <f t="shared" si="10"/>
        <v>0</v>
      </c>
      <c r="W36" s="242">
        <f t="shared" si="11"/>
        <v>0</v>
      </c>
      <c r="X36" s="242">
        <f t="shared" si="12"/>
        <v>29.27</v>
      </c>
    </row>
    <row r="37" spans="1:24" ht="15" customHeight="1">
      <c r="A37" s="120" t="str">
        <f>VLOOKUP(B37,elolap!$A$90:$B$3244,2,FALSE)</f>
        <v>1395</v>
      </c>
      <c r="B37" s="260" t="s">
        <v>2280</v>
      </c>
      <c r="C37" s="262" t="s">
        <v>7284</v>
      </c>
      <c r="D37" s="162">
        <f t="shared" si="2"/>
        <v>80.22999999999999</v>
      </c>
      <c r="E37" s="161">
        <v>75.55</v>
      </c>
      <c r="F37" s="161">
        <v>0</v>
      </c>
      <c r="G37" s="161">
        <v>0</v>
      </c>
      <c r="H37" s="161">
        <v>4.68</v>
      </c>
      <c r="I37" s="164">
        <v>0</v>
      </c>
      <c r="J37" s="165">
        <v>0</v>
      </c>
      <c r="K37" s="161">
        <v>0</v>
      </c>
      <c r="L37" s="161">
        <v>0</v>
      </c>
      <c r="M37" s="161">
        <v>80.23</v>
      </c>
      <c r="N37" s="146" t="e">
        <f t="shared" si="3"/>
        <v>#N/A</v>
      </c>
      <c r="O37" s="242">
        <f t="shared" si="4"/>
        <v>80.23</v>
      </c>
      <c r="P37" s="242">
        <f t="shared" si="0"/>
        <v>75.55</v>
      </c>
      <c r="Q37" s="242">
        <f t="shared" si="5"/>
        <v>0</v>
      </c>
      <c r="R37" s="242">
        <f t="shared" si="6"/>
        <v>0</v>
      </c>
      <c r="S37" s="242">
        <f t="shared" si="7"/>
        <v>4.68</v>
      </c>
      <c r="T37" s="242">
        <f t="shared" si="8"/>
        <v>0</v>
      </c>
      <c r="U37" s="242">
        <f t="shared" si="9"/>
        <v>0</v>
      </c>
      <c r="V37" s="242">
        <f t="shared" si="10"/>
        <v>0</v>
      </c>
      <c r="W37" s="242">
        <f t="shared" si="11"/>
        <v>0</v>
      </c>
      <c r="X37" s="242">
        <f t="shared" si="12"/>
        <v>80.23</v>
      </c>
    </row>
    <row r="38" spans="1:24" ht="15" customHeight="1">
      <c r="A38" s="120" t="str">
        <f>VLOOKUP(B38,elolap!$A$90:$B$3244,2,FALSE)</f>
        <v>1167</v>
      </c>
      <c r="B38" s="260" t="s">
        <v>2288</v>
      </c>
      <c r="C38" s="262" t="s">
        <v>7286</v>
      </c>
      <c r="D38" s="162">
        <f t="shared" si="2"/>
        <v>93.289999999999992</v>
      </c>
      <c r="E38" s="161">
        <v>64.199999999999989</v>
      </c>
      <c r="F38" s="161">
        <v>0</v>
      </c>
      <c r="G38" s="161">
        <v>0</v>
      </c>
      <c r="H38" s="161">
        <v>10.64</v>
      </c>
      <c r="I38" s="164">
        <v>18.45</v>
      </c>
      <c r="J38" s="165">
        <v>0</v>
      </c>
      <c r="K38" s="161">
        <v>0</v>
      </c>
      <c r="L38" s="161">
        <v>0</v>
      </c>
      <c r="M38" s="161">
        <v>93.29</v>
      </c>
      <c r="N38" s="146" t="e">
        <f t="shared" si="3"/>
        <v>#N/A</v>
      </c>
      <c r="O38" s="242">
        <f t="shared" si="4"/>
        <v>93.29</v>
      </c>
      <c r="P38" s="242">
        <f t="shared" si="0"/>
        <v>64.2</v>
      </c>
      <c r="Q38" s="242">
        <f t="shared" si="5"/>
        <v>0</v>
      </c>
      <c r="R38" s="242">
        <f t="shared" si="6"/>
        <v>0</v>
      </c>
      <c r="S38" s="242">
        <f t="shared" si="7"/>
        <v>10.64</v>
      </c>
      <c r="T38" s="242">
        <f t="shared" si="8"/>
        <v>18.45</v>
      </c>
      <c r="U38" s="242">
        <f t="shared" si="9"/>
        <v>0</v>
      </c>
      <c r="V38" s="242">
        <f t="shared" si="10"/>
        <v>0</v>
      </c>
      <c r="W38" s="242">
        <f t="shared" si="11"/>
        <v>0</v>
      </c>
      <c r="X38" s="242">
        <f t="shared" si="12"/>
        <v>93.29</v>
      </c>
    </row>
    <row r="39" spans="1:24" ht="15" customHeight="1">
      <c r="A39" s="120" t="str">
        <f>VLOOKUP(B39,elolap!$A$90:$B$3244,2,FALSE)</f>
        <v>0464</v>
      </c>
      <c r="B39" s="260" t="s">
        <v>2339</v>
      </c>
      <c r="C39" s="262" t="s">
        <v>7307</v>
      </c>
      <c r="D39" s="162">
        <f t="shared" si="2"/>
        <v>21.41</v>
      </c>
      <c r="E39" s="161">
        <v>12.82</v>
      </c>
      <c r="F39" s="161">
        <v>0</v>
      </c>
      <c r="G39" s="161">
        <v>0</v>
      </c>
      <c r="H39" s="161">
        <v>0.98</v>
      </c>
      <c r="I39" s="164">
        <v>7.61</v>
      </c>
      <c r="J39" s="165">
        <v>0</v>
      </c>
      <c r="K39" s="161">
        <v>0</v>
      </c>
      <c r="L39" s="161">
        <v>0</v>
      </c>
      <c r="M39" s="161">
        <v>21.41</v>
      </c>
      <c r="N39" s="146" t="e">
        <f t="shared" si="3"/>
        <v>#N/A</v>
      </c>
      <c r="O39" s="242">
        <f t="shared" si="4"/>
        <v>21.41</v>
      </c>
      <c r="P39" s="242">
        <f t="shared" si="0"/>
        <v>12.82</v>
      </c>
      <c r="Q39" s="242">
        <f t="shared" si="5"/>
        <v>0</v>
      </c>
      <c r="R39" s="242">
        <f t="shared" si="6"/>
        <v>0</v>
      </c>
      <c r="S39" s="242">
        <f t="shared" si="7"/>
        <v>0.98</v>
      </c>
      <c r="T39" s="242">
        <f t="shared" si="8"/>
        <v>7.61</v>
      </c>
      <c r="U39" s="242">
        <f t="shared" si="9"/>
        <v>0</v>
      </c>
      <c r="V39" s="242">
        <f t="shared" si="10"/>
        <v>0</v>
      </c>
      <c r="W39" s="242">
        <f t="shared" si="11"/>
        <v>0</v>
      </c>
      <c r="X39" s="242">
        <f t="shared" si="12"/>
        <v>21.41</v>
      </c>
    </row>
    <row r="40" spans="1:24" ht="15" customHeight="1">
      <c r="A40" s="120" t="str">
        <f>VLOOKUP(B40,elolap!$A$90:$B$3244,2,FALSE)</f>
        <v>1342</v>
      </c>
      <c r="B40" s="260" t="s">
        <v>2637</v>
      </c>
      <c r="C40" s="262" t="s">
        <v>7323</v>
      </c>
      <c r="D40" s="162">
        <f t="shared" si="2"/>
        <v>12.860000000000001</v>
      </c>
      <c r="E40" s="161">
        <v>12.46</v>
      </c>
      <c r="F40" s="161">
        <v>0</v>
      </c>
      <c r="G40" s="161">
        <v>0</v>
      </c>
      <c r="H40" s="161">
        <v>0.4</v>
      </c>
      <c r="I40" s="164">
        <v>0</v>
      </c>
      <c r="J40" s="165">
        <v>0</v>
      </c>
      <c r="K40" s="161">
        <v>0</v>
      </c>
      <c r="L40" s="161">
        <v>0</v>
      </c>
      <c r="M40" s="161">
        <v>12.86</v>
      </c>
      <c r="N40" s="146" t="e">
        <f t="shared" si="3"/>
        <v>#N/A</v>
      </c>
      <c r="O40" s="242">
        <f t="shared" si="4"/>
        <v>12.86</v>
      </c>
      <c r="P40" s="242">
        <f t="shared" si="0"/>
        <v>12.46</v>
      </c>
      <c r="Q40" s="242">
        <f t="shared" si="5"/>
        <v>0</v>
      </c>
      <c r="R40" s="242">
        <f t="shared" si="6"/>
        <v>0</v>
      </c>
      <c r="S40" s="242">
        <f t="shared" si="7"/>
        <v>0.4</v>
      </c>
      <c r="T40" s="242">
        <f t="shared" si="8"/>
        <v>0</v>
      </c>
      <c r="U40" s="242">
        <f t="shared" si="9"/>
        <v>0</v>
      </c>
      <c r="V40" s="242">
        <f t="shared" si="10"/>
        <v>0</v>
      </c>
      <c r="W40" s="242">
        <f t="shared" si="11"/>
        <v>0</v>
      </c>
      <c r="X40" s="242">
        <f t="shared" si="12"/>
        <v>12.86</v>
      </c>
    </row>
    <row r="41" spans="1:24" ht="15" customHeight="1">
      <c r="A41" s="120" t="str">
        <f>VLOOKUP(B41,elolap!$A$90:$B$3244,2,FALSE)</f>
        <v>2448</v>
      </c>
      <c r="B41" s="260" t="s">
        <v>2639</v>
      </c>
      <c r="C41" s="262" t="s">
        <v>7324</v>
      </c>
      <c r="D41" s="162">
        <f t="shared" si="2"/>
        <v>15.72</v>
      </c>
      <c r="E41" s="161">
        <v>15.35</v>
      </c>
      <c r="F41" s="161">
        <v>0</v>
      </c>
      <c r="G41" s="161">
        <v>0</v>
      </c>
      <c r="H41" s="161">
        <v>0.05</v>
      </c>
      <c r="I41" s="164">
        <v>0.32</v>
      </c>
      <c r="J41" s="165">
        <v>0</v>
      </c>
      <c r="K41" s="161">
        <v>0</v>
      </c>
      <c r="L41" s="161">
        <v>0</v>
      </c>
      <c r="M41" s="161">
        <v>15.72</v>
      </c>
      <c r="N41" s="146" t="e">
        <f t="shared" si="3"/>
        <v>#N/A</v>
      </c>
      <c r="O41" s="242">
        <f t="shared" si="4"/>
        <v>15.72</v>
      </c>
      <c r="P41" s="242">
        <f t="shared" si="0"/>
        <v>15.35</v>
      </c>
      <c r="Q41" s="242">
        <f t="shared" si="5"/>
        <v>0</v>
      </c>
      <c r="R41" s="242">
        <f t="shared" si="6"/>
        <v>0</v>
      </c>
      <c r="S41" s="242">
        <f t="shared" si="7"/>
        <v>0.05</v>
      </c>
      <c r="T41" s="242">
        <f t="shared" si="8"/>
        <v>0.32</v>
      </c>
      <c r="U41" s="242">
        <f t="shared" si="9"/>
        <v>0</v>
      </c>
      <c r="V41" s="242">
        <f t="shared" si="10"/>
        <v>0</v>
      </c>
      <c r="W41" s="242">
        <f t="shared" si="11"/>
        <v>0</v>
      </c>
      <c r="X41" s="242">
        <f t="shared" si="12"/>
        <v>15.72</v>
      </c>
    </row>
    <row r="42" spans="1:24" ht="15" customHeight="1">
      <c r="A42" s="120" t="str">
        <f>VLOOKUP(B42,elolap!$A$90:$B$3244,2,FALSE)</f>
        <v>2008</v>
      </c>
      <c r="B42" s="260" t="s">
        <v>2640</v>
      </c>
      <c r="C42" s="262" t="s">
        <v>7325</v>
      </c>
      <c r="D42" s="162">
        <f t="shared" si="2"/>
        <v>9.16</v>
      </c>
      <c r="E42" s="161">
        <v>5.62</v>
      </c>
      <c r="F42" s="161">
        <v>0</v>
      </c>
      <c r="G42" s="161">
        <v>0</v>
      </c>
      <c r="H42" s="161">
        <v>0.21</v>
      </c>
      <c r="I42" s="164">
        <v>3.33</v>
      </c>
      <c r="J42" s="165">
        <v>0</v>
      </c>
      <c r="K42" s="161">
        <v>0</v>
      </c>
      <c r="L42" s="161">
        <v>0</v>
      </c>
      <c r="M42" s="161">
        <v>9.16</v>
      </c>
      <c r="N42" s="146" t="e">
        <f t="shared" si="3"/>
        <v>#N/A</v>
      </c>
      <c r="O42" s="242">
        <f t="shared" si="4"/>
        <v>9.16</v>
      </c>
      <c r="P42" s="242">
        <f t="shared" si="0"/>
        <v>5.62</v>
      </c>
      <c r="Q42" s="242">
        <f t="shared" si="5"/>
        <v>0</v>
      </c>
      <c r="R42" s="242">
        <f t="shared" si="6"/>
        <v>0</v>
      </c>
      <c r="S42" s="242">
        <f t="shared" si="7"/>
        <v>0.21</v>
      </c>
      <c r="T42" s="242">
        <f t="shared" si="8"/>
        <v>3.33</v>
      </c>
      <c r="U42" s="242">
        <f t="shared" si="9"/>
        <v>0</v>
      </c>
      <c r="V42" s="242">
        <f t="shared" si="10"/>
        <v>0</v>
      </c>
      <c r="W42" s="242">
        <f t="shared" si="11"/>
        <v>0</v>
      </c>
      <c r="X42" s="242">
        <f t="shared" si="12"/>
        <v>9.16</v>
      </c>
    </row>
    <row r="43" spans="1:24" ht="15" customHeight="1">
      <c r="A43" s="120" t="str">
        <f>VLOOKUP(B43,elolap!$A$90:$B$3244,2,FALSE)</f>
        <v>2239</v>
      </c>
      <c r="B43" s="260" t="s">
        <v>107</v>
      </c>
      <c r="C43" s="262" t="s">
        <v>7126</v>
      </c>
      <c r="D43" s="162">
        <f t="shared" si="2"/>
        <v>10.85</v>
      </c>
      <c r="E43" s="161">
        <v>9.99</v>
      </c>
      <c r="F43" s="161">
        <v>0</v>
      </c>
      <c r="G43" s="161">
        <v>0</v>
      </c>
      <c r="H43" s="161">
        <v>0.86</v>
      </c>
      <c r="I43" s="164">
        <v>0</v>
      </c>
      <c r="J43" s="165">
        <v>0</v>
      </c>
      <c r="K43" s="161">
        <v>0</v>
      </c>
      <c r="L43" s="161">
        <v>0</v>
      </c>
      <c r="M43" s="161">
        <v>10.85</v>
      </c>
      <c r="N43" s="146" t="e">
        <f t="shared" si="3"/>
        <v>#N/A</v>
      </c>
      <c r="O43" s="242">
        <f t="shared" si="4"/>
        <v>10.85</v>
      </c>
      <c r="P43" s="242">
        <f t="shared" si="0"/>
        <v>9.99</v>
      </c>
      <c r="Q43" s="242">
        <f t="shared" si="5"/>
        <v>0</v>
      </c>
      <c r="R43" s="242">
        <f t="shared" si="6"/>
        <v>0</v>
      </c>
      <c r="S43" s="242">
        <f t="shared" si="7"/>
        <v>0.86</v>
      </c>
      <c r="T43" s="242">
        <f t="shared" si="8"/>
        <v>0</v>
      </c>
      <c r="U43" s="242">
        <f t="shared" si="9"/>
        <v>0</v>
      </c>
      <c r="V43" s="242">
        <f t="shared" si="10"/>
        <v>0</v>
      </c>
      <c r="W43" s="242">
        <f t="shared" si="11"/>
        <v>0</v>
      </c>
      <c r="X43" s="242">
        <f t="shared" si="12"/>
        <v>10.85</v>
      </c>
    </row>
    <row r="44" spans="1:24" ht="15" customHeight="1">
      <c r="A44" s="120" t="str">
        <f>VLOOKUP(B44,elolap!$A$90:$B$3244,2,FALSE)</f>
        <v>0993</v>
      </c>
      <c r="B44" s="260" t="s">
        <v>2650</v>
      </c>
      <c r="C44" s="262" t="s">
        <v>7126</v>
      </c>
      <c r="D44" s="162">
        <f t="shared" si="2"/>
        <v>25.48</v>
      </c>
      <c r="E44" s="161">
        <v>24.81</v>
      </c>
      <c r="F44" s="161">
        <v>0</v>
      </c>
      <c r="G44" s="161">
        <v>0</v>
      </c>
      <c r="H44" s="161">
        <v>0.67</v>
      </c>
      <c r="I44" s="164">
        <v>0</v>
      </c>
      <c r="J44" s="165">
        <v>0</v>
      </c>
      <c r="K44" s="161">
        <v>0</v>
      </c>
      <c r="L44" s="161">
        <v>0</v>
      </c>
      <c r="M44" s="161">
        <v>25.48</v>
      </c>
      <c r="N44" s="146" t="e">
        <f t="shared" si="3"/>
        <v>#N/A</v>
      </c>
      <c r="O44" s="242">
        <f t="shared" si="4"/>
        <v>25.48</v>
      </c>
      <c r="P44" s="242">
        <f t="shared" si="0"/>
        <v>24.81</v>
      </c>
      <c r="Q44" s="242">
        <f t="shared" si="5"/>
        <v>0</v>
      </c>
      <c r="R44" s="242">
        <f t="shared" si="6"/>
        <v>0</v>
      </c>
      <c r="S44" s="242">
        <f t="shared" si="7"/>
        <v>0.67</v>
      </c>
      <c r="T44" s="242">
        <f t="shared" si="8"/>
        <v>0</v>
      </c>
      <c r="U44" s="242">
        <f t="shared" si="9"/>
        <v>0</v>
      </c>
      <c r="V44" s="242">
        <f t="shared" si="10"/>
        <v>0</v>
      </c>
      <c r="W44" s="242">
        <f t="shared" si="11"/>
        <v>0</v>
      </c>
      <c r="X44" s="242">
        <f t="shared" si="12"/>
        <v>25.48</v>
      </c>
    </row>
    <row r="45" spans="1:24" ht="15" customHeight="1">
      <c r="A45" s="120" t="str">
        <f>VLOOKUP(B45,elolap!$A$90:$B$3244,2,FALSE)</f>
        <v>3262</v>
      </c>
      <c r="B45" s="260" t="s">
        <v>1487</v>
      </c>
      <c r="C45" s="262" t="s">
        <v>7126</v>
      </c>
      <c r="D45" s="162">
        <f t="shared" si="2"/>
        <v>27.900000000000002</v>
      </c>
      <c r="E45" s="161">
        <v>22.12</v>
      </c>
      <c r="F45" s="161">
        <v>0</v>
      </c>
      <c r="G45" s="161">
        <v>0</v>
      </c>
      <c r="H45" s="161">
        <v>5.78</v>
      </c>
      <c r="I45" s="164">
        <v>0</v>
      </c>
      <c r="J45" s="165">
        <v>0</v>
      </c>
      <c r="K45" s="161">
        <v>0</v>
      </c>
      <c r="L45" s="161">
        <v>0</v>
      </c>
      <c r="M45" s="161">
        <v>27.9</v>
      </c>
      <c r="N45" s="146" t="e">
        <f t="shared" si="3"/>
        <v>#N/A</v>
      </c>
      <c r="O45" s="242">
        <f t="shared" si="4"/>
        <v>27.9</v>
      </c>
      <c r="P45" s="242">
        <f t="shared" si="0"/>
        <v>22.12</v>
      </c>
      <c r="Q45" s="242">
        <f t="shared" si="5"/>
        <v>0</v>
      </c>
      <c r="R45" s="242">
        <f t="shared" si="6"/>
        <v>0</v>
      </c>
      <c r="S45" s="242">
        <f t="shared" si="7"/>
        <v>5.78</v>
      </c>
      <c r="T45" s="242">
        <f t="shared" si="8"/>
        <v>0</v>
      </c>
      <c r="U45" s="242">
        <f t="shared" si="9"/>
        <v>0</v>
      </c>
      <c r="V45" s="242">
        <f t="shared" si="10"/>
        <v>0</v>
      </c>
      <c r="W45" s="242">
        <f t="shared" si="11"/>
        <v>0</v>
      </c>
      <c r="X45" s="242">
        <f t="shared" si="12"/>
        <v>27.9</v>
      </c>
    </row>
    <row r="46" spans="1:24" ht="15" customHeight="1">
      <c r="A46" s="120" t="str">
        <f>VLOOKUP(B46,elolap!$A$90:$B$3244,2,FALSE)</f>
        <v>1406</v>
      </c>
      <c r="B46" s="260" t="s">
        <v>6033</v>
      </c>
      <c r="C46" s="262" t="s">
        <v>7126</v>
      </c>
      <c r="D46" s="162">
        <f t="shared" si="2"/>
        <v>8.09</v>
      </c>
      <c r="E46" s="161">
        <v>7.7</v>
      </c>
      <c r="F46" s="161">
        <v>0</v>
      </c>
      <c r="G46" s="161">
        <v>0</v>
      </c>
      <c r="H46" s="161">
        <v>0.39</v>
      </c>
      <c r="I46" s="164">
        <v>0</v>
      </c>
      <c r="J46" s="165">
        <v>0</v>
      </c>
      <c r="K46" s="161">
        <v>0</v>
      </c>
      <c r="L46" s="161">
        <v>0</v>
      </c>
      <c r="M46" s="161">
        <v>8.09</v>
      </c>
      <c r="N46" s="146" t="e">
        <f t="shared" si="3"/>
        <v>#N/A</v>
      </c>
      <c r="O46" s="242">
        <f t="shared" si="4"/>
        <v>8.09</v>
      </c>
      <c r="P46" s="242">
        <f t="shared" si="0"/>
        <v>7.7</v>
      </c>
      <c r="Q46" s="242">
        <f t="shared" si="5"/>
        <v>0</v>
      </c>
      <c r="R46" s="242">
        <f t="shared" si="6"/>
        <v>0</v>
      </c>
      <c r="S46" s="242">
        <f t="shared" si="7"/>
        <v>0.39</v>
      </c>
      <c r="T46" s="242">
        <f t="shared" si="8"/>
        <v>0</v>
      </c>
      <c r="U46" s="242">
        <f t="shared" si="9"/>
        <v>0</v>
      </c>
      <c r="V46" s="242">
        <f t="shared" si="10"/>
        <v>0</v>
      </c>
      <c r="W46" s="242">
        <f t="shared" si="11"/>
        <v>0</v>
      </c>
      <c r="X46" s="242">
        <f t="shared" si="12"/>
        <v>8.09</v>
      </c>
    </row>
    <row r="47" spans="1:24" ht="15" customHeight="1">
      <c r="A47" s="120" t="str">
        <f>VLOOKUP(B47,elolap!$A$90:$B$3244,2,FALSE)</f>
        <v>1353</v>
      </c>
      <c r="B47" s="260" t="s">
        <v>2530</v>
      </c>
      <c r="C47" s="262" t="s">
        <v>7360</v>
      </c>
      <c r="D47" s="162">
        <f t="shared" si="2"/>
        <v>545.49</v>
      </c>
      <c r="E47" s="161">
        <v>364.77</v>
      </c>
      <c r="F47" s="161">
        <v>0</v>
      </c>
      <c r="G47" s="161">
        <v>74.09</v>
      </c>
      <c r="H47" s="161">
        <v>86.02</v>
      </c>
      <c r="I47" s="164">
        <v>20.61</v>
      </c>
      <c r="J47" s="165">
        <v>0</v>
      </c>
      <c r="K47" s="161">
        <v>0</v>
      </c>
      <c r="L47" s="161">
        <v>0</v>
      </c>
      <c r="M47" s="161">
        <v>545.49</v>
      </c>
      <c r="N47" s="146" t="e">
        <f t="shared" si="3"/>
        <v>#N/A</v>
      </c>
      <c r="O47" s="242">
        <f t="shared" si="4"/>
        <v>545.49</v>
      </c>
      <c r="P47" s="242">
        <f t="shared" si="0"/>
        <v>364.77</v>
      </c>
      <c r="Q47" s="242">
        <f t="shared" si="5"/>
        <v>0</v>
      </c>
      <c r="R47" s="242">
        <f t="shared" si="6"/>
        <v>74.09</v>
      </c>
      <c r="S47" s="242">
        <f t="shared" si="7"/>
        <v>86.02</v>
      </c>
      <c r="T47" s="242">
        <f t="shared" si="8"/>
        <v>20.61</v>
      </c>
      <c r="U47" s="242">
        <f t="shared" si="9"/>
        <v>0</v>
      </c>
      <c r="V47" s="242">
        <f t="shared" si="10"/>
        <v>0</v>
      </c>
      <c r="W47" s="242">
        <f t="shared" si="11"/>
        <v>0</v>
      </c>
      <c r="X47" s="242">
        <f t="shared" si="12"/>
        <v>545.49</v>
      </c>
    </row>
    <row r="48" spans="1:24" ht="15" customHeight="1">
      <c r="A48" s="120" t="str">
        <f>VLOOKUP(B48,elolap!$A$90:$B$3244,2,FALSE)</f>
        <v>1614</v>
      </c>
      <c r="B48" s="260" t="s">
        <v>2578</v>
      </c>
      <c r="C48" s="262" t="s">
        <v>7374</v>
      </c>
      <c r="D48" s="162">
        <f t="shared" si="2"/>
        <v>24.48</v>
      </c>
      <c r="E48" s="161">
        <v>15.08</v>
      </c>
      <c r="F48" s="161">
        <v>0</v>
      </c>
      <c r="G48" s="161">
        <v>0</v>
      </c>
      <c r="H48" s="161">
        <v>8.26</v>
      </c>
      <c r="I48" s="164">
        <v>1.1399999999999999</v>
      </c>
      <c r="J48" s="165">
        <v>0</v>
      </c>
      <c r="K48" s="161">
        <v>0</v>
      </c>
      <c r="L48" s="161">
        <v>0</v>
      </c>
      <c r="M48" s="161">
        <v>24.48</v>
      </c>
      <c r="N48" s="146" t="e">
        <f t="shared" si="3"/>
        <v>#N/A</v>
      </c>
      <c r="O48" s="242">
        <f t="shared" si="4"/>
        <v>24.48</v>
      </c>
      <c r="P48" s="242">
        <f t="shared" si="0"/>
        <v>15.08</v>
      </c>
      <c r="Q48" s="242">
        <f t="shared" si="5"/>
        <v>0</v>
      </c>
      <c r="R48" s="242">
        <f t="shared" si="6"/>
        <v>0</v>
      </c>
      <c r="S48" s="242">
        <f t="shared" si="7"/>
        <v>8.26</v>
      </c>
      <c r="T48" s="242">
        <f t="shared" si="8"/>
        <v>1.1399999999999999</v>
      </c>
      <c r="U48" s="242">
        <f t="shared" si="9"/>
        <v>0</v>
      </c>
      <c r="V48" s="242">
        <f t="shared" si="10"/>
        <v>0</v>
      </c>
      <c r="W48" s="242">
        <f t="shared" si="11"/>
        <v>0</v>
      </c>
      <c r="X48" s="242">
        <f t="shared" si="12"/>
        <v>24.48</v>
      </c>
    </row>
    <row r="49" spans="1:24" ht="15" customHeight="1">
      <c r="A49" s="120" t="str">
        <f>VLOOKUP(B49,elolap!$A$90:$B$3244,2,FALSE)</f>
        <v>2381</v>
      </c>
      <c r="B49" s="260" t="s">
        <v>44</v>
      </c>
      <c r="C49" s="262" t="s">
        <v>7101</v>
      </c>
      <c r="D49" s="162">
        <f t="shared" si="2"/>
        <v>14</v>
      </c>
      <c r="E49" s="161">
        <v>9.82</v>
      </c>
      <c r="F49" s="161">
        <v>0</v>
      </c>
      <c r="G49" s="161">
        <v>0</v>
      </c>
      <c r="H49" s="161">
        <v>0.3</v>
      </c>
      <c r="I49" s="164">
        <v>3.88</v>
      </c>
      <c r="J49" s="165">
        <v>0</v>
      </c>
      <c r="K49" s="161">
        <v>0</v>
      </c>
      <c r="L49" s="161">
        <v>0</v>
      </c>
      <c r="M49" s="161">
        <v>14</v>
      </c>
      <c r="N49" s="146" t="e">
        <f t="shared" si="3"/>
        <v>#N/A</v>
      </c>
      <c r="O49" s="242">
        <f t="shared" si="4"/>
        <v>14</v>
      </c>
      <c r="P49" s="242">
        <f t="shared" si="0"/>
        <v>9.82</v>
      </c>
      <c r="Q49" s="242">
        <f t="shared" si="5"/>
        <v>0</v>
      </c>
      <c r="R49" s="242">
        <f t="shared" si="6"/>
        <v>0</v>
      </c>
      <c r="S49" s="242">
        <f t="shared" si="7"/>
        <v>0.3</v>
      </c>
      <c r="T49" s="242">
        <f t="shared" si="8"/>
        <v>3.88</v>
      </c>
      <c r="U49" s="242">
        <f t="shared" si="9"/>
        <v>0</v>
      </c>
      <c r="V49" s="242">
        <f t="shared" si="10"/>
        <v>0</v>
      </c>
      <c r="W49" s="242">
        <f t="shared" si="11"/>
        <v>0</v>
      </c>
      <c r="X49" s="242">
        <f t="shared" si="12"/>
        <v>14</v>
      </c>
    </row>
    <row r="50" spans="1:24" ht="15" customHeight="1">
      <c r="A50" s="120" t="str">
        <f>VLOOKUP(B50,elolap!$A$90:$B$3244,2,FALSE)</f>
        <v>2703</v>
      </c>
      <c r="B50" s="260" t="s">
        <v>4437</v>
      </c>
      <c r="C50" s="262" t="s">
        <v>7101</v>
      </c>
      <c r="D50" s="162">
        <f t="shared" si="2"/>
        <v>6.1</v>
      </c>
      <c r="E50" s="161">
        <v>4.3899999999999997</v>
      </c>
      <c r="F50" s="161">
        <v>0</v>
      </c>
      <c r="G50" s="161">
        <v>0</v>
      </c>
      <c r="H50" s="161">
        <v>0.02</v>
      </c>
      <c r="I50" s="164">
        <v>1.69</v>
      </c>
      <c r="J50" s="165">
        <v>0</v>
      </c>
      <c r="K50" s="161">
        <v>0</v>
      </c>
      <c r="L50" s="161">
        <v>0</v>
      </c>
      <c r="M50" s="161">
        <v>6.1</v>
      </c>
      <c r="N50" s="146" t="e">
        <f t="shared" si="3"/>
        <v>#N/A</v>
      </c>
      <c r="O50" s="242">
        <f t="shared" si="4"/>
        <v>6.1</v>
      </c>
      <c r="P50" s="242">
        <f t="shared" si="0"/>
        <v>4.3899999999999997</v>
      </c>
      <c r="Q50" s="242">
        <f t="shared" si="5"/>
        <v>0</v>
      </c>
      <c r="R50" s="242">
        <f t="shared" si="6"/>
        <v>0</v>
      </c>
      <c r="S50" s="242">
        <f t="shared" si="7"/>
        <v>0.02</v>
      </c>
      <c r="T50" s="242">
        <f t="shared" si="8"/>
        <v>1.69</v>
      </c>
      <c r="U50" s="242">
        <f t="shared" si="9"/>
        <v>0</v>
      </c>
      <c r="V50" s="242">
        <f t="shared" si="10"/>
        <v>0</v>
      </c>
      <c r="W50" s="242">
        <f t="shared" si="11"/>
        <v>0</v>
      </c>
      <c r="X50" s="242">
        <f t="shared" si="12"/>
        <v>6.1</v>
      </c>
    </row>
    <row r="51" spans="1:24" ht="15" customHeight="1">
      <c r="A51" s="120" t="str">
        <f>VLOOKUP(B51,elolap!$A$90:$B$3244,2,FALSE)</f>
        <v>1138</v>
      </c>
      <c r="B51" s="260" t="s">
        <v>2242</v>
      </c>
      <c r="C51" s="262" t="s">
        <v>7101</v>
      </c>
      <c r="D51" s="162">
        <f t="shared" si="2"/>
        <v>77.490000000000009</v>
      </c>
      <c r="E51" s="161">
        <v>52.21</v>
      </c>
      <c r="F51" s="161">
        <v>0</v>
      </c>
      <c r="G51" s="161">
        <v>0</v>
      </c>
      <c r="H51" s="161">
        <v>3.81</v>
      </c>
      <c r="I51" s="164">
        <v>21.47</v>
      </c>
      <c r="J51" s="165">
        <v>0</v>
      </c>
      <c r="K51" s="161">
        <v>0</v>
      </c>
      <c r="L51" s="161">
        <v>0</v>
      </c>
      <c r="M51" s="161">
        <v>77.489999999999995</v>
      </c>
      <c r="N51" s="146" t="e">
        <f t="shared" si="3"/>
        <v>#N/A</v>
      </c>
      <c r="O51" s="242">
        <f t="shared" si="4"/>
        <v>77.489999999999995</v>
      </c>
      <c r="P51" s="242">
        <f t="shared" si="0"/>
        <v>52.21</v>
      </c>
      <c r="Q51" s="242">
        <f t="shared" si="5"/>
        <v>0</v>
      </c>
      <c r="R51" s="242">
        <f t="shared" si="6"/>
        <v>0</v>
      </c>
      <c r="S51" s="242">
        <f t="shared" si="7"/>
        <v>3.81</v>
      </c>
      <c r="T51" s="242">
        <f t="shared" si="8"/>
        <v>21.47</v>
      </c>
      <c r="U51" s="242">
        <f t="shared" si="9"/>
        <v>0</v>
      </c>
      <c r="V51" s="242">
        <f t="shared" si="10"/>
        <v>0</v>
      </c>
      <c r="W51" s="242">
        <f t="shared" si="11"/>
        <v>0</v>
      </c>
      <c r="X51" s="242">
        <f t="shared" si="12"/>
        <v>77.489999999999995</v>
      </c>
    </row>
    <row r="52" spans="1:24" ht="15" customHeight="1">
      <c r="A52" s="120" t="str">
        <f>VLOOKUP(B52,elolap!$A$90:$B$3244,2,FALSE)</f>
        <v>2576</v>
      </c>
      <c r="B52" s="260" t="s">
        <v>5377</v>
      </c>
      <c r="C52" s="262" t="s">
        <v>7101</v>
      </c>
      <c r="D52" s="162">
        <f t="shared" si="2"/>
        <v>23.8</v>
      </c>
      <c r="E52" s="161">
        <v>16.86</v>
      </c>
      <c r="F52" s="161">
        <v>0</v>
      </c>
      <c r="G52" s="161">
        <v>0</v>
      </c>
      <c r="H52" s="161">
        <v>0.35</v>
      </c>
      <c r="I52" s="164">
        <v>6.59</v>
      </c>
      <c r="J52" s="165">
        <v>0</v>
      </c>
      <c r="K52" s="161">
        <v>0</v>
      </c>
      <c r="L52" s="161">
        <v>0</v>
      </c>
      <c r="M52" s="161">
        <v>23.8</v>
      </c>
      <c r="N52" s="146" t="e">
        <f t="shared" si="3"/>
        <v>#N/A</v>
      </c>
      <c r="O52" s="242">
        <f t="shared" si="4"/>
        <v>23.8</v>
      </c>
      <c r="P52" s="242">
        <f t="shared" si="0"/>
        <v>16.86</v>
      </c>
      <c r="Q52" s="242">
        <f t="shared" si="5"/>
        <v>0</v>
      </c>
      <c r="R52" s="242">
        <f t="shared" si="6"/>
        <v>0</v>
      </c>
      <c r="S52" s="242">
        <f t="shared" si="7"/>
        <v>0.35</v>
      </c>
      <c r="T52" s="242">
        <f t="shared" si="8"/>
        <v>6.59</v>
      </c>
      <c r="U52" s="242">
        <f t="shared" si="9"/>
        <v>0</v>
      </c>
      <c r="V52" s="242">
        <f t="shared" si="10"/>
        <v>0</v>
      </c>
      <c r="W52" s="242">
        <f t="shared" si="11"/>
        <v>0</v>
      </c>
      <c r="X52" s="242">
        <f t="shared" si="12"/>
        <v>23.8</v>
      </c>
    </row>
    <row r="53" spans="1:24" ht="15" customHeight="1">
      <c r="A53" s="120" t="str">
        <f>VLOOKUP(B53,elolap!$A$90:$B$3244,2,FALSE)</f>
        <v>2405</v>
      </c>
      <c r="B53" s="260" t="s">
        <v>6736</v>
      </c>
      <c r="C53" s="262" t="s">
        <v>7101</v>
      </c>
      <c r="D53" s="162">
        <f t="shared" si="2"/>
        <v>15.11</v>
      </c>
      <c r="E53" s="161">
        <v>10.64</v>
      </c>
      <c r="F53" s="161">
        <v>0</v>
      </c>
      <c r="G53" s="161">
        <v>0</v>
      </c>
      <c r="H53" s="161">
        <v>0.28000000000000003</v>
      </c>
      <c r="I53" s="164">
        <v>4.1900000000000004</v>
      </c>
      <c r="J53" s="165">
        <v>0</v>
      </c>
      <c r="K53" s="161">
        <v>0</v>
      </c>
      <c r="L53" s="161">
        <v>0</v>
      </c>
      <c r="M53" s="161">
        <v>15.11</v>
      </c>
      <c r="N53" s="146" t="e">
        <f t="shared" si="3"/>
        <v>#N/A</v>
      </c>
      <c r="O53" s="242">
        <f t="shared" si="4"/>
        <v>15.11</v>
      </c>
      <c r="P53" s="242">
        <f t="shared" si="0"/>
        <v>10.64</v>
      </c>
      <c r="Q53" s="242">
        <f t="shared" si="5"/>
        <v>0</v>
      </c>
      <c r="R53" s="242">
        <f t="shared" si="6"/>
        <v>0</v>
      </c>
      <c r="S53" s="242">
        <f t="shared" si="7"/>
        <v>0.28000000000000003</v>
      </c>
      <c r="T53" s="242">
        <f t="shared" si="8"/>
        <v>4.1900000000000004</v>
      </c>
      <c r="U53" s="242">
        <f t="shared" si="9"/>
        <v>0</v>
      </c>
      <c r="V53" s="242">
        <f t="shared" si="10"/>
        <v>0</v>
      </c>
      <c r="W53" s="242">
        <f t="shared" si="11"/>
        <v>0</v>
      </c>
      <c r="X53" s="242">
        <f t="shared" si="12"/>
        <v>15.11</v>
      </c>
    </row>
    <row r="54" spans="1:24" ht="15" customHeight="1">
      <c r="A54" s="120" t="str">
        <f>VLOOKUP(B54,elolap!$A$90:$B$3244,2,FALSE)</f>
        <v>1059</v>
      </c>
      <c r="B54" s="260" t="s">
        <v>5006</v>
      </c>
      <c r="C54" s="262" t="s">
        <v>7101</v>
      </c>
      <c r="D54" s="162">
        <f t="shared" si="2"/>
        <v>51.370000000000005</v>
      </c>
      <c r="E54" s="161">
        <v>35.01</v>
      </c>
      <c r="F54" s="161">
        <v>0</v>
      </c>
      <c r="G54" s="161">
        <v>0</v>
      </c>
      <c r="H54" s="161">
        <v>2.13</v>
      </c>
      <c r="I54" s="164">
        <v>14.23</v>
      </c>
      <c r="J54" s="165">
        <v>0</v>
      </c>
      <c r="K54" s="161">
        <v>0</v>
      </c>
      <c r="L54" s="161">
        <v>0</v>
      </c>
      <c r="M54" s="161">
        <v>51.37</v>
      </c>
      <c r="N54" s="146" t="e">
        <f t="shared" si="3"/>
        <v>#N/A</v>
      </c>
      <c r="O54" s="242">
        <f t="shared" si="4"/>
        <v>51.37</v>
      </c>
      <c r="P54" s="242">
        <f t="shared" si="0"/>
        <v>35.01</v>
      </c>
      <c r="Q54" s="242">
        <f t="shared" si="5"/>
        <v>0</v>
      </c>
      <c r="R54" s="242">
        <f t="shared" si="6"/>
        <v>0</v>
      </c>
      <c r="S54" s="242">
        <f t="shared" si="7"/>
        <v>2.13</v>
      </c>
      <c r="T54" s="242">
        <f t="shared" si="8"/>
        <v>14.23</v>
      </c>
      <c r="U54" s="242">
        <f t="shared" si="9"/>
        <v>0</v>
      </c>
      <c r="V54" s="242">
        <f t="shared" si="10"/>
        <v>0</v>
      </c>
      <c r="W54" s="242">
        <f t="shared" si="11"/>
        <v>0</v>
      </c>
      <c r="X54" s="242">
        <f t="shared" si="12"/>
        <v>51.37</v>
      </c>
    </row>
    <row r="55" spans="1:24" ht="15" customHeight="1">
      <c r="A55" s="120" t="str">
        <f>VLOOKUP(B55,elolap!$A$90:$B$3244,2,FALSE)</f>
        <v>0717</v>
      </c>
      <c r="B55" s="260" t="s">
        <v>993</v>
      </c>
      <c r="C55" s="262" t="s">
        <v>7101</v>
      </c>
      <c r="D55" s="162">
        <f t="shared" si="2"/>
        <v>23.950000000000003</v>
      </c>
      <c r="E55" s="161">
        <v>16.520000000000003</v>
      </c>
      <c r="F55" s="161">
        <v>0</v>
      </c>
      <c r="G55" s="161">
        <v>0</v>
      </c>
      <c r="H55" s="161">
        <v>0.8</v>
      </c>
      <c r="I55" s="164">
        <v>6.63</v>
      </c>
      <c r="J55" s="165">
        <v>0</v>
      </c>
      <c r="K55" s="161">
        <v>0</v>
      </c>
      <c r="L55" s="161">
        <v>0</v>
      </c>
      <c r="M55" s="161">
        <v>23.95</v>
      </c>
      <c r="N55" s="146" t="e">
        <f t="shared" si="3"/>
        <v>#N/A</v>
      </c>
      <c r="O55" s="242">
        <f t="shared" si="4"/>
        <v>23.95</v>
      </c>
      <c r="P55" s="242">
        <f t="shared" si="0"/>
        <v>16.52</v>
      </c>
      <c r="Q55" s="242">
        <f>ROUND(F55,2)</f>
        <v>0</v>
      </c>
      <c r="R55" s="242">
        <f>ROUND(G55,2)</f>
        <v>0</v>
      </c>
      <c r="S55" s="242">
        <f>ROUND(H55,2)</f>
        <v>0.8</v>
      </c>
      <c r="T55" s="242">
        <f>ROUND(I55,2)</f>
        <v>6.63</v>
      </c>
      <c r="U55" s="242">
        <f>ROUND(J55,2)</f>
        <v>0</v>
      </c>
      <c r="V55" s="242">
        <f t="shared" ref="V55:X118" si="13">ROUND(K55,2)</f>
        <v>0</v>
      </c>
      <c r="W55" s="242">
        <f t="shared" si="13"/>
        <v>0</v>
      </c>
      <c r="X55" s="242">
        <f t="shared" si="13"/>
        <v>23.95</v>
      </c>
    </row>
    <row r="56" spans="1:24" ht="15" customHeight="1">
      <c r="A56" s="120" t="str">
        <f>VLOOKUP(B56,elolap!$A$90:$B$3244,2,FALSE)</f>
        <v>2796</v>
      </c>
      <c r="B56" s="260" t="s">
        <v>994</v>
      </c>
      <c r="C56" s="262" t="s">
        <v>7101</v>
      </c>
      <c r="D56" s="162">
        <f t="shared" si="2"/>
        <v>9.09</v>
      </c>
      <c r="E56" s="161">
        <v>6.47</v>
      </c>
      <c r="F56" s="161">
        <v>0</v>
      </c>
      <c r="G56" s="161">
        <v>0</v>
      </c>
      <c r="H56" s="161">
        <v>0.1</v>
      </c>
      <c r="I56" s="164">
        <v>2.52</v>
      </c>
      <c r="J56" s="165">
        <v>0</v>
      </c>
      <c r="K56" s="161">
        <v>0</v>
      </c>
      <c r="L56" s="161">
        <v>0</v>
      </c>
      <c r="M56" s="161">
        <v>9.09</v>
      </c>
      <c r="N56" s="146" t="e">
        <f t="shared" si="3"/>
        <v>#N/A</v>
      </c>
      <c r="O56" s="242">
        <f t="shared" si="4"/>
        <v>9.09</v>
      </c>
      <c r="P56" s="242">
        <f t="shared" ref="P56:U98" si="14">ROUND(E56,2)</f>
        <v>6.47</v>
      </c>
      <c r="Q56" s="242">
        <f t="shared" si="14"/>
        <v>0</v>
      </c>
      <c r="R56" s="242">
        <f t="shared" si="14"/>
        <v>0</v>
      </c>
      <c r="S56" s="242">
        <f t="shared" si="14"/>
        <v>0.1</v>
      </c>
      <c r="T56" s="242">
        <f t="shared" si="14"/>
        <v>2.52</v>
      </c>
      <c r="U56" s="242">
        <f t="shared" si="14"/>
        <v>0</v>
      </c>
      <c r="V56" s="242">
        <f t="shared" si="13"/>
        <v>0</v>
      </c>
      <c r="W56" s="242">
        <f t="shared" si="13"/>
        <v>0</v>
      </c>
      <c r="X56" s="242">
        <f t="shared" si="13"/>
        <v>9.09</v>
      </c>
    </row>
    <row r="57" spans="1:24" ht="15" customHeight="1">
      <c r="A57" s="120" t="str">
        <f>VLOOKUP(B57,elolap!$A$90:$B$3244,2,FALSE)</f>
        <v>1229</v>
      </c>
      <c r="B57" s="260" t="s">
        <v>262</v>
      </c>
      <c r="C57" s="262" t="s">
        <v>7101</v>
      </c>
      <c r="D57" s="162">
        <f t="shared" si="2"/>
        <v>6.08</v>
      </c>
      <c r="E57" s="161">
        <v>3.63</v>
      </c>
      <c r="F57" s="161">
        <v>0</v>
      </c>
      <c r="G57" s="161">
        <v>0</v>
      </c>
      <c r="H57" s="161">
        <v>0.77</v>
      </c>
      <c r="I57" s="164">
        <v>1.68</v>
      </c>
      <c r="J57" s="165">
        <v>0</v>
      </c>
      <c r="K57" s="161">
        <v>0</v>
      </c>
      <c r="L57" s="161">
        <v>0</v>
      </c>
      <c r="M57" s="161">
        <v>6.08</v>
      </c>
      <c r="N57" s="146" t="e">
        <f t="shared" si="3"/>
        <v>#N/A</v>
      </c>
      <c r="O57" s="242">
        <f t="shared" si="4"/>
        <v>6.08</v>
      </c>
      <c r="P57" s="242">
        <f t="shared" si="14"/>
        <v>3.63</v>
      </c>
      <c r="Q57" s="242">
        <f t="shared" si="14"/>
        <v>0</v>
      </c>
      <c r="R57" s="242">
        <f t="shared" si="14"/>
        <v>0</v>
      </c>
      <c r="S57" s="242">
        <f t="shared" si="14"/>
        <v>0.77</v>
      </c>
      <c r="T57" s="242">
        <f t="shared" si="14"/>
        <v>1.68</v>
      </c>
      <c r="U57" s="242">
        <f t="shared" si="14"/>
        <v>0</v>
      </c>
      <c r="V57" s="242">
        <f t="shared" si="13"/>
        <v>0</v>
      </c>
      <c r="W57" s="242">
        <f t="shared" si="13"/>
        <v>0</v>
      </c>
      <c r="X57" s="242">
        <f t="shared" si="13"/>
        <v>6.08</v>
      </c>
    </row>
    <row r="58" spans="1:24" ht="15" customHeight="1">
      <c r="A58" s="120" t="str">
        <f>VLOOKUP(B58,elolap!$A$90:$B$3244,2,FALSE)</f>
        <v>1480</v>
      </c>
      <c r="B58" s="260" t="s">
        <v>5389</v>
      </c>
      <c r="C58" s="262" t="s">
        <v>7404</v>
      </c>
      <c r="D58" s="162">
        <f t="shared" si="2"/>
        <v>13.129999999999999</v>
      </c>
      <c r="E58" s="161">
        <v>12.6</v>
      </c>
      <c r="F58" s="161">
        <v>0</v>
      </c>
      <c r="G58" s="161">
        <v>0</v>
      </c>
      <c r="H58" s="161">
        <v>0.53</v>
      </c>
      <c r="I58" s="164">
        <v>0</v>
      </c>
      <c r="J58" s="165">
        <v>0</v>
      </c>
      <c r="K58" s="161">
        <v>0</v>
      </c>
      <c r="L58" s="161">
        <v>0</v>
      </c>
      <c r="M58" s="161">
        <v>13.13</v>
      </c>
      <c r="N58" s="146" t="e">
        <f t="shared" si="3"/>
        <v>#N/A</v>
      </c>
      <c r="O58" s="242">
        <f t="shared" si="4"/>
        <v>13.13</v>
      </c>
      <c r="P58" s="242">
        <f t="shared" si="14"/>
        <v>12.6</v>
      </c>
      <c r="Q58" s="242">
        <f t="shared" si="14"/>
        <v>0</v>
      </c>
      <c r="R58" s="242">
        <f t="shared" si="14"/>
        <v>0</v>
      </c>
      <c r="S58" s="242">
        <f t="shared" si="14"/>
        <v>0.53</v>
      </c>
      <c r="T58" s="242">
        <f t="shared" si="14"/>
        <v>0</v>
      </c>
      <c r="U58" s="242">
        <f t="shared" si="14"/>
        <v>0</v>
      </c>
      <c r="V58" s="242">
        <f t="shared" si="13"/>
        <v>0</v>
      </c>
      <c r="W58" s="242">
        <f t="shared" si="13"/>
        <v>0</v>
      </c>
      <c r="X58" s="242">
        <f t="shared" si="13"/>
        <v>13.13</v>
      </c>
    </row>
    <row r="59" spans="1:24" ht="15" customHeight="1">
      <c r="A59" s="120" t="str">
        <f>VLOOKUP(B59,elolap!$A$90:$B$3244,2,FALSE)</f>
        <v>2662</v>
      </c>
      <c r="B59" s="260" t="s">
        <v>4807</v>
      </c>
      <c r="C59" s="262" t="s">
        <v>7316</v>
      </c>
      <c r="D59" s="162">
        <f t="shared" si="2"/>
        <v>15.440000000000001</v>
      </c>
      <c r="E59" s="161">
        <v>10.78</v>
      </c>
      <c r="F59" s="161">
        <v>0</v>
      </c>
      <c r="G59" s="161">
        <v>0</v>
      </c>
      <c r="H59" s="161">
        <v>0.13</v>
      </c>
      <c r="I59" s="164">
        <v>4.53</v>
      </c>
      <c r="J59" s="165">
        <v>0</v>
      </c>
      <c r="K59" s="161">
        <v>0</v>
      </c>
      <c r="L59" s="161">
        <v>0</v>
      </c>
      <c r="M59" s="161">
        <v>15.44</v>
      </c>
      <c r="N59" s="146" t="e">
        <f t="shared" si="3"/>
        <v>#N/A</v>
      </c>
      <c r="O59" s="242">
        <f t="shared" si="4"/>
        <v>15.44</v>
      </c>
      <c r="P59" s="242">
        <f t="shared" si="14"/>
        <v>10.78</v>
      </c>
      <c r="Q59" s="242">
        <f t="shared" si="14"/>
        <v>0</v>
      </c>
      <c r="R59" s="242">
        <f t="shared" si="14"/>
        <v>0</v>
      </c>
      <c r="S59" s="242">
        <f t="shared" si="14"/>
        <v>0.13</v>
      </c>
      <c r="T59" s="242">
        <f t="shared" si="14"/>
        <v>4.53</v>
      </c>
      <c r="U59" s="242">
        <f t="shared" si="14"/>
        <v>0</v>
      </c>
      <c r="V59" s="242">
        <f t="shared" si="13"/>
        <v>0</v>
      </c>
      <c r="W59" s="242">
        <f t="shared" si="13"/>
        <v>0</v>
      </c>
      <c r="X59" s="242">
        <f t="shared" si="13"/>
        <v>15.44</v>
      </c>
    </row>
    <row r="60" spans="1:24" ht="15" customHeight="1">
      <c r="A60" s="120" t="str">
        <f>VLOOKUP(B60,elolap!$A$90:$B$3244,2,FALSE)</f>
        <v>0671</v>
      </c>
      <c r="B60" s="260" t="s">
        <v>5485</v>
      </c>
      <c r="C60" s="262" t="s">
        <v>7316</v>
      </c>
      <c r="D60" s="162">
        <f t="shared" si="2"/>
        <v>56.51</v>
      </c>
      <c r="E60" s="161">
        <v>37.42</v>
      </c>
      <c r="F60" s="161">
        <v>0</v>
      </c>
      <c r="G60" s="161">
        <v>0</v>
      </c>
      <c r="H60" s="161">
        <v>2.5099999999999998</v>
      </c>
      <c r="I60" s="164">
        <v>16.579999999999998</v>
      </c>
      <c r="J60" s="165">
        <v>0</v>
      </c>
      <c r="K60" s="161">
        <v>0</v>
      </c>
      <c r="L60" s="161">
        <v>0</v>
      </c>
      <c r="M60" s="161">
        <v>56.51</v>
      </c>
      <c r="N60" s="146" t="e">
        <f t="shared" si="3"/>
        <v>#N/A</v>
      </c>
      <c r="O60" s="242">
        <f t="shared" si="4"/>
        <v>56.51</v>
      </c>
      <c r="P60" s="242">
        <f t="shared" si="14"/>
        <v>37.42</v>
      </c>
      <c r="Q60" s="242">
        <f t="shared" si="14"/>
        <v>0</v>
      </c>
      <c r="R60" s="242">
        <f t="shared" si="14"/>
        <v>0</v>
      </c>
      <c r="S60" s="242">
        <f t="shared" si="14"/>
        <v>2.5099999999999998</v>
      </c>
      <c r="T60" s="242">
        <f t="shared" si="14"/>
        <v>16.579999999999998</v>
      </c>
      <c r="U60" s="242">
        <f t="shared" si="14"/>
        <v>0</v>
      </c>
      <c r="V60" s="242">
        <f t="shared" si="13"/>
        <v>0</v>
      </c>
      <c r="W60" s="242">
        <f t="shared" si="13"/>
        <v>0</v>
      </c>
      <c r="X60" s="242">
        <f t="shared" si="13"/>
        <v>56.51</v>
      </c>
    </row>
    <row r="61" spans="1:24" ht="15" customHeight="1">
      <c r="A61" s="120" t="str">
        <f>VLOOKUP(B61,elolap!$A$90:$B$3244,2,FALSE)</f>
        <v>0571</v>
      </c>
      <c r="B61" s="260" t="s">
        <v>5916</v>
      </c>
      <c r="C61" s="262" t="s">
        <v>7243</v>
      </c>
      <c r="D61" s="162">
        <f t="shared" si="2"/>
        <v>3.64</v>
      </c>
      <c r="E61" s="161">
        <v>3.5</v>
      </c>
      <c r="F61" s="161">
        <v>0</v>
      </c>
      <c r="G61" s="161">
        <v>0</v>
      </c>
      <c r="H61" s="161">
        <v>0.14000000000000001</v>
      </c>
      <c r="I61" s="164">
        <v>0</v>
      </c>
      <c r="J61" s="165">
        <v>0</v>
      </c>
      <c r="K61" s="161">
        <v>0</v>
      </c>
      <c r="L61" s="161">
        <v>0</v>
      </c>
      <c r="M61" s="161">
        <v>3.64</v>
      </c>
      <c r="N61" s="146" t="e">
        <f t="shared" si="3"/>
        <v>#N/A</v>
      </c>
      <c r="O61" s="242">
        <f t="shared" si="4"/>
        <v>3.64</v>
      </c>
      <c r="P61" s="242">
        <f t="shared" si="14"/>
        <v>3.5</v>
      </c>
      <c r="Q61" s="242">
        <f t="shared" si="14"/>
        <v>0</v>
      </c>
      <c r="R61" s="242">
        <f t="shared" si="14"/>
        <v>0</v>
      </c>
      <c r="S61" s="242">
        <f t="shared" si="14"/>
        <v>0.14000000000000001</v>
      </c>
      <c r="T61" s="242">
        <f t="shared" si="14"/>
        <v>0</v>
      </c>
      <c r="U61" s="242">
        <f t="shared" si="14"/>
        <v>0</v>
      </c>
      <c r="V61" s="242">
        <f t="shared" si="13"/>
        <v>0</v>
      </c>
      <c r="W61" s="242">
        <f t="shared" si="13"/>
        <v>0</v>
      </c>
      <c r="X61" s="242">
        <f t="shared" si="13"/>
        <v>3.64</v>
      </c>
    </row>
    <row r="62" spans="1:24" ht="15" customHeight="1">
      <c r="A62" s="120" t="str">
        <f>VLOOKUP(B62,elolap!$A$90:$B$3244,2,FALSE)</f>
        <v>3292</v>
      </c>
      <c r="B62" s="260" t="s">
        <v>5542</v>
      </c>
      <c r="C62" s="262" t="s">
        <v>7243</v>
      </c>
      <c r="D62" s="162">
        <f t="shared" si="2"/>
        <v>2.6599999999999997</v>
      </c>
      <c r="E62" s="161">
        <v>2.59</v>
      </c>
      <c r="F62" s="161">
        <v>0</v>
      </c>
      <c r="G62" s="161">
        <v>0</v>
      </c>
      <c r="H62" s="161">
        <v>7.0000000000000007E-2</v>
      </c>
      <c r="I62" s="164">
        <v>0</v>
      </c>
      <c r="J62" s="165">
        <v>0</v>
      </c>
      <c r="K62" s="161">
        <v>0</v>
      </c>
      <c r="L62" s="161">
        <v>0</v>
      </c>
      <c r="M62" s="161">
        <v>2.66</v>
      </c>
      <c r="N62" s="146" t="e">
        <f t="shared" si="3"/>
        <v>#N/A</v>
      </c>
      <c r="O62" s="242">
        <f t="shared" si="4"/>
        <v>2.66</v>
      </c>
      <c r="P62" s="242">
        <f t="shared" si="14"/>
        <v>2.59</v>
      </c>
      <c r="Q62" s="242">
        <f t="shared" si="14"/>
        <v>0</v>
      </c>
      <c r="R62" s="242">
        <f t="shared" si="14"/>
        <v>0</v>
      </c>
      <c r="S62" s="242">
        <f t="shared" si="14"/>
        <v>7.0000000000000007E-2</v>
      </c>
      <c r="T62" s="242">
        <f t="shared" si="14"/>
        <v>0</v>
      </c>
      <c r="U62" s="242">
        <f t="shared" si="14"/>
        <v>0</v>
      </c>
      <c r="V62" s="242">
        <f t="shared" si="13"/>
        <v>0</v>
      </c>
      <c r="W62" s="242">
        <f t="shared" si="13"/>
        <v>0</v>
      </c>
      <c r="X62" s="242">
        <f t="shared" si="13"/>
        <v>2.66</v>
      </c>
    </row>
    <row r="63" spans="1:24" ht="15" customHeight="1">
      <c r="A63" s="120" t="str">
        <f>VLOOKUP(B63,elolap!$A$90:$B$3244,2,FALSE)</f>
        <v>0755</v>
      </c>
      <c r="B63" s="260" t="s">
        <v>6119</v>
      </c>
      <c r="C63" s="262" t="s">
        <v>7243</v>
      </c>
      <c r="D63" s="162">
        <f t="shared" si="2"/>
        <v>8.81</v>
      </c>
      <c r="E63" s="161">
        <v>7.9</v>
      </c>
      <c r="F63" s="161">
        <v>0</v>
      </c>
      <c r="G63" s="161">
        <v>0</v>
      </c>
      <c r="H63" s="161">
        <v>0.91</v>
      </c>
      <c r="I63" s="164">
        <v>0</v>
      </c>
      <c r="J63" s="165">
        <v>0</v>
      </c>
      <c r="K63" s="161">
        <v>0</v>
      </c>
      <c r="L63" s="161">
        <v>0</v>
      </c>
      <c r="M63" s="161">
        <v>8.81</v>
      </c>
      <c r="N63" s="146" t="e">
        <f t="shared" si="3"/>
        <v>#N/A</v>
      </c>
      <c r="O63" s="242">
        <f t="shared" si="4"/>
        <v>8.81</v>
      </c>
      <c r="P63" s="242">
        <f t="shared" si="14"/>
        <v>7.9</v>
      </c>
      <c r="Q63" s="242">
        <f t="shared" si="14"/>
        <v>0</v>
      </c>
      <c r="R63" s="242">
        <f t="shared" si="14"/>
        <v>0</v>
      </c>
      <c r="S63" s="242">
        <f t="shared" si="14"/>
        <v>0.91</v>
      </c>
      <c r="T63" s="242">
        <f t="shared" si="14"/>
        <v>0</v>
      </c>
      <c r="U63" s="242">
        <f t="shared" si="14"/>
        <v>0</v>
      </c>
      <c r="V63" s="242">
        <f t="shared" si="13"/>
        <v>0</v>
      </c>
      <c r="W63" s="242">
        <f t="shared" si="13"/>
        <v>0</v>
      </c>
      <c r="X63" s="242">
        <f t="shared" si="13"/>
        <v>8.81</v>
      </c>
    </row>
    <row r="64" spans="1:24" ht="15" customHeight="1">
      <c r="A64" s="120" t="str">
        <f>VLOOKUP(B64,elolap!$A$90:$B$3244,2,FALSE)</f>
        <v>1084</v>
      </c>
      <c r="B64" s="260" t="s">
        <v>6756</v>
      </c>
      <c r="C64" s="262" t="s">
        <v>7442</v>
      </c>
      <c r="D64" s="162">
        <f t="shared" si="2"/>
        <v>14.2</v>
      </c>
      <c r="E64" s="161">
        <v>14.11</v>
      </c>
      <c r="F64" s="161">
        <v>0</v>
      </c>
      <c r="G64" s="161">
        <v>0</v>
      </c>
      <c r="H64" s="161">
        <v>0.09</v>
      </c>
      <c r="I64" s="164">
        <v>0</v>
      </c>
      <c r="J64" s="165">
        <v>0</v>
      </c>
      <c r="K64" s="161">
        <v>0</v>
      </c>
      <c r="L64" s="161">
        <v>0</v>
      </c>
      <c r="M64" s="161">
        <v>14.2</v>
      </c>
      <c r="N64" s="146" t="e">
        <f t="shared" si="3"/>
        <v>#N/A</v>
      </c>
      <c r="O64" s="242">
        <f t="shared" si="4"/>
        <v>14.2</v>
      </c>
      <c r="P64" s="242">
        <f t="shared" si="14"/>
        <v>14.11</v>
      </c>
      <c r="Q64" s="242">
        <f t="shared" si="14"/>
        <v>0</v>
      </c>
      <c r="R64" s="242">
        <f t="shared" si="14"/>
        <v>0</v>
      </c>
      <c r="S64" s="242">
        <f t="shared" si="14"/>
        <v>0.09</v>
      </c>
      <c r="T64" s="242">
        <f t="shared" si="14"/>
        <v>0</v>
      </c>
      <c r="U64" s="242">
        <f t="shared" si="14"/>
        <v>0</v>
      </c>
      <c r="V64" s="242">
        <f t="shared" si="13"/>
        <v>0</v>
      </c>
      <c r="W64" s="242">
        <f t="shared" si="13"/>
        <v>0</v>
      </c>
      <c r="X64" s="242">
        <f t="shared" si="13"/>
        <v>14.2</v>
      </c>
    </row>
    <row r="65" spans="1:24" ht="15" customHeight="1">
      <c r="A65" s="120" t="str">
        <f>VLOOKUP(B65,elolap!$A$90:$B$3244,2,FALSE)</f>
        <v>0766</v>
      </c>
      <c r="B65" s="260" t="s">
        <v>1489</v>
      </c>
      <c r="C65" s="262" t="s">
        <v>6866</v>
      </c>
      <c r="D65" s="162">
        <f t="shared" si="2"/>
        <v>29.45</v>
      </c>
      <c r="E65" s="161">
        <v>15.39</v>
      </c>
      <c r="F65" s="161">
        <v>0</v>
      </c>
      <c r="G65" s="161">
        <v>0</v>
      </c>
      <c r="H65" s="161">
        <v>2.4700000000000002</v>
      </c>
      <c r="I65" s="164">
        <v>11.59</v>
      </c>
      <c r="J65" s="165">
        <v>0</v>
      </c>
      <c r="K65" s="161">
        <v>0</v>
      </c>
      <c r="L65" s="161">
        <v>0</v>
      </c>
      <c r="M65" s="161">
        <v>29.45</v>
      </c>
      <c r="N65" s="146" t="e">
        <f t="shared" si="3"/>
        <v>#N/A</v>
      </c>
      <c r="O65" s="242">
        <f t="shared" si="4"/>
        <v>29.45</v>
      </c>
      <c r="P65" s="242">
        <f t="shared" si="14"/>
        <v>15.39</v>
      </c>
      <c r="Q65" s="242">
        <f t="shared" si="14"/>
        <v>0</v>
      </c>
      <c r="R65" s="242">
        <f t="shared" si="14"/>
        <v>0</v>
      </c>
      <c r="S65" s="242">
        <f t="shared" si="14"/>
        <v>2.4700000000000002</v>
      </c>
      <c r="T65" s="242">
        <f t="shared" si="14"/>
        <v>11.59</v>
      </c>
      <c r="U65" s="242">
        <f t="shared" si="14"/>
        <v>0</v>
      </c>
      <c r="V65" s="242">
        <f t="shared" si="13"/>
        <v>0</v>
      </c>
      <c r="W65" s="242">
        <f t="shared" si="13"/>
        <v>0</v>
      </c>
      <c r="X65" s="242">
        <f t="shared" si="13"/>
        <v>29.45</v>
      </c>
    </row>
    <row r="66" spans="1:24" ht="15" customHeight="1">
      <c r="A66" s="120" t="str">
        <f>VLOOKUP(B66,elolap!$A$90:$B$3244,2,FALSE)</f>
        <v>1063</v>
      </c>
      <c r="B66" s="260" t="s">
        <v>5986</v>
      </c>
      <c r="C66" s="262" t="s">
        <v>7345</v>
      </c>
      <c r="D66" s="162">
        <f t="shared" si="2"/>
        <v>67.009999999999991</v>
      </c>
      <c r="E66" s="161">
        <v>37.159999999999997</v>
      </c>
      <c r="F66" s="161">
        <v>0</v>
      </c>
      <c r="G66" s="161">
        <v>0</v>
      </c>
      <c r="H66" s="161">
        <v>7.96</v>
      </c>
      <c r="I66" s="164">
        <v>21.89</v>
      </c>
      <c r="J66" s="165">
        <v>0</v>
      </c>
      <c r="K66" s="161">
        <v>0</v>
      </c>
      <c r="L66" s="161">
        <v>0</v>
      </c>
      <c r="M66" s="161">
        <v>67.009999999999991</v>
      </c>
      <c r="N66" s="146" t="e">
        <f t="shared" si="3"/>
        <v>#N/A</v>
      </c>
      <c r="O66" s="242">
        <f t="shared" si="4"/>
        <v>67.010000000000005</v>
      </c>
      <c r="P66" s="242">
        <f t="shared" si="14"/>
        <v>37.159999999999997</v>
      </c>
      <c r="Q66" s="242">
        <f t="shared" si="14"/>
        <v>0</v>
      </c>
      <c r="R66" s="242">
        <f t="shared" si="14"/>
        <v>0</v>
      </c>
      <c r="S66" s="242">
        <f t="shared" si="14"/>
        <v>7.96</v>
      </c>
      <c r="T66" s="242">
        <f t="shared" si="14"/>
        <v>21.89</v>
      </c>
      <c r="U66" s="242">
        <f t="shared" si="14"/>
        <v>0</v>
      </c>
      <c r="V66" s="242">
        <f t="shared" si="13"/>
        <v>0</v>
      </c>
      <c r="W66" s="242">
        <f t="shared" si="13"/>
        <v>0</v>
      </c>
      <c r="X66" s="242">
        <f t="shared" si="13"/>
        <v>67.010000000000005</v>
      </c>
    </row>
    <row r="67" spans="1:24" ht="15" customHeight="1">
      <c r="A67" s="120" t="str">
        <f>VLOOKUP(B67,elolap!$A$90:$B$3244,2,FALSE)</f>
        <v>2986</v>
      </c>
      <c r="B67" s="260" t="s">
        <v>5563</v>
      </c>
      <c r="C67" s="262" t="s">
        <v>7345</v>
      </c>
      <c r="D67" s="162">
        <f t="shared" si="2"/>
        <v>12.03</v>
      </c>
      <c r="E67" s="161">
        <v>7.91</v>
      </c>
      <c r="F67" s="161">
        <v>0</v>
      </c>
      <c r="G67" s="161">
        <v>0</v>
      </c>
      <c r="H67" s="161">
        <v>0.19</v>
      </c>
      <c r="I67" s="164">
        <v>3.93</v>
      </c>
      <c r="J67" s="165">
        <v>0</v>
      </c>
      <c r="K67" s="161">
        <v>0</v>
      </c>
      <c r="L67" s="161">
        <v>0</v>
      </c>
      <c r="M67" s="161">
        <v>12.03</v>
      </c>
      <c r="N67" s="146" t="e">
        <f t="shared" si="3"/>
        <v>#N/A</v>
      </c>
      <c r="O67" s="242">
        <f t="shared" si="4"/>
        <v>12.03</v>
      </c>
      <c r="P67" s="242">
        <f t="shared" si="14"/>
        <v>7.91</v>
      </c>
      <c r="Q67" s="242">
        <f t="shared" si="14"/>
        <v>0</v>
      </c>
      <c r="R67" s="242">
        <f t="shared" si="14"/>
        <v>0</v>
      </c>
      <c r="S67" s="242">
        <f t="shared" si="14"/>
        <v>0.19</v>
      </c>
      <c r="T67" s="242">
        <f t="shared" si="14"/>
        <v>3.93</v>
      </c>
      <c r="U67" s="242">
        <f t="shared" si="14"/>
        <v>0</v>
      </c>
      <c r="V67" s="242">
        <f t="shared" si="13"/>
        <v>0</v>
      </c>
      <c r="W67" s="242">
        <f t="shared" si="13"/>
        <v>0</v>
      </c>
      <c r="X67" s="242">
        <f t="shared" si="13"/>
        <v>12.03</v>
      </c>
    </row>
    <row r="68" spans="1:24" ht="15" customHeight="1">
      <c r="A68" s="120" t="str">
        <f>VLOOKUP(B68,elolap!$A$90:$B$3244,2,FALSE)</f>
        <v>2310</v>
      </c>
      <c r="B68" s="260" t="s">
        <v>6022</v>
      </c>
      <c r="C68" s="262" t="s">
        <v>7345</v>
      </c>
      <c r="D68" s="162">
        <f t="shared" si="2"/>
        <v>16.93</v>
      </c>
      <c r="E68" s="161">
        <v>10.87</v>
      </c>
      <c r="F68" s="161">
        <v>0</v>
      </c>
      <c r="G68" s="161">
        <v>0</v>
      </c>
      <c r="H68" s="161">
        <v>0.53</v>
      </c>
      <c r="I68" s="164">
        <v>5.53</v>
      </c>
      <c r="J68" s="165">
        <v>0</v>
      </c>
      <c r="K68" s="161">
        <v>0</v>
      </c>
      <c r="L68" s="161">
        <v>0</v>
      </c>
      <c r="M68" s="161">
        <v>16.93</v>
      </c>
      <c r="N68" s="146" t="e">
        <f t="shared" si="3"/>
        <v>#N/A</v>
      </c>
      <c r="O68" s="242">
        <f t="shared" si="4"/>
        <v>16.93</v>
      </c>
      <c r="P68" s="242">
        <f t="shared" si="14"/>
        <v>10.87</v>
      </c>
      <c r="Q68" s="242">
        <f t="shared" si="14"/>
        <v>0</v>
      </c>
      <c r="R68" s="242">
        <f t="shared" si="14"/>
        <v>0</v>
      </c>
      <c r="S68" s="242">
        <f t="shared" si="14"/>
        <v>0.53</v>
      </c>
      <c r="T68" s="242">
        <f t="shared" si="14"/>
        <v>5.53</v>
      </c>
      <c r="U68" s="242">
        <f t="shared" si="14"/>
        <v>0</v>
      </c>
      <c r="V68" s="242">
        <f t="shared" si="13"/>
        <v>0</v>
      </c>
      <c r="W68" s="242">
        <f t="shared" si="13"/>
        <v>0</v>
      </c>
      <c r="X68" s="242">
        <f t="shared" si="13"/>
        <v>16.93</v>
      </c>
    </row>
    <row r="69" spans="1:24" ht="15" customHeight="1">
      <c r="A69" s="120" t="str">
        <f>VLOOKUP(B69,elolap!$A$90:$B$3244,2,FALSE)</f>
        <v>0794</v>
      </c>
      <c r="B69" s="260" t="s">
        <v>3135</v>
      </c>
      <c r="C69" s="262" t="s">
        <v>7345</v>
      </c>
      <c r="D69" s="162">
        <f t="shared" si="2"/>
        <v>11.6</v>
      </c>
      <c r="E69" s="161">
        <v>7.67</v>
      </c>
      <c r="F69" s="161">
        <v>0</v>
      </c>
      <c r="G69" s="161">
        <v>0</v>
      </c>
      <c r="H69" s="161">
        <v>0.14000000000000001</v>
      </c>
      <c r="I69" s="164">
        <v>3.79</v>
      </c>
      <c r="J69" s="165">
        <v>0</v>
      </c>
      <c r="K69" s="161">
        <v>0</v>
      </c>
      <c r="L69" s="161">
        <v>0</v>
      </c>
      <c r="M69" s="161">
        <v>11.6</v>
      </c>
      <c r="N69" s="146" t="e">
        <f t="shared" si="3"/>
        <v>#N/A</v>
      </c>
      <c r="O69" s="242">
        <f t="shared" si="4"/>
        <v>11.6</v>
      </c>
      <c r="P69" s="242">
        <f t="shared" si="14"/>
        <v>7.67</v>
      </c>
      <c r="Q69" s="242">
        <f t="shared" si="14"/>
        <v>0</v>
      </c>
      <c r="R69" s="242">
        <f t="shared" si="14"/>
        <v>0</v>
      </c>
      <c r="S69" s="242">
        <f t="shared" si="14"/>
        <v>0.14000000000000001</v>
      </c>
      <c r="T69" s="242">
        <f t="shared" si="14"/>
        <v>3.79</v>
      </c>
      <c r="U69" s="242">
        <f t="shared" si="14"/>
        <v>0</v>
      </c>
      <c r="V69" s="242">
        <f t="shared" si="13"/>
        <v>0</v>
      </c>
      <c r="W69" s="242">
        <f t="shared" si="13"/>
        <v>0</v>
      </c>
      <c r="X69" s="242">
        <f t="shared" si="13"/>
        <v>11.6</v>
      </c>
    </row>
    <row r="70" spans="1:24" ht="15" customHeight="1">
      <c r="A70" s="120" t="str">
        <f>VLOOKUP(B70,elolap!$A$90:$B$3244,2,FALSE)</f>
        <v>1114</v>
      </c>
      <c r="B70" s="260" t="s">
        <v>2455</v>
      </c>
      <c r="C70" s="262" t="s">
        <v>7345</v>
      </c>
      <c r="D70" s="162">
        <f t="shared" si="2"/>
        <v>7.9699999999999989</v>
      </c>
      <c r="E70" s="161">
        <v>5.2299999999999995</v>
      </c>
      <c r="F70" s="161">
        <v>0</v>
      </c>
      <c r="G70" s="161">
        <v>0</v>
      </c>
      <c r="H70" s="161">
        <v>0.14000000000000001</v>
      </c>
      <c r="I70" s="164">
        <v>2.6</v>
      </c>
      <c r="J70" s="165">
        <v>0</v>
      </c>
      <c r="K70" s="161">
        <v>0</v>
      </c>
      <c r="L70" s="161">
        <v>0</v>
      </c>
      <c r="M70" s="161">
        <v>7.97</v>
      </c>
      <c r="N70" s="146" t="e">
        <f t="shared" si="3"/>
        <v>#N/A</v>
      </c>
      <c r="O70" s="242">
        <f t="shared" si="4"/>
        <v>7.97</v>
      </c>
      <c r="P70" s="242">
        <f t="shared" si="14"/>
        <v>5.23</v>
      </c>
      <c r="Q70" s="242">
        <f t="shared" si="14"/>
        <v>0</v>
      </c>
      <c r="R70" s="242">
        <f t="shared" si="14"/>
        <v>0</v>
      </c>
      <c r="S70" s="242">
        <f t="shared" si="14"/>
        <v>0.14000000000000001</v>
      </c>
      <c r="T70" s="242">
        <f t="shared" si="14"/>
        <v>2.6</v>
      </c>
      <c r="U70" s="242">
        <f t="shared" si="14"/>
        <v>0</v>
      </c>
      <c r="V70" s="242">
        <f t="shared" si="13"/>
        <v>0</v>
      </c>
      <c r="W70" s="242">
        <f t="shared" si="13"/>
        <v>0</v>
      </c>
      <c r="X70" s="242">
        <f t="shared" si="13"/>
        <v>7.97</v>
      </c>
    </row>
    <row r="71" spans="1:24" ht="15" customHeight="1">
      <c r="A71" s="120" t="str">
        <f>VLOOKUP(B71,elolap!$A$90:$B$3244,2,FALSE)</f>
        <v>0888</v>
      </c>
      <c r="B71" s="260" t="s">
        <v>3933</v>
      </c>
      <c r="C71" s="262" t="s">
        <v>7475</v>
      </c>
      <c r="D71" s="162">
        <f t="shared" si="2"/>
        <v>21.9</v>
      </c>
      <c r="E71" s="161">
        <v>13.14</v>
      </c>
      <c r="F71" s="161">
        <v>0</v>
      </c>
      <c r="G71" s="161">
        <v>0</v>
      </c>
      <c r="H71" s="161">
        <v>8.76</v>
      </c>
      <c r="I71" s="164">
        <v>0</v>
      </c>
      <c r="J71" s="165">
        <v>0</v>
      </c>
      <c r="K71" s="161">
        <v>0</v>
      </c>
      <c r="L71" s="161">
        <v>0</v>
      </c>
      <c r="M71" s="161">
        <v>21.9</v>
      </c>
      <c r="N71" s="146" t="e">
        <f t="shared" si="3"/>
        <v>#N/A</v>
      </c>
      <c r="O71" s="242">
        <f t="shared" si="4"/>
        <v>21.9</v>
      </c>
      <c r="P71" s="242">
        <f t="shared" si="14"/>
        <v>13.14</v>
      </c>
      <c r="Q71" s="242">
        <f t="shared" si="14"/>
        <v>0</v>
      </c>
      <c r="R71" s="242">
        <f t="shared" si="14"/>
        <v>0</v>
      </c>
      <c r="S71" s="242">
        <f t="shared" si="14"/>
        <v>8.76</v>
      </c>
      <c r="T71" s="242">
        <f t="shared" si="14"/>
        <v>0</v>
      </c>
      <c r="U71" s="242">
        <f t="shared" si="14"/>
        <v>0</v>
      </c>
      <c r="V71" s="242">
        <f t="shared" si="13"/>
        <v>0</v>
      </c>
      <c r="W71" s="242">
        <f t="shared" si="13"/>
        <v>0</v>
      </c>
      <c r="X71" s="242">
        <f t="shared" si="13"/>
        <v>21.9</v>
      </c>
    </row>
    <row r="72" spans="1:24" ht="15" customHeight="1">
      <c r="A72" s="120" t="str">
        <f>VLOOKUP(B72,elolap!$A$90:$B$3244,2,FALSE)</f>
        <v>1273</v>
      </c>
      <c r="B72" s="260" t="s">
        <v>2219</v>
      </c>
      <c r="C72" s="262" t="s">
        <v>7269</v>
      </c>
      <c r="D72" s="162">
        <f t="shared" si="2"/>
        <v>6.25</v>
      </c>
      <c r="E72" s="161">
        <v>5.92</v>
      </c>
      <c r="F72" s="161">
        <v>0</v>
      </c>
      <c r="G72" s="161">
        <v>0</v>
      </c>
      <c r="H72" s="161">
        <v>7.0000000000000007E-2</v>
      </c>
      <c r="I72" s="164">
        <v>0.26</v>
      </c>
      <c r="J72" s="165">
        <v>0</v>
      </c>
      <c r="K72" s="161">
        <v>0</v>
      </c>
      <c r="L72" s="161">
        <v>0</v>
      </c>
      <c r="M72" s="161">
        <v>6.25</v>
      </c>
      <c r="N72" s="146" t="e">
        <f t="shared" si="3"/>
        <v>#N/A</v>
      </c>
      <c r="O72" s="242">
        <f t="shared" si="4"/>
        <v>6.25</v>
      </c>
      <c r="P72" s="242">
        <f t="shared" si="14"/>
        <v>5.92</v>
      </c>
      <c r="Q72" s="242">
        <f t="shared" si="14"/>
        <v>0</v>
      </c>
      <c r="R72" s="242">
        <f t="shared" si="14"/>
        <v>0</v>
      </c>
      <c r="S72" s="242">
        <f t="shared" si="14"/>
        <v>7.0000000000000007E-2</v>
      </c>
      <c r="T72" s="242">
        <f t="shared" si="14"/>
        <v>0.26</v>
      </c>
      <c r="U72" s="242">
        <f t="shared" si="14"/>
        <v>0</v>
      </c>
      <c r="V72" s="242">
        <f t="shared" si="13"/>
        <v>0</v>
      </c>
      <c r="W72" s="242">
        <f t="shared" si="13"/>
        <v>0</v>
      </c>
      <c r="X72" s="242">
        <f t="shared" si="13"/>
        <v>6.25</v>
      </c>
    </row>
    <row r="73" spans="1:24" ht="15" customHeight="1">
      <c r="A73" s="120" t="str">
        <f>VLOOKUP(B73,elolap!$A$90:$B$3244,2,FALSE)</f>
        <v>2036</v>
      </c>
      <c r="B73" s="260" t="s">
        <v>6052</v>
      </c>
      <c r="C73" s="262" t="s">
        <v>7269</v>
      </c>
      <c r="D73" s="162">
        <f t="shared" si="2"/>
        <v>12.28</v>
      </c>
      <c r="E73" s="161">
        <v>11.06</v>
      </c>
      <c r="F73" s="161">
        <v>0</v>
      </c>
      <c r="G73" s="161">
        <v>0</v>
      </c>
      <c r="H73" s="161">
        <v>0.71</v>
      </c>
      <c r="I73" s="164">
        <v>0.51</v>
      </c>
      <c r="J73" s="165">
        <v>0</v>
      </c>
      <c r="K73" s="161">
        <v>0</v>
      </c>
      <c r="L73" s="161">
        <v>0</v>
      </c>
      <c r="M73" s="161">
        <v>12.28</v>
      </c>
      <c r="N73" s="146" t="e">
        <f t="shared" si="3"/>
        <v>#N/A</v>
      </c>
      <c r="O73" s="242">
        <f t="shared" si="4"/>
        <v>12.28</v>
      </c>
      <c r="P73" s="242">
        <f t="shared" si="14"/>
        <v>11.06</v>
      </c>
      <c r="Q73" s="242">
        <f t="shared" si="14"/>
        <v>0</v>
      </c>
      <c r="R73" s="242">
        <f t="shared" si="14"/>
        <v>0</v>
      </c>
      <c r="S73" s="242">
        <f t="shared" si="14"/>
        <v>0.71</v>
      </c>
      <c r="T73" s="242">
        <f t="shared" si="14"/>
        <v>0.51</v>
      </c>
      <c r="U73" s="242">
        <f t="shared" si="14"/>
        <v>0</v>
      </c>
      <c r="V73" s="242">
        <f t="shared" si="13"/>
        <v>0</v>
      </c>
      <c r="W73" s="242">
        <f t="shared" si="13"/>
        <v>0</v>
      </c>
      <c r="X73" s="242">
        <f t="shared" si="13"/>
        <v>12.28</v>
      </c>
    </row>
    <row r="74" spans="1:24" ht="15" customHeight="1">
      <c r="A74" s="120" t="str">
        <f>VLOOKUP(B74,elolap!$A$90:$B$3244,2,FALSE)</f>
        <v>0727</v>
      </c>
      <c r="B74" s="260" t="s">
        <v>6097</v>
      </c>
      <c r="C74" s="262" t="s">
        <v>7497</v>
      </c>
      <c r="D74" s="162">
        <f t="shared" si="2"/>
        <v>34.39</v>
      </c>
      <c r="E74" s="161">
        <v>24.67</v>
      </c>
      <c r="F74" s="161">
        <v>0</v>
      </c>
      <c r="G74" s="161">
        <v>0</v>
      </c>
      <c r="H74" s="161">
        <v>0.8</v>
      </c>
      <c r="I74" s="164">
        <v>8.92</v>
      </c>
      <c r="J74" s="165">
        <v>0</v>
      </c>
      <c r="K74" s="161">
        <v>0</v>
      </c>
      <c r="L74" s="161">
        <v>0</v>
      </c>
      <c r="M74" s="161">
        <v>34.39</v>
      </c>
      <c r="N74" s="146" t="e">
        <f t="shared" si="3"/>
        <v>#N/A</v>
      </c>
      <c r="O74" s="242">
        <f t="shared" si="4"/>
        <v>34.39</v>
      </c>
      <c r="P74" s="242">
        <f t="shared" si="14"/>
        <v>24.67</v>
      </c>
      <c r="Q74" s="242">
        <f t="shared" si="14"/>
        <v>0</v>
      </c>
      <c r="R74" s="242">
        <f t="shared" si="14"/>
        <v>0</v>
      </c>
      <c r="S74" s="242">
        <f t="shared" si="14"/>
        <v>0.8</v>
      </c>
      <c r="T74" s="242">
        <f t="shared" si="14"/>
        <v>8.92</v>
      </c>
      <c r="U74" s="242">
        <f t="shared" si="14"/>
        <v>0</v>
      </c>
      <c r="V74" s="242">
        <f t="shared" si="13"/>
        <v>0</v>
      </c>
      <c r="W74" s="242">
        <f t="shared" si="13"/>
        <v>0</v>
      </c>
      <c r="X74" s="242">
        <f t="shared" si="13"/>
        <v>34.39</v>
      </c>
    </row>
    <row r="75" spans="1:24" ht="15" customHeight="1">
      <c r="A75" s="120" t="str">
        <f>VLOOKUP(B75,elolap!$A$90:$B$3244,2,FALSE)</f>
        <v>0319</v>
      </c>
      <c r="B75" s="260" t="s">
        <v>6102</v>
      </c>
      <c r="C75" s="262" t="s">
        <v>7498</v>
      </c>
      <c r="D75" s="162">
        <f t="shared" si="2"/>
        <v>28.17</v>
      </c>
      <c r="E75" s="161">
        <v>25.14</v>
      </c>
      <c r="F75" s="161">
        <v>0</v>
      </c>
      <c r="G75" s="161">
        <v>0</v>
      </c>
      <c r="H75" s="161">
        <v>3.03</v>
      </c>
      <c r="I75" s="164">
        <v>0</v>
      </c>
      <c r="J75" s="165">
        <v>0</v>
      </c>
      <c r="K75" s="161">
        <v>0</v>
      </c>
      <c r="L75" s="161">
        <v>0</v>
      </c>
      <c r="M75" s="161">
        <v>28.17</v>
      </c>
      <c r="N75" s="146" t="e">
        <f t="shared" si="3"/>
        <v>#N/A</v>
      </c>
      <c r="O75" s="242">
        <f t="shared" si="4"/>
        <v>28.17</v>
      </c>
      <c r="P75" s="242">
        <f t="shared" si="14"/>
        <v>25.14</v>
      </c>
      <c r="Q75" s="242">
        <f t="shared" si="14"/>
        <v>0</v>
      </c>
      <c r="R75" s="242">
        <f t="shared" si="14"/>
        <v>0</v>
      </c>
      <c r="S75" s="242">
        <f t="shared" si="14"/>
        <v>3.03</v>
      </c>
      <c r="T75" s="242">
        <f t="shared" si="14"/>
        <v>0</v>
      </c>
      <c r="U75" s="242">
        <f t="shared" si="14"/>
        <v>0</v>
      </c>
      <c r="V75" s="242">
        <f t="shared" si="13"/>
        <v>0</v>
      </c>
      <c r="W75" s="242">
        <f t="shared" si="13"/>
        <v>0</v>
      </c>
      <c r="X75" s="242">
        <f t="shared" si="13"/>
        <v>28.17</v>
      </c>
    </row>
    <row r="76" spans="1:24" ht="15" customHeight="1">
      <c r="A76" s="120" t="str">
        <f>VLOOKUP(B76,elolap!$A$90:$B$3244,2,FALSE)</f>
        <v>3088</v>
      </c>
      <c r="B76" s="260" t="s">
        <v>4974</v>
      </c>
      <c r="C76" s="262" t="s">
        <v>7504</v>
      </c>
      <c r="D76" s="162">
        <f t="shared" si="2"/>
        <v>102.67</v>
      </c>
      <c r="E76" s="161">
        <v>86.75</v>
      </c>
      <c r="F76" s="161">
        <v>0</v>
      </c>
      <c r="G76" s="161">
        <v>0</v>
      </c>
      <c r="H76" s="161">
        <v>10.66</v>
      </c>
      <c r="I76" s="164">
        <v>5.26</v>
      </c>
      <c r="J76" s="165">
        <v>0</v>
      </c>
      <c r="K76" s="161">
        <v>0</v>
      </c>
      <c r="L76" s="161">
        <v>0</v>
      </c>
      <c r="M76" s="161">
        <v>102.67</v>
      </c>
      <c r="N76" s="146" t="e">
        <f t="shared" si="3"/>
        <v>#N/A</v>
      </c>
      <c r="O76" s="242">
        <f t="shared" si="4"/>
        <v>102.67</v>
      </c>
      <c r="P76" s="242">
        <f t="shared" si="14"/>
        <v>86.75</v>
      </c>
      <c r="Q76" s="242">
        <f t="shared" si="14"/>
        <v>0</v>
      </c>
      <c r="R76" s="242">
        <f t="shared" si="14"/>
        <v>0</v>
      </c>
      <c r="S76" s="242">
        <f t="shared" si="14"/>
        <v>10.66</v>
      </c>
      <c r="T76" s="242">
        <f t="shared" si="14"/>
        <v>5.26</v>
      </c>
      <c r="U76" s="242">
        <f t="shared" si="14"/>
        <v>0</v>
      </c>
      <c r="V76" s="242">
        <f t="shared" si="13"/>
        <v>0</v>
      </c>
      <c r="W76" s="242">
        <f t="shared" si="13"/>
        <v>0</v>
      </c>
      <c r="X76" s="242">
        <f t="shared" si="13"/>
        <v>102.67</v>
      </c>
    </row>
    <row r="77" spans="1:24" ht="15" customHeight="1">
      <c r="A77" s="120" t="str">
        <f>VLOOKUP(B77,elolap!$A$90:$B$3244,2,FALSE)</f>
        <v>2130</v>
      </c>
      <c r="B77" s="260" t="s">
        <v>6689</v>
      </c>
      <c r="C77" s="262" t="s">
        <v>7499</v>
      </c>
      <c r="D77" s="162">
        <f t="shared" si="2"/>
        <v>1535.97</v>
      </c>
      <c r="E77" s="161">
        <v>497.97</v>
      </c>
      <c r="F77" s="161">
        <v>0</v>
      </c>
      <c r="G77" s="161">
        <v>186.5</v>
      </c>
      <c r="H77" s="161">
        <v>523.54999999999995</v>
      </c>
      <c r="I77" s="164">
        <v>327.95</v>
      </c>
      <c r="J77" s="165">
        <v>0</v>
      </c>
      <c r="K77" s="161">
        <v>0</v>
      </c>
      <c r="L77" s="161">
        <v>0</v>
      </c>
      <c r="M77" s="161">
        <v>1535.97</v>
      </c>
      <c r="N77" s="146" t="e">
        <f t="shared" si="3"/>
        <v>#N/A</v>
      </c>
      <c r="O77" s="242">
        <f t="shared" si="4"/>
        <v>1535.97</v>
      </c>
      <c r="P77" s="242">
        <f t="shared" si="14"/>
        <v>497.97</v>
      </c>
      <c r="Q77" s="242">
        <f t="shared" si="14"/>
        <v>0</v>
      </c>
      <c r="R77" s="242">
        <f t="shared" si="14"/>
        <v>186.5</v>
      </c>
      <c r="S77" s="242">
        <f t="shared" si="14"/>
        <v>523.54999999999995</v>
      </c>
      <c r="T77" s="242">
        <f t="shared" si="14"/>
        <v>327.95</v>
      </c>
      <c r="U77" s="242">
        <f t="shared" si="14"/>
        <v>0</v>
      </c>
      <c r="V77" s="242">
        <f t="shared" si="13"/>
        <v>0</v>
      </c>
      <c r="W77" s="242">
        <f t="shared" si="13"/>
        <v>0</v>
      </c>
      <c r="X77" s="242">
        <f t="shared" si="13"/>
        <v>1535.97</v>
      </c>
    </row>
    <row r="78" spans="1:24" ht="15" customHeight="1">
      <c r="A78" s="120" t="str">
        <f>VLOOKUP(B78,elolap!$A$90:$B$3244,2,FALSE)</f>
        <v>2607</v>
      </c>
      <c r="B78" s="260" t="s">
        <v>6105</v>
      </c>
      <c r="C78" s="262" t="s">
        <v>7499</v>
      </c>
      <c r="D78" s="162">
        <f t="shared" ref="D78:D141" si="15">SUM(E78:I78)</f>
        <v>72.900000000000006</v>
      </c>
      <c r="E78" s="161">
        <v>53.95</v>
      </c>
      <c r="F78" s="161">
        <v>0</v>
      </c>
      <c r="G78" s="161">
        <v>0</v>
      </c>
      <c r="H78" s="161">
        <v>3.39</v>
      </c>
      <c r="I78" s="164">
        <v>15.56</v>
      </c>
      <c r="J78" s="165">
        <v>0</v>
      </c>
      <c r="K78" s="161">
        <v>0</v>
      </c>
      <c r="L78" s="161">
        <v>0</v>
      </c>
      <c r="M78" s="161">
        <v>72.900000000000006</v>
      </c>
      <c r="N78" s="146" t="e">
        <f t="shared" ref="N78:N141" si="16">VLOOKUP(C78,$A$470:$B$1210,2,FALSE)</f>
        <v>#N/A</v>
      </c>
      <c r="O78" s="242">
        <f t="shared" ref="O78:O141" si="17">ROUND(P78+Q78+R78+S78+T78,2)</f>
        <v>72.900000000000006</v>
      </c>
      <c r="P78" s="242">
        <f t="shared" si="14"/>
        <v>53.95</v>
      </c>
      <c r="Q78" s="242">
        <f t="shared" si="14"/>
        <v>0</v>
      </c>
      <c r="R78" s="242">
        <f t="shared" si="14"/>
        <v>0</v>
      </c>
      <c r="S78" s="242">
        <f t="shared" si="14"/>
        <v>3.39</v>
      </c>
      <c r="T78" s="242">
        <f t="shared" si="14"/>
        <v>15.56</v>
      </c>
      <c r="U78" s="242">
        <f t="shared" si="14"/>
        <v>0</v>
      </c>
      <c r="V78" s="242">
        <f t="shared" si="13"/>
        <v>0</v>
      </c>
      <c r="W78" s="242">
        <f t="shared" si="13"/>
        <v>0</v>
      </c>
      <c r="X78" s="242">
        <f t="shared" si="13"/>
        <v>72.900000000000006</v>
      </c>
    </row>
    <row r="79" spans="1:24" ht="15" customHeight="1">
      <c r="A79" s="120" t="str">
        <f>VLOOKUP(B79,elolap!$A$90:$B$3244,2,FALSE)</f>
        <v>3074</v>
      </c>
      <c r="B79" s="260" t="s">
        <v>5340</v>
      </c>
      <c r="C79" s="262" t="s">
        <v>7520</v>
      </c>
      <c r="D79" s="162">
        <f t="shared" si="15"/>
        <v>22.720000000000002</v>
      </c>
      <c r="E79" s="161">
        <v>21.720000000000002</v>
      </c>
      <c r="F79" s="161">
        <v>0</v>
      </c>
      <c r="G79" s="161">
        <v>0</v>
      </c>
      <c r="H79" s="161">
        <v>1</v>
      </c>
      <c r="I79" s="164">
        <v>0</v>
      </c>
      <c r="J79" s="165">
        <v>0</v>
      </c>
      <c r="K79" s="161">
        <v>0</v>
      </c>
      <c r="L79" s="161">
        <v>0</v>
      </c>
      <c r="M79" s="161">
        <v>22.72</v>
      </c>
      <c r="N79" s="146" t="e">
        <f t="shared" si="16"/>
        <v>#N/A</v>
      </c>
      <c r="O79" s="242">
        <f t="shared" si="17"/>
        <v>22.72</v>
      </c>
      <c r="P79" s="242">
        <f t="shared" si="14"/>
        <v>21.72</v>
      </c>
      <c r="Q79" s="242">
        <f t="shared" si="14"/>
        <v>0</v>
      </c>
      <c r="R79" s="242">
        <f t="shared" si="14"/>
        <v>0</v>
      </c>
      <c r="S79" s="242">
        <f t="shared" si="14"/>
        <v>1</v>
      </c>
      <c r="T79" s="242">
        <f t="shared" si="14"/>
        <v>0</v>
      </c>
      <c r="U79" s="242">
        <f t="shared" si="14"/>
        <v>0</v>
      </c>
      <c r="V79" s="242">
        <f t="shared" si="13"/>
        <v>0</v>
      </c>
      <c r="W79" s="242">
        <f t="shared" si="13"/>
        <v>0</v>
      </c>
      <c r="X79" s="242">
        <f t="shared" si="13"/>
        <v>22.72</v>
      </c>
    </row>
    <row r="80" spans="1:24" ht="15" customHeight="1">
      <c r="A80" s="120" t="str">
        <f>VLOOKUP(B80,elolap!$A$90:$B$3244,2,FALSE)</f>
        <v>3158</v>
      </c>
      <c r="B80" s="260" t="s">
        <v>1123</v>
      </c>
      <c r="C80" s="262" t="s">
        <v>6946</v>
      </c>
      <c r="D80" s="162">
        <f t="shared" si="15"/>
        <v>579.28</v>
      </c>
      <c r="E80" s="161">
        <v>272.39999999999998</v>
      </c>
      <c r="F80" s="161">
        <v>0</v>
      </c>
      <c r="G80" s="161">
        <v>77</v>
      </c>
      <c r="H80" s="161">
        <v>147.08000000000001</v>
      </c>
      <c r="I80" s="164">
        <v>82.8</v>
      </c>
      <c r="J80" s="165">
        <v>0</v>
      </c>
      <c r="K80" s="161">
        <v>579.28</v>
      </c>
      <c r="L80" s="161">
        <v>0</v>
      </c>
      <c r="M80" s="161">
        <v>0</v>
      </c>
      <c r="N80" s="146" t="e">
        <f t="shared" si="16"/>
        <v>#N/A</v>
      </c>
      <c r="O80" s="242">
        <f t="shared" si="17"/>
        <v>579.28</v>
      </c>
      <c r="P80" s="242">
        <f t="shared" si="14"/>
        <v>272.39999999999998</v>
      </c>
      <c r="Q80" s="242">
        <f t="shared" si="14"/>
        <v>0</v>
      </c>
      <c r="R80" s="242">
        <f t="shared" si="14"/>
        <v>77</v>
      </c>
      <c r="S80" s="242">
        <f t="shared" si="14"/>
        <v>147.08000000000001</v>
      </c>
      <c r="T80" s="242">
        <f t="shared" si="14"/>
        <v>82.8</v>
      </c>
      <c r="U80" s="242">
        <f t="shared" si="14"/>
        <v>0</v>
      </c>
      <c r="V80" s="242">
        <f t="shared" si="13"/>
        <v>579.28</v>
      </c>
      <c r="W80" s="242">
        <f t="shared" si="13"/>
        <v>0</v>
      </c>
      <c r="X80" s="242">
        <f t="shared" si="13"/>
        <v>0</v>
      </c>
    </row>
    <row r="81" spans="1:24" ht="15" customHeight="1">
      <c r="A81" s="120" t="str">
        <f>VLOOKUP(B81,elolap!$A$90:$B$3244,2,FALSE)</f>
        <v>2093</v>
      </c>
      <c r="B81" s="260" t="s">
        <v>1040</v>
      </c>
      <c r="C81" s="262" t="s">
        <v>6946</v>
      </c>
      <c r="D81" s="162">
        <f t="shared" si="15"/>
        <v>11.88</v>
      </c>
      <c r="E81" s="161">
        <v>8.99</v>
      </c>
      <c r="F81" s="161">
        <v>0</v>
      </c>
      <c r="G81" s="161">
        <v>0</v>
      </c>
      <c r="H81" s="161">
        <v>0.32</v>
      </c>
      <c r="I81" s="164">
        <v>2.57</v>
      </c>
      <c r="J81" s="165">
        <v>0</v>
      </c>
      <c r="K81" s="161">
        <v>11.88</v>
      </c>
      <c r="L81" s="161">
        <v>0</v>
      </c>
      <c r="M81" s="161">
        <v>0</v>
      </c>
      <c r="N81" s="146" t="e">
        <f t="shared" si="16"/>
        <v>#N/A</v>
      </c>
      <c r="O81" s="242">
        <f t="shared" si="17"/>
        <v>11.88</v>
      </c>
      <c r="P81" s="242">
        <f t="shared" si="14"/>
        <v>8.99</v>
      </c>
      <c r="Q81" s="242">
        <f t="shared" si="14"/>
        <v>0</v>
      </c>
      <c r="R81" s="242">
        <f t="shared" si="14"/>
        <v>0</v>
      </c>
      <c r="S81" s="242">
        <f t="shared" si="14"/>
        <v>0.32</v>
      </c>
      <c r="T81" s="242">
        <f t="shared" si="14"/>
        <v>2.57</v>
      </c>
      <c r="U81" s="242">
        <f t="shared" si="14"/>
        <v>0</v>
      </c>
      <c r="V81" s="242">
        <f t="shared" si="13"/>
        <v>11.88</v>
      </c>
      <c r="W81" s="242">
        <f t="shared" si="13"/>
        <v>0</v>
      </c>
      <c r="X81" s="242">
        <f t="shared" si="13"/>
        <v>0</v>
      </c>
    </row>
    <row r="82" spans="1:24" ht="15" customHeight="1">
      <c r="A82" s="120" t="str">
        <f>VLOOKUP(B82,elolap!$A$90:$B$3244,2,FALSE)</f>
        <v>2254</v>
      </c>
      <c r="B82" s="260" t="s">
        <v>6358</v>
      </c>
      <c r="C82" s="262" t="s">
        <v>6946</v>
      </c>
      <c r="D82" s="162">
        <f t="shared" si="15"/>
        <v>13.669999999999998</v>
      </c>
      <c r="E82" s="161">
        <v>9.69</v>
      </c>
      <c r="F82" s="161">
        <v>0</v>
      </c>
      <c r="G82" s="161">
        <v>0</v>
      </c>
      <c r="H82" s="161">
        <v>1.02</v>
      </c>
      <c r="I82" s="164">
        <v>2.96</v>
      </c>
      <c r="J82" s="165">
        <v>0</v>
      </c>
      <c r="K82" s="161">
        <v>13.67</v>
      </c>
      <c r="L82" s="161">
        <v>0</v>
      </c>
      <c r="M82" s="161">
        <v>0</v>
      </c>
      <c r="N82" s="146" t="e">
        <f t="shared" si="16"/>
        <v>#N/A</v>
      </c>
      <c r="O82" s="242">
        <f t="shared" si="17"/>
        <v>13.67</v>
      </c>
      <c r="P82" s="242">
        <f t="shared" si="14"/>
        <v>9.69</v>
      </c>
      <c r="Q82" s="242">
        <f t="shared" si="14"/>
        <v>0</v>
      </c>
      <c r="R82" s="242">
        <f t="shared" si="14"/>
        <v>0</v>
      </c>
      <c r="S82" s="242">
        <f t="shared" si="14"/>
        <v>1.02</v>
      </c>
      <c r="T82" s="242">
        <f t="shared" si="14"/>
        <v>2.96</v>
      </c>
      <c r="U82" s="242">
        <f t="shared" si="14"/>
        <v>0</v>
      </c>
      <c r="V82" s="242">
        <f t="shared" si="13"/>
        <v>13.67</v>
      </c>
      <c r="W82" s="242">
        <f t="shared" si="13"/>
        <v>0</v>
      </c>
      <c r="X82" s="242">
        <f t="shared" si="13"/>
        <v>0</v>
      </c>
    </row>
    <row r="83" spans="1:24" ht="15" customHeight="1">
      <c r="A83" s="120" t="str">
        <f>VLOOKUP(B83,elolap!$A$90:$B$3244,2,FALSE)</f>
        <v>0422</v>
      </c>
      <c r="B83" s="260" t="s">
        <v>110</v>
      </c>
      <c r="C83" s="262" t="s">
        <v>6946</v>
      </c>
      <c r="D83" s="162">
        <f t="shared" si="15"/>
        <v>25.69</v>
      </c>
      <c r="E83" s="161">
        <v>22.26</v>
      </c>
      <c r="F83" s="161">
        <v>0</v>
      </c>
      <c r="G83" s="161">
        <v>0</v>
      </c>
      <c r="H83" s="161">
        <v>0.54</v>
      </c>
      <c r="I83" s="164">
        <v>2.89</v>
      </c>
      <c r="J83" s="165">
        <v>0</v>
      </c>
      <c r="K83" s="161">
        <v>25.69</v>
      </c>
      <c r="L83" s="161">
        <v>0</v>
      </c>
      <c r="M83" s="161">
        <v>0</v>
      </c>
      <c r="N83" s="146" t="e">
        <f t="shared" si="16"/>
        <v>#N/A</v>
      </c>
      <c r="O83" s="242">
        <f t="shared" si="17"/>
        <v>25.69</v>
      </c>
      <c r="P83" s="242">
        <f t="shared" si="14"/>
        <v>22.26</v>
      </c>
      <c r="Q83" s="242">
        <f t="shared" si="14"/>
        <v>0</v>
      </c>
      <c r="R83" s="242">
        <f t="shared" si="14"/>
        <v>0</v>
      </c>
      <c r="S83" s="242">
        <f t="shared" si="14"/>
        <v>0.54</v>
      </c>
      <c r="T83" s="242">
        <f t="shared" si="14"/>
        <v>2.89</v>
      </c>
      <c r="U83" s="242">
        <f t="shared" si="14"/>
        <v>0</v>
      </c>
      <c r="V83" s="242">
        <f t="shared" si="13"/>
        <v>25.69</v>
      </c>
      <c r="W83" s="242">
        <f t="shared" si="13"/>
        <v>0</v>
      </c>
      <c r="X83" s="242">
        <f t="shared" si="13"/>
        <v>0</v>
      </c>
    </row>
    <row r="84" spans="1:24" ht="15" customHeight="1">
      <c r="A84" s="120" t="str">
        <f>VLOOKUP(B84,elolap!$A$90:$B$3244,2,FALSE)</f>
        <v>0322</v>
      </c>
      <c r="B84" s="260" t="s">
        <v>4713</v>
      </c>
      <c r="C84" s="262" t="s">
        <v>6946</v>
      </c>
      <c r="D84" s="162">
        <f t="shared" si="15"/>
        <v>26.49</v>
      </c>
      <c r="E84" s="161">
        <v>22.919999999999998</v>
      </c>
      <c r="F84" s="161">
        <v>0</v>
      </c>
      <c r="G84" s="161">
        <v>0</v>
      </c>
      <c r="H84" s="161">
        <v>0.59</v>
      </c>
      <c r="I84" s="164">
        <v>2.98</v>
      </c>
      <c r="J84" s="165">
        <v>0</v>
      </c>
      <c r="K84" s="161">
        <v>26.49</v>
      </c>
      <c r="L84" s="161">
        <v>0</v>
      </c>
      <c r="M84" s="161">
        <v>0</v>
      </c>
      <c r="N84" s="146" t="e">
        <f t="shared" si="16"/>
        <v>#N/A</v>
      </c>
      <c r="O84" s="242">
        <f t="shared" si="17"/>
        <v>26.49</v>
      </c>
      <c r="P84" s="242">
        <f t="shared" si="14"/>
        <v>22.92</v>
      </c>
      <c r="Q84" s="242">
        <f t="shared" si="14"/>
        <v>0</v>
      </c>
      <c r="R84" s="242">
        <f t="shared" si="14"/>
        <v>0</v>
      </c>
      <c r="S84" s="242">
        <f t="shared" si="14"/>
        <v>0.59</v>
      </c>
      <c r="T84" s="242">
        <f t="shared" si="14"/>
        <v>2.98</v>
      </c>
      <c r="U84" s="242">
        <f t="shared" si="14"/>
        <v>0</v>
      </c>
      <c r="V84" s="242">
        <f t="shared" si="13"/>
        <v>26.49</v>
      </c>
      <c r="W84" s="242">
        <f t="shared" si="13"/>
        <v>0</v>
      </c>
      <c r="X84" s="242">
        <f t="shared" si="13"/>
        <v>0</v>
      </c>
    </row>
    <row r="85" spans="1:24" ht="15" customHeight="1">
      <c r="A85" s="120" t="str">
        <f>VLOOKUP(B85,elolap!$A$90:$B$3244,2,FALSE)</f>
        <v>2673</v>
      </c>
      <c r="B85" s="260" t="s">
        <v>6101</v>
      </c>
      <c r="C85" s="262" t="s">
        <v>6946</v>
      </c>
      <c r="D85" s="162">
        <f t="shared" si="15"/>
        <v>25.22</v>
      </c>
      <c r="E85" s="161">
        <v>21.98</v>
      </c>
      <c r="F85" s="161">
        <v>0</v>
      </c>
      <c r="G85" s="161">
        <v>0</v>
      </c>
      <c r="H85" s="161">
        <v>0.41</v>
      </c>
      <c r="I85" s="164">
        <v>2.83</v>
      </c>
      <c r="J85" s="165">
        <v>0</v>
      </c>
      <c r="K85" s="161">
        <v>25.22</v>
      </c>
      <c r="L85" s="161">
        <v>0</v>
      </c>
      <c r="M85" s="161">
        <v>0</v>
      </c>
      <c r="N85" s="146" t="e">
        <f t="shared" si="16"/>
        <v>#N/A</v>
      </c>
      <c r="O85" s="242">
        <f t="shared" si="17"/>
        <v>25.22</v>
      </c>
      <c r="P85" s="242">
        <f t="shared" si="14"/>
        <v>21.98</v>
      </c>
      <c r="Q85" s="242">
        <f t="shared" si="14"/>
        <v>0</v>
      </c>
      <c r="R85" s="242">
        <f t="shared" si="14"/>
        <v>0</v>
      </c>
      <c r="S85" s="242">
        <f t="shared" si="14"/>
        <v>0.41</v>
      </c>
      <c r="T85" s="242">
        <f t="shared" si="14"/>
        <v>2.83</v>
      </c>
      <c r="U85" s="242">
        <f t="shared" si="14"/>
        <v>0</v>
      </c>
      <c r="V85" s="242">
        <f t="shared" si="13"/>
        <v>25.22</v>
      </c>
      <c r="W85" s="242">
        <f t="shared" si="13"/>
        <v>0</v>
      </c>
      <c r="X85" s="242">
        <f t="shared" si="13"/>
        <v>0</v>
      </c>
    </row>
    <row r="86" spans="1:24" ht="15" customHeight="1">
      <c r="A86" s="120" t="str">
        <f>VLOOKUP(B86,elolap!$A$90:$B$3244,2,FALSE)</f>
        <v>3090</v>
      </c>
      <c r="B86" s="260" t="s">
        <v>6610</v>
      </c>
      <c r="C86" s="262" t="s">
        <v>6946</v>
      </c>
      <c r="D86" s="162">
        <f t="shared" si="15"/>
        <v>13.54</v>
      </c>
      <c r="E86" s="161">
        <v>11.32</v>
      </c>
      <c r="F86" s="161">
        <v>0</v>
      </c>
      <c r="G86" s="161">
        <v>0</v>
      </c>
      <c r="H86" s="161">
        <v>0.7</v>
      </c>
      <c r="I86" s="164">
        <v>1.52</v>
      </c>
      <c r="J86" s="165">
        <v>0</v>
      </c>
      <c r="K86" s="161">
        <v>13.54</v>
      </c>
      <c r="L86" s="161">
        <v>0</v>
      </c>
      <c r="M86" s="161">
        <v>0</v>
      </c>
      <c r="N86" s="146" t="e">
        <f t="shared" si="16"/>
        <v>#N/A</v>
      </c>
      <c r="O86" s="242">
        <f t="shared" si="17"/>
        <v>13.54</v>
      </c>
      <c r="P86" s="242">
        <f t="shared" si="14"/>
        <v>11.32</v>
      </c>
      <c r="Q86" s="242">
        <f t="shared" si="14"/>
        <v>0</v>
      </c>
      <c r="R86" s="242">
        <f t="shared" si="14"/>
        <v>0</v>
      </c>
      <c r="S86" s="242">
        <f t="shared" si="14"/>
        <v>0.7</v>
      </c>
      <c r="T86" s="242">
        <f t="shared" si="14"/>
        <v>1.52</v>
      </c>
      <c r="U86" s="242">
        <f t="shared" si="14"/>
        <v>0</v>
      </c>
      <c r="V86" s="242">
        <f t="shared" si="13"/>
        <v>13.54</v>
      </c>
      <c r="W86" s="242">
        <f t="shared" si="13"/>
        <v>0</v>
      </c>
      <c r="X86" s="242">
        <f t="shared" si="13"/>
        <v>0</v>
      </c>
    </row>
    <row r="87" spans="1:24" ht="15" customHeight="1">
      <c r="A87" s="120" t="str">
        <f>VLOOKUP(B87,elolap!$A$90:$B$3244,2,FALSE)</f>
        <v>2386</v>
      </c>
      <c r="B87" s="260" t="s">
        <v>4963</v>
      </c>
      <c r="C87" s="262" t="s">
        <v>6946</v>
      </c>
      <c r="D87" s="162">
        <f t="shared" si="15"/>
        <v>7.87</v>
      </c>
      <c r="E87" s="161">
        <v>6.23</v>
      </c>
      <c r="F87" s="161">
        <v>0</v>
      </c>
      <c r="G87" s="161">
        <v>0</v>
      </c>
      <c r="H87" s="161">
        <v>0.76</v>
      </c>
      <c r="I87" s="164">
        <v>0.88</v>
      </c>
      <c r="J87" s="165">
        <v>0</v>
      </c>
      <c r="K87" s="161">
        <v>7.87</v>
      </c>
      <c r="L87" s="161">
        <v>0</v>
      </c>
      <c r="M87" s="161">
        <v>0</v>
      </c>
      <c r="N87" s="146" t="e">
        <f t="shared" si="16"/>
        <v>#N/A</v>
      </c>
      <c r="O87" s="242">
        <f t="shared" si="17"/>
        <v>7.87</v>
      </c>
      <c r="P87" s="242">
        <f t="shared" si="14"/>
        <v>6.23</v>
      </c>
      <c r="Q87" s="242">
        <f t="shared" si="14"/>
        <v>0</v>
      </c>
      <c r="R87" s="242">
        <f t="shared" si="14"/>
        <v>0</v>
      </c>
      <c r="S87" s="242">
        <f t="shared" si="14"/>
        <v>0.76</v>
      </c>
      <c r="T87" s="242">
        <f t="shared" si="14"/>
        <v>0.88</v>
      </c>
      <c r="U87" s="242">
        <f t="shared" si="14"/>
        <v>0</v>
      </c>
      <c r="V87" s="242">
        <f t="shared" si="13"/>
        <v>7.87</v>
      </c>
      <c r="W87" s="242">
        <f t="shared" si="13"/>
        <v>0</v>
      </c>
      <c r="X87" s="242">
        <f t="shared" si="13"/>
        <v>0</v>
      </c>
    </row>
    <row r="88" spans="1:24" ht="15" customHeight="1">
      <c r="A88" s="120" t="str">
        <f>VLOOKUP(B88,elolap!$A$90:$B$3244,2,FALSE)</f>
        <v>1163</v>
      </c>
      <c r="B88" s="260" t="s">
        <v>3658</v>
      </c>
      <c r="C88" s="262" t="s">
        <v>6946</v>
      </c>
      <c r="D88" s="162">
        <f t="shared" si="15"/>
        <v>11.540000000000001</v>
      </c>
      <c r="E88" s="161">
        <v>10.06</v>
      </c>
      <c r="F88" s="161">
        <v>0</v>
      </c>
      <c r="G88" s="161">
        <v>0</v>
      </c>
      <c r="H88" s="161">
        <v>0.18</v>
      </c>
      <c r="I88" s="164">
        <v>1.3</v>
      </c>
      <c r="J88" s="165">
        <v>0</v>
      </c>
      <c r="K88" s="161">
        <v>11.54</v>
      </c>
      <c r="L88" s="161">
        <v>0</v>
      </c>
      <c r="M88" s="161">
        <v>0</v>
      </c>
      <c r="N88" s="146" t="e">
        <f t="shared" si="16"/>
        <v>#N/A</v>
      </c>
      <c r="O88" s="242">
        <f t="shared" si="17"/>
        <v>11.54</v>
      </c>
      <c r="P88" s="242">
        <f t="shared" si="14"/>
        <v>10.06</v>
      </c>
      <c r="Q88" s="242">
        <f t="shared" si="14"/>
        <v>0</v>
      </c>
      <c r="R88" s="242">
        <f t="shared" si="14"/>
        <v>0</v>
      </c>
      <c r="S88" s="242">
        <f t="shared" si="14"/>
        <v>0.18</v>
      </c>
      <c r="T88" s="242">
        <f t="shared" si="14"/>
        <v>1.3</v>
      </c>
      <c r="U88" s="242">
        <f t="shared" si="14"/>
        <v>0</v>
      </c>
      <c r="V88" s="242">
        <f t="shared" si="13"/>
        <v>11.54</v>
      </c>
      <c r="W88" s="242">
        <f t="shared" si="13"/>
        <v>0</v>
      </c>
      <c r="X88" s="242">
        <f t="shared" si="13"/>
        <v>0</v>
      </c>
    </row>
    <row r="89" spans="1:24" ht="15" customHeight="1">
      <c r="A89" s="120" t="str">
        <f>VLOOKUP(B89,elolap!$A$90:$B$3244,2,FALSE)</f>
        <v>2680</v>
      </c>
      <c r="B89" s="260" t="s">
        <v>5002</v>
      </c>
      <c r="C89" s="262" t="s">
        <v>6946</v>
      </c>
      <c r="D89" s="162">
        <f t="shared" si="15"/>
        <v>13.52</v>
      </c>
      <c r="E89" s="161">
        <v>9.35</v>
      </c>
      <c r="F89" s="161">
        <v>0</v>
      </c>
      <c r="G89" s="161">
        <v>0</v>
      </c>
      <c r="H89" s="161">
        <v>2.65</v>
      </c>
      <c r="I89" s="164">
        <v>1.52</v>
      </c>
      <c r="J89" s="165">
        <v>0</v>
      </c>
      <c r="K89" s="161">
        <v>13.52</v>
      </c>
      <c r="L89" s="161">
        <v>0</v>
      </c>
      <c r="M89" s="161">
        <v>0</v>
      </c>
      <c r="N89" s="146" t="e">
        <f t="shared" si="16"/>
        <v>#N/A</v>
      </c>
      <c r="O89" s="242">
        <f t="shared" si="17"/>
        <v>13.52</v>
      </c>
      <c r="P89" s="242">
        <f t="shared" si="14"/>
        <v>9.35</v>
      </c>
      <c r="Q89" s="242">
        <f t="shared" si="14"/>
        <v>0</v>
      </c>
      <c r="R89" s="242">
        <f t="shared" si="14"/>
        <v>0</v>
      </c>
      <c r="S89" s="242">
        <f t="shared" si="14"/>
        <v>2.65</v>
      </c>
      <c r="T89" s="242">
        <f t="shared" si="14"/>
        <v>1.52</v>
      </c>
      <c r="U89" s="242">
        <f t="shared" si="14"/>
        <v>0</v>
      </c>
      <c r="V89" s="242">
        <f t="shared" si="13"/>
        <v>13.52</v>
      </c>
      <c r="W89" s="242">
        <f t="shared" si="13"/>
        <v>0</v>
      </c>
      <c r="X89" s="242">
        <f t="shared" si="13"/>
        <v>0</v>
      </c>
    </row>
    <row r="90" spans="1:24" ht="15" customHeight="1">
      <c r="A90" s="120" t="str">
        <f>VLOOKUP(B90,elolap!$A$90:$B$3244,2,FALSE)</f>
        <v>2125</v>
      </c>
      <c r="B90" s="260" t="s">
        <v>3095</v>
      </c>
      <c r="C90" s="262" t="s">
        <v>7544</v>
      </c>
      <c r="D90" s="162">
        <f t="shared" si="15"/>
        <v>51.21</v>
      </c>
      <c r="E90" s="161">
        <v>32.99</v>
      </c>
      <c r="F90" s="161">
        <v>0</v>
      </c>
      <c r="G90" s="161">
        <v>0</v>
      </c>
      <c r="H90" s="161">
        <v>1.54</v>
      </c>
      <c r="I90" s="164">
        <v>16.68</v>
      </c>
      <c r="J90" s="165">
        <v>0</v>
      </c>
      <c r="K90" s="161">
        <v>0</v>
      </c>
      <c r="L90" s="161">
        <v>0</v>
      </c>
      <c r="M90" s="161">
        <v>51.21</v>
      </c>
      <c r="N90" s="146" t="e">
        <f t="shared" si="16"/>
        <v>#N/A</v>
      </c>
      <c r="O90" s="242">
        <f t="shared" si="17"/>
        <v>51.21</v>
      </c>
      <c r="P90" s="242">
        <f t="shared" si="14"/>
        <v>32.99</v>
      </c>
      <c r="Q90" s="242">
        <f t="shared" si="14"/>
        <v>0</v>
      </c>
      <c r="R90" s="242">
        <f t="shared" si="14"/>
        <v>0</v>
      </c>
      <c r="S90" s="242">
        <f t="shared" si="14"/>
        <v>1.54</v>
      </c>
      <c r="T90" s="242">
        <f t="shared" si="14"/>
        <v>16.68</v>
      </c>
      <c r="U90" s="242">
        <f t="shared" si="14"/>
        <v>0</v>
      </c>
      <c r="V90" s="242">
        <f t="shared" si="13"/>
        <v>0</v>
      </c>
      <c r="W90" s="242">
        <f t="shared" si="13"/>
        <v>0</v>
      </c>
      <c r="X90" s="242">
        <f t="shared" si="13"/>
        <v>51.21</v>
      </c>
    </row>
    <row r="91" spans="1:24" ht="15" customHeight="1">
      <c r="A91" s="120" t="str">
        <f>VLOOKUP(B91,elolap!$A$90:$B$3244,2,FALSE)</f>
        <v>0510</v>
      </c>
      <c r="B91" s="260" t="s">
        <v>3698</v>
      </c>
      <c r="C91" s="262" t="s">
        <v>7003</v>
      </c>
      <c r="D91" s="162">
        <f t="shared" si="15"/>
        <v>47.22</v>
      </c>
      <c r="E91" s="161">
        <v>36.97</v>
      </c>
      <c r="F91" s="161">
        <v>0</v>
      </c>
      <c r="G91" s="161">
        <v>0</v>
      </c>
      <c r="H91" s="161">
        <v>1.33</v>
      </c>
      <c r="I91" s="164">
        <v>8.92</v>
      </c>
      <c r="J91" s="165">
        <v>0</v>
      </c>
      <c r="K91" s="161">
        <v>0</v>
      </c>
      <c r="L91" s="161">
        <v>0</v>
      </c>
      <c r="M91" s="161">
        <v>47.22</v>
      </c>
      <c r="N91" s="146" t="e">
        <f t="shared" si="16"/>
        <v>#N/A</v>
      </c>
      <c r="O91" s="242">
        <f t="shared" si="17"/>
        <v>47.22</v>
      </c>
      <c r="P91" s="242">
        <f t="shared" si="14"/>
        <v>36.97</v>
      </c>
      <c r="Q91" s="242">
        <f t="shared" si="14"/>
        <v>0</v>
      </c>
      <c r="R91" s="242">
        <f t="shared" si="14"/>
        <v>0</v>
      </c>
      <c r="S91" s="242">
        <f t="shared" si="14"/>
        <v>1.33</v>
      </c>
      <c r="T91" s="242">
        <f t="shared" si="14"/>
        <v>8.92</v>
      </c>
      <c r="U91" s="242">
        <f t="shared" si="14"/>
        <v>0</v>
      </c>
      <c r="V91" s="242">
        <f t="shared" si="13"/>
        <v>0</v>
      </c>
      <c r="W91" s="242">
        <f t="shared" si="13"/>
        <v>0</v>
      </c>
      <c r="X91" s="242">
        <f t="shared" si="13"/>
        <v>47.22</v>
      </c>
    </row>
    <row r="92" spans="1:24" ht="15" customHeight="1">
      <c r="A92" s="120" t="str">
        <f>VLOOKUP(B92,elolap!$A$90:$B$3244,2,FALSE)</f>
        <v>0502</v>
      </c>
      <c r="B92" s="260" t="s">
        <v>3335</v>
      </c>
      <c r="C92" s="262" t="s">
        <v>7003</v>
      </c>
      <c r="D92" s="162">
        <f t="shared" si="15"/>
        <v>18.96</v>
      </c>
      <c r="E92" s="161">
        <v>12.6</v>
      </c>
      <c r="F92" s="161">
        <v>0</v>
      </c>
      <c r="G92" s="161">
        <v>0</v>
      </c>
      <c r="H92" s="161">
        <v>2.78</v>
      </c>
      <c r="I92" s="164">
        <v>3.58</v>
      </c>
      <c r="J92" s="165">
        <v>0</v>
      </c>
      <c r="K92" s="161">
        <v>0</v>
      </c>
      <c r="L92" s="161">
        <v>0</v>
      </c>
      <c r="M92" s="161">
        <v>18.96</v>
      </c>
      <c r="N92" s="146" t="e">
        <f t="shared" si="16"/>
        <v>#N/A</v>
      </c>
      <c r="O92" s="242">
        <f t="shared" si="17"/>
        <v>18.96</v>
      </c>
      <c r="P92" s="242">
        <f t="shared" si="14"/>
        <v>12.6</v>
      </c>
      <c r="Q92" s="242">
        <f t="shared" si="14"/>
        <v>0</v>
      </c>
      <c r="R92" s="242">
        <f t="shared" si="14"/>
        <v>0</v>
      </c>
      <c r="S92" s="242">
        <f t="shared" si="14"/>
        <v>2.78</v>
      </c>
      <c r="T92" s="242">
        <f t="shared" si="14"/>
        <v>3.58</v>
      </c>
      <c r="U92" s="242">
        <f t="shared" si="14"/>
        <v>0</v>
      </c>
      <c r="V92" s="242">
        <f t="shared" si="13"/>
        <v>0</v>
      </c>
      <c r="W92" s="242">
        <f t="shared" si="13"/>
        <v>0</v>
      </c>
      <c r="X92" s="242">
        <f t="shared" si="13"/>
        <v>18.96</v>
      </c>
    </row>
    <row r="93" spans="1:24" ht="15" customHeight="1">
      <c r="A93" s="120" t="str">
        <f>VLOOKUP(B93,elolap!$A$90:$B$3244,2,FALSE)</f>
        <v>3298</v>
      </c>
      <c r="B93" s="260" t="s">
        <v>3722</v>
      </c>
      <c r="C93" s="262" t="s">
        <v>7003</v>
      </c>
      <c r="D93" s="162">
        <f t="shared" si="15"/>
        <v>23.62</v>
      </c>
      <c r="E93" s="161">
        <v>19.05</v>
      </c>
      <c r="F93" s="161">
        <v>0</v>
      </c>
      <c r="G93" s="161">
        <v>0</v>
      </c>
      <c r="H93" s="161">
        <v>0.11</v>
      </c>
      <c r="I93" s="164">
        <v>4.46</v>
      </c>
      <c r="J93" s="165">
        <v>0</v>
      </c>
      <c r="K93" s="161">
        <v>0</v>
      </c>
      <c r="L93" s="161">
        <v>0</v>
      </c>
      <c r="M93" s="161">
        <v>23.62</v>
      </c>
      <c r="N93" s="146" t="e">
        <f t="shared" si="16"/>
        <v>#N/A</v>
      </c>
      <c r="O93" s="242">
        <f t="shared" si="17"/>
        <v>23.62</v>
      </c>
      <c r="P93" s="242">
        <f t="shared" si="14"/>
        <v>19.05</v>
      </c>
      <c r="Q93" s="242">
        <f t="shared" si="14"/>
        <v>0</v>
      </c>
      <c r="R93" s="242">
        <f t="shared" si="14"/>
        <v>0</v>
      </c>
      <c r="S93" s="242">
        <f t="shared" si="14"/>
        <v>0.11</v>
      </c>
      <c r="T93" s="242">
        <f t="shared" si="14"/>
        <v>4.46</v>
      </c>
      <c r="U93" s="242">
        <f t="shared" si="14"/>
        <v>0</v>
      </c>
      <c r="V93" s="242">
        <f t="shared" si="13"/>
        <v>0</v>
      </c>
      <c r="W93" s="242">
        <f t="shared" si="13"/>
        <v>0</v>
      </c>
      <c r="X93" s="242">
        <f t="shared" si="13"/>
        <v>23.62</v>
      </c>
    </row>
    <row r="94" spans="1:24" ht="15" customHeight="1">
      <c r="A94" s="120" t="str">
        <f>VLOOKUP(B94,elolap!$A$90:$B$3244,2,FALSE)</f>
        <v>0827</v>
      </c>
      <c r="B94" s="260" t="s">
        <v>1350</v>
      </c>
      <c r="C94" s="262" t="s">
        <v>7003</v>
      </c>
      <c r="D94" s="162">
        <f t="shared" si="15"/>
        <v>12.89</v>
      </c>
      <c r="E94" s="161">
        <v>9.81</v>
      </c>
      <c r="F94" s="161">
        <v>0</v>
      </c>
      <c r="G94" s="161">
        <v>0</v>
      </c>
      <c r="H94" s="161">
        <v>0.65</v>
      </c>
      <c r="I94" s="164">
        <v>2.4300000000000002</v>
      </c>
      <c r="J94" s="165">
        <v>0</v>
      </c>
      <c r="K94" s="161">
        <v>0</v>
      </c>
      <c r="L94" s="161">
        <v>0</v>
      </c>
      <c r="M94" s="161">
        <v>12.89</v>
      </c>
      <c r="N94" s="146" t="e">
        <f t="shared" si="16"/>
        <v>#N/A</v>
      </c>
      <c r="O94" s="242">
        <f t="shared" si="17"/>
        <v>12.89</v>
      </c>
      <c r="P94" s="242">
        <f t="shared" si="14"/>
        <v>9.81</v>
      </c>
      <c r="Q94" s="242">
        <f t="shared" si="14"/>
        <v>0</v>
      </c>
      <c r="R94" s="242">
        <f t="shared" si="14"/>
        <v>0</v>
      </c>
      <c r="S94" s="242">
        <f t="shared" si="14"/>
        <v>0.65</v>
      </c>
      <c r="T94" s="242">
        <f t="shared" si="14"/>
        <v>2.4300000000000002</v>
      </c>
      <c r="U94" s="242">
        <f t="shared" si="14"/>
        <v>0</v>
      </c>
      <c r="V94" s="242">
        <f t="shared" si="13"/>
        <v>0</v>
      </c>
      <c r="W94" s="242">
        <f t="shared" si="13"/>
        <v>0</v>
      </c>
      <c r="X94" s="242">
        <f t="shared" si="13"/>
        <v>12.89</v>
      </c>
    </row>
    <row r="95" spans="1:24" ht="15" customHeight="1">
      <c r="A95" s="120" t="str">
        <f>VLOOKUP(B95,elolap!$A$90:$B$3244,2,FALSE)</f>
        <v>1615</v>
      </c>
      <c r="B95" s="260" t="s">
        <v>3067</v>
      </c>
      <c r="C95" s="262" t="s">
        <v>7003</v>
      </c>
      <c r="D95" s="162">
        <f t="shared" si="15"/>
        <v>12.98</v>
      </c>
      <c r="E95" s="161">
        <v>10.44</v>
      </c>
      <c r="F95" s="161">
        <v>0</v>
      </c>
      <c r="G95" s="161">
        <v>0</v>
      </c>
      <c r="H95" s="161">
        <v>0.09</v>
      </c>
      <c r="I95" s="164">
        <v>2.4500000000000002</v>
      </c>
      <c r="J95" s="165">
        <v>0</v>
      </c>
      <c r="K95" s="161">
        <v>0</v>
      </c>
      <c r="L95" s="161">
        <v>0</v>
      </c>
      <c r="M95" s="161">
        <v>12.98</v>
      </c>
      <c r="N95" s="146" t="e">
        <f t="shared" si="16"/>
        <v>#N/A</v>
      </c>
      <c r="O95" s="242">
        <f t="shared" si="17"/>
        <v>12.98</v>
      </c>
      <c r="P95" s="242">
        <f t="shared" si="14"/>
        <v>10.44</v>
      </c>
      <c r="Q95" s="242">
        <f t="shared" si="14"/>
        <v>0</v>
      </c>
      <c r="R95" s="242">
        <f t="shared" si="14"/>
        <v>0</v>
      </c>
      <c r="S95" s="242">
        <f t="shared" si="14"/>
        <v>0.09</v>
      </c>
      <c r="T95" s="242">
        <f t="shared" si="14"/>
        <v>2.4500000000000002</v>
      </c>
      <c r="U95" s="242">
        <f t="shared" si="14"/>
        <v>0</v>
      </c>
      <c r="V95" s="242">
        <f t="shared" si="13"/>
        <v>0</v>
      </c>
      <c r="W95" s="242">
        <f t="shared" si="13"/>
        <v>0</v>
      </c>
      <c r="X95" s="242">
        <f t="shared" si="13"/>
        <v>12.98</v>
      </c>
    </row>
    <row r="96" spans="1:24" ht="15" customHeight="1">
      <c r="A96" s="120" t="str">
        <f>VLOOKUP(B96,elolap!$A$90:$B$3244,2,FALSE)</f>
        <v>2418</v>
      </c>
      <c r="B96" s="260" t="s">
        <v>6623</v>
      </c>
      <c r="C96" s="262" t="s">
        <v>7003</v>
      </c>
      <c r="D96" s="162">
        <f t="shared" si="15"/>
        <v>122.46000000000001</v>
      </c>
      <c r="E96" s="161">
        <v>93.08</v>
      </c>
      <c r="F96" s="161">
        <v>0</v>
      </c>
      <c r="G96" s="161">
        <v>0</v>
      </c>
      <c r="H96" s="161">
        <v>6.26</v>
      </c>
      <c r="I96" s="164">
        <v>23.119999999999997</v>
      </c>
      <c r="J96" s="165">
        <v>0</v>
      </c>
      <c r="K96" s="161">
        <v>0</v>
      </c>
      <c r="L96" s="161">
        <v>0</v>
      </c>
      <c r="M96" s="161">
        <v>122.46</v>
      </c>
      <c r="N96" s="146" t="e">
        <f t="shared" si="16"/>
        <v>#N/A</v>
      </c>
      <c r="O96" s="242">
        <f t="shared" si="17"/>
        <v>122.46</v>
      </c>
      <c r="P96" s="242">
        <f t="shared" si="14"/>
        <v>93.08</v>
      </c>
      <c r="Q96" s="242">
        <f t="shared" si="14"/>
        <v>0</v>
      </c>
      <c r="R96" s="242">
        <f t="shared" si="14"/>
        <v>0</v>
      </c>
      <c r="S96" s="242">
        <f t="shared" si="14"/>
        <v>6.26</v>
      </c>
      <c r="T96" s="242">
        <f t="shared" si="14"/>
        <v>23.12</v>
      </c>
      <c r="U96" s="242">
        <f t="shared" si="14"/>
        <v>0</v>
      </c>
      <c r="V96" s="242">
        <f t="shared" si="13"/>
        <v>0</v>
      </c>
      <c r="W96" s="242">
        <f t="shared" si="13"/>
        <v>0</v>
      </c>
      <c r="X96" s="242">
        <f t="shared" si="13"/>
        <v>122.46</v>
      </c>
    </row>
    <row r="97" spans="1:24" ht="15" customHeight="1">
      <c r="A97" s="120" t="str">
        <f>VLOOKUP(B97,elolap!$A$90:$B$3244,2,FALSE)</f>
        <v>1194</v>
      </c>
      <c r="B97" s="260" t="s">
        <v>4450</v>
      </c>
      <c r="C97" s="262" t="s">
        <v>7003</v>
      </c>
      <c r="D97" s="162">
        <f t="shared" si="15"/>
        <v>48.83</v>
      </c>
      <c r="E97" s="161">
        <v>37.6</v>
      </c>
      <c r="F97" s="161">
        <v>0</v>
      </c>
      <c r="G97" s="161">
        <v>0</v>
      </c>
      <c r="H97" s="161">
        <v>2.0099999999999998</v>
      </c>
      <c r="I97" s="164">
        <v>9.2200000000000006</v>
      </c>
      <c r="J97" s="165">
        <v>0</v>
      </c>
      <c r="K97" s="161">
        <v>0</v>
      </c>
      <c r="L97" s="161">
        <v>0</v>
      </c>
      <c r="M97" s="161">
        <v>48.83</v>
      </c>
      <c r="N97" s="146" t="e">
        <f t="shared" si="16"/>
        <v>#N/A</v>
      </c>
      <c r="O97" s="242">
        <f t="shared" si="17"/>
        <v>48.83</v>
      </c>
      <c r="P97" s="242">
        <f t="shared" si="14"/>
        <v>37.6</v>
      </c>
      <c r="Q97" s="242">
        <f t="shared" si="14"/>
        <v>0</v>
      </c>
      <c r="R97" s="242">
        <f t="shared" si="14"/>
        <v>0</v>
      </c>
      <c r="S97" s="242">
        <f t="shared" si="14"/>
        <v>2.0099999999999998</v>
      </c>
      <c r="T97" s="242">
        <f t="shared" si="14"/>
        <v>9.2200000000000006</v>
      </c>
      <c r="U97" s="242">
        <f t="shared" si="14"/>
        <v>0</v>
      </c>
      <c r="V97" s="242">
        <f t="shared" si="13"/>
        <v>0</v>
      </c>
      <c r="W97" s="242">
        <f t="shared" si="13"/>
        <v>0</v>
      </c>
      <c r="X97" s="242">
        <f t="shared" si="13"/>
        <v>48.83</v>
      </c>
    </row>
    <row r="98" spans="1:24" ht="15" customHeight="1">
      <c r="A98" s="120" t="str">
        <f>VLOOKUP(B98,elolap!$A$90:$B$3244,2,FALSE)</f>
        <v>0250</v>
      </c>
      <c r="B98" s="260" t="s">
        <v>2469</v>
      </c>
      <c r="C98" s="262" t="s">
        <v>7003</v>
      </c>
      <c r="D98" s="162">
        <f t="shared" si="15"/>
        <v>19.23</v>
      </c>
      <c r="E98" s="161">
        <v>15.47</v>
      </c>
      <c r="F98" s="161">
        <v>0</v>
      </c>
      <c r="G98" s="161">
        <v>0</v>
      </c>
      <c r="H98" s="161">
        <v>0.13</v>
      </c>
      <c r="I98" s="164">
        <v>3.63</v>
      </c>
      <c r="J98" s="165">
        <v>0</v>
      </c>
      <c r="K98" s="161">
        <v>0</v>
      </c>
      <c r="L98" s="161">
        <v>0</v>
      </c>
      <c r="M98" s="161">
        <v>19.23</v>
      </c>
      <c r="N98" s="146" t="e">
        <f t="shared" si="16"/>
        <v>#N/A</v>
      </c>
      <c r="O98" s="242">
        <f t="shared" si="17"/>
        <v>19.23</v>
      </c>
      <c r="P98" s="242">
        <f t="shared" si="14"/>
        <v>15.47</v>
      </c>
      <c r="Q98" s="242">
        <f t="shared" si="14"/>
        <v>0</v>
      </c>
      <c r="R98" s="242">
        <f t="shared" si="14"/>
        <v>0</v>
      </c>
      <c r="S98" s="242">
        <f t="shared" ref="S98:X150" si="18">ROUND(H98,2)</f>
        <v>0.13</v>
      </c>
      <c r="T98" s="242">
        <f t="shared" si="18"/>
        <v>3.63</v>
      </c>
      <c r="U98" s="242">
        <f t="shared" si="18"/>
        <v>0</v>
      </c>
      <c r="V98" s="242">
        <f t="shared" si="13"/>
        <v>0</v>
      </c>
      <c r="W98" s="242">
        <f t="shared" si="13"/>
        <v>0</v>
      </c>
      <c r="X98" s="242">
        <f t="shared" si="13"/>
        <v>19.23</v>
      </c>
    </row>
    <row r="99" spans="1:24" ht="15" customHeight="1">
      <c r="A99" s="120" t="str">
        <f>VLOOKUP(B99,elolap!$A$90:$B$3244,2,FALSE)</f>
        <v>1683</v>
      </c>
      <c r="B99" s="260" t="s">
        <v>2542</v>
      </c>
      <c r="C99" s="262" t="s">
        <v>7003</v>
      </c>
      <c r="D99" s="162">
        <f t="shared" si="15"/>
        <v>582.5</v>
      </c>
      <c r="E99" s="161">
        <v>354.16</v>
      </c>
      <c r="F99" s="161">
        <v>0</v>
      </c>
      <c r="G99" s="161">
        <v>0</v>
      </c>
      <c r="H99" s="161">
        <v>118.31</v>
      </c>
      <c r="I99" s="164">
        <v>110.03</v>
      </c>
      <c r="J99" s="165">
        <v>0</v>
      </c>
      <c r="K99" s="161">
        <v>0</v>
      </c>
      <c r="L99" s="161">
        <v>0</v>
      </c>
      <c r="M99" s="161">
        <v>582.5</v>
      </c>
      <c r="N99" s="146" t="e">
        <f t="shared" si="16"/>
        <v>#N/A</v>
      </c>
      <c r="O99" s="242">
        <f t="shared" si="17"/>
        <v>582.5</v>
      </c>
      <c r="P99" s="242">
        <f t="shared" ref="P99:P130" si="19">ROUND(E99,2)</f>
        <v>354.16</v>
      </c>
      <c r="Q99" s="242">
        <f t="shared" ref="Q99:Q130" si="20">ROUND(F99,2)</f>
        <v>0</v>
      </c>
      <c r="R99" s="242">
        <f t="shared" ref="R99:R130" si="21">ROUND(G99,2)</f>
        <v>0</v>
      </c>
      <c r="S99" s="242">
        <f t="shared" si="18"/>
        <v>118.31</v>
      </c>
      <c r="T99" s="242">
        <f t="shared" si="18"/>
        <v>110.03</v>
      </c>
      <c r="U99" s="242">
        <f t="shared" si="18"/>
        <v>0</v>
      </c>
      <c r="V99" s="242">
        <f t="shared" si="13"/>
        <v>0</v>
      </c>
      <c r="W99" s="242">
        <f t="shared" si="13"/>
        <v>0</v>
      </c>
      <c r="X99" s="242">
        <f t="shared" si="13"/>
        <v>582.5</v>
      </c>
    </row>
    <row r="100" spans="1:24" ht="15" customHeight="1">
      <c r="A100" s="120" t="str">
        <f>VLOOKUP(B100,elolap!$A$90:$B$3244,2,FALSE)</f>
        <v>0574</v>
      </c>
      <c r="B100" s="260" t="s">
        <v>2543</v>
      </c>
      <c r="C100" s="262" t="s">
        <v>7003</v>
      </c>
      <c r="D100" s="162">
        <f t="shared" si="15"/>
        <v>8.58</v>
      </c>
      <c r="E100" s="161">
        <v>6.11</v>
      </c>
      <c r="F100" s="161">
        <v>0</v>
      </c>
      <c r="G100" s="161">
        <v>0</v>
      </c>
      <c r="H100" s="161">
        <v>0.85</v>
      </c>
      <c r="I100" s="164">
        <v>1.62</v>
      </c>
      <c r="J100" s="165">
        <v>0</v>
      </c>
      <c r="K100" s="161">
        <v>0</v>
      </c>
      <c r="L100" s="161">
        <v>0</v>
      </c>
      <c r="M100" s="161">
        <v>8.58</v>
      </c>
      <c r="N100" s="146" t="e">
        <f t="shared" si="16"/>
        <v>#N/A</v>
      </c>
      <c r="O100" s="242">
        <f t="shared" si="17"/>
        <v>8.58</v>
      </c>
      <c r="P100" s="242">
        <f t="shared" si="19"/>
        <v>6.11</v>
      </c>
      <c r="Q100" s="242">
        <f t="shared" si="20"/>
        <v>0</v>
      </c>
      <c r="R100" s="242">
        <f t="shared" si="21"/>
        <v>0</v>
      </c>
      <c r="S100" s="242">
        <f t="shared" si="18"/>
        <v>0.85</v>
      </c>
      <c r="T100" s="242">
        <f t="shared" si="18"/>
        <v>1.62</v>
      </c>
      <c r="U100" s="242">
        <f t="shared" si="18"/>
        <v>0</v>
      </c>
      <c r="V100" s="242">
        <f t="shared" si="13"/>
        <v>0</v>
      </c>
      <c r="W100" s="242">
        <f t="shared" si="13"/>
        <v>0</v>
      </c>
      <c r="X100" s="242">
        <f t="shared" si="13"/>
        <v>8.58</v>
      </c>
    </row>
    <row r="101" spans="1:24" ht="15" customHeight="1">
      <c r="A101" s="120" t="str">
        <f>VLOOKUP(B101,elolap!$A$90:$B$3244,2,FALSE)</f>
        <v>2604</v>
      </c>
      <c r="B101" s="260" t="s">
        <v>2544</v>
      </c>
      <c r="C101" s="262" t="s">
        <v>7003</v>
      </c>
      <c r="D101" s="162">
        <f t="shared" si="15"/>
        <v>7.29</v>
      </c>
      <c r="E101" s="161">
        <v>4.93</v>
      </c>
      <c r="F101" s="161">
        <v>0</v>
      </c>
      <c r="G101" s="161">
        <v>0</v>
      </c>
      <c r="H101" s="161">
        <v>0.98</v>
      </c>
      <c r="I101" s="164">
        <v>1.38</v>
      </c>
      <c r="J101" s="165">
        <v>0</v>
      </c>
      <c r="K101" s="161">
        <v>0</v>
      </c>
      <c r="L101" s="161">
        <v>0</v>
      </c>
      <c r="M101" s="161">
        <v>7.29</v>
      </c>
      <c r="N101" s="146" t="e">
        <f t="shared" si="16"/>
        <v>#N/A</v>
      </c>
      <c r="O101" s="242">
        <f t="shared" si="17"/>
        <v>7.29</v>
      </c>
      <c r="P101" s="242">
        <f t="shared" si="19"/>
        <v>4.93</v>
      </c>
      <c r="Q101" s="242">
        <f t="shared" si="20"/>
        <v>0</v>
      </c>
      <c r="R101" s="242">
        <f t="shared" si="21"/>
        <v>0</v>
      </c>
      <c r="S101" s="242">
        <f t="shared" si="18"/>
        <v>0.98</v>
      </c>
      <c r="T101" s="242">
        <f t="shared" si="18"/>
        <v>1.38</v>
      </c>
      <c r="U101" s="242">
        <f t="shared" si="18"/>
        <v>0</v>
      </c>
      <c r="V101" s="242">
        <f t="shared" si="13"/>
        <v>0</v>
      </c>
      <c r="W101" s="242">
        <f t="shared" si="13"/>
        <v>0</v>
      </c>
      <c r="X101" s="242">
        <f t="shared" si="13"/>
        <v>7.29</v>
      </c>
    </row>
    <row r="102" spans="1:24" ht="15" customHeight="1">
      <c r="A102" s="120" t="str">
        <f>VLOOKUP(B102,elolap!$A$90:$B$3244,2,FALSE)</f>
        <v>2010</v>
      </c>
      <c r="B102" s="260" t="s">
        <v>2545</v>
      </c>
      <c r="C102" s="262" t="s">
        <v>7003</v>
      </c>
      <c r="D102" s="162">
        <f t="shared" si="15"/>
        <v>19.16</v>
      </c>
      <c r="E102" s="161">
        <v>15.01</v>
      </c>
      <c r="F102" s="161">
        <v>0</v>
      </c>
      <c r="G102" s="161">
        <v>0</v>
      </c>
      <c r="H102" s="161">
        <v>0.53</v>
      </c>
      <c r="I102" s="164">
        <v>3.62</v>
      </c>
      <c r="J102" s="165">
        <v>0</v>
      </c>
      <c r="K102" s="161">
        <v>0</v>
      </c>
      <c r="L102" s="161">
        <v>0</v>
      </c>
      <c r="M102" s="161">
        <v>19.16</v>
      </c>
      <c r="N102" s="146" t="e">
        <f t="shared" si="16"/>
        <v>#N/A</v>
      </c>
      <c r="O102" s="242">
        <f t="shared" si="17"/>
        <v>19.16</v>
      </c>
      <c r="P102" s="242">
        <f t="shared" si="19"/>
        <v>15.01</v>
      </c>
      <c r="Q102" s="242">
        <f t="shared" si="20"/>
        <v>0</v>
      </c>
      <c r="R102" s="242">
        <f t="shared" si="21"/>
        <v>0</v>
      </c>
      <c r="S102" s="242">
        <f t="shared" si="18"/>
        <v>0.53</v>
      </c>
      <c r="T102" s="242">
        <f t="shared" si="18"/>
        <v>3.62</v>
      </c>
      <c r="U102" s="242">
        <f t="shared" si="18"/>
        <v>0</v>
      </c>
      <c r="V102" s="242">
        <f t="shared" si="13"/>
        <v>0</v>
      </c>
      <c r="W102" s="242">
        <f t="shared" si="13"/>
        <v>0</v>
      </c>
      <c r="X102" s="242">
        <f t="shared" si="13"/>
        <v>19.16</v>
      </c>
    </row>
    <row r="103" spans="1:24" ht="15" customHeight="1">
      <c r="A103" s="120" t="str">
        <f>VLOOKUP(B103,elolap!$A$90:$B$3244,2,FALSE)</f>
        <v>1402</v>
      </c>
      <c r="B103" s="260" t="s">
        <v>2603</v>
      </c>
      <c r="C103" s="262" t="s">
        <v>7003</v>
      </c>
      <c r="D103" s="162">
        <f t="shared" si="15"/>
        <v>55.98</v>
      </c>
      <c r="E103" s="161">
        <v>35.65</v>
      </c>
      <c r="F103" s="161">
        <v>0</v>
      </c>
      <c r="G103" s="161">
        <v>0</v>
      </c>
      <c r="H103" s="161">
        <v>9.76</v>
      </c>
      <c r="I103" s="164">
        <v>10.57</v>
      </c>
      <c r="J103" s="165">
        <v>0</v>
      </c>
      <c r="K103" s="161">
        <v>0</v>
      </c>
      <c r="L103" s="161">
        <v>0</v>
      </c>
      <c r="M103" s="161">
        <v>55.98</v>
      </c>
      <c r="N103" s="146" t="e">
        <f t="shared" si="16"/>
        <v>#N/A</v>
      </c>
      <c r="O103" s="242">
        <f t="shared" si="17"/>
        <v>55.98</v>
      </c>
      <c r="P103" s="242">
        <f t="shared" si="19"/>
        <v>35.65</v>
      </c>
      <c r="Q103" s="242">
        <f t="shared" si="20"/>
        <v>0</v>
      </c>
      <c r="R103" s="242">
        <f t="shared" si="21"/>
        <v>0</v>
      </c>
      <c r="S103" s="242">
        <f t="shared" si="18"/>
        <v>9.76</v>
      </c>
      <c r="T103" s="242">
        <f t="shared" si="18"/>
        <v>10.57</v>
      </c>
      <c r="U103" s="242">
        <f t="shared" si="18"/>
        <v>0</v>
      </c>
      <c r="V103" s="242">
        <f t="shared" si="13"/>
        <v>0</v>
      </c>
      <c r="W103" s="242">
        <f t="shared" si="13"/>
        <v>0</v>
      </c>
      <c r="X103" s="242">
        <f t="shared" si="13"/>
        <v>55.98</v>
      </c>
    </row>
    <row r="104" spans="1:24" ht="15" customHeight="1">
      <c r="A104" s="120" t="str">
        <f>VLOOKUP(B104,elolap!$A$90:$B$3244,2,FALSE)</f>
        <v>1736</v>
      </c>
      <c r="B104" s="260" t="s">
        <v>6715</v>
      </c>
      <c r="C104" s="262" t="s">
        <v>7003</v>
      </c>
      <c r="D104" s="162">
        <f t="shared" si="15"/>
        <v>61.49</v>
      </c>
      <c r="E104" s="161">
        <v>49.27</v>
      </c>
      <c r="F104" s="161">
        <v>0</v>
      </c>
      <c r="G104" s="161">
        <v>0</v>
      </c>
      <c r="H104" s="161">
        <v>0.6</v>
      </c>
      <c r="I104" s="164">
        <v>11.62</v>
      </c>
      <c r="J104" s="165">
        <v>0</v>
      </c>
      <c r="K104" s="161">
        <v>0</v>
      </c>
      <c r="L104" s="161">
        <v>0</v>
      </c>
      <c r="M104" s="161">
        <v>61.49</v>
      </c>
      <c r="N104" s="146" t="e">
        <f t="shared" si="16"/>
        <v>#N/A</v>
      </c>
      <c r="O104" s="242">
        <f t="shared" si="17"/>
        <v>61.49</v>
      </c>
      <c r="P104" s="242">
        <f t="shared" si="19"/>
        <v>49.27</v>
      </c>
      <c r="Q104" s="242">
        <f t="shared" si="20"/>
        <v>0</v>
      </c>
      <c r="R104" s="242">
        <f t="shared" si="21"/>
        <v>0</v>
      </c>
      <c r="S104" s="242">
        <f t="shared" si="18"/>
        <v>0.6</v>
      </c>
      <c r="T104" s="242">
        <f t="shared" si="18"/>
        <v>11.62</v>
      </c>
      <c r="U104" s="242">
        <f t="shared" si="18"/>
        <v>0</v>
      </c>
      <c r="V104" s="242">
        <f t="shared" si="13"/>
        <v>0</v>
      </c>
      <c r="W104" s="242">
        <f t="shared" si="13"/>
        <v>0</v>
      </c>
      <c r="X104" s="242">
        <f t="shared" si="13"/>
        <v>61.49</v>
      </c>
    </row>
    <row r="105" spans="1:24" ht="15" customHeight="1">
      <c r="A105" s="120" t="str">
        <f>VLOOKUP(B105,elolap!$A$90:$B$3244,2,FALSE)</f>
        <v>2450</v>
      </c>
      <c r="B105" s="260" t="s">
        <v>6723</v>
      </c>
      <c r="C105" s="262" t="s">
        <v>7003</v>
      </c>
      <c r="D105" s="162">
        <f t="shared" si="15"/>
        <v>23.380000000000003</v>
      </c>
      <c r="E105" s="161">
        <v>18.46</v>
      </c>
      <c r="F105" s="161">
        <v>0</v>
      </c>
      <c r="G105" s="161">
        <v>0</v>
      </c>
      <c r="H105" s="161">
        <v>0.5</v>
      </c>
      <c r="I105" s="164">
        <v>4.42</v>
      </c>
      <c r="J105" s="165">
        <v>0</v>
      </c>
      <c r="K105" s="161">
        <v>0</v>
      </c>
      <c r="L105" s="161">
        <v>0</v>
      </c>
      <c r="M105" s="161">
        <v>23.38</v>
      </c>
      <c r="N105" s="146" t="e">
        <f t="shared" si="16"/>
        <v>#N/A</v>
      </c>
      <c r="O105" s="242">
        <f t="shared" si="17"/>
        <v>23.38</v>
      </c>
      <c r="P105" s="242">
        <f t="shared" si="19"/>
        <v>18.46</v>
      </c>
      <c r="Q105" s="242">
        <f t="shared" si="20"/>
        <v>0</v>
      </c>
      <c r="R105" s="242">
        <f t="shared" si="21"/>
        <v>0</v>
      </c>
      <c r="S105" s="242">
        <f t="shared" si="18"/>
        <v>0.5</v>
      </c>
      <c r="T105" s="242">
        <f t="shared" si="18"/>
        <v>4.42</v>
      </c>
      <c r="U105" s="242">
        <f t="shared" si="18"/>
        <v>0</v>
      </c>
      <c r="V105" s="242">
        <f t="shared" si="13"/>
        <v>0</v>
      </c>
      <c r="W105" s="242">
        <f t="shared" si="13"/>
        <v>0</v>
      </c>
      <c r="X105" s="242">
        <f t="shared" si="13"/>
        <v>23.38</v>
      </c>
    </row>
    <row r="106" spans="1:24" ht="15" customHeight="1">
      <c r="A106" s="120" t="str">
        <f>VLOOKUP(B106,elolap!$A$90:$B$3244,2,FALSE)</f>
        <v>2332</v>
      </c>
      <c r="B106" s="260" t="s">
        <v>6725</v>
      </c>
      <c r="C106" s="262" t="s">
        <v>7003</v>
      </c>
      <c r="D106" s="162">
        <f t="shared" si="15"/>
        <v>11.05</v>
      </c>
      <c r="E106" s="161">
        <v>8.7000000000000011</v>
      </c>
      <c r="F106" s="161">
        <v>0</v>
      </c>
      <c r="G106" s="161">
        <v>0</v>
      </c>
      <c r="H106" s="161">
        <v>0.26</v>
      </c>
      <c r="I106" s="164">
        <v>2.09</v>
      </c>
      <c r="J106" s="165">
        <v>0</v>
      </c>
      <c r="K106" s="161">
        <v>0</v>
      </c>
      <c r="L106" s="161">
        <v>0</v>
      </c>
      <c r="M106" s="161">
        <v>11.05</v>
      </c>
      <c r="N106" s="146" t="e">
        <f t="shared" si="16"/>
        <v>#N/A</v>
      </c>
      <c r="O106" s="242">
        <f t="shared" si="17"/>
        <v>11.05</v>
      </c>
      <c r="P106" s="242">
        <f t="shared" si="19"/>
        <v>8.6999999999999993</v>
      </c>
      <c r="Q106" s="242">
        <f t="shared" si="20"/>
        <v>0</v>
      </c>
      <c r="R106" s="242">
        <f t="shared" si="21"/>
        <v>0</v>
      </c>
      <c r="S106" s="242">
        <f t="shared" si="18"/>
        <v>0.26</v>
      </c>
      <c r="T106" s="242">
        <f t="shared" si="18"/>
        <v>2.09</v>
      </c>
      <c r="U106" s="242">
        <f t="shared" si="18"/>
        <v>0</v>
      </c>
      <c r="V106" s="242">
        <f t="shared" si="13"/>
        <v>0</v>
      </c>
      <c r="W106" s="242">
        <f t="shared" si="13"/>
        <v>0</v>
      </c>
      <c r="X106" s="242">
        <f t="shared" si="13"/>
        <v>11.05</v>
      </c>
    </row>
    <row r="107" spans="1:24" ht="15" customHeight="1">
      <c r="A107" s="120" t="str">
        <f>VLOOKUP(B107,elolap!$A$90:$B$3244,2,FALSE)</f>
        <v>1368</v>
      </c>
      <c r="B107" s="260" t="s">
        <v>3932</v>
      </c>
      <c r="C107" s="262" t="s">
        <v>7003</v>
      </c>
      <c r="D107" s="162">
        <f t="shared" si="15"/>
        <v>27.130000000000003</v>
      </c>
      <c r="E107" s="161">
        <v>21.71</v>
      </c>
      <c r="F107" s="161">
        <v>0</v>
      </c>
      <c r="G107" s="161">
        <v>0</v>
      </c>
      <c r="H107" s="161">
        <v>0.3</v>
      </c>
      <c r="I107" s="164">
        <v>5.12</v>
      </c>
      <c r="J107" s="165">
        <v>0</v>
      </c>
      <c r="K107" s="161">
        <v>0</v>
      </c>
      <c r="L107" s="161">
        <v>0</v>
      </c>
      <c r="M107" s="161">
        <v>27.13</v>
      </c>
      <c r="N107" s="146" t="e">
        <f t="shared" si="16"/>
        <v>#N/A</v>
      </c>
      <c r="O107" s="242">
        <f t="shared" si="17"/>
        <v>27.13</v>
      </c>
      <c r="P107" s="242">
        <f t="shared" si="19"/>
        <v>21.71</v>
      </c>
      <c r="Q107" s="242">
        <f t="shared" si="20"/>
        <v>0</v>
      </c>
      <c r="R107" s="242">
        <f t="shared" si="21"/>
        <v>0</v>
      </c>
      <c r="S107" s="242">
        <f t="shared" si="18"/>
        <v>0.3</v>
      </c>
      <c r="T107" s="242">
        <f t="shared" si="18"/>
        <v>5.12</v>
      </c>
      <c r="U107" s="242">
        <f t="shared" si="18"/>
        <v>0</v>
      </c>
      <c r="V107" s="242">
        <f t="shared" si="13"/>
        <v>0</v>
      </c>
      <c r="W107" s="242">
        <f t="shared" si="13"/>
        <v>0</v>
      </c>
      <c r="X107" s="242">
        <f t="shared" si="13"/>
        <v>27.13</v>
      </c>
    </row>
    <row r="108" spans="1:24" ht="15" customHeight="1">
      <c r="A108" s="120" t="str">
        <f>VLOOKUP(B108,elolap!$A$90:$B$3244,2,FALSE)</f>
        <v>1031</v>
      </c>
      <c r="B108" s="260" t="s">
        <v>6073</v>
      </c>
      <c r="C108" s="262" t="s">
        <v>7003</v>
      </c>
      <c r="D108" s="162">
        <f t="shared" si="15"/>
        <v>4.16</v>
      </c>
      <c r="E108" s="161">
        <v>3.31</v>
      </c>
      <c r="F108" s="161">
        <v>0</v>
      </c>
      <c r="G108" s="161">
        <v>0</v>
      </c>
      <c r="H108" s="161">
        <v>0.06</v>
      </c>
      <c r="I108" s="164">
        <v>0.79</v>
      </c>
      <c r="J108" s="165">
        <v>0</v>
      </c>
      <c r="K108" s="161">
        <v>0</v>
      </c>
      <c r="L108" s="161">
        <v>0</v>
      </c>
      <c r="M108" s="161">
        <v>4.16</v>
      </c>
      <c r="N108" s="146" t="e">
        <f t="shared" si="16"/>
        <v>#N/A</v>
      </c>
      <c r="O108" s="242">
        <f t="shared" si="17"/>
        <v>4.16</v>
      </c>
      <c r="P108" s="242">
        <f t="shared" si="19"/>
        <v>3.31</v>
      </c>
      <c r="Q108" s="242">
        <f t="shared" si="20"/>
        <v>0</v>
      </c>
      <c r="R108" s="242">
        <f t="shared" si="21"/>
        <v>0</v>
      </c>
      <c r="S108" s="242">
        <f t="shared" si="18"/>
        <v>0.06</v>
      </c>
      <c r="T108" s="242">
        <f t="shared" si="18"/>
        <v>0.79</v>
      </c>
      <c r="U108" s="242">
        <f t="shared" si="18"/>
        <v>0</v>
      </c>
      <c r="V108" s="242">
        <f t="shared" si="13"/>
        <v>0</v>
      </c>
      <c r="W108" s="242">
        <f t="shared" si="13"/>
        <v>0</v>
      </c>
      <c r="X108" s="242">
        <f t="shared" si="13"/>
        <v>4.16</v>
      </c>
    </row>
    <row r="109" spans="1:24" ht="15" customHeight="1">
      <c r="A109" s="120" t="str">
        <f>VLOOKUP(B109,elolap!$A$90:$B$3244,2,FALSE)</f>
        <v>1888</v>
      </c>
      <c r="B109" s="260" t="s">
        <v>338</v>
      </c>
      <c r="C109" s="262" t="s">
        <v>7003</v>
      </c>
      <c r="D109" s="162">
        <f t="shared" si="15"/>
        <v>18.3</v>
      </c>
      <c r="E109" s="161">
        <v>14.66</v>
      </c>
      <c r="F109" s="161">
        <v>0</v>
      </c>
      <c r="G109" s="161">
        <v>0</v>
      </c>
      <c r="H109" s="161">
        <v>0.18</v>
      </c>
      <c r="I109" s="164">
        <v>3.46</v>
      </c>
      <c r="J109" s="165">
        <v>0</v>
      </c>
      <c r="K109" s="161">
        <v>0</v>
      </c>
      <c r="L109" s="161">
        <v>0</v>
      </c>
      <c r="M109" s="161">
        <v>18.3</v>
      </c>
      <c r="N109" s="146" t="e">
        <f t="shared" si="16"/>
        <v>#N/A</v>
      </c>
      <c r="O109" s="242">
        <f t="shared" si="17"/>
        <v>18.3</v>
      </c>
      <c r="P109" s="242">
        <f t="shared" si="19"/>
        <v>14.66</v>
      </c>
      <c r="Q109" s="242">
        <f t="shared" si="20"/>
        <v>0</v>
      </c>
      <c r="R109" s="242">
        <f t="shared" si="21"/>
        <v>0</v>
      </c>
      <c r="S109" s="242">
        <f t="shared" si="18"/>
        <v>0.18</v>
      </c>
      <c r="T109" s="242">
        <f t="shared" si="18"/>
        <v>3.46</v>
      </c>
      <c r="U109" s="242">
        <f t="shared" si="18"/>
        <v>0</v>
      </c>
      <c r="V109" s="242">
        <f t="shared" si="13"/>
        <v>0</v>
      </c>
      <c r="W109" s="242">
        <f t="shared" si="13"/>
        <v>0</v>
      </c>
      <c r="X109" s="242">
        <f t="shared" si="13"/>
        <v>18.3</v>
      </c>
    </row>
    <row r="110" spans="1:24" ht="15" customHeight="1">
      <c r="A110" s="120" t="str">
        <f>VLOOKUP(B110,elolap!$A$90:$B$3244,2,FALSE)</f>
        <v>1027</v>
      </c>
      <c r="B110" s="260" t="s">
        <v>5317</v>
      </c>
      <c r="C110" s="262" t="s">
        <v>7003</v>
      </c>
      <c r="D110" s="162">
        <f t="shared" si="15"/>
        <v>69.06</v>
      </c>
      <c r="E110" s="161">
        <v>54.7</v>
      </c>
      <c r="F110" s="161">
        <v>0</v>
      </c>
      <c r="G110" s="161">
        <v>0</v>
      </c>
      <c r="H110" s="161">
        <v>1.31</v>
      </c>
      <c r="I110" s="164">
        <v>13.05</v>
      </c>
      <c r="J110" s="165">
        <v>0</v>
      </c>
      <c r="K110" s="161">
        <v>0</v>
      </c>
      <c r="L110" s="161">
        <v>0</v>
      </c>
      <c r="M110" s="161">
        <v>69.06</v>
      </c>
      <c r="N110" s="146" t="e">
        <f t="shared" si="16"/>
        <v>#N/A</v>
      </c>
      <c r="O110" s="242">
        <f t="shared" si="17"/>
        <v>69.06</v>
      </c>
      <c r="P110" s="242">
        <f t="shared" si="19"/>
        <v>54.7</v>
      </c>
      <c r="Q110" s="242">
        <f t="shared" si="20"/>
        <v>0</v>
      </c>
      <c r="R110" s="242">
        <f t="shared" si="21"/>
        <v>0</v>
      </c>
      <c r="S110" s="242">
        <f t="shared" si="18"/>
        <v>1.31</v>
      </c>
      <c r="T110" s="242">
        <f t="shared" si="18"/>
        <v>13.05</v>
      </c>
      <c r="U110" s="242">
        <f t="shared" si="18"/>
        <v>0</v>
      </c>
      <c r="V110" s="242">
        <f t="shared" si="13"/>
        <v>0</v>
      </c>
      <c r="W110" s="242">
        <f t="shared" si="13"/>
        <v>0</v>
      </c>
      <c r="X110" s="242">
        <f t="shared" si="13"/>
        <v>69.06</v>
      </c>
    </row>
    <row r="111" spans="1:24" ht="15" customHeight="1">
      <c r="A111" s="120" t="str">
        <f>VLOOKUP(B111,elolap!$A$90:$B$3244,2,FALSE)</f>
        <v>2969</v>
      </c>
      <c r="B111" s="260" t="s">
        <v>996</v>
      </c>
      <c r="C111" s="262" t="s">
        <v>7003</v>
      </c>
      <c r="D111" s="162">
        <f t="shared" si="15"/>
        <v>30.369999999999997</v>
      </c>
      <c r="E111" s="161">
        <v>24.24</v>
      </c>
      <c r="F111" s="161">
        <v>0</v>
      </c>
      <c r="G111" s="161">
        <v>0</v>
      </c>
      <c r="H111" s="161">
        <v>0.39</v>
      </c>
      <c r="I111" s="164">
        <v>5.74</v>
      </c>
      <c r="J111" s="165">
        <v>0</v>
      </c>
      <c r="K111" s="161">
        <v>0</v>
      </c>
      <c r="L111" s="161">
        <v>0</v>
      </c>
      <c r="M111" s="161">
        <v>30.37</v>
      </c>
      <c r="N111" s="146" t="e">
        <f t="shared" si="16"/>
        <v>#N/A</v>
      </c>
      <c r="O111" s="242">
        <f t="shared" si="17"/>
        <v>30.37</v>
      </c>
      <c r="P111" s="242">
        <f t="shared" si="19"/>
        <v>24.24</v>
      </c>
      <c r="Q111" s="242">
        <f t="shared" si="20"/>
        <v>0</v>
      </c>
      <c r="R111" s="242">
        <f t="shared" si="21"/>
        <v>0</v>
      </c>
      <c r="S111" s="242">
        <f t="shared" si="18"/>
        <v>0.39</v>
      </c>
      <c r="T111" s="242">
        <f t="shared" si="18"/>
        <v>5.74</v>
      </c>
      <c r="U111" s="242">
        <f t="shared" si="18"/>
        <v>0</v>
      </c>
      <c r="V111" s="242">
        <f t="shared" si="13"/>
        <v>0</v>
      </c>
      <c r="W111" s="242">
        <f t="shared" si="13"/>
        <v>0</v>
      </c>
      <c r="X111" s="242">
        <f t="shared" si="13"/>
        <v>30.37</v>
      </c>
    </row>
    <row r="112" spans="1:24" ht="15" customHeight="1">
      <c r="A112" s="120" t="str">
        <f>VLOOKUP(B112,elolap!$A$90:$B$3244,2,FALSE)</f>
        <v>2480</v>
      </c>
      <c r="B112" s="260" t="s">
        <v>1003</v>
      </c>
      <c r="C112" s="262" t="s">
        <v>7003</v>
      </c>
      <c r="D112" s="162">
        <f t="shared" si="15"/>
        <v>32.449999999999996</v>
      </c>
      <c r="E112" s="161">
        <v>25.74</v>
      </c>
      <c r="F112" s="161">
        <v>0</v>
      </c>
      <c r="G112" s="161">
        <v>0</v>
      </c>
      <c r="H112" s="161">
        <v>0.57999999999999996</v>
      </c>
      <c r="I112" s="164">
        <v>6.13</v>
      </c>
      <c r="J112" s="165">
        <v>0</v>
      </c>
      <c r="K112" s="161">
        <v>0</v>
      </c>
      <c r="L112" s="161">
        <v>0</v>
      </c>
      <c r="M112" s="161">
        <v>32.450000000000003</v>
      </c>
      <c r="N112" s="146" t="e">
        <f t="shared" si="16"/>
        <v>#N/A</v>
      </c>
      <c r="O112" s="242">
        <f t="shared" si="17"/>
        <v>32.450000000000003</v>
      </c>
      <c r="P112" s="242">
        <f t="shared" si="19"/>
        <v>25.74</v>
      </c>
      <c r="Q112" s="242">
        <f t="shared" si="20"/>
        <v>0</v>
      </c>
      <c r="R112" s="242">
        <f t="shared" si="21"/>
        <v>0</v>
      </c>
      <c r="S112" s="242">
        <f t="shared" si="18"/>
        <v>0.57999999999999996</v>
      </c>
      <c r="T112" s="242">
        <f t="shared" si="18"/>
        <v>6.13</v>
      </c>
      <c r="U112" s="242">
        <f t="shared" si="18"/>
        <v>0</v>
      </c>
      <c r="V112" s="242">
        <f t="shared" si="13"/>
        <v>0</v>
      </c>
      <c r="W112" s="242">
        <f t="shared" si="13"/>
        <v>0</v>
      </c>
      <c r="X112" s="242">
        <f t="shared" si="13"/>
        <v>32.450000000000003</v>
      </c>
    </row>
    <row r="113" spans="1:24" ht="15" customHeight="1">
      <c r="A113" s="120" t="str">
        <f>VLOOKUP(B113,elolap!$A$90:$B$3244,2,FALSE)</f>
        <v>0300</v>
      </c>
      <c r="B113" s="260" t="s">
        <v>610</v>
      </c>
      <c r="C113" s="262" t="s">
        <v>7003</v>
      </c>
      <c r="D113" s="162">
        <f t="shared" si="15"/>
        <v>4917.9299999999994</v>
      </c>
      <c r="E113" s="161">
        <v>2742.99</v>
      </c>
      <c r="F113" s="161">
        <v>0</v>
      </c>
      <c r="G113" s="161">
        <v>86.91</v>
      </c>
      <c r="H113" s="161">
        <v>1159.07</v>
      </c>
      <c r="I113" s="164">
        <v>928.96</v>
      </c>
      <c r="J113" s="165">
        <v>0</v>
      </c>
      <c r="K113" s="161">
        <v>0</v>
      </c>
      <c r="L113" s="161">
        <v>0</v>
      </c>
      <c r="M113" s="161">
        <v>4917.93</v>
      </c>
      <c r="N113" s="146" t="e">
        <f t="shared" si="16"/>
        <v>#N/A</v>
      </c>
      <c r="O113" s="242">
        <f t="shared" si="17"/>
        <v>4917.93</v>
      </c>
      <c r="P113" s="242">
        <f t="shared" si="19"/>
        <v>2742.99</v>
      </c>
      <c r="Q113" s="242">
        <f t="shared" si="20"/>
        <v>0</v>
      </c>
      <c r="R113" s="242">
        <f t="shared" si="21"/>
        <v>86.91</v>
      </c>
      <c r="S113" s="242">
        <f t="shared" si="18"/>
        <v>1159.07</v>
      </c>
      <c r="T113" s="242">
        <f t="shared" si="18"/>
        <v>928.96</v>
      </c>
      <c r="U113" s="242">
        <f t="shared" si="18"/>
        <v>0</v>
      </c>
      <c r="V113" s="242">
        <f t="shared" si="13"/>
        <v>0</v>
      </c>
      <c r="W113" s="242">
        <f t="shared" si="13"/>
        <v>0</v>
      </c>
      <c r="X113" s="242">
        <f t="shared" si="13"/>
        <v>4917.93</v>
      </c>
    </row>
    <row r="114" spans="1:24" ht="15" customHeight="1">
      <c r="A114" s="120" t="str">
        <f>VLOOKUP(B114,elolap!$A$90:$B$3244,2,FALSE)</f>
        <v>1621</v>
      </c>
      <c r="B114" s="260" t="s">
        <v>6238</v>
      </c>
      <c r="C114" s="262" t="s">
        <v>7003</v>
      </c>
      <c r="D114" s="162">
        <f t="shared" si="15"/>
        <v>31.91</v>
      </c>
      <c r="E114" s="161">
        <v>24.86</v>
      </c>
      <c r="F114" s="161">
        <v>0</v>
      </c>
      <c r="G114" s="161">
        <v>0</v>
      </c>
      <c r="H114" s="161">
        <v>1.02</v>
      </c>
      <c r="I114" s="164">
        <v>6.03</v>
      </c>
      <c r="J114" s="165">
        <v>0</v>
      </c>
      <c r="K114" s="161">
        <v>0</v>
      </c>
      <c r="L114" s="161">
        <v>0</v>
      </c>
      <c r="M114" s="161">
        <v>31.91</v>
      </c>
      <c r="N114" s="146" t="e">
        <f t="shared" si="16"/>
        <v>#N/A</v>
      </c>
      <c r="O114" s="242">
        <f t="shared" si="17"/>
        <v>31.91</v>
      </c>
      <c r="P114" s="242">
        <f t="shared" si="19"/>
        <v>24.86</v>
      </c>
      <c r="Q114" s="242">
        <f t="shared" si="20"/>
        <v>0</v>
      </c>
      <c r="R114" s="242">
        <f t="shared" si="21"/>
        <v>0</v>
      </c>
      <c r="S114" s="242">
        <f t="shared" si="18"/>
        <v>1.02</v>
      </c>
      <c r="T114" s="242">
        <f t="shared" si="18"/>
        <v>6.03</v>
      </c>
      <c r="U114" s="242">
        <f t="shared" si="18"/>
        <v>0</v>
      </c>
      <c r="V114" s="242">
        <f t="shared" si="13"/>
        <v>0</v>
      </c>
      <c r="W114" s="242">
        <f t="shared" si="13"/>
        <v>0</v>
      </c>
      <c r="X114" s="242">
        <f t="shared" si="13"/>
        <v>31.91</v>
      </c>
    </row>
    <row r="115" spans="1:24" ht="15" customHeight="1">
      <c r="A115" s="120" t="str">
        <f>VLOOKUP(B115,elolap!$A$90:$B$3244,2,FALSE)</f>
        <v>3204</v>
      </c>
      <c r="B115" s="260" t="s">
        <v>6247</v>
      </c>
      <c r="C115" s="262" t="s">
        <v>7003</v>
      </c>
      <c r="D115" s="162">
        <f t="shared" si="15"/>
        <v>113.99000000000001</v>
      </c>
      <c r="E115" s="161">
        <v>82.64</v>
      </c>
      <c r="F115" s="161">
        <v>0</v>
      </c>
      <c r="G115" s="161">
        <v>0</v>
      </c>
      <c r="H115" s="161">
        <v>9.82</v>
      </c>
      <c r="I115" s="164">
        <v>21.53</v>
      </c>
      <c r="J115" s="165">
        <v>0</v>
      </c>
      <c r="K115" s="161">
        <v>0</v>
      </c>
      <c r="L115" s="161">
        <v>0</v>
      </c>
      <c r="M115" s="161">
        <v>113.99</v>
      </c>
      <c r="N115" s="146" t="e">
        <f t="shared" si="16"/>
        <v>#N/A</v>
      </c>
      <c r="O115" s="242">
        <f t="shared" si="17"/>
        <v>113.99</v>
      </c>
      <c r="P115" s="242">
        <f t="shared" si="19"/>
        <v>82.64</v>
      </c>
      <c r="Q115" s="242">
        <f t="shared" si="20"/>
        <v>0</v>
      </c>
      <c r="R115" s="242">
        <f t="shared" si="21"/>
        <v>0</v>
      </c>
      <c r="S115" s="242">
        <f t="shared" si="18"/>
        <v>9.82</v>
      </c>
      <c r="T115" s="242">
        <f t="shared" si="18"/>
        <v>21.53</v>
      </c>
      <c r="U115" s="242">
        <f t="shared" si="18"/>
        <v>0</v>
      </c>
      <c r="V115" s="242">
        <f t="shared" si="13"/>
        <v>0</v>
      </c>
      <c r="W115" s="242">
        <f t="shared" si="13"/>
        <v>0</v>
      </c>
      <c r="X115" s="242">
        <f t="shared" si="13"/>
        <v>113.99</v>
      </c>
    </row>
    <row r="116" spans="1:24" ht="15" customHeight="1">
      <c r="A116" s="120" t="str">
        <f>VLOOKUP(B116,elolap!$A$90:$B$3244,2,FALSE)</f>
        <v>2987</v>
      </c>
      <c r="B116" s="260" t="s">
        <v>5806</v>
      </c>
      <c r="C116" s="262" t="s">
        <v>7003</v>
      </c>
      <c r="D116" s="162">
        <f t="shared" si="15"/>
        <v>95.87</v>
      </c>
      <c r="E116" s="161">
        <v>71.040000000000006</v>
      </c>
      <c r="F116" s="161">
        <v>0</v>
      </c>
      <c r="G116" s="161">
        <v>0</v>
      </c>
      <c r="H116" s="161">
        <v>6.72</v>
      </c>
      <c r="I116" s="164">
        <v>18.11</v>
      </c>
      <c r="J116" s="165">
        <v>0</v>
      </c>
      <c r="K116" s="161">
        <v>0</v>
      </c>
      <c r="L116" s="161">
        <v>0</v>
      </c>
      <c r="M116" s="161">
        <v>95.87</v>
      </c>
      <c r="N116" s="146" t="e">
        <f t="shared" si="16"/>
        <v>#N/A</v>
      </c>
      <c r="O116" s="242">
        <f t="shared" si="17"/>
        <v>95.87</v>
      </c>
      <c r="P116" s="242">
        <f t="shared" si="19"/>
        <v>71.040000000000006</v>
      </c>
      <c r="Q116" s="242">
        <f t="shared" si="20"/>
        <v>0</v>
      </c>
      <c r="R116" s="242">
        <f t="shared" si="21"/>
        <v>0</v>
      </c>
      <c r="S116" s="242">
        <f t="shared" si="18"/>
        <v>6.72</v>
      </c>
      <c r="T116" s="242">
        <f t="shared" si="18"/>
        <v>18.11</v>
      </c>
      <c r="U116" s="242">
        <f t="shared" si="18"/>
        <v>0</v>
      </c>
      <c r="V116" s="242">
        <f t="shared" si="13"/>
        <v>0</v>
      </c>
      <c r="W116" s="242">
        <f t="shared" si="13"/>
        <v>0</v>
      </c>
      <c r="X116" s="242">
        <f t="shared" si="13"/>
        <v>95.87</v>
      </c>
    </row>
    <row r="117" spans="1:24" ht="15" customHeight="1">
      <c r="A117" s="120" t="str">
        <f>VLOOKUP(B117,elolap!$A$90:$B$3244,2,FALSE)</f>
        <v>2039</v>
      </c>
      <c r="B117" s="260" t="s">
        <v>3645</v>
      </c>
      <c r="C117" s="262" t="s">
        <v>7003</v>
      </c>
      <c r="D117" s="162">
        <f t="shared" si="15"/>
        <v>14.350000000000001</v>
      </c>
      <c r="E117" s="161">
        <v>11.43</v>
      </c>
      <c r="F117" s="161">
        <v>0</v>
      </c>
      <c r="G117" s="161">
        <v>0</v>
      </c>
      <c r="H117" s="161">
        <v>0.21</v>
      </c>
      <c r="I117" s="164">
        <v>2.71</v>
      </c>
      <c r="J117" s="165">
        <v>0</v>
      </c>
      <c r="K117" s="161">
        <v>0</v>
      </c>
      <c r="L117" s="161">
        <v>0</v>
      </c>
      <c r="M117" s="161">
        <v>14.35</v>
      </c>
      <c r="N117" s="146" t="e">
        <f t="shared" si="16"/>
        <v>#N/A</v>
      </c>
      <c r="O117" s="242">
        <f t="shared" si="17"/>
        <v>14.35</v>
      </c>
      <c r="P117" s="242">
        <f t="shared" si="19"/>
        <v>11.43</v>
      </c>
      <c r="Q117" s="242">
        <f t="shared" si="20"/>
        <v>0</v>
      </c>
      <c r="R117" s="242">
        <f t="shared" si="21"/>
        <v>0</v>
      </c>
      <c r="S117" s="242">
        <f t="shared" si="18"/>
        <v>0.21</v>
      </c>
      <c r="T117" s="242">
        <f t="shared" si="18"/>
        <v>2.71</v>
      </c>
      <c r="U117" s="242">
        <f t="shared" si="18"/>
        <v>0</v>
      </c>
      <c r="V117" s="242">
        <f t="shared" si="13"/>
        <v>0</v>
      </c>
      <c r="W117" s="242">
        <f t="shared" si="13"/>
        <v>0</v>
      </c>
      <c r="X117" s="242">
        <f t="shared" si="13"/>
        <v>14.35</v>
      </c>
    </row>
    <row r="118" spans="1:24" ht="15" customHeight="1">
      <c r="A118" s="120" t="str">
        <f>VLOOKUP(B118,elolap!$A$90:$B$3244,2,FALSE)</f>
        <v>2598</v>
      </c>
      <c r="B118" s="260" t="s">
        <v>3653</v>
      </c>
      <c r="C118" s="262" t="s">
        <v>7003</v>
      </c>
      <c r="D118" s="162">
        <f t="shared" si="15"/>
        <v>27.22</v>
      </c>
      <c r="E118" s="161">
        <v>21.81</v>
      </c>
      <c r="F118" s="161">
        <v>0</v>
      </c>
      <c r="G118" s="161">
        <v>0</v>
      </c>
      <c r="H118" s="161">
        <v>0.27</v>
      </c>
      <c r="I118" s="164">
        <v>5.14</v>
      </c>
      <c r="J118" s="165">
        <v>0</v>
      </c>
      <c r="K118" s="161">
        <v>0</v>
      </c>
      <c r="L118" s="161">
        <v>0</v>
      </c>
      <c r="M118" s="161">
        <v>27.22</v>
      </c>
      <c r="N118" s="146" t="e">
        <f t="shared" si="16"/>
        <v>#N/A</v>
      </c>
      <c r="O118" s="242">
        <f t="shared" si="17"/>
        <v>27.22</v>
      </c>
      <c r="P118" s="242">
        <f t="shared" si="19"/>
        <v>21.81</v>
      </c>
      <c r="Q118" s="242">
        <f t="shared" si="20"/>
        <v>0</v>
      </c>
      <c r="R118" s="242">
        <f t="shared" si="21"/>
        <v>0</v>
      </c>
      <c r="S118" s="242">
        <f t="shared" si="18"/>
        <v>0.27</v>
      </c>
      <c r="T118" s="242">
        <f t="shared" si="18"/>
        <v>5.14</v>
      </c>
      <c r="U118" s="242">
        <f t="shared" si="18"/>
        <v>0</v>
      </c>
      <c r="V118" s="242">
        <f t="shared" si="13"/>
        <v>0</v>
      </c>
      <c r="W118" s="242">
        <f t="shared" si="13"/>
        <v>0</v>
      </c>
      <c r="X118" s="242">
        <f t="shared" si="13"/>
        <v>27.22</v>
      </c>
    </row>
    <row r="119" spans="1:24" ht="15" customHeight="1">
      <c r="A119" s="120" t="str">
        <f>VLOOKUP(B119,elolap!$A$90:$B$3244,2,FALSE)</f>
        <v>2937</v>
      </c>
      <c r="B119" s="260" t="s">
        <v>3657</v>
      </c>
      <c r="C119" s="262" t="s">
        <v>7003</v>
      </c>
      <c r="D119" s="162">
        <f t="shared" si="15"/>
        <v>55.66</v>
      </c>
      <c r="E119" s="161">
        <v>43.05</v>
      </c>
      <c r="F119" s="161">
        <v>0</v>
      </c>
      <c r="G119" s="161">
        <v>0</v>
      </c>
      <c r="H119" s="161">
        <v>2.1</v>
      </c>
      <c r="I119" s="164">
        <v>10.51</v>
      </c>
      <c r="J119" s="165">
        <v>0</v>
      </c>
      <c r="K119" s="161">
        <v>0</v>
      </c>
      <c r="L119" s="161">
        <v>0</v>
      </c>
      <c r="M119" s="161">
        <v>55.66</v>
      </c>
      <c r="N119" s="146" t="e">
        <f t="shared" si="16"/>
        <v>#N/A</v>
      </c>
      <c r="O119" s="242">
        <f t="shared" si="17"/>
        <v>55.66</v>
      </c>
      <c r="P119" s="242">
        <f t="shared" si="19"/>
        <v>43.05</v>
      </c>
      <c r="Q119" s="242">
        <f t="shared" si="20"/>
        <v>0</v>
      </c>
      <c r="R119" s="242">
        <f t="shared" si="21"/>
        <v>0</v>
      </c>
      <c r="S119" s="242">
        <f t="shared" si="18"/>
        <v>2.1</v>
      </c>
      <c r="T119" s="242">
        <f t="shared" si="18"/>
        <v>10.51</v>
      </c>
      <c r="U119" s="242">
        <f t="shared" si="18"/>
        <v>0</v>
      </c>
      <c r="V119" s="242">
        <f t="shared" si="18"/>
        <v>0</v>
      </c>
      <c r="W119" s="242">
        <f t="shared" si="18"/>
        <v>0</v>
      </c>
      <c r="X119" s="242">
        <f t="shared" si="18"/>
        <v>55.66</v>
      </c>
    </row>
    <row r="120" spans="1:24" ht="15" customHeight="1">
      <c r="A120" s="120" t="str">
        <f>VLOOKUP(B120,elolap!$A$90:$B$3244,2,FALSE)</f>
        <v>2600</v>
      </c>
      <c r="B120" s="260" t="s">
        <v>3669</v>
      </c>
      <c r="C120" s="262" t="s">
        <v>7003</v>
      </c>
      <c r="D120" s="162">
        <f t="shared" si="15"/>
        <v>20.85</v>
      </c>
      <c r="E120" s="161">
        <v>14.49</v>
      </c>
      <c r="F120" s="161">
        <v>0</v>
      </c>
      <c r="G120" s="161">
        <v>0</v>
      </c>
      <c r="H120" s="161">
        <v>2.42</v>
      </c>
      <c r="I120" s="164">
        <v>3.94</v>
      </c>
      <c r="J120" s="165">
        <v>0</v>
      </c>
      <c r="K120" s="161">
        <v>0</v>
      </c>
      <c r="L120" s="161">
        <v>0</v>
      </c>
      <c r="M120" s="161">
        <v>20.85</v>
      </c>
      <c r="N120" s="146" t="e">
        <f t="shared" si="16"/>
        <v>#N/A</v>
      </c>
      <c r="O120" s="242">
        <f t="shared" si="17"/>
        <v>20.85</v>
      </c>
      <c r="P120" s="242">
        <f t="shared" si="19"/>
        <v>14.49</v>
      </c>
      <c r="Q120" s="242">
        <f t="shared" si="20"/>
        <v>0</v>
      </c>
      <c r="R120" s="242">
        <f t="shared" si="21"/>
        <v>0</v>
      </c>
      <c r="S120" s="242">
        <f t="shared" si="18"/>
        <v>2.42</v>
      </c>
      <c r="T120" s="242">
        <f t="shared" si="18"/>
        <v>3.94</v>
      </c>
      <c r="U120" s="242">
        <f t="shared" si="18"/>
        <v>0</v>
      </c>
      <c r="V120" s="242">
        <f t="shared" si="18"/>
        <v>0</v>
      </c>
      <c r="W120" s="242">
        <f t="shared" si="18"/>
        <v>0</v>
      </c>
      <c r="X120" s="242">
        <f t="shared" si="18"/>
        <v>20.85</v>
      </c>
    </row>
    <row r="121" spans="1:24" ht="15" customHeight="1">
      <c r="A121" s="120" t="str">
        <f>VLOOKUP(B121,elolap!$A$90:$B$3244,2,FALSE)</f>
        <v>2642</v>
      </c>
      <c r="B121" s="260" t="s">
        <v>3675</v>
      </c>
      <c r="C121" s="262" t="s">
        <v>7003</v>
      </c>
      <c r="D121" s="162">
        <f t="shared" si="15"/>
        <v>195.04</v>
      </c>
      <c r="E121" s="161">
        <v>107.14</v>
      </c>
      <c r="F121" s="161">
        <v>0</v>
      </c>
      <c r="G121" s="161">
        <v>0</v>
      </c>
      <c r="H121" s="161">
        <v>51.06</v>
      </c>
      <c r="I121" s="164">
        <v>36.840000000000003</v>
      </c>
      <c r="J121" s="165">
        <v>0</v>
      </c>
      <c r="K121" s="161">
        <v>0</v>
      </c>
      <c r="L121" s="161">
        <v>0</v>
      </c>
      <c r="M121" s="161">
        <v>195.04</v>
      </c>
      <c r="N121" s="146" t="e">
        <f t="shared" si="16"/>
        <v>#N/A</v>
      </c>
      <c r="O121" s="242">
        <f t="shared" si="17"/>
        <v>195.04</v>
      </c>
      <c r="P121" s="242">
        <f t="shared" si="19"/>
        <v>107.14</v>
      </c>
      <c r="Q121" s="242">
        <f t="shared" si="20"/>
        <v>0</v>
      </c>
      <c r="R121" s="242">
        <f t="shared" si="21"/>
        <v>0</v>
      </c>
      <c r="S121" s="242">
        <f t="shared" si="18"/>
        <v>51.06</v>
      </c>
      <c r="T121" s="242">
        <f t="shared" si="18"/>
        <v>36.840000000000003</v>
      </c>
      <c r="U121" s="242">
        <f t="shared" si="18"/>
        <v>0</v>
      </c>
      <c r="V121" s="242">
        <f t="shared" si="18"/>
        <v>0</v>
      </c>
      <c r="W121" s="242">
        <f t="shared" si="18"/>
        <v>0</v>
      </c>
      <c r="X121" s="242">
        <f t="shared" si="18"/>
        <v>195.04</v>
      </c>
    </row>
    <row r="122" spans="1:24" ht="15" customHeight="1">
      <c r="A122" s="120" t="str">
        <f>VLOOKUP(B122,elolap!$A$90:$B$3244,2,FALSE)</f>
        <v>0922</v>
      </c>
      <c r="B122" s="260" t="s">
        <v>3478</v>
      </c>
      <c r="C122" s="262" t="s">
        <v>7579</v>
      </c>
      <c r="D122" s="162">
        <f t="shared" si="15"/>
        <v>13.22</v>
      </c>
      <c r="E122" s="161">
        <v>11.77</v>
      </c>
      <c r="F122" s="161">
        <v>0</v>
      </c>
      <c r="G122" s="161">
        <v>0</v>
      </c>
      <c r="H122" s="161">
        <v>0.55000000000000004</v>
      </c>
      <c r="I122" s="164">
        <v>0.9</v>
      </c>
      <c r="J122" s="165">
        <v>0</v>
      </c>
      <c r="K122" s="161">
        <v>0</v>
      </c>
      <c r="L122" s="161">
        <v>0</v>
      </c>
      <c r="M122" s="161">
        <v>13.22</v>
      </c>
      <c r="N122" s="146" t="e">
        <f t="shared" si="16"/>
        <v>#N/A</v>
      </c>
      <c r="O122" s="242">
        <f t="shared" si="17"/>
        <v>13.22</v>
      </c>
      <c r="P122" s="242">
        <f t="shared" si="19"/>
        <v>11.77</v>
      </c>
      <c r="Q122" s="242">
        <f t="shared" si="20"/>
        <v>0</v>
      </c>
      <c r="R122" s="242">
        <f t="shared" si="21"/>
        <v>0</v>
      </c>
      <c r="S122" s="242">
        <f t="shared" si="18"/>
        <v>0.55000000000000004</v>
      </c>
      <c r="T122" s="242">
        <f t="shared" si="18"/>
        <v>0.9</v>
      </c>
      <c r="U122" s="242">
        <f t="shared" si="18"/>
        <v>0</v>
      </c>
      <c r="V122" s="242">
        <f t="shared" si="18"/>
        <v>0</v>
      </c>
      <c r="W122" s="242">
        <f t="shared" si="18"/>
        <v>0</v>
      </c>
      <c r="X122" s="242">
        <f t="shared" si="18"/>
        <v>13.22</v>
      </c>
    </row>
    <row r="123" spans="1:24" ht="15" customHeight="1">
      <c r="A123" s="120" t="str">
        <f>VLOOKUP(B123,elolap!$A$90:$B$3244,2,FALSE)</f>
        <v>2153</v>
      </c>
      <c r="B123" s="260" t="s">
        <v>3577</v>
      </c>
      <c r="C123" s="262" t="s">
        <v>7590</v>
      </c>
      <c r="D123" s="162">
        <f t="shared" si="15"/>
        <v>32.83</v>
      </c>
      <c r="E123" s="161">
        <v>26.18</v>
      </c>
      <c r="F123" s="161">
        <v>0</v>
      </c>
      <c r="G123" s="161">
        <v>0</v>
      </c>
      <c r="H123" s="161">
        <v>2.97</v>
      </c>
      <c r="I123" s="164">
        <v>3.68</v>
      </c>
      <c r="J123" s="165">
        <v>0</v>
      </c>
      <c r="K123" s="161">
        <v>0</v>
      </c>
      <c r="L123" s="161">
        <v>0</v>
      </c>
      <c r="M123" s="161">
        <v>32.83</v>
      </c>
      <c r="N123" s="146" t="e">
        <f t="shared" si="16"/>
        <v>#N/A</v>
      </c>
      <c r="O123" s="242">
        <f t="shared" si="17"/>
        <v>32.83</v>
      </c>
      <c r="P123" s="242">
        <f t="shared" si="19"/>
        <v>26.18</v>
      </c>
      <c r="Q123" s="242">
        <f t="shared" si="20"/>
        <v>0</v>
      </c>
      <c r="R123" s="242">
        <f t="shared" si="21"/>
        <v>0</v>
      </c>
      <c r="S123" s="242">
        <f t="shared" si="18"/>
        <v>2.97</v>
      </c>
      <c r="T123" s="242">
        <f t="shared" si="18"/>
        <v>3.68</v>
      </c>
      <c r="U123" s="242">
        <f t="shared" si="18"/>
        <v>0</v>
      </c>
      <c r="V123" s="242">
        <f t="shared" si="18"/>
        <v>0</v>
      </c>
      <c r="W123" s="242">
        <f t="shared" si="18"/>
        <v>0</v>
      </c>
      <c r="X123" s="242">
        <f t="shared" si="18"/>
        <v>32.83</v>
      </c>
    </row>
    <row r="124" spans="1:24" ht="15" customHeight="1">
      <c r="A124" s="120" t="str">
        <f>VLOOKUP(B124,elolap!$A$90:$B$3244,2,FALSE)</f>
        <v>3105</v>
      </c>
      <c r="B124" s="260" t="s">
        <v>3608</v>
      </c>
      <c r="C124" s="262" t="s">
        <v>7590</v>
      </c>
      <c r="D124" s="162">
        <f t="shared" si="15"/>
        <v>11.36</v>
      </c>
      <c r="E124" s="161">
        <v>9.99</v>
      </c>
      <c r="F124" s="161">
        <v>0</v>
      </c>
      <c r="G124" s="161">
        <v>0</v>
      </c>
      <c r="H124" s="161">
        <v>0.1</v>
      </c>
      <c r="I124" s="164">
        <v>1.27</v>
      </c>
      <c r="J124" s="165">
        <v>0</v>
      </c>
      <c r="K124" s="161">
        <v>0</v>
      </c>
      <c r="L124" s="161">
        <v>0</v>
      </c>
      <c r="M124" s="161">
        <v>11.36</v>
      </c>
      <c r="N124" s="146" t="e">
        <f t="shared" si="16"/>
        <v>#N/A</v>
      </c>
      <c r="O124" s="242">
        <f t="shared" si="17"/>
        <v>11.36</v>
      </c>
      <c r="P124" s="242">
        <f t="shared" si="19"/>
        <v>9.99</v>
      </c>
      <c r="Q124" s="242">
        <f t="shared" si="20"/>
        <v>0</v>
      </c>
      <c r="R124" s="242">
        <f t="shared" si="21"/>
        <v>0</v>
      </c>
      <c r="S124" s="242">
        <f t="shared" si="18"/>
        <v>0.1</v>
      </c>
      <c r="T124" s="242">
        <f t="shared" si="18"/>
        <v>1.27</v>
      </c>
      <c r="U124" s="242">
        <f t="shared" si="18"/>
        <v>0</v>
      </c>
      <c r="V124" s="242">
        <f t="shared" si="18"/>
        <v>0</v>
      </c>
      <c r="W124" s="242">
        <f t="shared" si="18"/>
        <v>0</v>
      </c>
      <c r="X124" s="242">
        <f t="shared" si="18"/>
        <v>11.36</v>
      </c>
    </row>
    <row r="125" spans="1:24" ht="15" customHeight="1">
      <c r="A125" s="120" t="str">
        <f>VLOOKUP(B125,elolap!$A$90:$B$3244,2,FALSE)</f>
        <v>0469</v>
      </c>
      <c r="B125" s="260" t="s">
        <v>3654</v>
      </c>
      <c r="C125" s="262" t="s">
        <v>7598</v>
      </c>
      <c r="D125" s="162">
        <f t="shared" si="15"/>
        <v>165.55</v>
      </c>
      <c r="E125" s="161">
        <v>123.78</v>
      </c>
      <c r="F125" s="161">
        <v>0</v>
      </c>
      <c r="G125" s="161">
        <v>0</v>
      </c>
      <c r="H125" s="161">
        <v>24.84</v>
      </c>
      <c r="I125" s="164">
        <v>16.93</v>
      </c>
      <c r="J125" s="165">
        <v>0</v>
      </c>
      <c r="K125" s="161">
        <v>0</v>
      </c>
      <c r="L125" s="161">
        <v>0</v>
      </c>
      <c r="M125" s="161">
        <v>165.55</v>
      </c>
      <c r="N125" s="146" t="e">
        <f t="shared" si="16"/>
        <v>#N/A</v>
      </c>
      <c r="O125" s="242">
        <f t="shared" si="17"/>
        <v>165.55</v>
      </c>
      <c r="P125" s="242">
        <f t="shared" si="19"/>
        <v>123.78</v>
      </c>
      <c r="Q125" s="242">
        <f t="shared" si="20"/>
        <v>0</v>
      </c>
      <c r="R125" s="242">
        <f t="shared" si="21"/>
        <v>0</v>
      </c>
      <c r="S125" s="242">
        <f t="shared" si="18"/>
        <v>24.84</v>
      </c>
      <c r="T125" s="242">
        <f t="shared" si="18"/>
        <v>16.93</v>
      </c>
      <c r="U125" s="242">
        <f t="shared" si="18"/>
        <v>0</v>
      </c>
      <c r="V125" s="242">
        <f t="shared" si="18"/>
        <v>0</v>
      </c>
      <c r="W125" s="242">
        <f t="shared" si="18"/>
        <v>0</v>
      </c>
      <c r="X125" s="242">
        <f t="shared" si="18"/>
        <v>165.55</v>
      </c>
    </row>
    <row r="126" spans="1:24" ht="15" customHeight="1">
      <c r="A126" s="120" t="e">
        <f>VLOOKUP(B126,elolap!$A$90:$B$3244,2,FALSE)</f>
        <v>#N/A</v>
      </c>
      <c r="B126" s="122"/>
      <c r="C126" s="128"/>
      <c r="D126" s="162">
        <f t="shared" si="15"/>
        <v>0</v>
      </c>
      <c r="E126" s="161"/>
      <c r="F126" s="161"/>
      <c r="G126" s="161"/>
      <c r="H126" s="161"/>
      <c r="I126" s="164"/>
      <c r="J126" s="165"/>
      <c r="K126" s="161"/>
      <c r="L126" s="161"/>
      <c r="M126" s="161"/>
      <c r="N126" s="146" t="e">
        <f t="shared" si="16"/>
        <v>#N/A</v>
      </c>
      <c r="O126" s="242">
        <f t="shared" si="17"/>
        <v>0</v>
      </c>
      <c r="P126" s="242">
        <f t="shared" si="19"/>
        <v>0</v>
      </c>
      <c r="Q126" s="242">
        <f t="shared" si="20"/>
        <v>0</v>
      </c>
      <c r="R126" s="242">
        <f t="shared" si="21"/>
        <v>0</v>
      </c>
      <c r="S126" s="242">
        <f t="shared" si="18"/>
        <v>0</v>
      </c>
      <c r="T126" s="242">
        <f t="shared" si="18"/>
        <v>0</v>
      </c>
      <c r="U126" s="242">
        <f t="shared" si="18"/>
        <v>0</v>
      </c>
      <c r="V126" s="242">
        <f t="shared" si="18"/>
        <v>0</v>
      </c>
      <c r="W126" s="242">
        <f t="shared" si="18"/>
        <v>0</v>
      </c>
      <c r="X126" s="242">
        <f t="shared" si="18"/>
        <v>0</v>
      </c>
    </row>
    <row r="127" spans="1:24" ht="15" customHeight="1">
      <c r="A127" s="120" t="e">
        <f>VLOOKUP(B127,elolap!$A$90:$B$3244,2,FALSE)</f>
        <v>#N/A</v>
      </c>
      <c r="B127" s="122"/>
      <c r="C127" s="128"/>
      <c r="D127" s="162">
        <f t="shared" si="15"/>
        <v>0</v>
      </c>
      <c r="E127" s="161"/>
      <c r="F127" s="161"/>
      <c r="G127" s="161"/>
      <c r="H127" s="161"/>
      <c r="I127" s="164"/>
      <c r="J127" s="165"/>
      <c r="K127" s="161"/>
      <c r="L127" s="161"/>
      <c r="M127" s="161"/>
      <c r="N127" s="146" t="e">
        <f t="shared" si="16"/>
        <v>#N/A</v>
      </c>
      <c r="O127" s="242">
        <f t="shared" si="17"/>
        <v>0</v>
      </c>
      <c r="P127" s="242">
        <f t="shared" si="19"/>
        <v>0</v>
      </c>
      <c r="Q127" s="242">
        <f t="shared" si="20"/>
        <v>0</v>
      </c>
      <c r="R127" s="242">
        <f t="shared" si="21"/>
        <v>0</v>
      </c>
      <c r="S127" s="242">
        <f t="shared" si="18"/>
        <v>0</v>
      </c>
      <c r="T127" s="242">
        <f t="shared" si="18"/>
        <v>0</v>
      </c>
      <c r="U127" s="242">
        <f t="shared" si="18"/>
        <v>0</v>
      </c>
      <c r="V127" s="242">
        <f t="shared" si="18"/>
        <v>0</v>
      </c>
      <c r="W127" s="242">
        <f t="shared" si="18"/>
        <v>0</v>
      </c>
      <c r="X127" s="242">
        <f t="shared" si="18"/>
        <v>0</v>
      </c>
    </row>
    <row r="128" spans="1:24" ht="15" customHeight="1">
      <c r="A128" s="120" t="e">
        <f>VLOOKUP(B128,elolap!$A$90:$B$3244,2,FALSE)</f>
        <v>#N/A</v>
      </c>
      <c r="B128" s="122"/>
      <c r="C128" s="128"/>
      <c r="D128" s="162">
        <f t="shared" si="15"/>
        <v>0</v>
      </c>
      <c r="E128" s="161"/>
      <c r="F128" s="161"/>
      <c r="G128" s="161"/>
      <c r="H128" s="161"/>
      <c r="I128" s="164"/>
      <c r="J128" s="165"/>
      <c r="K128" s="161"/>
      <c r="L128" s="161"/>
      <c r="M128" s="161"/>
      <c r="N128" s="146" t="e">
        <f t="shared" si="16"/>
        <v>#N/A</v>
      </c>
      <c r="O128" s="242">
        <f t="shared" si="17"/>
        <v>0</v>
      </c>
      <c r="P128" s="242">
        <f t="shared" si="19"/>
        <v>0</v>
      </c>
      <c r="Q128" s="242">
        <f t="shared" si="20"/>
        <v>0</v>
      </c>
      <c r="R128" s="242">
        <f t="shared" si="21"/>
        <v>0</v>
      </c>
      <c r="S128" s="242">
        <f t="shared" si="18"/>
        <v>0</v>
      </c>
      <c r="T128" s="242">
        <f t="shared" si="18"/>
        <v>0</v>
      </c>
      <c r="U128" s="242">
        <f t="shared" si="18"/>
        <v>0</v>
      </c>
      <c r="V128" s="242">
        <f t="shared" si="18"/>
        <v>0</v>
      </c>
      <c r="W128" s="242">
        <f t="shared" si="18"/>
        <v>0</v>
      </c>
      <c r="X128" s="242">
        <f t="shared" si="18"/>
        <v>0</v>
      </c>
    </row>
    <row r="129" spans="1:24" ht="15" customHeight="1">
      <c r="A129" s="120" t="e">
        <f>VLOOKUP(B129,elolap!$A$90:$B$3244,2,FALSE)</f>
        <v>#N/A</v>
      </c>
      <c r="B129" s="122"/>
      <c r="C129" s="128"/>
      <c r="D129" s="162">
        <f t="shared" si="15"/>
        <v>0</v>
      </c>
      <c r="E129" s="161"/>
      <c r="F129" s="161"/>
      <c r="G129" s="161"/>
      <c r="H129" s="161"/>
      <c r="I129" s="164"/>
      <c r="J129" s="165"/>
      <c r="K129" s="161"/>
      <c r="L129" s="161"/>
      <c r="M129" s="161"/>
      <c r="N129" s="146" t="e">
        <f t="shared" si="16"/>
        <v>#N/A</v>
      </c>
      <c r="O129" s="242">
        <f t="shared" si="17"/>
        <v>0</v>
      </c>
      <c r="P129" s="242">
        <f t="shared" si="19"/>
        <v>0</v>
      </c>
      <c r="Q129" s="242">
        <f t="shared" si="20"/>
        <v>0</v>
      </c>
      <c r="R129" s="242">
        <f t="shared" si="21"/>
        <v>0</v>
      </c>
      <c r="S129" s="242">
        <f t="shared" si="18"/>
        <v>0</v>
      </c>
      <c r="T129" s="242">
        <f t="shared" si="18"/>
        <v>0</v>
      </c>
      <c r="U129" s="242">
        <f t="shared" si="18"/>
        <v>0</v>
      </c>
      <c r="V129" s="242">
        <f t="shared" si="18"/>
        <v>0</v>
      </c>
      <c r="W129" s="242">
        <f t="shared" si="18"/>
        <v>0</v>
      </c>
      <c r="X129" s="242">
        <f t="shared" si="18"/>
        <v>0</v>
      </c>
    </row>
    <row r="130" spans="1:24" ht="15" customHeight="1">
      <c r="A130" s="120" t="e">
        <f>VLOOKUP(B130,elolap!$A$90:$B$3244,2,FALSE)</f>
        <v>#N/A</v>
      </c>
      <c r="B130" s="122"/>
      <c r="C130" s="128"/>
      <c r="D130" s="162">
        <f t="shared" si="15"/>
        <v>0</v>
      </c>
      <c r="E130" s="161"/>
      <c r="F130" s="161"/>
      <c r="G130" s="161"/>
      <c r="H130" s="161"/>
      <c r="I130" s="164"/>
      <c r="J130" s="165"/>
      <c r="K130" s="161"/>
      <c r="L130" s="161"/>
      <c r="M130" s="161"/>
      <c r="N130" s="146" t="e">
        <f t="shared" si="16"/>
        <v>#N/A</v>
      </c>
      <c r="O130" s="242">
        <f t="shared" si="17"/>
        <v>0</v>
      </c>
      <c r="P130" s="242">
        <f t="shared" si="19"/>
        <v>0</v>
      </c>
      <c r="Q130" s="242">
        <f t="shared" si="20"/>
        <v>0</v>
      </c>
      <c r="R130" s="242">
        <f t="shared" si="21"/>
        <v>0</v>
      </c>
      <c r="S130" s="242">
        <f t="shared" si="18"/>
        <v>0</v>
      </c>
      <c r="T130" s="242">
        <f t="shared" si="18"/>
        <v>0</v>
      </c>
      <c r="U130" s="242">
        <f t="shared" si="18"/>
        <v>0</v>
      </c>
      <c r="V130" s="242">
        <f t="shared" si="18"/>
        <v>0</v>
      </c>
      <c r="W130" s="242">
        <f t="shared" si="18"/>
        <v>0</v>
      </c>
      <c r="X130" s="242">
        <f t="shared" si="18"/>
        <v>0</v>
      </c>
    </row>
    <row r="131" spans="1:24" ht="15" customHeight="1">
      <c r="A131" s="120" t="e">
        <f>VLOOKUP(B131,elolap!$A$90:$B$3244,2,FALSE)</f>
        <v>#N/A</v>
      </c>
      <c r="B131" s="122"/>
      <c r="C131" s="128"/>
      <c r="D131" s="162">
        <f t="shared" si="15"/>
        <v>0</v>
      </c>
      <c r="E131" s="161"/>
      <c r="F131" s="161"/>
      <c r="G131" s="161"/>
      <c r="H131" s="161"/>
      <c r="I131" s="164"/>
      <c r="J131" s="165"/>
      <c r="K131" s="161"/>
      <c r="L131" s="161"/>
      <c r="M131" s="161"/>
      <c r="N131" s="146" t="e">
        <f t="shared" si="16"/>
        <v>#N/A</v>
      </c>
      <c r="O131" s="242">
        <f t="shared" si="17"/>
        <v>0</v>
      </c>
      <c r="P131" s="242">
        <f t="shared" ref="P131:P162" si="22">ROUND(E131,2)</f>
        <v>0</v>
      </c>
      <c r="Q131" s="242">
        <f t="shared" ref="Q131:Q162" si="23">ROUND(F131,2)</f>
        <v>0</v>
      </c>
      <c r="R131" s="242">
        <f t="shared" ref="R131:R162" si="24">ROUND(G131,2)</f>
        <v>0</v>
      </c>
      <c r="S131" s="242">
        <f t="shared" si="18"/>
        <v>0</v>
      </c>
      <c r="T131" s="242">
        <f t="shared" si="18"/>
        <v>0</v>
      </c>
      <c r="U131" s="242">
        <f t="shared" si="18"/>
        <v>0</v>
      </c>
      <c r="V131" s="242">
        <f t="shared" si="18"/>
        <v>0</v>
      </c>
      <c r="W131" s="242">
        <f t="shared" si="18"/>
        <v>0</v>
      </c>
      <c r="X131" s="242">
        <f t="shared" si="18"/>
        <v>0</v>
      </c>
    </row>
    <row r="132" spans="1:24" ht="15" customHeight="1">
      <c r="A132" s="120" t="e">
        <f>VLOOKUP(B132,elolap!$A$90:$B$3244,2,FALSE)</f>
        <v>#N/A</v>
      </c>
      <c r="B132" s="122"/>
      <c r="C132" s="128"/>
      <c r="D132" s="162">
        <f t="shared" si="15"/>
        <v>0</v>
      </c>
      <c r="E132" s="161"/>
      <c r="F132" s="161"/>
      <c r="G132" s="161"/>
      <c r="H132" s="161"/>
      <c r="I132" s="164"/>
      <c r="J132" s="165"/>
      <c r="K132" s="161"/>
      <c r="L132" s="161"/>
      <c r="M132" s="161"/>
      <c r="N132" s="146" t="e">
        <f t="shared" si="16"/>
        <v>#N/A</v>
      </c>
      <c r="O132" s="242">
        <f t="shared" si="17"/>
        <v>0</v>
      </c>
      <c r="P132" s="242">
        <f t="shared" si="22"/>
        <v>0</v>
      </c>
      <c r="Q132" s="242">
        <f t="shared" si="23"/>
        <v>0</v>
      </c>
      <c r="R132" s="242">
        <f t="shared" si="24"/>
        <v>0</v>
      </c>
      <c r="S132" s="242">
        <f t="shared" si="18"/>
        <v>0</v>
      </c>
      <c r="T132" s="242">
        <f t="shared" si="18"/>
        <v>0</v>
      </c>
      <c r="U132" s="242">
        <f t="shared" si="18"/>
        <v>0</v>
      </c>
      <c r="V132" s="242">
        <f t="shared" si="18"/>
        <v>0</v>
      </c>
      <c r="W132" s="242">
        <f t="shared" si="18"/>
        <v>0</v>
      </c>
      <c r="X132" s="242">
        <f t="shared" si="18"/>
        <v>0</v>
      </c>
    </row>
    <row r="133" spans="1:24" ht="15" customHeight="1">
      <c r="A133" s="120" t="e">
        <f>VLOOKUP(B133,elolap!$A$90:$B$3244,2,FALSE)</f>
        <v>#N/A</v>
      </c>
      <c r="B133" s="122"/>
      <c r="C133" s="128"/>
      <c r="D133" s="162">
        <f t="shared" si="15"/>
        <v>0</v>
      </c>
      <c r="E133" s="161"/>
      <c r="F133" s="161"/>
      <c r="G133" s="161"/>
      <c r="H133" s="161"/>
      <c r="I133" s="164"/>
      <c r="J133" s="165"/>
      <c r="K133" s="161"/>
      <c r="L133" s="161"/>
      <c r="M133" s="161"/>
      <c r="N133" s="146" t="e">
        <f t="shared" si="16"/>
        <v>#N/A</v>
      </c>
      <c r="O133" s="242">
        <f t="shared" si="17"/>
        <v>0</v>
      </c>
      <c r="P133" s="242">
        <f t="shared" si="22"/>
        <v>0</v>
      </c>
      <c r="Q133" s="242">
        <f t="shared" si="23"/>
        <v>0</v>
      </c>
      <c r="R133" s="242">
        <f t="shared" si="24"/>
        <v>0</v>
      </c>
      <c r="S133" s="242">
        <f t="shared" si="18"/>
        <v>0</v>
      </c>
      <c r="T133" s="242">
        <f t="shared" si="18"/>
        <v>0</v>
      </c>
      <c r="U133" s="242">
        <f t="shared" si="18"/>
        <v>0</v>
      </c>
      <c r="V133" s="242">
        <f t="shared" si="18"/>
        <v>0</v>
      </c>
      <c r="W133" s="242">
        <f t="shared" si="18"/>
        <v>0</v>
      </c>
      <c r="X133" s="242">
        <f t="shared" si="18"/>
        <v>0</v>
      </c>
    </row>
    <row r="134" spans="1:24" ht="15" customHeight="1">
      <c r="A134" s="120" t="e">
        <f>VLOOKUP(B134,elolap!$A$90:$B$3244,2,FALSE)</f>
        <v>#N/A</v>
      </c>
      <c r="B134" s="122"/>
      <c r="C134" s="128"/>
      <c r="D134" s="162">
        <f t="shared" si="15"/>
        <v>0</v>
      </c>
      <c r="E134" s="161"/>
      <c r="F134" s="161"/>
      <c r="G134" s="161"/>
      <c r="H134" s="161"/>
      <c r="I134" s="164"/>
      <c r="J134" s="165"/>
      <c r="K134" s="161"/>
      <c r="L134" s="161"/>
      <c r="M134" s="161"/>
      <c r="N134" s="146" t="e">
        <f t="shared" si="16"/>
        <v>#N/A</v>
      </c>
      <c r="O134" s="242">
        <f t="shared" si="17"/>
        <v>0</v>
      </c>
      <c r="P134" s="242">
        <f t="shared" si="22"/>
        <v>0</v>
      </c>
      <c r="Q134" s="242">
        <f t="shared" si="23"/>
        <v>0</v>
      </c>
      <c r="R134" s="242">
        <f t="shared" si="24"/>
        <v>0</v>
      </c>
      <c r="S134" s="242">
        <f t="shared" si="18"/>
        <v>0</v>
      </c>
      <c r="T134" s="242">
        <f t="shared" si="18"/>
        <v>0</v>
      </c>
      <c r="U134" s="242">
        <f t="shared" si="18"/>
        <v>0</v>
      </c>
      <c r="V134" s="242">
        <f t="shared" si="18"/>
        <v>0</v>
      </c>
      <c r="W134" s="242">
        <f t="shared" si="18"/>
        <v>0</v>
      </c>
      <c r="X134" s="242">
        <f t="shared" si="18"/>
        <v>0</v>
      </c>
    </row>
    <row r="135" spans="1:24" ht="15" customHeight="1">
      <c r="A135" s="120" t="e">
        <f>VLOOKUP(B135,elolap!$A$90:$B$3244,2,FALSE)</f>
        <v>#N/A</v>
      </c>
      <c r="B135" s="122"/>
      <c r="C135" s="128"/>
      <c r="D135" s="162">
        <f t="shared" si="15"/>
        <v>0</v>
      </c>
      <c r="E135" s="161"/>
      <c r="F135" s="161"/>
      <c r="G135" s="161"/>
      <c r="H135" s="161"/>
      <c r="I135" s="164"/>
      <c r="J135" s="165"/>
      <c r="K135" s="161"/>
      <c r="L135" s="161"/>
      <c r="M135" s="161"/>
      <c r="N135" s="146" t="e">
        <f t="shared" si="16"/>
        <v>#N/A</v>
      </c>
      <c r="O135" s="242">
        <f t="shared" si="17"/>
        <v>0</v>
      </c>
      <c r="P135" s="242">
        <f t="shared" si="22"/>
        <v>0</v>
      </c>
      <c r="Q135" s="242">
        <f t="shared" si="23"/>
        <v>0</v>
      </c>
      <c r="R135" s="242">
        <f t="shared" si="24"/>
        <v>0</v>
      </c>
      <c r="S135" s="242">
        <f t="shared" si="18"/>
        <v>0</v>
      </c>
      <c r="T135" s="242">
        <f t="shared" si="18"/>
        <v>0</v>
      </c>
      <c r="U135" s="242">
        <f t="shared" si="18"/>
        <v>0</v>
      </c>
      <c r="V135" s="242">
        <f t="shared" si="18"/>
        <v>0</v>
      </c>
      <c r="W135" s="242">
        <f t="shared" si="18"/>
        <v>0</v>
      </c>
      <c r="X135" s="242">
        <f t="shared" si="18"/>
        <v>0</v>
      </c>
    </row>
    <row r="136" spans="1:24" ht="15" customHeight="1">
      <c r="A136" s="120" t="e">
        <f>VLOOKUP(B136,elolap!$A$90:$B$3244,2,FALSE)</f>
        <v>#N/A</v>
      </c>
      <c r="B136" s="122"/>
      <c r="C136" s="128"/>
      <c r="D136" s="162">
        <f t="shared" si="15"/>
        <v>0</v>
      </c>
      <c r="E136" s="161"/>
      <c r="F136" s="161"/>
      <c r="G136" s="161"/>
      <c r="H136" s="161"/>
      <c r="I136" s="164"/>
      <c r="J136" s="165"/>
      <c r="K136" s="161"/>
      <c r="L136" s="161"/>
      <c r="M136" s="161"/>
      <c r="N136" s="146" t="e">
        <f t="shared" si="16"/>
        <v>#N/A</v>
      </c>
      <c r="O136" s="242">
        <f t="shared" si="17"/>
        <v>0</v>
      </c>
      <c r="P136" s="242">
        <f t="shared" si="22"/>
        <v>0</v>
      </c>
      <c r="Q136" s="242">
        <f t="shared" si="23"/>
        <v>0</v>
      </c>
      <c r="R136" s="242">
        <f t="shared" si="24"/>
        <v>0</v>
      </c>
      <c r="S136" s="242">
        <f t="shared" si="18"/>
        <v>0</v>
      </c>
      <c r="T136" s="242">
        <f t="shared" si="18"/>
        <v>0</v>
      </c>
      <c r="U136" s="242">
        <f t="shared" si="18"/>
        <v>0</v>
      </c>
      <c r="V136" s="242">
        <f t="shared" si="18"/>
        <v>0</v>
      </c>
      <c r="W136" s="242">
        <f t="shared" si="18"/>
        <v>0</v>
      </c>
      <c r="X136" s="242">
        <f t="shared" si="18"/>
        <v>0</v>
      </c>
    </row>
    <row r="137" spans="1:24" ht="15" customHeight="1">
      <c r="A137" s="120" t="e">
        <f>VLOOKUP(B137,elolap!$A$90:$B$3244,2,FALSE)</f>
        <v>#N/A</v>
      </c>
      <c r="B137" s="122"/>
      <c r="C137" s="128"/>
      <c r="D137" s="162">
        <f t="shared" si="15"/>
        <v>0</v>
      </c>
      <c r="E137" s="161"/>
      <c r="F137" s="161"/>
      <c r="G137" s="161"/>
      <c r="H137" s="161"/>
      <c r="I137" s="164"/>
      <c r="J137" s="165"/>
      <c r="K137" s="161"/>
      <c r="L137" s="161"/>
      <c r="M137" s="161"/>
      <c r="N137" s="146" t="e">
        <f t="shared" si="16"/>
        <v>#N/A</v>
      </c>
      <c r="O137" s="242">
        <f t="shared" si="17"/>
        <v>0</v>
      </c>
      <c r="P137" s="242">
        <f t="shared" si="22"/>
        <v>0</v>
      </c>
      <c r="Q137" s="242">
        <f t="shared" si="23"/>
        <v>0</v>
      </c>
      <c r="R137" s="242">
        <f t="shared" si="24"/>
        <v>0</v>
      </c>
      <c r="S137" s="242">
        <f t="shared" si="18"/>
        <v>0</v>
      </c>
      <c r="T137" s="242">
        <f t="shared" si="18"/>
        <v>0</v>
      </c>
      <c r="U137" s="242">
        <f t="shared" si="18"/>
        <v>0</v>
      </c>
      <c r="V137" s="242">
        <f t="shared" si="18"/>
        <v>0</v>
      </c>
      <c r="W137" s="242">
        <f t="shared" si="18"/>
        <v>0</v>
      </c>
      <c r="X137" s="242">
        <f t="shared" si="18"/>
        <v>0</v>
      </c>
    </row>
    <row r="138" spans="1:24" ht="15" customHeight="1">
      <c r="A138" s="120" t="e">
        <f>VLOOKUP(B138,elolap!$A$90:$B$3244,2,FALSE)</f>
        <v>#N/A</v>
      </c>
      <c r="B138" s="122"/>
      <c r="C138" s="128"/>
      <c r="D138" s="162">
        <f t="shared" si="15"/>
        <v>0</v>
      </c>
      <c r="E138" s="161"/>
      <c r="F138" s="161"/>
      <c r="G138" s="161"/>
      <c r="H138" s="161"/>
      <c r="I138" s="164"/>
      <c r="J138" s="165"/>
      <c r="K138" s="161"/>
      <c r="L138" s="161"/>
      <c r="M138" s="161"/>
      <c r="N138" s="146" t="e">
        <f t="shared" si="16"/>
        <v>#N/A</v>
      </c>
      <c r="O138" s="242">
        <f t="shared" si="17"/>
        <v>0</v>
      </c>
      <c r="P138" s="242">
        <f t="shared" si="22"/>
        <v>0</v>
      </c>
      <c r="Q138" s="242">
        <f t="shared" si="23"/>
        <v>0</v>
      </c>
      <c r="R138" s="242">
        <f t="shared" si="24"/>
        <v>0</v>
      </c>
      <c r="S138" s="242">
        <f t="shared" si="18"/>
        <v>0</v>
      </c>
      <c r="T138" s="242">
        <f t="shared" si="18"/>
        <v>0</v>
      </c>
      <c r="U138" s="242">
        <f t="shared" si="18"/>
        <v>0</v>
      </c>
      <c r="V138" s="242">
        <f t="shared" si="18"/>
        <v>0</v>
      </c>
      <c r="W138" s="242">
        <f t="shared" si="18"/>
        <v>0</v>
      </c>
      <c r="X138" s="242">
        <f t="shared" si="18"/>
        <v>0</v>
      </c>
    </row>
    <row r="139" spans="1:24" ht="15" customHeight="1">
      <c r="A139" s="120" t="e">
        <f>VLOOKUP(B139,elolap!$A$90:$B$3244,2,FALSE)</f>
        <v>#N/A</v>
      </c>
      <c r="B139" s="122"/>
      <c r="C139" s="128"/>
      <c r="D139" s="162">
        <f t="shared" si="15"/>
        <v>0</v>
      </c>
      <c r="E139" s="161"/>
      <c r="F139" s="161"/>
      <c r="G139" s="161"/>
      <c r="H139" s="161"/>
      <c r="I139" s="164"/>
      <c r="J139" s="165"/>
      <c r="K139" s="161"/>
      <c r="L139" s="161"/>
      <c r="M139" s="161"/>
      <c r="N139" s="146" t="e">
        <f t="shared" si="16"/>
        <v>#N/A</v>
      </c>
      <c r="O139" s="242">
        <f t="shared" si="17"/>
        <v>0</v>
      </c>
      <c r="P139" s="242">
        <f t="shared" si="22"/>
        <v>0</v>
      </c>
      <c r="Q139" s="242">
        <f t="shared" si="23"/>
        <v>0</v>
      </c>
      <c r="R139" s="242">
        <f t="shared" si="24"/>
        <v>0</v>
      </c>
      <c r="S139" s="242">
        <f t="shared" si="18"/>
        <v>0</v>
      </c>
      <c r="T139" s="242">
        <f t="shared" si="18"/>
        <v>0</v>
      </c>
      <c r="U139" s="242">
        <f t="shared" si="18"/>
        <v>0</v>
      </c>
      <c r="V139" s="242">
        <f t="shared" si="18"/>
        <v>0</v>
      </c>
      <c r="W139" s="242">
        <f t="shared" si="18"/>
        <v>0</v>
      </c>
      <c r="X139" s="242">
        <f t="shared" si="18"/>
        <v>0</v>
      </c>
    </row>
    <row r="140" spans="1:24" ht="15" customHeight="1">
      <c r="A140" s="120" t="e">
        <f>VLOOKUP(B140,elolap!$A$90:$B$3244,2,FALSE)</f>
        <v>#N/A</v>
      </c>
      <c r="B140" s="122"/>
      <c r="C140" s="128"/>
      <c r="D140" s="162">
        <f t="shared" si="15"/>
        <v>0</v>
      </c>
      <c r="E140" s="161"/>
      <c r="F140" s="161"/>
      <c r="G140" s="161"/>
      <c r="H140" s="161"/>
      <c r="I140" s="164"/>
      <c r="J140" s="165"/>
      <c r="K140" s="161"/>
      <c r="L140" s="161"/>
      <c r="M140" s="161"/>
      <c r="N140" s="146" t="e">
        <f t="shared" si="16"/>
        <v>#N/A</v>
      </c>
      <c r="O140" s="242">
        <f t="shared" si="17"/>
        <v>0</v>
      </c>
      <c r="P140" s="242">
        <f t="shared" si="22"/>
        <v>0</v>
      </c>
      <c r="Q140" s="242">
        <f t="shared" si="23"/>
        <v>0</v>
      </c>
      <c r="R140" s="242">
        <f t="shared" si="24"/>
        <v>0</v>
      </c>
      <c r="S140" s="242">
        <f t="shared" si="18"/>
        <v>0</v>
      </c>
      <c r="T140" s="242">
        <f t="shared" si="18"/>
        <v>0</v>
      </c>
      <c r="U140" s="242">
        <f t="shared" si="18"/>
        <v>0</v>
      </c>
      <c r="V140" s="242">
        <f t="shared" si="18"/>
        <v>0</v>
      </c>
      <c r="W140" s="242">
        <f t="shared" si="18"/>
        <v>0</v>
      </c>
      <c r="X140" s="242">
        <f t="shared" si="18"/>
        <v>0</v>
      </c>
    </row>
    <row r="141" spans="1:24" ht="15" customHeight="1">
      <c r="A141" s="120" t="e">
        <f>VLOOKUP(B141,elolap!$A$90:$B$3244,2,FALSE)</f>
        <v>#N/A</v>
      </c>
      <c r="B141" s="122"/>
      <c r="C141" s="128"/>
      <c r="D141" s="162">
        <f t="shared" si="15"/>
        <v>0</v>
      </c>
      <c r="E141" s="161"/>
      <c r="F141" s="161"/>
      <c r="G141" s="161"/>
      <c r="H141" s="161"/>
      <c r="I141" s="164"/>
      <c r="J141" s="165"/>
      <c r="K141" s="161"/>
      <c r="L141" s="161"/>
      <c r="M141" s="161"/>
      <c r="N141" s="146" t="e">
        <f t="shared" si="16"/>
        <v>#N/A</v>
      </c>
      <c r="O141" s="242">
        <f t="shared" si="17"/>
        <v>0</v>
      </c>
      <c r="P141" s="242">
        <f t="shared" si="22"/>
        <v>0</v>
      </c>
      <c r="Q141" s="242">
        <f t="shared" si="23"/>
        <v>0</v>
      </c>
      <c r="R141" s="242">
        <f t="shared" si="24"/>
        <v>0</v>
      </c>
      <c r="S141" s="242">
        <f t="shared" si="18"/>
        <v>0</v>
      </c>
      <c r="T141" s="242">
        <f t="shared" si="18"/>
        <v>0</v>
      </c>
      <c r="U141" s="242">
        <f t="shared" si="18"/>
        <v>0</v>
      </c>
      <c r="V141" s="242">
        <f t="shared" si="18"/>
        <v>0</v>
      </c>
      <c r="W141" s="242">
        <f t="shared" si="18"/>
        <v>0</v>
      </c>
      <c r="X141" s="242">
        <f t="shared" si="18"/>
        <v>0</v>
      </c>
    </row>
    <row r="142" spans="1:24" ht="15" customHeight="1">
      <c r="A142" s="120" t="e">
        <f>VLOOKUP(B142,elolap!$A$90:$B$3244,2,FALSE)</f>
        <v>#N/A</v>
      </c>
      <c r="B142" s="122"/>
      <c r="C142" s="128"/>
      <c r="D142" s="162">
        <f t="shared" ref="D142:D205" si="25">SUM(E142:I142)</f>
        <v>0</v>
      </c>
      <c r="E142" s="161"/>
      <c r="F142" s="161"/>
      <c r="G142" s="161"/>
      <c r="H142" s="161"/>
      <c r="I142" s="164"/>
      <c r="J142" s="165"/>
      <c r="K142" s="161"/>
      <c r="L142" s="161"/>
      <c r="M142" s="161"/>
      <c r="N142" s="146" t="e">
        <f t="shared" ref="N142:N205" si="26">VLOOKUP(C142,$A$470:$B$1210,2,FALSE)</f>
        <v>#N/A</v>
      </c>
      <c r="O142" s="242">
        <f t="shared" ref="O142:O205" si="27">ROUND(P142+Q142+R142+S142+T142,2)</f>
        <v>0</v>
      </c>
      <c r="P142" s="242">
        <f t="shared" si="22"/>
        <v>0</v>
      </c>
      <c r="Q142" s="242">
        <f t="shared" si="23"/>
        <v>0</v>
      </c>
      <c r="R142" s="242">
        <f t="shared" si="24"/>
        <v>0</v>
      </c>
      <c r="S142" s="242">
        <f t="shared" si="18"/>
        <v>0</v>
      </c>
      <c r="T142" s="242">
        <f t="shared" si="18"/>
        <v>0</v>
      </c>
      <c r="U142" s="242">
        <f t="shared" si="18"/>
        <v>0</v>
      </c>
      <c r="V142" s="242">
        <f t="shared" si="18"/>
        <v>0</v>
      </c>
      <c r="W142" s="242">
        <f t="shared" si="18"/>
        <v>0</v>
      </c>
      <c r="X142" s="242">
        <f t="shared" si="18"/>
        <v>0</v>
      </c>
    </row>
    <row r="143" spans="1:24" ht="15" customHeight="1">
      <c r="A143" s="120" t="e">
        <f>VLOOKUP(B143,elolap!$A$90:$B$3244,2,FALSE)</f>
        <v>#N/A</v>
      </c>
      <c r="B143" s="122"/>
      <c r="C143" s="128"/>
      <c r="D143" s="162">
        <f t="shared" si="25"/>
        <v>0</v>
      </c>
      <c r="E143" s="161"/>
      <c r="F143" s="161"/>
      <c r="G143" s="161"/>
      <c r="H143" s="161"/>
      <c r="I143" s="164"/>
      <c r="J143" s="165"/>
      <c r="K143" s="161"/>
      <c r="L143" s="161"/>
      <c r="M143" s="161"/>
      <c r="N143" s="146" t="e">
        <f t="shared" si="26"/>
        <v>#N/A</v>
      </c>
      <c r="O143" s="242">
        <f t="shared" si="27"/>
        <v>0</v>
      </c>
      <c r="P143" s="242">
        <f t="shared" si="22"/>
        <v>0</v>
      </c>
      <c r="Q143" s="242">
        <f t="shared" si="23"/>
        <v>0</v>
      </c>
      <c r="R143" s="242">
        <f t="shared" si="24"/>
        <v>0</v>
      </c>
      <c r="S143" s="242">
        <f t="shared" si="18"/>
        <v>0</v>
      </c>
      <c r="T143" s="242">
        <f t="shared" si="18"/>
        <v>0</v>
      </c>
      <c r="U143" s="242">
        <f t="shared" si="18"/>
        <v>0</v>
      </c>
      <c r="V143" s="242">
        <f t="shared" si="18"/>
        <v>0</v>
      </c>
      <c r="W143" s="242">
        <f t="shared" si="18"/>
        <v>0</v>
      </c>
      <c r="X143" s="242">
        <f t="shared" si="18"/>
        <v>0</v>
      </c>
    </row>
    <row r="144" spans="1:24" ht="15" customHeight="1">
      <c r="A144" s="120" t="e">
        <f>VLOOKUP(B144,elolap!$A$90:$B$3244,2,FALSE)</f>
        <v>#N/A</v>
      </c>
      <c r="B144" s="122"/>
      <c r="C144" s="128"/>
      <c r="D144" s="162">
        <f t="shared" si="25"/>
        <v>0</v>
      </c>
      <c r="E144" s="161"/>
      <c r="F144" s="161"/>
      <c r="G144" s="161"/>
      <c r="H144" s="161"/>
      <c r="I144" s="164"/>
      <c r="J144" s="165"/>
      <c r="K144" s="161"/>
      <c r="L144" s="161"/>
      <c r="M144" s="161"/>
      <c r="N144" s="146" t="e">
        <f t="shared" si="26"/>
        <v>#N/A</v>
      </c>
      <c r="O144" s="242">
        <f t="shared" si="27"/>
        <v>0</v>
      </c>
      <c r="P144" s="242">
        <f t="shared" si="22"/>
        <v>0</v>
      </c>
      <c r="Q144" s="242">
        <f t="shared" si="23"/>
        <v>0</v>
      </c>
      <c r="R144" s="242">
        <f t="shared" si="24"/>
        <v>0</v>
      </c>
      <c r="S144" s="242">
        <f t="shared" si="18"/>
        <v>0</v>
      </c>
      <c r="T144" s="242">
        <f t="shared" si="18"/>
        <v>0</v>
      </c>
      <c r="U144" s="242">
        <f t="shared" si="18"/>
        <v>0</v>
      </c>
      <c r="V144" s="242">
        <f t="shared" si="18"/>
        <v>0</v>
      </c>
      <c r="W144" s="242">
        <f t="shared" si="18"/>
        <v>0</v>
      </c>
      <c r="X144" s="242">
        <f t="shared" si="18"/>
        <v>0</v>
      </c>
    </row>
    <row r="145" spans="1:24" ht="15" customHeight="1">
      <c r="A145" s="120" t="e">
        <f>VLOOKUP(B145,elolap!$A$90:$B$3244,2,FALSE)</f>
        <v>#N/A</v>
      </c>
      <c r="B145" s="122"/>
      <c r="C145" s="128"/>
      <c r="D145" s="162">
        <f t="shared" si="25"/>
        <v>0</v>
      </c>
      <c r="E145" s="161"/>
      <c r="F145" s="161"/>
      <c r="G145" s="161"/>
      <c r="H145" s="161"/>
      <c r="I145" s="164"/>
      <c r="J145" s="165"/>
      <c r="K145" s="161"/>
      <c r="L145" s="161"/>
      <c r="M145" s="161"/>
      <c r="N145" s="146" t="e">
        <f t="shared" si="26"/>
        <v>#N/A</v>
      </c>
      <c r="O145" s="242">
        <f t="shared" si="27"/>
        <v>0</v>
      </c>
      <c r="P145" s="242">
        <f t="shared" si="22"/>
        <v>0</v>
      </c>
      <c r="Q145" s="242">
        <f t="shared" si="23"/>
        <v>0</v>
      </c>
      <c r="R145" s="242">
        <f t="shared" si="24"/>
        <v>0</v>
      </c>
      <c r="S145" s="242">
        <f t="shared" si="18"/>
        <v>0</v>
      </c>
      <c r="T145" s="242">
        <f t="shared" si="18"/>
        <v>0</v>
      </c>
      <c r="U145" s="242">
        <f t="shared" si="18"/>
        <v>0</v>
      </c>
      <c r="V145" s="242">
        <f t="shared" si="18"/>
        <v>0</v>
      </c>
      <c r="W145" s="242">
        <f t="shared" si="18"/>
        <v>0</v>
      </c>
      <c r="X145" s="242">
        <f t="shared" si="18"/>
        <v>0</v>
      </c>
    </row>
    <row r="146" spans="1:24" ht="15" customHeight="1">
      <c r="A146" s="120" t="e">
        <f>VLOOKUP(B146,elolap!$A$90:$B$3244,2,FALSE)</f>
        <v>#N/A</v>
      </c>
      <c r="B146" s="122"/>
      <c r="C146" s="128"/>
      <c r="D146" s="162">
        <f t="shared" si="25"/>
        <v>0</v>
      </c>
      <c r="E146" s="161"/>
      <c r="F146" s="161"/>
      <c r="G146" s="161"/>
      <c r="H146" s="161"/>
      <c r="I146" s="164"/>
      <c r="J146" s="165"/>
      <c r="K146" s="161"/>
      <c r="L146" s="161"/>
      <c r="M146" s="161"/>
      <c r="N146" s="146" t="e">
        <f t="shared" si="26"/>
        <v>#N/A</v>
      </c>
      <c r="O146" s="242">
        <f t="shared" si="27"/>
        <v>0</v>
      </c>
      <c r="P146" s="242">
        <f t="shared" si="22"/>
        <v>0</v>
      </c>
      <c r="Q146" s="242">
        <f t="shared" si="23"/>
        <v>0</v>
      </c>
      <c r="R146" s="242">
        <f t="shared" si="24"/>
        <v>0</v>
      </c>
      <c r="S146" s="242">
        <f t="shared" si="18"/>
        <v>0</v>
      </c>
      <c r="T146" s="242">
        <f t="shared" si="18"/>
        <v>0</v>
      </c>
      <c r="U146" s="242">
        <f t="shared" si="18"/>
        <v>0</v>
      </c>
      <c r="V146" s="242">
        <f t="shared" si="18"/>
        <v>0</v>
      </c>
      <c r="W146" s="242">
        <f t="shared" si="18"/>
        <v>0</v>
      </c>
      <c r="X146" s="242">
        <f t="shared" si="18"/>
        <v>0</v>
      </c>
    </row>
    <row r="147" spans="1:24" ht="15" customHeight="1">
      <c r="A147" s="120" t="e">
        <f>VLOOKUP(B147,elolap!$A$90:$B$3244,2,FALSE)</f>
        <v>#N/A</v>
      </c>
      <c r="B147" s="122"/>
      <c r="C147" s="128"/>
      <c r="D147" s="162">
        <f t="shared" si="25"/>
        <v>0</v>
      </c>
      <c r="E147" s="161"/>
      <c r="F147" s="161"/>
      <c r="G147" s="161"/>
      <c r="H147" s="161"/>
      <c r="I147" s="164"/>
      <c r="J147" s="165"/>
      <c r="K147" s="161"/>
      <c r="L147" s="161"/>
      <c r="M147" s="161"/>
      <c r="N147" s="146" t="e">
        <f t="shared" si="26"/>
        <v>#N/A</v>
      </c>
      <c r="O147" s="242">
        <f t="shared" si="27"/>
        <v>0</v>
      </c>
      <c r="P147" s="242">
        <f t="shared" si="22"/>
        <v>0</v>
      </c>
      <c r="Q147" s="242">
        <f t="shared" si="23"/>
        <v>0</v>
      </c>
      <c r="R147" s="242">
        <f t="shared" si="24"/>
        <v>0</v>
      </c>
      <c r="S147" s="242">
        <f t="shared" si="18"/>
        <v>0</v>
      </c>
      <c r="T147" s="242">
        <f t="shared" si="18"/>
        <v>0</v>
      </c>
      <c r="U147" s="242">
        <f t="shared" si="18"/>
        <v>0</v>
      </c>
      <c r="V147" s="242">
        <f t="shared" si="18"/>
        <v>0</v>
      </c>
      <c r="W147" s="242">
        <f t="shared" si="18"/>
        <v>0</v>
      </c>
      <c r="X147" s="242">
        <f t="shared" si="18"/>
        <v>0</v>
      </c>
    </row>
    <row r="148" spans="1:24" ht="15" customHeight="1">
      <c r="A148" s="120" t="e">
        <f>VLOOKUP(B148,elolap!$A$90:$B$3244,2,FALSE)</f>
        <v>#N/A</v>
      </c>
      <c r="B148" s="122"/>
      <c r="C148" s="128"/>
      <c r="D148" s="162">
        <f t="shared" si="25"/>
        <v>0</v>
      </c>
      <c r="E148" s="161"/>
      <c r="F148" s="161"/>
      <c r="G148" s="161"/>
      <c r="H148" s="161"/>
      <c r="I148" s="164"/>
      <c r="J148" s="165"/>
      <c r="K148" s="161"/>
      <c r="L148" s="161"/>
      <c r="M148" s="161"/>
      <c r="N148" s="146" t="e">
        <f t="shared" si="26"/>
        <v>#N/A</v>
      </c>
      <c r="O148" s="242">
        <f t="shared" si="27"/>
        <v>0</v>
      </c>
      <c r="P148" s="242">
        <f t="shared" si="22"/>
        <v>0</v>
      </c>
      <c r="Q148" s="242">
        <f t="shared" si="23"/>
        <v>0</v>
      </c>
      <c r="R148" s="242">
        <f t="shared" si="24"/>
        <v>0</v>
      </c>
      <c r="S148" s="242">
        <f t="shared" si="18"/>
        <v>0</v>
      </c>
      <c r="T148" s="242">
        <f t="shared" si="18"/>
        <v>0</v>
      </c>
      <c r="U148" s="242">
        <f t="shared" si="18"/>
        <v>0</v>
      </c>
      <c r="V148" s="242">
        <f t="shared" si="18"/>
        <v>0</v>
      </c>
      <c r="W148" s="242">
        <f t="shared" si="18"/>
        <v>0</v>
      </c>
      <c r="X148" s="242">
        <f t="shared" si="18"/>
        <v>0</v>
      </c>
    </row>
    <row r="149" spans="1:24" ht="15" customHeight="1">
      <c r="A149" s="120" t="e">
        <f>VLOOKUP(B149,elolap!$A$90:$B$3244,2,FALSE)</f>
        <v>#N/A</v>
      </c>
      <c r="B149" s="122"/>
      <c r="C149" s="128"/>
      <c r="D149" s="162">
        <f t="shared" si="25"/>
        <v>0</v>
      </c>
      <c r="E149" s="161"/>
      <c r="F149" s="161"/>
      <c r="G149" s="161"/>
      <c r="H149" s="161"/>
      <c r="I149" s="164"/>
      <c r="J149" s="165"/>
      <c r="K149" s="161"/>
      <c r="L149" s="161"/>
      <c r="M149" s="161"/>
      <c r="N149" s="146" t="e">
        <f t="shared" si="26"/>
        <v>#N/A</v>
      </c>
      <c r="O149" s="242">
        <f t="shared" si="27"/>
        <v>0</v>
      </c>
      <c r="P149" s="242">
        <f t="shared" si="22"/>
        <v>0</v>
      </c>
      <c r="Q149" s="242">
        <f t="shared" si="23"/>
        <v>0</v>
      </c>
      <c r="R149" s="242">
        <f t="shared" si="24"/>
        <v>0</v>
      </c>
      <c r="S149" s="242">
        <f t="shared" si="18"/>
        <v>0</v>
      </c>
      <c r="T149" s="242">
        <f t="shared" si="18"/>
        <v>0</v>
      </c>
      <c r="U149" s="242">
        <f t="shared" si="18"/>
        <v>0</v>
      </c>
      <c r="V149" s="242">
        <f t="shared" si="18"/>
        <v>0</v>
      </c>
      <c r="W149" s="242">
        <f t="shared" si="18"/>
        <v>0</v>
      </c>
      <c r="X149" s="242">
        <f t="shared" si="18"/>
        <v>0</v>
      </c>
    </row>
    <row r="150" spans="1:24" ht="15" customHeight="1">
      <c r="A150" s="120" t="e">
        <f>VLOOKUP(B150,elolap!$A$90:$B$3244,2,FALSE)</f>
        <v>#N/A</v>
      </c>
      <c r="B150" s="122"/>
      <c r="C150" s="128"/>
      <c r="D150" s="162">
        <f t="shared" si="25"/>
        <v>0</v>
      </c>
      <c r="E150" s="161"/>
      <c r="F150" s="161"/>
      <c r="G150" s="161"/>
      <c r="H150" s="161"/>
      <c r="I150" s="164"/>
      <c r="J150" s="165"/>
      <c r="K150" s="161"/>
      <c r="L150" s="161"/>
      <c r="M150" s="161"/>
      <c r="N150" s="146" t="e">
        <f t="shared" si="26"/>
        <v>#N/A</v>
      </c>
      <c r="O150" s="242">
        <f t="shared" si="27"/>
        <v>0</v>
      </c>
      <c r="P150" s="242">
        <f t="shared" si="22"/>
        <v>0</v>
      </c>
      <c r="Q150" s="242">
        <f t="shared" si="23"/>
        <v>0</v>
      </c>
      <c r="R150" s="242">
        <f t="shared" si="24"/>
        <v>0</v>
      </c>
      <c r="S150" s="242">
        <f t="shared" si="18"/>
        <v>0</v>
      </c>
      <c r="T150" s="242">
        <f t="shared" si="18"/>
        <v>0</v>
      </c>
      <c r="U150" s="242">
        <f t="shared" si="18"/>
        <v>0</v>
      </c>
      <c r="V150" s="242">
        <f t="shared" si="18"/>
        <v>0</v>
      </c>
      <c r="W150" s="242">
        <f t="shared" si="18"/>
        <v>0</v>
      </c>
      <c r="X150" s="242">
        <f t="shared" si="18"/>
        <v>0</v>
      </c>
    </row>
    <row r="151" spans="1:24" ht="15" customHeight="1">
      <c r="A151" s="120" t="e">
        <f>VLOOKUP(B151,elolap!$A$90:$B$3244,2,FALSE)</f>
        <v>#N/A</v>
      </c>
      <c r="B151" s="122"/>
      <c r="C151" s="128"/>
      <c r="D151" s="162">
        <f t="shared" si="25"/>
        <v>0</v>
      </c>
      <c r="E151" s="161"/>
      <c r="F151" s="161"/>
      <c r="G151" s="161"/>
      <c r="H151" s="161"/>
      <c r="I151" s="164"/>
      <c r="J151" s="165"/>
      <c r="K151" s="161"/>
      <c r="L151" s="161"/>
      <c r="M151" s="161"/>
      <c r="N151" s="146" t="e">
        <f t="shared" si="26"/>
        <v>#N/A</v>
      </c>
      <c r="O151" s="242">
        <f t="shared" si="27"/>
        <v>0</v>
      </c>
      <c r="P151" s="242">
        <f t="shared" si="22"/>
        <v>0</v>
      </c>
      <c r="Q151" s="242">
        <f t="shared" si="23"/>
        <v>0</v>
      </c>
      <c r="R151" s="242">
        <f t="shared" si="24"/>
        <v>0</v>
      </c>
      <c r="S151" s="242">
        <f t="shared" ref="S151:S189" si="28">ROUND(H151,2)</f>
        <v>0</v>
      </c>
      <c r="T151" s="242">
        <f t="shared" ref="T151:T189" si="29">ROUND(I151,2)</f>
        <v>0</v>
      </c>
      <c r="U151" s="242">
        <f t="shared" ref="U151:U189" si="30">ROUND(J151,2)</f>
        <v>0</v>
      </c>
      <c r="V151" s="242">
        <f t="shared" ref="V151:V189" si="31">ROUND(K151,2)</f>
        <v>0</v>
      </c>
      <c r="W151" s="242">
        <f t="shared" ref="W151:W189" si="32">ROUND(L151,2)</f>
        <v>0</v>
      </c>
      <c r="X151" s="242">
        <f t="shared" ref="X151:X189" si="33">ROUND(M151,2)</f>
        <v>0</v>
      </c>
    </row>
    <row r="152" spans="1:24" ht="15" customHeight="1">
      <c r="A152" s="120" t="e">
        <f>VLOOKUP(B152,elolap!$A$90:$B$3244,2,FALSE)</f>
        <v>#N/A</v>
      </c>
      <c r="B152" s="122"/>
      <c r="C152" s="128"/>
      <c r="D152" s="162">
        <f t="shared" si="25"/>
        <v>0</v>
      </c>
      <c r="E152" s="161"/>
      <c r="F152" s="161"/>
      <c r="G152" s="161"/>
      <c r="H152" s="161"/>
      <c r="I152" s="164"/>
      <c r="J152" s="165"/>
      <c r="K152" s="161"/>
      <c r="L152" s="161"/>
      <c r="M152" s="161"/>
      <c r="N152" s="146" t="e">
        <f t="shared" si="26"/>
        <v>#N/A</v>
      </c>
      <c r="O152" s="242">
        <f t="shared" si="27"/>
        <v>0</v>
      </c>
      <c r="P152" s="242">
        <f t="shared" si="22"/>
        <v>0</v>
      </c>
      <c r="Q152" s="242">
        <f t="shared" si="23"/>
        <v>0</v>
      </c>
      <c r="R152" s="242">
        <f t="shared" si="24"/>
        <v>0</v>
      </c>
      <c r="S152" s="242">
        <f t="shared" si="28"/>
        <v>0</v>
      </c>
      <c r="T152" s="242">
        <f t="shared" si="29"/>
        <v>0</v>
      </c>
      <c r="U152" s="242">
        <f t="shared" si="30"/>
        <v>0</v>
      </c>
      <c r="V152" s="242">
        <f t="shared" si="31"/>
        <v>0</v>
      </c>
      <c r="W152" s="242">
        <f t="shared" si="32"/>
        <v>0</v>
      </c>
      <c r="X152" s="242">
        <f t="shared" si="33"/>
        <v>0</v>
      </c>
    </row>
    <row r="153" spans="1:24" ht="15" customHeight="1">
      <c r="A153" s="120" t="e">
        <f>VLOOKUP(B153,elolap!$A$90:$B$3244,2,FALSE)</f>
        <v>#N/A</v>
      </c>
      <c r="B153" s="122"/>
      <c r="C153" s="128"/>
      <c r="D153" s="162">
        <f t="shared" si="25"/>
        <v>0</v>
      </c>
      <c r="E153" s="161"/>
      <c r="F153" s="161"/>
      <c r="G153" s="161"/>
      <c r="H153" s="161"/>
      <c r="I153" s="164"/>
      <c r="J153" s="165"/>
      <c r="K153" s="161"/>
      <c r="L153" s="161"/>
      <c r="M153" s="161"/>
      <c r="N153" s="146" t="e">
        <f t="shared" si="26"/>
        <v>#N/A</v>
      </c>
      <c r="O153" s="242">
        <f t="shared" si="27"/>
        <v>0</v>
      </c>
      <c r="P153" s="242">
        <f t="shared" si="22"/>
        <v>0</v>
      </c>
      <c r="Q153" s="242">
        <f t="shared" si="23"/>
        <v>0</v>
      </c>
      <c r="R153" s="242">
        <f t="shared" si="24"/>
        <v>0</v>
      </c>
      <c r="S153" s="242">
        <f t="shared" si="28"/>
        <v>0</v>
      </c>
      <c r="T153" s="242">
        <f t="shared" si="29"/>
        <v>0</v>
      </c>
      <c r="U153" s="242">
        <f t="shared" si="30"/>
        <v>0</v>
      </c>
      <c r="V153" s="242">
        <f t="shared" si="31"/>
        <v>0</v>
      </c>
      <c r="W153" s="242">
        <f t="shared" si="32"/>
        <v>0</v>
      </c>
      <c r="X153" s="242">
        <f t="shared" si="33"/>
        <v>0</v>
      </c>
    </row>
    <row r="154" spans="1:24" ht="15" customHeight="1">
      <c r="A154" s="120" t="e">
        <f>VLOOKUP(B154,elolap!$A$90:$B$3244,2,FALSE)</f>
        <v>#N/A</v>
      </c>
      <c r="B154" s="122"/>
      <c r="C154" s="128"/>
      <c r="D154" s="162">
        <f t="shared" si="25"/>
        <v>0</v>
      </c>
      <c r="E154" s="161"/>
      <c r="F154" s="161"/>
      <c r="G154" s="161"/>
      <c r="H154" s="161"/>
      <c r="I154" s="164"/>
      <c r="J154" s="165"/>
      <c r="K154" s="161"/>
      <c r="L154" s="161"/>
      <c r="M154" s="161"/>
      <c r="N154" s="146" t="e">
        <f t="shared" si="26"/>
        <v>#N/A</v>
      </c>
      <c r="O154" s="242">
        <f t="shared" si="27"/>
        <v>0</v>
      </c>
      <c r="P154" s="242">
        <f t="shared" si="22"/>
        <v>0</v>
      </c>
      <c r="Q154" s="242">
        <f t="shared" si="23"/>
        <v>0</v>
      </c>
      <c r="R154" s="242">
        <f t="shared" si="24"/>
        <v>0</v>
      </c>
      <c r="S154" s="242">
        <f t="shared" si="28"/>
        <v>0</v>
      </c>
      <c r="T154" s="242">
        <f t="shared" si="29"/>
        <v>0</v>
      </c>
      <c r="U154" s="242">
        <f t="shared" si="30"/>
        <v>0</v>
      </c>
      <c r="V154" s="242">
        <f t="shared" si="31"/>
        <v>0</v>
      </c>
      <c r="W154" s="242">
        <f t="shared" si="32"/>
        <v>0</v>
      </c>
      <c r="X154" s="242">
        <f t="shared" si="33"/>
        <v>0</v>
      </c>
    </row>
    <row r="155" spans="1:24" ht="15" customHeight="1">
      <c r="A155" s="120" t="e">
        <f>VLOOKUP(B155,elolap!$A$90:$B$3244,2,FALSE)</f>
        <v>#N/A</v>
      </c>
      <c r="B155" s="122"/>
      <c r="C155" s="128"/>
      <c r="D155" s="162">
        <f t="shared" si="25"/>
        <v>0</v>
      </c>
      <c r="E155" s="161"/>
      <c r="F155" s="161"/>
      <c r="G155" s="161"/>
      <c r="H155" s="161"/>
      <c r="I155" s="164"/>
      <c r="J155" s="165"/>
      <c r="K155" s="161"/>
      <c r="L155" s="161"/>
      <c r="M155" s="161"/>
      <c r="N155" s="146" t="e">
        <f t="shared" si="26"/>
        <v>#N/A</v>
      </c>
      <c r="O155" s="242">
        <f t="shared" si="27"/>
        <v>0</v>
      </c>
      <c r="P155" s="242">
        <f t="shared" si="22"/>
        <v>0</v>
      </c>
      <c r="Q155" s="242">
        <f t="shared" si="23"/>
        <v>0</v>
      </c>
      <c r="R155" s="242">
        <f t="shared" si="24"/>
        <v>0</v>
      </c>
      <c r="S155" s="242">
        <f t="shared" si="28"/>
        <v>0</v>
      </c>
      <c r="T155" s="242">
        <f t="shared" si="29"/>
        <v>0</v>
      </c>
      <c r="U155" s="242">
        <f t="shared" si="30"/>
        <v>0</v>
      </c>
      <c r="V155" s="242">
        <f t="shared" si="31"/>
        <v>0</v>
      </c>
      <c r="W155" s="242">
        <f t="shared" si="32"/>
        <v>0</v>
      </c>
      <c r="X155" s="242">
        <f t="shared" si="33"/>
        <v>0</v>
      </c>
    </row>
    <row r="156" spans="1:24" ht="15" customHeight="1">
      <c r="A156" s="120" t="e">
        <f>VLOOKUP(B156,elolap!$A$90:$B$3244,2,FALSE)</f>
        <v>#N/A</v>
      </c>
      <c r="B156" s="122"/>
      <c r="C156" s="128"/>
      <c r="D156" s="162">
        <f t="shared" si="25"/>
        <v>0</v>
      </c>
      <c r="E156" s="161"/>
      <c r="F156" s="161"/>
      <c r="G156" s="161"/>
      <c r="H156" s="161"/>
      <c r="I156" s="164"/>
      <c r="J156" s="165"/>
      <c r="K156" s="161"/>
      <c r="L156" s="161"/>
      <c r="M156" s="161"/>
      <c r="N156" s="146" t="e">
        <f t="shared" si="26"/>
        <v>#N/A</v>
      </c>
      <c r="O156" s="242">
        <f t="shared" si="27"/>
        <v>0</v>
      </c>
      <c r="P156" s="242">
        <f t="shared" si="22"/>
        <v>0</v>
      </c>
      <c r="Q156" s="242">
        <f t="shared" si="23"/>
        <v>0</v>
      </c>
      <c r="R156" s="242">
        <f t="shared" si="24"/>
        <v>0</v>
      </c>
      <c r="S156" s="242">
        <f t="shared" si="28"/>
        <v>0</v>
      </c>
      <c r="T156" s="242">
        <f t="shared" si="29"/>
        <v>0</v>
      </c>
      <c r="U156" s="242">
        <f t="shared" si="30"/>
        <v>0</v>
      </c>
      <c r="V156" s="242">
        <f t="shared" si="31"/>
        <v>0</v>
      </c>
      <c r="W156" s="242">
        <f t="shared" si="32"/>
        <v>0</v>
      </c>
      <c r="X156" s="242">
        <f t="shared" si="33"/>
        <v>0</v>
      </c>
    </row>
    <row r="157" spans="1:24" ht="15" customHeight="1">
      <c r="A157" s="120" t="e">
        <f>VLOOKUP(B157,elolap!$A$90:$B$3244,2,FALSE)</f>
        <v>#N/A</v>
      </c>
      <c r="B157" s="122"/>
      <c r="C157" s="128"/>
      <c r="D157" s="162">
        <f t="shared" si="25"/>
        <v>0</v>
      </c>
      <c r="E157" s="161"/>
      <c r="F157" s="161"/>
      <c r="G157" s="161"/>
      <c r="H157" s="161"/>
      <c r="I157" s="164"/>
      <c r="J157" s="165"/>
      <c r="K157" s="161"/>
      <c r="L157" s="161"/>
      <c r="M157" s="161"/>
      <c r="N157" s="146" t="e">
        <f t="shared" si="26"/>
        <v>#N/A</v>
      </c>
      <c r="O157" s="242">
        <f t="shared" si="27"/>
        <v>0</v>
      </c>
      <c r="P157" s="242">
        <f t="shared" si="22"/>
        <v>0</v>
      </c>
      <c r="Q157" s="242">
        <f t="shared" si="23"/>
        <v>0</v>
      </c>
      <c r="R157" s="242">
        <f t="shared" si="24"/>
        <v>0</v>
      </c>
      <c r="S157" s="242">
        <f t="shared" si="28"/>
        <v>0</v>
      </c>
      <c r="T157" s="242">
        <f t="shared" si="29"/>
        <v>0</v>
      </c>
      <c r="U157" s="242">
        <f t="shared" si="30"/>
        <v>0</v>
      </c>
      <c r="V157" s="242">
        <f t="shared" si="31"/>
        <v>0</v>
      </c>
      <c r="W157" s="242">
        <f t="shared" si="32"/>
        <v>0</v>
      </c>
      <c r="X157" s="242">
        <f t="shared" si="33"/>
        <v>0</v>
      </c>
    </row>
    <row r="158" spans="1:24" ht="15" customHeight="1">
      <c r="A158" s="120" t="e">
        <f>VLOOKUP(B158,elolap!$A$90:$B$3244,2,FALSE)</f>
        <v>#N/A</v>
      </c>
      <c r="B158" s="122"/>
      <c r="C158" s="128"/>
      <c r="D158" s="162">
        <f t="shared" si="25"/>
        <v>0</v>
      </c>
      <c r="E158" s="161"/>
      <c r="F158" s="161"/>
      <c r="G158" s="161"/>
      <c r="H158" s="161"/>
      <c r="I158" s="164"/>
      <c r="J158" s="165"/>
      <c r="K158" s="161"/>
      <c r="L158" s="161"/>
      <c r="M158" s="161"/>
      <c r="N158" s="146" t="e">
        <f t="shared" si="26"/>
        <v>#N/A</v>
      </c>
      <c r="O158" s="242">
        <f t="shared" si="27"/>
        <v>0</v>
      </c>
      <c r="P158" s="242">
        <f t="shared" si="22"/>
        <v>0</v>
      </c>
      <c r="Q158" s="242">
        <f t="shared" si="23"/>
        <v>0</v>
      </c>
      <c r="R158" s="242">
        <f t="shared" si="24"/>
        <v>0</v>
      </c>
      <c r="S158" s="242">
        <f t="shared" si="28"/>
        <v>0</v>
      </c>
      <c r="T158" s="242">
        <f t="shared" si="29"/>
        <v>0</v>
      </c>
      <c r="U158" s="242">
        <f t="shared" si="30"/>
        <v>0</v>
      </c>
      <c r="V158" s="242">
        <f t="shared" si="31"/>
        <v>0</v>
      </c>
      <c r="W158" s="242">
        <f t="shared" si="32"/>
        <v>0</v>
      </c>
      <c r="X158" s="242">
        <f t="shared" si="33"/>
        <v>0</v>
      </c>
    </row>
    <row r="159" spans="1:24" ht="15" customHeight="1">
      <c r="A159" s="120" t="e">
        <f>VLOOKUP(B159,elolap!$A$90:$B$3244,2,FALSE)</f>
        <v>#N/A</v>
      </c>
      <c r="B159" s="122"/>
      <c r="C159" s="128"/>
      <c r="D159" s="162">
        <f t="shared" si="25"/>
        <v>0</v>
      </c>
      <c r="E159" s="161"/>
      <c r="F159" s="161"/>
      <c r="G159" s="161"/>
      <c r="H159" s="161"/>
      <c r="I159" s="164"/>
      <c r="J159" s="165"/>
      <c r="K159" s="161"/>
      <c r="L159" s="161"/>
      <c r="M159" s="161"/>
      <c r="N159" s="146" t="e">
        <f t="shared" si="26"/>
        <v>#N/A</v>
      </c>
      <c r="O159" s="242">
        <f t="shared" si="27"/>
        <v>0</v>
      </c>
      <c r="P159" s="242">
        <f t="shared" si="22"/>
        <v>0</v>
      </c>
      <c r="Q159" s="242">
        <f t="shared" si="23"/>
        <v>0</v>
      </c>
      <c r="R159" s="242">
        <f t="shared" si="24"/>
        <v>0</v>
      </c>
      <c r="S159" s="242">
        <f t="shared" si="28"/>
        <v>0</v>
      </c>
      <c r="T159" s="242">
        <f t="shared" si="29"/>
        <v>0</v>
      </c>
      <c r="U159" s="242">
        <f t="shared" si="30"/>
        <v>0</v>
      </c>
      <c r="V159" s="242">
        <f t="shared" si="31"/>
        <v>0</v>
      </c>
      <c r="W159" s="242">
        <f t="shared" si="32"/>
        <v>0</v>
      </c>
      <c r="X159" s="242">
        <f t="shared" si="33"/>
        <v>0</v>
      </c>
    </row>
    <row r="160" spans="1:24" ht="15" customHeight="1">
      <c r="A160" s="120" t="e">
        <f>VLOOKUP(B160,elolap!$A$90:$B$3244,2,FALSE)</f>
        <v>#N/A</v>
      </c>
      <c r="B160" s="122"/>
      <c r="C160" s="128"/>
      <c r="D160" s="162">
        <f t="shared" si="25"/>
        <v>0</v>
      </c>
      <c r="E160" s="161"/>
      <c r="F160" s="161"/>
      <c r="G160" s="161"/>
      <c r="H160" s="161"/>
      <c r="I160" s="164"/>
      <c r="J160" s="165"/>
      <c r="K160" s="161"/>
      <c r="L160" s="161"/>
      <c r="M160" s="161"/>
      <c r="N160" s="146" t="e">
        <f t="shared" si="26"/>
        <v>#N/A</v>
      </c>
      <c r="O160" s="242">
        <f t="shared" si="27"/>
        <v>0</v>
      </c>
      <c r="P160" s="242">
        <f t="shared" si="22"/>
        <v>0</v>
      </c>
      <c r="Q160" s="242">
        <f t="shared" si="23"/>
        <v>0</v>
      </c>
      <c r="R160" s="242">
        <f t="shared" si="24"/>
        <v>0</v>
      </c>
      <c r="S160" s="242">
        <f t="shared" si="28"/>
        <v>0</v>
      </c>
      <c r="T160" s="242">
        <f t="shared" si="29"/>
        <v>0</v>
      </c>
      <c r="U160" s="242">
        <f t="shared" si="30"/>
        <v>0</v>
      </c>
      <c r="V160" s="242">
        <f t="shared" si="31"/>
        <v>0</v>
      </c>
      <c r="W160" s="242">
        <f t="shared" si="32"/>
        <v>0</v>
      </c>
      <c r="X160" s="242">
        <f t="shared" si="33"/>
        <v>0</v>
      </c>
    </row>
    <row r="161" spans="1:24" ht="15" customHeight="1">
      <c r="A161" s="120" t="e">
        <f>VLOOKUP(B161,elolap!$A$90:$B$3244,2,FALSE)</f>
        <v>#N/A</v>
      </c>
      <c r="B161" s="122"/>
      <c r="C161" s="128"/>
      <c r="D161" s="162">
        <f t="shared" si="25"/>
        <v>0</v>
      </c>
      <c r="E161" s="161"/>
      <c r="F161" s="161"/>
      <c r="G161" s="161"/>
      <c r="H161" s="161"/>
      <c r="I161" s="164"/>
      <c r="J161" s="165"/>
      <c r="K161" s="161"/>
      <c r="L161" s="161"/>
      <c r="M161" s="161"/>
      <c r="N161" s="146" t="e">
        <f t="shared" si="26"/>
        <v>#N/A</v>
      </c>
      <c r="O161" s="242">
        <f t="shared" si="27"/>
        <v>0</v>
      </c>
      <c r="P161" s="242">
        <f t="shared" si="22"/>
        <v>0</v>
      </c>
      <c r="Q161" s="242">
        <f t="shared" si="23"/>
        <v>0</v>
      </c>
      <c r="R161" s="242">
        <f t="shared" si="24"/>
        <v>0</v>
      </c>
      <c r="S161" s="242">
        <f t="shared" si="28"/>
        <v>0</v>
      </c>
      <c r="T161" s="242">
        <f t="shared" si="29"/>
        <v>0</v>
      </c>
      <c r="U161" s="242">
        <f t="shared" si="30"/>
        <v>0</v>
      </c>
      <c r="V161" s="242">
        <f t="shared" si="31"/>
        <v>0</v>
      </c>
      <c r="W161" s="242">
        <f t="shared" si="32"/>
        <v>0</v>
      </c>
      <c r="X161" s="242">
        <f t="shared" si="33"/>
        <v>0</v>
      </c>
    </row>
    <row r="162" spans="1:24" ht="15" customHeight="1">
      <c r="A162" s="120" t="e">
        <f>VLOOKUP(B162,elolap!$A$90:$B$3244,2,FALSE)</f>
        <v>#N/A</v>
      </c>
      <c r="B162" s="122"/>
      <c r="C162" s="128"/>
      <c r="D162" s="162">
        <f t="shared" si="25"/>
        <v>0</v>
      </c>
      <c r="E162" s="161"/>
      <c r="F162" s="161"/>
      <c r="G162" s="161"/>
      <c r="H162" s="161"/>
      <c r="I162" s="164"/>
      <c r="J162" s="165"/>
      <c r="K162" s="161"/>
      <c r="L162" s="161"/>
      <c r="M162" s="161"/>
      <c r="N162" s="146" t="e">
        <f t="shared" si="26"/>
        <v>#N/A</v>
      </c>
      <c r="O162" s="242">
        <f t="shared" si="27"/>
        <v>0</v>
      </c>
      <c r="P162" s="242">
        <f t="shared" si="22"/>
        <v>0</v>
      </c>
      <c r="Q162" s="242">
        <f t="shared" si="23"/>
        <v>0</v>
      </c>
      <c r="R162" s="242">
        <f t="shared" si="24"/>
        <v>0</v>
      </c>
      <c r="S162" s="242">
        <f t="shared" si="28"/>
        <v>0</v>
      </c>
      <c r="T162" s="242">
        <f t="shared" si="29"/>
        <v>0</v>
      </c>
      <c r="U162" s="242">
        <f t="shared" si="30"/>
        <v>0</v>
      </c>
      <c r="V162" s="242">
        <f t="shared" si="31"/>
        <v>0</v>
      </c>
      <c r="W162" s="242">
        <f t="shared" si="32"/>
        <v>0</v>
      </c>
      <c r="X162" s="242">
        <f t="shared" si="33"/>
        <v>0</v>
      </c>
    </row>
    <row r="163" spans="1:24" ht="15" customHeight="1">
      <c r="A163" s="120" t="e">
        <f>VLOOKUP(B163,elolap!$A$90:$B$3244,2,FALSE)</f>
        <v>#N/A</v>
      </c>
      <c r="B163" s="122"/>
      <c r="C163" s="128"/>
      <c r="D163" s="162">
        <f t="shared" si="25"/>
        <v>0</v>
      </c>
      <c r="E163" s="161"/>
      <c r="F163" s="161"/>
      <c r="G163" s="161"/>
      <c r="H163" s="161"/>
      <c r="I163" s="164"/>
      <c r="J163" s="165"/>
      <c r="K163" s="161"/>
      <c r="L163" s="161"/>
      <c r="M163" s="161"/>
      <c r="N163" s="146" t="e">
        <f t="shared" si="26"/>
        <v>#N/A</v>
      </c>
      <c r="O163" s="242">
        <f t="shared" si="27"/>
        <v>0</v>
      </c>
      <c r="P163" s="242">
        <f t="shared" ref="P163:P190" si="34">ROUND(E163,2)</f>
        <v>0</v>
      </c>
      <c r="Q163" s="242">
        <f t="shared" ref="Q163:Q190" si="35">ROUND(F163,2)</f>
        <v>0</v>
      </c>
      <c r="R163" s="242">
        <f t="shared" ref="R163:R190" si="36">ROUND(G163,2)</f>
        <v>0</v>
      </c>
      <c r="S163" s="242">
        <f t="shared" si="28"/>
        <v>0</v>
      </c>
      <c r="T163" s="242">
        <f t="shared" si="29"/>
        <v>0</v>
      </c>
      <c r="U163" s="242">
        <f t="shared" si="30"/>
        <v>0</v>
      </c>
      <c r="V163" s="242">
        <f t="shared" si="31"/>
        <v>0</v>
      </c>
      <c r="W163" s="242">
        <f t="shared" si="32"/>
        <v>0</v>
      </c>
      <c r="X163" s="242">
        <f t="shared" si="33"/>
        <v>0</v>
      </c>
    </row>
    <row r="164" spans="1:24" ht="15" customHeight="1">
      <c r="A164" s="120" t="e">
        <f>VLOOKUP(B164,elolap!$A$90:$B$3244,2,FALSE)</f>
        <v>#N/A</v>
      </c>
      <c r="B164" s="122"/>
      <c r="C164" s="128"/>
      <c r="D164" s="162">
        <f t="shared" si="25"/>
        <v>0</v>
      </c>
      <c r="E164" s="161"/>
      <c r="F164" s="161"/>
      <c r="G164" s="161"/>
      <c r="H164" s="161"/>
      <c r="I164" s="164"/>
      <c r="J164" s="165"/>
      <c r="K164" s="161"/>
      <c r="L164" s="161"/>
      <c r="M164" s="161"/>
      <c r="N164" s="146" t="e">
        <f t="shared" si="26"/>
        <v>#N/A</v>
      </c>
      <c r="O164" s="242">
        <f t="shared" si="27"/>
        <v>0</v>
      </c>
      <c r="P164" s="242">
        <f t="shared" si="34"/>
        <v>0</v>
      </c>
      <c r="Q164" s="242">
        <f t="shared" si="35"/>
        <v>0</v>
      </c>
      <c r="R164" s="242">
        <f t="shared" si="36"/>
        <v>0</v>
      </c>
      <c r="S164" s="242">
        <f t="shared" si="28"/>
        <v>0</v>
      </c>
      <c r="T164" s="242">
        <f t="shared" si="29"/>
        <v>0</v>
      </c>
      <c r="U164" s="242">
        <f t="shared" si="30"/>
        <v>0</v>
      </c>
      <c r="V164" s="242">
        <f t="shared" si="31"/>
        <v>0</v>
      </c>
      <c r="W164" s="242">
        <f t="shared" si="32"/>
        <v>0</v>
      </c>
      <c r="X164" s="242">
        <f t="shared" si="33"/>
        <v>0</v>
      </c>
    </row>
    <row r="165" spans="1:24" ht="15" customHeight="1">
      <c r="A165" s="120" t="e">
        <f>VLOOKUP(B165,elolap!$A$90:$B$3244,2,FALSE)</f>
        <v>#N/A</v>
      </c>
      <c r="B165" s="122"/>
      <c r="C165" s="128"/>
      <c r="D165" s="162">
        <f t="shared" si="25"/>
        <v>0</v>
      </c>
      <c r="E165" s="161"/>
      <c r="F165" s="161"/>
      <c r="G165" s="161"/>
      <c r="H165" s="161"/>
      <c r="I165" s="164"/>
      <c r="J165" s="165"/>
      <c r="K165" s="161"/>
      <c r="L165" s="161"/>
      <c r="M165" s="161"/>
      <c r="N165" s="146" t="e">
        <f t="shared" si="26"/>
        <v>#N/A</v>
      </c>
      <c r="O165" s="242">
        <f t="shared" si="27"/>
        <v>0</v>
      </c>
      <c r="P165" s="242">
        <f t="shared" si="34"/>
        <v>0</v>
      </c>
      <c r="Q165" s="242">
        <f t="shared" si="35"/>
        <v>0</v>
      </c>
      <c r="R165" s="242">
        <f t="shared" si="36"/>
        <v>0</v>
      </c>
      <c r="S165" s="242">
        <f t="shared" si="28"/>
        <v>0</v>
      </c>
      <c r="T165" s="242">
        <f t="shared" si="29"/>
        <v>0</v>
      </c>
      <c r="U165" s="242">
        <f t="shared" si="30"/>
        <v>0</v>
      </c>
      <c r="V165" s="242">
        <f t="shared" si="31"/>
        <v>0</v>
      </c>
      <c r="W165" s="242">
        <f t="shared" si="32"/>
        <v>0</v>
      </c>
      <c r="X165" s="242">
        <f t="shared" si="33"/>
        <v>0</v>
      </c>
    </row>
    <row r="166" spans="1:24" ht="15" customHeight="1">
      <c r="A166" s="120" t="e">
        <f>VLOOKUP(B166,elolap!$A$90:$B$3244,2,FALSE)</f>
        <v>#N/A</v>
      </c>
      <c r="B166" s="122"/>
      <c r="C166" s="128"/>
      <c r="D166" s="162">
        <f t="shared" si="25"/>
        <v>0</v>
      </c>
      <c r="E166" s="161"/>
      <c r="F166" s="161"/>
      <c r="G166" s="161"/>
      <c r="H166" s="161"/>
      <c r="I166" s="164"/>
      <c r="J166" s="165"/>
      <c r="K166" s="161"/>
      <c r="L166" s="161"/>
      <c r="M166" s="161"/>
      <c r="N166" s="146" t="e">
        <f t="shared" si="26"/>
        <v>#N/A</v>
      </c>
      <c r="O166" s="242">
        <f t="shared" si="27"/>
        <v>0</v>
      </c>
      <c r="P166" s="242">
        <f t="shared" si="34"/>
        <v>0</v>
      </c>
      <c r="Q166" s="242">
        <f t="shared" si="35"/>
        <v>0</v>
      </c>
      <c r="R166" s="242">
        <f t="shared" si="36"/>
        <v>0</v>
      </c>
      <c r="S166" s="242">
        <f t="shared" si="28"/>
        <v>0</v>
      </c>
      <c r="T166" s="242">
        <f t="shared" si="29"/>
        <v>0</v>
      </c>
      <c r="U166" s="242">
        <f t="shared" si="30"/>
        <v>0</v>
      </c>
      <c r="V166" s="242">
        <f t="shared" si="31"/>
        <v>0</v>
      </c>
      <c r="W166" s="242">
        <f t="shared" si="32"/>
        <v>0</v>
      </c>
      <c r="X166" s="242">
        <f t="shared" si="33"/>
        <v>0</v>
      </c>
    </row>
    <row r="167" spans="1:24" ht="15" customHeight="1">
      <c r="A167" s="120" t="e">
        <f>VLOOKUP(B167,elolap!$A$90:$B$3244,2,FALSE)</f>
        <v>#N/A</v>
      </c>
      <c r="B167" s="122"/>
      <c r="C167" s="128"/>
      <c r="D167" s="162">
        <f t="shared" si="25"/>
        <v>0</v>
      </c>
      <c r="E167" s="161"/>
      <c r="F167" s="161"/>
      <c r="G167" s="161"/>
      <c r="H167" s="161"/>
      <c r="I167" s="164"/>
      <c r="J167" s="165"/>
      <c r="K167" s="161"/>
      <c r="L167" s="161"/>
      <c r="M167" s="161"/>
      <c r="N167" s="146" t="e">
        <f t="shared" si="26"/>
        <v>#N/A</v>
      </c>
      <c r="O167" s="242">
        <f t="shared" si="27"/>
        <v>0</v>
      </c>
      <c r="P167" s="242">
        <f t="shared" si="34"/>
        <v>0</v>
      </c>
      <c r="Q167" s="242">
        <f t="shared" si="35"/>
        <v>0</v>
      </c>
      <c r="R167" s="242">
        <f t="shared" si="36"/>
        <v>0</v>
      </c>
      <c r="S167" s="242">
        <f t="shared" si="28"/>
        <v>0</v>
      </c>
      <c r="T167" s="242">
        <f t="shared" si="29"/>
        <v>0</v>
      </c>
      <c r="U167" s="242">
        <f t="shared" si="30"/>
        <v>0</v>
      </c>
      <c r="V167" s="242">
        <f t="shared" si="31"/>
        <v>0</v>
      </c>
      <c r="W167" s="242">
        <f t="shared" si="32"/>
        <v>0</v>
      </c>
      <c r="X167" s="242">
        <f t="shared" si="33"/>
        <v>0</v>
      </c>
    </row>
    <row r="168" spans="1:24" ht="15" customHeight="1">
      <c r="A168" s="120" t="e">
        <f>VLOOKUP(B168,elolap!$A$90:$B$3244,2,FALSE)</f>
        <v>#N/A</v>
      </c>
      <c r="B168" s="122"/>
      <c r="C168" s="128"/>
      <c r="D168" s="162">
        <f t="shared" si="25"/>
        <v>0</v>
      </c>
      <c r="E168" s="161"/>
      <c r="F168" s="161"/>
      <c r="G168" s="161"/>
      <c r="H168" s="161"/>
      <c r="I168" s="164"/>
      <c r="J168" s="165"/>
      <c r="K168" s="161"/>
      <c r="L168" s="161"/>
      <c r="M168" s="161"/>
      <c r="N168" s="146" t="e">
        <f t="shared" si="26"/>
        <v>#N/A</v>
      </c>
      <c r="O168" s="242">
        <f t="shared" si="27"/>
        <v>0</v>
      </c>
      <c r="P168" s="242">
        <f t="shared" si="34"/>
        <v>0</v>
      </c>
      <c r="Q168" s="242">
        <f t="shared" si="35"/>
        <v>0</v>
      </c>
      <c r="R168" s="242">
        <f t="shared" si="36"/>
        <v>0</v>
      </c>
      <c r="S168" s="242">
        <f t="shared" si="28"/>
        <v>0</v>
      </c>
      <c r="T168" s="242">
        <f t="shared" si="29"/>
        <v>0</v>
      </c>
      <c r="U168" s="242">
        <f t="shared" si="30"/>
        <v>0</v>
      </c>
      <c r="V168" s="242">
        <f t="shared" si="31"/>
        <v>0</v>
      </c>
      <c r="W168" s="242">
        <f t="shared" si="32"/>
        <v>0</v>
      </c>
      <c r="X168" s="242">
        <f t="shared" si="33"/>
        <v>0</v>
      </c>
    </row>
    <row r="169" spans="1:24" ht="15" customHeight="1">
      <c r="A169" s="120" t="e">
        <f>VLOOKUP(B169,elolap!$A$90:$B$3244,2,FALSE)</f>
        <v>#N/A</v>
      </c>
      <c r="B169" s="122"/>
      <c r="C169" s="128"/>
      <c r="D169" s="162">
        <f t="shared" si="25"/>
        <v>0</v>
      </c>
      <c r="E169" s="161"/>
      <c r="F169" s="161"/>
      <c r="G169" s="161"/>
      <c r="H169" s="161"/>
      <c r="I169" s="164"/>
      <c r="J169" s="165"/>
      <c r="K169" s="161"/>
      <c r="L169" s="161"/>
      <c r="M169" s="161"/>
      <c r="N169" s="146" t="e">
        <f t="shared" si="26"/>
        <v>#N/A</v>
      </c>
      <c r="O169" s="242">
        <f t="shared" si="27"/>
        <v>0</v>
      </c>
      <c r="P169" s="242">
        <f t="shared" si="34"/>
        <v>0</v>
      </c>
      <c r="Q169" s="242">
        <f t="shared" si="35"/>
        <v>0</v>
      </c>
      <c r="R169" s="242">
        <f t="shared" si="36"/>
        <v>0</v>
      </c>
      <c r="S169" s="242">
        <f t="shared" si="28"/>
        <v>0</v>
      </c>
      <c r="T169" s="242">
        <f t="shared" si="29"/>
        <v>0</v>
      </c>
      <c r="U169" s="242">
        <f t="shared" si="30"/>
        <v>0</v>
      </c>
      <c r="V169" s="242">
        <f t="shared" si="31"/>
        <v>0</v>
      </c>
      <c r="W169" s="242">
        <f t="shared" si="32"/>
        <v>0</v>
      </c>
      <c r="X169" s="242">
        <f t="shared" si="33"/>
        <v>0</v>
      </c>
    </row>
    <row r="170" spans="1:24" ht="15" customHeight="1">
      <c r="A170" s="120" t="e">
        <f>VLOOKUP(B170,elolap!$A$90:$B$3244,2,FALSE)</f>
        <v>#N/A</v>
      </c>
      <c r="B170" s="122"/>
      <c r="C170" s="128"/>
      <c r="D170" s="162">
        <f t="shared" si="25"/>
        <v>0</v>
      </c>
      <c r="E170" s="161"/>
      <c r="F170" s="161"/>
      <c r="G170" s="161"/>
      <c r="H170" s="161"/>
      <c r="I170" s="164"/>
      <c r="J170" s="165"/>
      <c r="K170" s="161"/>
      <c r="L170" s="161"/>
      <c r="M170" s="161"/>
      <c r="N170" s="146" t="e">
        <f t="shared" si="26"/>
        <v>#N/A</v>
      </c>
      <c r="O170" s="242">
        <f t="shared" si="27"/>
        <v>0</v>
      </c>
      <c r="P170" s="242">
        <f t="shared" si="34"/>
        <v>0</v>
      </c>
      <c r="Q170" s="242">
        <f t="shared" si="35"/>
        <v>0</v>
      </c>
      <c r="R170" s="242">
        <f t="shared" si="36"/>
        <v>0</v>
      </c>
      <c r="S170" s="242">
        <f t="shared" si="28"/>
        <v>0</v>
      </c>
      <c r="T170" s="242">
        <f t="shared" si="29"/>
        <v>0</v>
      </c>
      <c r="U170" s="242">
        <f t="shared" si="30"/>
        <v>0</v>
      </c>
      <c r="V170" s="242">
        <f t="shared" si="31"/>
        <v>0</v>
      </c>
      <c r="W170" s="242">
        <f t="shared" si="32"/>
        <v>0</v>
      </c>
      <c r="X170" s="242">
        <f t="shared" si="33"/>
        <v>0</v>
      </c>
    </row>
    <row r="171" spans="1:24" ht="15" customHeight="1">
      <c r="A171" s="120" t="e">
        <f>VLOOKUP(B171,elolap!$A$90:$B$3244,2,FALSE)</f>
        <v>#N/A</v>
      </c>
      <c r="B171" s="122"/>
      <c r="C171" s="128"/>
      <c r="D171" s="162">
        <f t="shared" si="25"/>
        <v>0</v>
      </c>
      <c r="E171" s="161"/>
      <c r="F171" s="161"/>
      <c r="G171" s="161"/>
      <c r="H171" s="161"/>
      <c r="I171" s="164"/>
      <c r="J171" s="165"/>
      <c r="K171" s="161"/>
      <c r="L171" s="161"/>
      <c r="M171" s="161"/>
      <c r="N171" s="146" t="e">
        <f t="shared" si="26"/>
        <v>#N/A</v>
      </c>
      <c r="O171" s="242">
        <f t="shared" si="27"/>
        <v>0</v>
      </c>
      <c r="P171" s="242">
        <f t="shared" si="34"/>
        <v>0</v>
      </c>
      <c r="Q171" s="242">
        <f t="shared" si="35"/>
        <v>0</v>
      </c>
      <c r="R171" s="242">
        <f t="shared" si="36"/>
        <v>0</v>
      </c>
      <c r="S171" s="242">
        <f t="shared" si="28"/>
        <v>0</v>
      </c>
      <c r="T171" s="242">
        <f t="shared" si="29"/>
        <v>0</v>
      </c>
      <c r="U171" s="242">
        <f t="shared" si="30"/>
        <v>0</v>
      </c>
      <c r="V171" s="242">
        <f t="shared" si="31"/>
        <v>0</v>
      </c>
      <c r="W171" s="242">
        <f t="shared" si="32"/>
        <v>0</v>
      </c>
      <c r="X171" s="242">
        <f t="shared" si="33"/>
        <v>0</v>
      </c>
    </row>
    <row r="172" spans="1:24" ht="15" customHeight="1">
      <c r="A172" s="120" t="e">
        <f>VLOOKUP(B172,elolap!$A$90:$B$3244,2,FALSE)</f>
        <v>#N/A</v>
      </c>
      <c r="B172" s="122"/>
      <c r="C172" s="128"/>
      <c r="D172" s="162">
        <f t="shared" si="25"/>
        <v>0</v>
      </c>
      <c r="E172" s="161"/>
      <c r="F172" s="161"/>
      <c r="G172" s="161"/>
      <c r="H172" s="161"/>
      <c r="I172" s="164"/>
      <c r="J172" s="165"/>
      <c r="K172" s="161"/>
      <c r="L172" s="161"/>
      <c r="M172" s="161"/>
      <c r="N172" s="146" t="e">
        <f t="shared" si="26"/>
        <v>#N/A</v>
      </c>
      <c r="O172" s="242">
        <f t="shared" si="27"/>
        <v>0</v>
      </c>
      <c r="P172" s="242">
        <f t="shared" si="34"/>
        <v>0</v>
      </c>
      <c r="Q172" s="242">
        <f t="shared" si="35"/>
        <v>0</v>
      </c>
      <c r="R172" s="242">
        <f t="shared" si="36"/>
        <v>0</v>
      </c>
      <c r="S172" s="242">
        <f t="shared" si="28"/>
        <v>0</v>
      </c>
      <c r="T172" s="242">
        <f t="shared" si="29"/>
        <v>0</v>
      </c>
      <c r="U172" s="242">
        <f t="shared" si="30"/>
        <v>0</v>
      </c>
      <c r="V172" s="242">
        <f t="shared" si="31"/>
        <v>0</v>
      </c>
      <c r="W172" s="242">
        <f t="shared" si="32"/>
        <v>0</v>
      </c>
      <c r="X172" s="242">
        <f t="shared" si="33"/>
        <v>0</v>
      </c>
    </row>
    <row r="173" spans="1:24" ht="15" customHeight="1">
      <c r="A173" s="120" t="e">
        <f>VLOOKUP(B173,elolap!$A$90:$B$3244,2,FALSE)</f>
        <v>#N/A</v>
      </c>
      <c r="B173" s="122"/>
      <c r="C173" s="128"/>
      <c r="D173" s="162">
        <f t="shared" si="25"/>
        <v>0</v>
      </c>
      <c r="E173" s="161"/>
      <c r="F173" s="161"/>
      <c r="G173" s="161"/>
      <c r="H173" s="161"/>
      <c r="I173" s="164"/>
      <c r="J173" s="165"/>
      <c r="K173" s="161"/>
      <c r="L173" s="161"/>
      <c r="M173" s="161"/>
      <c r="N173" s="146" t="e">
        <f t="shared" si="26"/>
        <v>#N/A</v>
      </c>
      <c r="O173" s="242">
        <f t="shared" si="27"/>
        <v>0</v>
      </c>
      <c r="P173" s="242">
        <f t="shared" si="34"/>
        <v>0</v>
      </c>
      <c r="Q173" s="242">
        <f t="shared" si="35"/>
        <v>0</v>
      </c>
      <c r="R173" s="242">
        <f t="shared" si="36"/>
        <v>0</v>
      </c>
      <c r="S173" s="242">
        <f t="shared" si="28"/>
        <v>0</v>
      </c>
      <c r="T173" s="242">
        <f t="shared" si="29"/>
        <v>0</v>
      </c>
      <c r="U173" s="242">
        <f t="shared" si="30"/>
        <v>0</v>
      </c>
      <c r="V173" s="242">
        <f t="shared" si="31"/>
        <v>0</v>
      </c>
      <c r="W173" s="242">
        <f t="shared" si="32"/>
        <v>0</v>
      </c>
      <c r="X173" s="242">
        <f t="shared" si="33"/>
        <v>0</v>
      </c>
    </row>
    <row r="174" spans="1:24" ht="15" customHeight="1">
      <c r="A174" s="120" t="e">
        <f>VLOOKUP(B174,elolap!$A$90:$B$3244,2,FALSE)</f>
        <v>#N/A</v>
      </c>
      <c r="B174" s="122"/>
      <c r="C174" s="128"/>
      <c r="D174" s="162">
        <f t="shared" si="25"/>
        <v>0</v>
      </c>
      <c r="E174" s="161"/>
      <c r="F174" s="161"/>
      <c r="G174" s="161"/>
      <c r="H174" s="161"/>
      <c r="I174" s="164"/>
      <c r="J174" s="165"/>
      <c r="K174" s="161"/>
      <c r="L174" s="161"/>
      <c r="M174" s="161"/>
      <c r="N174" s="146" t="e">
        <f t="shared" si="26"/>
        <v>#N/A</v>
      </c>
      <c r="O174" s="242">
        <f t="shared" si="27"/>
        <v>0</v>
      </c>
      <c r="P174" s="242">
        <f t="shared" si="34"/>
        <v>0</v>
      </c>
      <c r="Q174" s="242">
        <f t="shared" si="35"/>
        <v>0</v>
      </c>
      <c r="R174" s="242">
        <f t="shared" si="36"/>
        <v>0</v>
      </c>
      <c r="S174" s="242">
        <f t="shared" si="28"/>
        <v>0</v>
      </c>
      <c r="T174" s="242">
        <f t="shared" si="29"/>
        <v>0</v>
      </c>
      <c r="U174" s="242">
        <f t="shared" si="30"/>
        <v>0</v>
      </c>
      <c r="V174" s="242">
        <f t="shared" si="31"/>
        <v>0</v>
      </c>
      <c r="W174" s="242">
        <f t="shared" si="32"/>
        <v>0</v>
      </c>
      <c r="X174" s="242">
        <f t="shared" si="33"/>
        <v>0</v>
      </c>
    </row>
    <row r="175" spans="1:24" ht="15" customHeight="1">
      <c r="A175" s="120" t="e">
        <f>VLOOKUP(B175,elolap!$A$90:$B$3244,2,FALSE)</f>
        <v>#N/A</v>
      </c>
      <c r="B175" s="122"/>
      <c r="C175" s="128"/>
      <c r="D175" s="162">
        <f t="shared" si="25"/>
        <v>0</v>
      </c>
      <c r="E175" s="161"/>
      <c r="F175" s="161"/>
      <c r="G175" s="161"/>
      <c r="H175" s="161"/>
      <c r="I175" s="164"/>
      <c r="J175" s="165"/>
      <c r="K175" s="161"/>
      <c r="L175" s="161"/>
      <c r="M175" s="161"/>
      <c r="N175" s="146" t="e">
        <f t="shared" si="26"/>
        <v>#N/A</v>
      </c>
      <c r="O175" s="242">
        <f t="shared" si="27"/>
        <v>0</v>
      </c>
      <c r="P175" s="242">
        <f t="shared" si="34"/>
        <v>0</v>
      </c>
      <c r="Q175" s="242">
        <f t="shared" si="35"/>
        <v>0</v>
      </c>
      <c r="R175" s="242">
        <f t="shared" si="36"/>
        <v>0</v>
      </c>
      <c r="S175" s="242">
        <f t="shared" si="28"/>
        <v>0</v>
      </c>
      <c r="T175" s="242">
        <f t="shared" si="29"/>
        <v>0</v>
      </c>
      <c r="U175" s="242">
        <f t="shared" si="30"/>
        <v>0</v>
      </c>
      <c r="V175" s="242">
        <f t="shared" si="31"/>
        <v>0</v>
      </c>
      <c r="W175" s="242">
        <f t="shared" si="32"/>
        <v>0</v>
      </c>
      <c r="X175" s="242">
        <f t="shared" si="33"/>
        <v>0</v>
      </c>
    </row>
    <row r="176" spans="1:24" ht="15" customHeight="1">
      <c r="A176" s="120" t="e">
        <f>VLOOKUP(B176,elolap!$A$90:$B$3244,2,FALSE)</f>
        <v>#N/A</v>
      </c>
      <c r="B176" s="122"/>
      <c r="C176" s="128"/>
      <c r="D176" s="162">
        <f t="shared" si="25"/>
        <v>0</v>
      </c>
      <c r="E176" s="161"/>
      <c r="F176" s="161"/>
      <c r="G176" s="161"/>
      <c r="H176" s="161"/>
      <c r="I176" s="164"/>
      <c r="J176" s="165"/>
      <c r="K176" s="161"/>
      <c r="L176" s="161"/>
      <c r="M176" s="161"/>
      <c r="N176" s="146" t="e">
        <f t="shared" si="26"/>
        <v>#N/A</v>
      </c>
      <c r="O176" s="242">
        <f t="shared" si="27"/>
        <v>0</v>
      </c>
      <c r="P176" s="242">
        <f t="shared" si="34"/>
        <v>0</v>
      </c>
      <c r="Q176" s="242">
        <f t="shared" si="35"/>
        <v>0</v>
      </c>
      <c r="R176" s="242">
        <f t="shared" si="36"/>
        <v>0</v>
      </c>
      <c r="S176" s="242">
        <f t="shared" si="28"/>
        <v>0</v>
      </c>
      <c r="T176" s="242">
        <f t="shared" si="29"/>
        <v>0</v>
      </c>
      <c r="U176" s="242">
        <f t="shared" si="30"/>
        <v>0</v>
      </c>
      <c r="V176" s="242">
        <f t="shared" si="31"/>
        <v>0</v>
      </c>
      <c r="W176" s="242">
        <f t="shared" si="32"/>
        <v>0</v>
      </c>
      <c r="X176" s="242">
        <f t="shared" si="33"/>
        <v>0</v>
      </c>
    </row>
    <row r="177" spans="1:24" ht="15" customHeight="1">
      <c r="A177" s="120" t="e">
        <f>VLOOKUP(B177,elolap!$A$90:$B$3244,2,FALSE)</f>
        <v>#N/A</v>
      </c>
      <c r="B177" s="122"/>
      <c r="C177" s="128"/>
      <c r="D177" s="162">
        <f t="shared" si="25"/>
        <v>0</v>
      </c>
      <c r="E177" s="161"/>
      <c r="F177" s="161"/>
      <c r="G177" s="161"/>
      <c r="H177" s="161"/>
      <c r="I177" s="164"/>
      <c r="J177" s="165"/>
      <c r="K177" s="161"/>
      <c r="L177" s="161"/>
      <c r="M177" s="161"/>
      <c r="N177" s="146" t="e">
        <f t="shared" si="26"/>
        <v>#N/A</v>
      </c>
      <c r="O177" s="242">
        <f t="shared" si="27"/>
        <v>0</v>
      </c>
      <c r="P177" s="242">
        <f t="shared" si="34"/>
        <v>0</v>
      </c>
      <c r="Q177" s="242">
        <f t="shared" si="35"/>
        <v>0</v>
      </c>
      <c r="R177" s="242">
        <f t="shared" si="36"/>
        <v>0</v>
      </c>
      <c r="S177" s="242">
        <f t="shared" si="28"/>
        <v>0</v>
      </c>
      <c r="T177" s="242">
        <f t="shared" si="29"/>
        <v>0</v>
      </c>
      <c r="U177" s="242">
        <f t="shared" si="30"/>
        <v>0</v>
      </c>
      <c r="V177" s="242">
        <f t="shared" si="31"/>
        <v>0</v>
      </c>
      <c r="W177" s="242">
        <f t="shared" si="32"/>
        <v>0</v>
      </c>
      <c r="X177" s="242">
        <f t="shared" si="33"/>
        <v>0</v>
      </c>
    </row>
    <row r="178" spans="1:24" ht="15" customHeight="1">
      <c r="A178" s="120" t="e">
        <f>VLOOKUP(B178,elolap!$A$90:$B$3244,2,FALSE)</f>
        <v>#N/A</v>
      </c>
      <c r="B178" s="122"/>
      <c r="C178" s="128"/>
      <c r="D178" s="162">
        <f t="shared" si="25"/>
        <v>0</v>
      </c>
      <c r="E178" s="161"/>
      <c r="F178" s="161"/>
      <c r="G178" s="161"/>
      <c r="H178" s="161"/>
      <c r="I178" s="164"/>
      <c r="J178" s="165"/>
      <c r="K178" s="161"/>
      <c r="L178" s="161"/>
      <c r="M178" s="161"/>
      <c r="N178" s="146" t="e">
        <f t="shared" si="26"/>
        <v>#N/A</v>
      </c>
      <c r="O178" s="242">
        <f t="shared" si="27"/>
        <v>0</v>
      </c>
      <c r="P178" s="242">
        <f t="shared" si="34"/>
        <v>0</v>
      </c>
      <c r="Q178" s="242">
        <f t="shared" si="35"/>
        <v>0</v>
      </c>
      <c r="R178" s="242">
        <f t="shared" si="36"/>
        <v>0</v>
      </c>
      <c r="S178" s="242">
        <f t="shared" si="28"/>
        <v>0</v>
      </c>
      <c r="T178" s="242">
        <f t="shared" si="29"/>
        <v>0</v>
      </c>
      <c r="U178" s="242">
        <f t="shared" si="30"/>
        <v>0</v>
      </c>
      <c r="V178" s="242">
        <f t="shared" si="31"/>
        <v>0</v>
      </c>
      <c r="W178" s="242">
        <f t="shared" si="32"/>
        <v>0</v>
      </c>
      <c r="X178" s="242">
        <f t="shared" si="33"/>
        <v>0</v>
      </c>
    </row>
    <row r="179" spans="1:24" ht="15" customHeight="1">
      <c r="A179" s="120" t="e">
        <f>VLOOKUP(B179,elolap!$A$90:$B$3244,2,FALSE)</f>
        <v>#N/A</v>
      </c>
      <c r="B179" s="122"/>
      <c r="C179" s="128"/>
      <c r="D179" s="162">
        <f t="shared" si="25"/>
        <v>0</v>
      </c>
      <c r="E179" s="161"/>
      <c r="F179" s="161"/>
      <c r="G179" s="161"/>
      <c r="H179" s="161"/>
      <c r="I179" s="164"/>
      <c r="J179" s="165"/>
      <c r="K179" s="161"/>
      <c r="L179" s="161"/>
      <c r="M179" s="161"/>
      <c r="N179" s="146" t="e">
        <f t="shared" si="26"/>
        <v>#N/A</v>
      </c>
      <c r="O179" s="242">
        <f t="shared" si="27"/>
        <v>0</v>
      </c>
      <c r="P179" s="242">
        <f t="shared" si="34"/>
        <v>0</v>
      </c>
      <c r="Q179" s="242">
        <f t="shared" si="35"/>
        <v>0</v>
      </c>
      <c r="R179" s="242">
        <f t="shared" si="36"/>
        <v>0</v>
      </c>
      <c r="S179" s="242">
        <f t="shared" si="28"/>
        <v>0</v>
      </c>
      <c r="T179" s="242">
        <f t="shared" si="29"/>
        <v>0</v>
      </c>
      <c r="U179" s="242">
        <f t="shared" si="30"/>
        <v>0</v>
      </c>
      <c r="V179" s="242">
        <f t="shared" si="31"/>
        <v>0</v>
      </c>
      <c r="W179" s="242">
        <f t="shared" si="32"/>
        <v>0</v>
      </c>
      <c r="X179" s="242">
        <f t="shared" si="33"/>
        <v>0</v>
      </c>
    </row>
    <row r="180" spans="1:24" ht="15" customHeight="1">
      <c r="A180" s="120" t="e">
        <f>VLOOKUP(B180,elolap!$A$90:$B$3244,2,FALSE)</f>
        <v>#N/A</v>
      </c>
      <c r="B180" s="122"/>
      <c r="C180" s="128"/>
      <c r="D180" s="162">
        <f t="shared" si="25"/>
        <v>0</v>
      </c>
      <c r="E180" s="161"/>
      <c r="F180" s="161"/>
      <c r="G180" s="161"/>
      <c r="H180" s="161"/>
      <c r="I180" s="164"/>
      <c r="J180" s="165"/>
      <c r="K180" s="161"/>
      <c r="L180" s="161"/>
      <c r="M180" s="161"/>
      <c r="N180" s="146" t="e">
        <f t="shared" si="26"/>
        <v>#N/A</v>
      </c>
      <c r="O180" s="242">
        <f t="shared" si="27"/>
        <v>0</v>
      </c>
      <c r="P180" s="242">
        <f t="shared" si="34"/>
        <v>0</v>
      </c>
      <c r="Q180" s="242">
        <f t="shared" si="35"/>
        <v>0</v>
      </c>
      <c r="R180" s="242">
        <f t="shared" si="36"/>
        <v>0</v>
      </c>
      <c r="S180" s="242">
        <f t="shared" si="28"/>
        <v>0</v>
      </c>
      <c r="T180" s="242">
        <f t="shared" si="29"/>
        <v>0</v>
      </c>
      <c r="U180" s="242">
        <f t="shared" si="30"/>
        <v>0</v>
      </c>
      <c r="V180" s="242">
        <f t="shared" si="31"/>
        <v>0</v>
      </c>
      <c r="W180" s="242">
        <f t="shared" si="32"/>
        <v>0</v>
      </c>
      <c r="X180" s="242">
        <f t="shared" si="33"/>
        <v>0</v>
      </c>
    </row>
    <row r="181" spans="1:24" ht="15" customHeight="1">
      <c r="A181" s="120" t="e">
        <f>VLOOKUP(B181,elolap!$A$90:$B$3244,2,FALSE)</f>
        <v>#N/A</v>
      </c>
      <c r="B181" s="122"/>
      <c r="C181" s="128"/>
      <c r="D181" s="162">
        <f t="shared" si="25"/>
        <v>0</v>
      </c>
      <c r="E181" s="161"/>
      <c r="F181" s="161"/>
      <c r="G181" s="161"/>
      <c r="H181" s="161"/>
      <c r="I181" s="164"/>
      <c r="J181" s="165"/>
      <c r="K181" s="161"/>
      <c r="L181" s="161"/>
      <c r="M181" s="161"/>
      <c r="N181" s="146" t="e">
        <f t="shared" si="26"/>
        <v>#N/A</v>
      </c>
      <c r="O181" s="242">
        <f t="shared" si="27"/>
        <v>0</v>
      </c>
      <c r="P181" s="242">
        <f t="shared" si="34"/>
        <v>0</v>
      </c>
      <c r="Q181" s="242">
        <f t="shared" si="35"/>
        <v>0</v>
      </c>
      <c r="R181" s="242">
        <f t="shared" si="36"/>
        <v>0</v>
      </c>
      <c r="S181" s="242">
        <f t="shared" si="28"/>
        <v>0</v>
      </c>
      <c r="T181" s="242">
        <f t="shared" si="29"/>
        <v>0</v>
      </c>
      <c r="U181" s="242">
        <f t="shared" si="30"/>
        <v>0</v>
      </c>
      <c r="V181" s="242">
        <f t="shared" si="31"/>
        <v>0</v>
      </c>
      <c r="W181" s="242">
        <f t="shared" si="32"/>
        <v>0</v>
      </c>
      <c r="X181" s="242">
        <f t="shared" si="33"/>
        <v>0</v>
      </c>
    </row>
    <row r="182" spans="1:24" ht="15" customHeight="1">
      <c r="A182" s="120" t="e">
        <f>VLOOKUP(B182,elolap!$A$90:$B$3244,2,FALSE)</f>
        <v>#N/A</v>
      </c>
      <c r="B182" s="122"/>
      <c r="C182" s="128"/>
      <c r="D182" s="162">
        <f t="shared" si="25"/>
        <v>0</v>
      </c>
      <c r="E182" s="161"/>
      <c r="F182" s="161"/>
      <c r="G182" s="161"/>
      <c r="H182" s="161"/>
      <c r="I182" s="164"/>
      <c r="J182" s="165"/>
      <c r="K182" s="161"/>
      <c r="L182" s="161"/>
      <c r="M182" s="161"/>
      <c r="N182" s="146" t="e">
        <f t="shared" si="26"/>
        <v>#N/A</v>
      </c>
      <c r="O182" s="242">
        <f t="shared" si="27"/>
        <v>0</v>
      </c>
      <c r="P182" s="242">
        <f t="shared" si="34"/>
        <v>0</v>
      </c>
      <c r="Q182" s="242">
        <f t="shared" si="35"/>
        <v>0</v>
      </c>
      <c r="R182" s="242">
        <f t="shared" si="36"/>
        <v>0</v>
      </c>
      <c r="S182" s="242">
        <f t="shared" si="28"/>
        <v>0</v>
      </c>
      <c r="T182" s="242">
        <f t="shared" si="29"/>
        <v>0</v>
      </c>
      <c r="U182" s="242">
        <f t="shared" si="30"/>
        <v>0</v>
      </c>
      <c r="V182" s="242">
        <f t="shared" si="31"/>
        <v>0</v>
      </c>
      <c r="W182" s="242">
        <f t="shared" si="32"/>
        <v>0</v>
      </c>
      <c r="X182" s="242">
        <f t="shared" si="33"/>
        <v>0</v>
      </c>
    </row>
    <row r="183" spans="1:24" ht="15" customHeight="1">
      <c r="A183" s="120" t="e">
        <f>VLOOKUP(B183,elolap!$A$90:$B$3244,2,FALSE)</f>
        <v>#N/A</v>
      </c>
      <c r="B183" s="122"/>
      <c r="C183" s="128"/>
      <c r="D183" s="162">
        <f t="shared" si="25"/>
        <v>0</v>
      </c>
      <c r="E183" s="161"/>
      <c r="F183" s="161"/>
      <c r="G183" s="161"/>
      <c r="H183" s="161"/>
      <c r="I183" s="164"/>
      <c r="J183" s="165"/>
      <c r="K183" s="161"/>
      <c r="L183" s="161"/>
      <c r="M183" s="161"/>
      <c r="N183" s="146" t="e">
        <f t="shared" si="26"/>
        <v>#N/A</v>
      </c>
      <c r="O183" s="242">
        <f t="shared" si="27"/>
        <v>0</v>
      </c>
      <c r="P183" s="242">
        <f t="shared" si="34"/>
        <v>0</v>
      </c>
      <c r="Q183" s="242">
        <f t="shared" si="35"/>
        <v>0</v>
      </c>
      <c r="R183" s="242">
        <f t="shared" si="36"/>
        <v>0</v>
      </c>
      <c r="S183" s="242">
        <f t="shared" si="28"/>
        <v>0</v>
      </c>
      <c r="T183" s="242">
        <f t="shared" si="29"/>
        <v>0</v>
      </c>
      <c r="U183" s="242">
        <f t="shared" si="30"/>
        <v>0</v>
      </c>
      <c r="V183" s="242">
        <f t="shared" si="31"/>
        <v>0</v>
      </c>
      <c r="W183" s="242">
        <f t="shared" si="32"/>
        <v>0</v>
      </c>
      <c r="X183" s="242">
        <f t="shared" si="33"/>
        <v>0</v>
      </c>
    </row>
    <row r="184" spans="1:24" ht="15" customHeight="1">
      <c r="A184" s="120" t="e">
        <f>VLOOKUP(B184,elolap!$A$90:$B$3244,2,FALSE)</f>
        <v>#N/A</v>
      </c>
      <c r="B184" s="122"/>
      <c r="C184" s="128"/>
      <c r="D184" s="162">
        <f t="shared" si="25"/>
        <v>0</v>
      </c>
      <c r="E184" s="161"/>
      <c r="F184" s="161"/>
      <c r="G184" s="161"/>
      <c r="H184" s="161"/>
      <c r="I184" s="164"/>
      <c r="J184" s="165"/>
      <c r="K184" s="161"/>
      <c r="L184" s="161"/>
      <c r="M184" s="161"/>
      <c r="N184" s="146" t="e">
        <f t="shared" si="26"/>
        <v>#N/A</v>
      </c>
      <c r="O184" s="242">
        <f t="shared" si="27"/>
        <v>0</v>
      </c>
      <c r="P184" s="242">
        <f t="shared" si="34"/>
        <v>0</v>
      </c>
      <c r="Q184" s="242">
        <f t="shared" si="35"/>
        <v>0</v>
      </c>
      <c r="R184" s="242">
        <f t="shared" si="36"/>
        <v>0</v>
      </c>
      <c r="S184" s="242">
        <f t="shared" si="28"/>
        <v>0</v>
      </c>
      <c r="T184" s="242">
        <f t="shared" si="29"/>
        <v>0</v>
      </c>
      <c r="U184" s="242">
        <f t="shared" si="30"/>
        <v>0</v>
      </c>
      <c r="V184" s="242">
        <f t="shared" si="31"/>
        <v>0</v>
      </c>
      <c r="W184" s="242">
        <f t="shared" si="32"/>
        <v>0</v>
      </c>
      <c r="X184" s="242">
        <f t="shared" si="33"/>
        <v>0</v>
      </c>
    </row>
    <row r="185" spans="1:24" ht="15" customHeight="1">
      <c r="A185" s="120" t="e">
        <f>VLOOKUP(B185,elolap!$A$90:$B$3244,2,FALSE)</f>
        <v>#N/A</v>
      </c>
      <c r="B185" s="122"/>
      <c r="C185" s="128"/>
      <c r="D185" s="162">
        <f t="shared" si="25"/>
        <v>0</v>
      </c>
      <c r="E185" s="161"/>
      <c r="F185" s="161"/>
      <c r="G185" s="161"/>
      <c r="H185" s="161"/>
      <c r="I185" s="164"/>
      <c r="J185" s="165"/>
      <c r="K185" s="161"/>
      <c r="L185" s="161"/>
      <c r="M185" s="161"/>
      <c r="N185" s="146" t="e">
        <f t="shared" si="26"/>
        <v>#N/A</v>
      </c>
      <c r="O185" s="242">
        <f t="shared" si="27"/>
        <v>0</v>
      </c>
      <c r="P185" s="242">
        <f t="shared" si="34"/>
        <v>0</v>
      </c>
      <c r="Q185" s="242">
        <f t="shared" si="35"/>
        <v>0</v>
      </c>
      <c r="R185" s="242">
        <f t="shared" si="36"/>
        <v>0</v>
      </c>
      <c r="S185" s="242">
        <f t="shared" si="28"/>
        <v>0</v>
      </c>
      <c r="T185" s="242">
        <f t="shared" si="29"/>
        <v>0</v>
      </c>
      <c r="U185" s="242">
        <f t="shared" si="30"/>
        <v>0</v>
      </c>
      <c r="V185" s="242">
        <f t="shared" si="31"/>
        <v>0</v>
      </c>
      <c r="W185" s="242">
        <f t="shared" si="32"/>
        <v>0</v>
      </c>
      <c r="X185" s="242">
        <f t="shared" si="33"/>
        <v>0</v>
      </c>
    </row>
    <row r="186" spans="1:24" ht="15" customHeight="1">
      <c r="A186" s="120" t="e">
        <f>VLOOKUP(B186,elolap!$A$90:$B$3244,2,FALSE)</f>
        <v>#N/A</v>
      </c>
      <c r="B186" s="122"/>
      <c r="C186" s="128"/>
      <c r="D186" s="162">
        <f t="shared" si="25"/>
        <v>0</v>
      </c>
      <c r="E186" s="161"/>
      <c r="F186" s="161"/>
      <c r="G186" s="161"/>
      <c r="H186" s="161"/>
      <c r="I186" s="164"/>
      <c r="J186" s="165"/>
      <c r="K186" s="161"/>
      <c r="L186" s="161"/>
      <c r="M186" s="161"/>
      <c r="N186" s="146" t="e">
        <f t="shared" si="26"/>
        <v>#N/A</v>
      </c>
      <c r="O186" s="242">
        <f t="shared" si="27"/>
        <v>0</v>
      </c>
      <c r="P186" s="242">
        <f t="shared" si="34"/>
        <v>0</v>
      </c>
      <c r="Q186" s="242">
        <f t="shared" si="35"/>
        <v>0</v>
      </c>
      <c r="R186" s="242">
        <f t="shared" si="36"/>
        <v>0</v>
      </c>
      <c r="S186" s="242">
        <f t="shared" si="28"/>
        <v>0</v>
      </c>
      <c r="T186" s="242">
        <f t="shared" si="29"/>
        <v>0</v>
      </c>
      <c r="U186" s="242">
        <f t="shared" si="30"/>
        <v>0</v>
      </c>
      <c r="V186" s="242">
        <f t="shared" si="31"/>
        <v>0</v>
      </c>
      <c r="W186" s="242">
        <f t="shared" si="32"/>
        <v>0</v>
      </c>
      <c r="X186" s="242">
        <f t="shared" si="33"/>
        <v>0</v>
      </c>
    </row>
    <row r="187" spans="1:24" ht="15" customHeight="1">
      <c r="A187" s="120" t="e">
        <f>VLOOKUP(B187,elolap!$A$90:$B$3244,2,FALSE)</f>
        <v>#N/A</v>
      </c>
      <c r="B187" s="122"/>
      <c r="C187" s="128"/>
      <c r="D187" s="162">
        <f t="shared" si="25"/>
        <v>0</v>
      </c>
      <c r="E187" s="161"/>
      <c r="F187" s="161"/>
      <c r="G187" s="161"/>
      <c r="H187" s="161"/>
      <c r="I187" s="164"/>
      <c r="J187" s="165"/>
      <c r="K187" s="161"/>
      <c r="L187" s="161"/>
      <c r="M187" s="161"/>
      <c r="N187" s="146" t="e">
        <f t="shared" si="26"/>
        <v>#N/A</v>
      </c>
      <c r="O187" s="242">
        <f t="shared" si="27"/>
        <v>0</v>
      </c>
      <c r="P187" s="242">
        <f t="shared" si="34"/>
        <v>0</v>
      </c>
      <c r="Q187" s="242">
        <f t="shared" si="35"/>
        <v>0</v>
      </c>
      <c r="R187" s="242">
        <f t="shared" si="36"/>
        <v>0</v>
      </c>
      <c r="S187" s="242">
        <f t="shared" si="28"/>
        <v>0</v>
      </c>
      <c r="T187" s="242">
        <f t="shared" si="29"/>
        <v>0</v>
      </c>
      <c r="U187" s="242">
        <f t="shared" si="30"/>
        <v>0</v>
      </c>
      <c r="V187" s="242">
        <f t="shared" si="31"/>
        <v>0</v>
      </c>
      <c r="W187" s="242">
        <f t="shared" si="32"/>
        <v>0</v>
      </c>
      <c r="X187" s="242">
        <f t="shared" si="33"/>
        <v>0</v>
      </c>
    </row>
    <row r="188" spans="1:24" ht="15" customHeight="1">
      <c r="A188" s="120" t="e">
        <f>VLOOKUP(B188,elolap!$A$90:$B$3244,2,FALSE)</f>
        <v>#N/A</v>
      </c>
      <c r="B188" s="122"/>
      <c r="C188" s="128"/>
      <c r="D188" s="162">
        <f t="shared" si="25"/>
        <v>0</v>
      </c>
      <c r="E188" s="161"/>
      <c r="F188" s="161"/>
      <c r="G188" s="161"/>
      <c r="H188" s="161"/>
      <c r="I188" s="164"/>
      <c r="J188" s="165"/>
      <c r="K188" s="161"/>
      <c r="L188" s="161"/>
      <c r="M188" s="161"/>
      <c r="N188" s="146" t="e">
        <f t="shared" si="26"/>
        <v>#N/A</v>
      </c>
      <c r="O188" s="242">
        <f t="shared" si="27"/>
        <v>0</v>
      </c>
      <c r="P188" s="242">
        <f t="shared" si="34"/>
        <v>0</v>
      </c>
      <c r="Q188" s="242">
        <f t="shared" si="35"/>
        <v>0</v>
      </c>
      <c r="R188" s="242">
        <f t="shared" si="36"/>
        <v>0</v>
      </c>
      <c r="S188" s="242">
        <f t="shared" si="28"/>
        <v>0</v>
      </c>
      <c r="T188" s="242">
        <f t="shared" si="29"/>
        <v>0</v>
      </c>
      <c r="U188" s="242">
        <f t="shared" si="30"/>
        <v>0</v>
      </c>
      <c r="V188" s="242">
        <f t="shared" si="31"/>
        <v>0</v>
      </c>
      <c r="W188" s="242">
        <f t="shared" si="32"/>
        <v>0</v>
      </c>
      <c r="X188" s="242">
        <f t="shared" si="33"/>
        <v>0</v>
      </c>
    </row>
    <row r="189" spans="1:24" ht="15" customHeight="1">
      <c r="A189" s="120" t="e">
        <f>VLOOKUP(B189,elolap!$A$90:$B$3244,2,FALSE)</f>
        <v>#N/A</v>
      </c>
      <c r="B189" s="122"/>
      <c r="C189" s="128"/>
      <c r="D189" s="162">
        <f t="shared" si="25"/>
        <v>0</v>
      </c>
      <c r="E189" s="161"/>
      <c r="F189" s="161"/>
      <c r="G189" s="161"/>
      <c r="H189" s="161"/>
      <c r="I189" s="164"/>
      <c r="J189" s="165"/>
      <c r="K189" s="161"/>
      <c r="L189" s="161"/>
      <c r="M189" s="161"/>
      <c r="N189" s="146" t="e">
        <f t="shared" si="26"/>
        <v>#N/A</v>
      </c>
      <c r="O189" s="242">
        <f t="shared" si="27"/>
        <v>0</v>
      </c>
      <c r="P189" s="242">
        <f t="shared" si="34"/>
        <v>0</v>
      </c>
      <c r="Q189" s="242">
        <f t="shared" si="35"/>
        <v>0</v>
      </c>
      <c r="R189" s="242">
        <f t="shared" si="36"/>
        <v>0</v>
      </c>
      <c r="S189" s="242">
        <f t="shared" si="28"/>
        <v>0</v>
      </c>
      <c r="T189" s="242">
        <f t="shared" si="29"/>
        <v>0</v>
      </c>
      <c r="U189" s="242">
        <f t="shared" si="30"/>
        <v>0</v>
      </c>
      <c r="V189" s="242">
        <f t="shared" si="31"/>
        <v>0</v>
      </c>
      <c r="W189" s="242">
        <f t="shared" si="32"/>
        <v>0</v>
      </c>
      <c r="X189" s="242">
        <f t="shared" si="33"/>
        <v>0</v>
      </c>
    </row>
    <row r="190" spans="1:24" ht="15" customHeight="1">
      <c r="A190" s="120" t="e">
        <f>VLOOKUP(B190,elolap!$A$90:$B$3244,2,FALSE)</f>
        <v>#N/A</v>
      </c>
      <c r="B190" s="122"/>
      <c r="C190" s="128"/>
      <c r="D190" s="162">
        <f t="shared" si="25"/>
        <v>0</v>
      </c>
      <c r="E190" s="161"/>
      <c r="F190" s="161"/>
      <c r="G190" s="161"/>
      <c r="H190" s="161"/>
      <c r="I190" s="164"/>
      <c r="J190" s="165"/>
      <c r="K190" s="161"/>
      <c r="L190" s="161"/>
      <c r="M190" s="161"/>
      <c r="N190" s="146" t="e">
        <f t="shared" si="26"/>
        <v>#N/A</v>
      </c>
      <c r="O190" s="242">
        <f t="shared" si="27"/>
        <v>0</v>
      </c>
      <c r="P190" s="242">
        <f t="shared" si="34"/>
        <v>0</v>
      </c>
      <c r="Q190" s="242">
        <f t="shared" si="35"/>
        <v>0</v>
      </c>
      <c r="R190" s="242">
        <f t="shared" si="36"/>
        <v>0</v>
      </c>
      <c r="S190" s="242">
        <f t="shared" ref="S190:X232" si="37">ROUND(H190,2)</f>
        <v>0</v>
      </c>
      <c r="T190" s="242">
        <f t="shared" si="37"/>
        <v>0</v>
      </c>
      <c r="U190" s="242">
        <f t="shared" si="37"/>
        <v>0</v>
      </c>
      <c r="V190" s="242">
        <f t="shared" si="37"/>
        <v>0</v>
      </c>
      <c r="W190" s="242">
        <f t="shared" si="37"/>
        <v>0</v>
      </c>
      <c r="X190" s="242">
        <f t="shared" si="37"/>
        <v>0</v>
      </c>
    </row>
    <row r="191" spans="1:24" ht="15" customHeight="1">
      <c r="A191" s="120" t="e">
        <f>VLOOKUP(B191,elolap!$A$90:$B$3244,2,FALSE)</f>
        <v>#N/A</v>
      </c>
      <c r="B191" s="122"/>
      <c r="C191" s="128"/>
      <c r="D191" s="162">
        <f t="shared" si="25"/>
        <v>0</v>
      </c>
      <c r="E191" s="161"/>
      <c r="F191" s="161"/>
      <c r="G191" s="161"/>
      <c r="H191" s="161"/>
      <c r="I191" s="164"/>
      <c r="J191" s="165"/>
      <c r="K191" s="161"/>
      <c r="L191" s="161"/>
      <c r="M191" s="161"/>
      <c r="N191" s="146" t="e">
        <f t="shared" si="26"/>
        <v>#N/A</v>
      </c>
      <c r="O191" s="242">
        <f t="shared" si="27"/>
        <v>0</v>
      </c>
      <c r="P191" s="242">
        <f t="shared" ref="P191:U254" si="38">ROUND(E191,2)</f>
        <v>0</v>
      </c>
      <c r="Q191" s="242">
        <f t="shared" si="38"/>
        <v>0</v>
      </c>
      <c r="R191" s="242">
        <f t="shared" si="38"/>
        <v>0</v>
      </c>
      <c r="S191" s="242">
        <f t="shared" si="37"/>
        <v>0</v>
      </c>
      <c r="T191" s="242">
        <f t="shared" si="37"/>
        <v>0</v>
      </c>
      <c r="U191" s="242">
        <f t="shared" si="37"/>
        <v>0</v>
      </c>
      <c r="V191" s="242">
        <f t="shared" si="37"/>
        <v>0</v>
      </c>
      <c r="W191" s="242">
        <f t="shared" si="37"/>
        <v>0</v>
      </c>
      <c r="X191" s="242">
        <f t="shared" si="37"/>
        <v>0</v>
      </c>
    </row>
    <row r="192" spans="1:24" ht="15" customHeight="1">
      <c r="A192" s="120" t="e">
        <f>VLOOKUP(B192,elolap!$A$90:$B$3244,2,FALSE)</f>
        <v>#N/A</v>
      </c>
      <c r="B192" s="122"/>
      <c r="C192" s="128"/>
      <c r="D192" s="162">
        <f t="shared" si="25"/>
        <v>0</v>
      </c>
      <c r="E192" s="161"/>
      <c r="F192" s="161"/>
      <c r="G192" s="161"/>
      <c r="H192" s="161"/>
      <c r="I192" s="164"/>
      <c r="J192" s="165"/>
      <c r="K192" s="161"/>
      <c r="L192" s="161"/>
      <c r="M192" s="161"/>
      <c r="N192" s="146" t="e">
        <f t="shared" si="26"/>
        <v>#N/A</v>
      </c>
      <c r="O192" s="242">
        <f t="shared" si="27"/>
        <v>0</v>
      </c>
      <c r="P192" s="242">
        <f t="shared" si="38"/>
        <v>0</v>
      </c>
      <c r="Q192" s="242">
        <f t="shared" si="38"/>
        <v>0</v>
      </c>
      <c r="R192" s="242">
        <f t="shared" si="38"/>
        <v>0</v>
      </c>
      <c r="S192" s="242">
        <f t="shared" si="37"/>
        <v>0</v>
      </c>
      <c r="T192" s="242">
        <f t="shared" si="37"/>
        <v>0</v>
      </c>
      <c r="U192" s="242">
        <f t="shared" si="37"/>
        <v>0</v>
      </c>
      <c r="V192" s="242">
        <f t="shared" si="37"/>
        <v>0</v>
      </c>
      <c r="W192" s="242">
        <f t="shared" si="37"/>
        <v>0</v>
      </c>
      <c r="X192" s="242">
        <f t="shared" si="37"/>
        <v>0</v>
      </c>
    </row>
    <row r="193" spans="1:24" ht="15" customHeight="1">
      <c r="A193" s="120" t="e">
        <f>VLOOKUP(B193,elolap!$A$90:$B$3244,2,FALSE)</f>
        <v>#N/A</v>
      </c>
      <c r="B193" s="122"/>
      <c r="C193" s="128"/>
      <c r="D193" s="162">
        <f t="shared" si="25"/>
        <v>0</v>
      </c>
      <c r="E193" s="161"/>
      <c r="F193" s="161"/>
      <c r="G193" s="161"/>
      <c r="H193" s="161"/>
      <c r="I193" s="164"/>
      <c r="J193" s="165"/>
      <c r="K193" s="161"/>
      <c r="L193" s="161"/>
      <c r="M193" s="161"/>
      <c r="N193" s="146" t="e">
        <f t="shared" si="26"/>
        <v>#N/A</v>
      </c>
      <c r="O193" s="242">
        <f t="shared" si="27"/>
        <v>0</v>
      </c>
      <c r="P193" s="242">
        <f t="shared" si="38"/>
        <v>0</v>
      </c>
      <c r="Q193" s="242">
        <f t="shared" si="38"/>
        <v>0</v>
      </c>
      <c r="R193" s="242">
        <f t="shared" si="38"/>
        <v>0</v>
      </c>
      <c r="S193" s="242">
        <f t="shared" si="37"/>
        <v>0</v>
      </c>
      <c r="T193" s="242">
        <f t="shared" si="37"/>
        <v>0</v>
      </c>
      <c r="U193" s="242">
        <f t="shared" si="37"/>
        <v>0</v>
      </c>
      <c r="V193" s="242">
        <f t="shared" si="37"/>
        <v>0</v>
      </c>
      <c r="W193" s="242">
        <f t="shared" si="37"/>
        <v>0</v>
      </c>
      <c r="X193" s="242">
        <f t="shared" si="37"/>
        <v>0</v>
      </c>
    </row>
    <row r="194" spans="1:24" ht="15" customHeight="1">
      <c r="A194" s="120" t="e">
        <f>VLOOKUP(B194,elolap!$A$90:$B$3244,2,FALSE)</f>
        <v>#N/A</v>
      </c>
      <c r="B194" s="122"/>
      <c r="C194" s="128"/>
      <c r="D194" s="162">
        <f t="shared" si="25"/>
        <v>0</v>
      </c>
      <c r="E194" s="161"/>
      <c r="F194" s="161"/>
      <c r="G194" s="161"/>
      <c r="H194" s="161"/>
      <c r="I194" s="164"/>
      <c r="J194" s="165"/>
      <c r="K194" s="161"/>
      <c r="L194" s="161"/>
      <c r="M194" s="161"/>
      <c r="N194" s="146" t="e">
        <f t="shared" si="26"/>
        <v>#N/A</v>
      </c>
      <c r="O194" s="242">
        <f t="shared" si="27"/>
        <v>0</v>
      </c>
      <c r="P194" s="242">
        <f t="shared" si="38"/>
        <v>0</v>
      </c>
      <c r="Q194" s="242">
        <f t="shared" si="38"/>
        <v>0</v>
      </c>
      <c r="R194" s="242">
        <f t="shared" si="38"/>
        <v>0</v>
      </c>
      <c r="S194" s="242">
        <f t="shared" si="37"/>
        <v>0</v>
      </c>
      <c r="T194" s="242">
        <f t="shared" si="37"/>
        <v>0</v>
      </c>
      <c r="U194" s="242">
        <f t="shared" si="37"/>
        <v>0</v>
      </c>
      <c r="V194" s="242">
        <f t="shared" si="37"/>
        <v>0</v>
      </c>
      <c r="W194" s="242">
        <f t="shared" si="37"/>
        <v>0</v>
      </c>
      <c r="X194" s="242">
        <f t="shared" si="37"/>
        <v>0</v>
      </c>
    </row>
    <row r="195" spans="1:24" ht="15" customHeight="1">
      <c r="A195" s="120" t="e">
        <f>VLOOKUP(B195,elolap!$A$90:$B$3244,2,FALSE)</f>
        <v>#N/A</v>
      </c>
      <c r="B195" s="122"/>
      <c r="C195" s="128"/>
      <c r="D195" s="162">
        <f t="shared" si="25"/>
        <v>0</v>
      </c>
      <c r="E195" s="161"/>
      <c r="F195" s="161"/>
      <c r="G195" s="161"/>
      <c r="H195" s="161"/>
      <c r="I195" s="164"/>
      <c r="J195" s="165"/>
      <c r="K195" s="161"/>
      <c r="L195" s="161"/>
      <c r="M195" s="161"/>
      <c r="N195" s="146" t="e">
        <f t="shared" si="26"/>
        <v>#N/A</v>
      </c>
      <c r="O195" s="242">
        <f t="shared" si="27"/>
        <v>0</v>
      </c>
      <c r="P195" s="242">
        <f t="shared" si="38"/>
        <v>0</v>
      </c>
      <c r="Q195" s="242">
        <f t="shared" si="38"/>
        <v>0</v>
      </c>
      <c r="R195" s="242">
        <f t="shared" si="38"/>
        <v>0</v>
      </c>
      <c r="S195" s="242">
        <f t="shared" si="37"/>
        <v>0</v>
      </c>
      <c r="T195" s="242">
        <f t="shared" si="37"/>
        <v>0</v>
      </c>
      <c r="U195" s="242">
        <f t="shared" si="37"/>
        <v>0</v>
      </c>
      <c r="V195" s="242">
        <f t="shared" si="37"/>
        <v>0</v>
      </c>
      <c r="W195" s="242">
        <f t="shared" si="37"/>
        <v>0</v>
      </c>
      <c r="X195" s="242">
        <f t="shared" si="37"/>
        <v>0</v>
      </c>
    </row>
    <row r="196" spans="1:24" ht="15" customHeight="1">
      <c r="A196" s="120" t="e">
        <f>VLOOKUP(B196,elolap!$A$90:$B$3244,2,FALSE)</f>
        <v>#N/A</v>
      </c>
      <c r="B196" s="122"/>
      <c r="C196" s="128"/>
      <c r="D196" s="162">
        <f t="shared" si="25"/>
        <v>0</v>
      </c>
      <c r="E196" s="161"/>
      <c r="F196" s="161"/>
      <c r="G196" s="161"/>
      <c r="H196" s="161"/>
      <c r="I196" s="164"/>
      <c r="J196" s="165"/>
      <c r="K196" s="161"/>
      <c r="L196" s="161"/>
      <c r="M196" s="161"/>
      <c r="N196" s="146" t="e">
        <f t="shared" si="26"/>
        <v>#N/A</v>
      </c>
      <c r="O196" s="242">
        <f t="shared" si="27"/>
        <v>0</v>
      </c>
      <c r="P196" s="242">
        <f t="shared" si="38"/>
        <v>0</v>
      </c>
      <c r="Q196" s="242">
        <f t="shared" si="38"/>
        <v>0</v>
      </c>
      <c r="R196" s="242">
        <f t="shared" si="38"/>
        <v>0</v>
      </c>
      <c r="S196" s="242">
        <f t="shared" si="37"/>
        <v>0</v>
      </c>
      <c r="T196" s="242">
        <f t="shared" si="37"/>
        <v>0</v>
      </c>
      <c r="U196" s="242">
        <f t="shared" si="37"/>
        <v>0</v>
      </c>
      <c r="V196" s="242">
        <f t="shared" si="37"/>
        <v>0</v>
      </c>
      <c r="W196" s="242">
        <f t="shared" si="37"/>
        <v>0</v>
      </c>
      <c r="X196" s="242">
        <f t="shared" si="37"/>
        <v>0</v>
      </c>
    </row>
    <row r="197" spans="1:24" ht="15" customHeight="1">
      <c r="A197" s="120" t="e">
        <f>VLOOKUP(B197,elolap!$A$90:$B$3244,2,FALSE)</f>
        <v>#N/A</v>
      </c>
      <c r="B197" s="122"/>
      <c r="C197" s="128"/>
      <c r="D197" s="162">
        <f t="shared" si="25"/>
        <v>0</v>
      </c>
      <c r="E197" s="161"/>
      <c r="F197" s="161"/>
      <c r="G197" s="161"/>
      <c r="H197" s="161"/>
      <c r="I197" s="164"/>
      <c r="J197" s="165"/>
      <c r="K197" s="161"/>
      <c r="L197" s="161"/>
      <c r="M197" s="161"/>
      <c r="N197" s="146" t="e">
        <f t="shared" si="26"/>
        <v>#N/A</v>
      </c>
      <c r="O197" s="242">
        <f t="shared" si="27"/>
        <v>0</v>
      </c>
      <c r="P197" s="242">
        <f t="shared" si="38"/>
        <v>0</v>
      </c>
      <c r="Q197" s="242">
        <f t="shared" si="38"/>
        <v>0</v>
      </c>
      <c r="R197" s="242">
        <f t="shared" si="38"/>
        <v>0</v>
      </c>
      <c r="S197" s="242">
        <f t="shared" si="37"/>
        <v>0</v>
      </c>
      <c r="T197" s="242">
        <f t="shared" si="37"/>
        <v>0</v>
      </c>
      <c r="U197" s="242">
        <f t="shared" si="37"/>
        <v>0</v>
      </c>
      <c r="V197" s="242">
        <f t="shared" si="37"/>
        <v>0</v>
      </c>
      <c r="W197" s="242">
        <f t="shared" si="37"/>
        <v>0</v>
      </c>
      <c r="X197" s="242">
        <f t="shared" si="37"/>
        <v>0</v>
      </c>
    </row>
    <row r="198" spans="1:24" ht="15" customHeight="1">
      <c r="A198" s="120" t="e">
        <f>VLOOKUP(B198,elolap!$A$90:$B$3244,2,FALSE)</f>
        <v>#N/A</v>
      </c>
      <c r="B198" s="122"/>
      <c r="C198" s="128"/>
      <c r="D198" s="162">
        <f t="shared" si="25"/>
        <v>0</v>
      </c>
      <c r="E198" s="161"/>
      <c r="F198" s="161"/>
      <c r="G198" s="161"/>
      <c r="H198" s="161"/>
      <c r="I198" s="164"/>
      <c r="J198" s="165"/>
      <c r="K198" s="161"/>
      <c r="L198" s="161"/>
      <c r="M198" s="161"/>
      <c r="N198" s="146" t="e">
        <f t="shared" si="26"/>
        <v>#N/A</v>
      </c>
      <c r="O198" s="242">
        <f t="shared" si="27"/>
        <v>0</v>
      </c>
      <c r="P198" s="242">
        <f t="shared" si="38"/>
        <v>0</v>
      </c>
      <c r="Q198" s="242">
        <f t="shared" si="38"/>
        <v>0</v>
      </c>
      <c r="R198" s="242">
        <f t="shared" si="38"/>
        <v>0</v>
      </c>
      <c r="S198" s="242">
        <f t="shared" si="37"/>
        <v>0</v>
      </c>
      <c r="T198" s="242">
        <f t="shared" si="37"/>
        <v>0</v>
      </c>
      <c r="U198" s="242">
        <f t="shared" si="37"/>
        <v>0</v>
      </c>
      <c r="V198" s="242">
        <f t="shared" si="37"/>
        <v>0</v>
      </c>
      <c r="W198" s="242">
        <f t="shared" si="37"/>
        <v>0</v>
      </c>
      <c r="X198" s="242">
        <f t="shared" si="37"/>
        <v>0</v>
      </c>
    </row>
    <row r="199" spans="1:24" ht="15" customHeight="1">
      <c r="A199" s="120" t="e">
        <f>VLOOKUP(B199,elolap!$A$90:$B$3244,2,FALSE)</f>
        <v>#N/A</v>
      </c>
      <c r="B199" s="122"/>
      <c r="C199" s="128"/>
      <c r="D199" s="162">
        <f t="shared" si="25"/>
        <v>0</v>
      </c>
      <c r="E199" s="161"/>
      <c r="F199" s="161"/>
      <c r="G199" s="161"/>
      <c r="H199" s="161"/>
      <c r="I199" s="164"/>
      <c r="J199" s="165"/>
      <c r="K199" s="161"/>
      <c r="L199" s="161"/>
      <c r="M199" s="161"/>
      <c r="N199" s="146" t="e">
        <f t="shared" si="26"/>
        <v>#N/A</v>
      </c>
      <c r="O199" s="242">
        <f t="shared" si="27"/>
        <v>0</v>
      </c>
      <c r="P199" s="242">
        <f t="shared" si="38"/>
        <v>0</v>
      </c>
      <c r="Q199" s="242">
        <f t="shared" si="38"/>
        <v>0</v>
      </c>
      <c r="R199" s="242">
        <f t="shared" si="38"/>
        <v>0</v>
      </c>
      <c r="S199" s="242">
        <f t="shared" si="37"/>
        <v>0</v>
      </c>
      <c r="T199" s="242">
        <f t="shared" si="37"/>
        <v>0</v>
      </c>
      <c r="U199" s="242">
        <f t="shared" si="37"/>
        <v>0</v>
      </c>
      <c r="V199" s="242">
        <f t="shared" si="37"/>
        <v>0</v>
      </c>
      <c r="W199" s="242">
        <f t="shared" si="37"/>
        <v>0</v>
      </c>
      <c r="X199" s="242">
        <f t="shared" si="37"/>
        <v>0</v>
      </c>
    </row>
    <row r="200" spans="1:24" ht="15" customHeight="1">
      <c r="A200" s="120" t="e">
        <f>VLOOKUP(B200,elolap!$A$90:$B$3244,2,FALSE)</f>
        <v>#N/A</v>
      </c>
      <c r="B200" s="122"/>
      <c r="C200" s="128"/>
      <c r="D200" s="162">
        <f t="shared" si="25"/>
        <v>0</v>
      </c>
      <c r="E200" s="161"/>
      <c r="F200" s="161"/>
      <c r="G200" s="161"/>
      <c r="H200" s="161"/>
      <c r="I200" s="164"/>
      <c r="J200" s="165"/>
      <c r="K200" s="161"/>
      <c r="L200" s="161"/>
      <c r="M200" s="161"/>
      <c r="N200" s="146" t="e">
        <f t="shared" si="26"/>
        <v>#N/A</v>
      </c>
      <c r="O200" s="242">
        <f t="shared" si="27"/>
        <v>0</v>
      </c>
      <c r="P200" s="242">
        <f t="shared" si="38"/>
        <v>0</v>
      </c>
      <c r="Q200" s="242">
        <f t="shared" si="38"/>
        <v>0</v>
      </c>
      <c r="R200" s="242">
        <f t="shared" si="38"/>
        <v>0</v>
      </c>
      <c r="S200" s="242">
        <f t="shared" si="37"/>
        <v>0</v>
      </c>
      <c r="T200" s="242">
        <f t="shared" si="37"/>
        <v>0</v>
      </c>
      <c r="U200" s="242">
        <f t="shared" si="37"/>
        <v>0</v>
      </c>
      <c r="V200" s="242">
        <f t="shared" si="37"/>
        <v>0</v>
      </c>
      <c r="W200" s="242">
        <f t="shared" si="37"/>
        <v>0</v>
      </c>
      <c r="X200" s="242">
        <f t="shared" si="37"/>
        <v>0</v>
      </c>
    </row>
    <row r="201" spans="1:24" ht="15" customHeight="1">
      <c r="A201" s="120" t="e">
        <f>VLOOKUP(B201,elolap!$A$90:$B$3244,2,FALSE)</f>
        <v>#N/A</v>
      </c>
      <c r="B201" s="122"/>
      <c r="C201" s="128"/>
      <c r="D201" s="162">
        <f t="shared" si="25"/>
        <v>0</v>
      </c>
      <c r="E201" s="161"/>
      <c r="F201" s="161"/>
      <c r="G201" s="161"/>
      <c r="H201" s="161"/>
      <c r="I201" s="164"/>
      <c r="J201" s="165"/>
      <c r="K201" s="161"/>
      <c r="L201" s="161"/>
      <c r="M201" s="161"/>
      <c r="N201" s="146" t="e">
        <f t="shared" si="26"/>
        <v>#N/A</v>
      </c>
      <c r="O201" s="242">
        <f t="shared" si="27"/>
        <v>0</v>
      </c>
      <c r="P201" s="242">
        <f t="shared" si="38"/>
        <v>0</v>
      </c>
      <c r="Q201" s="242">
        <f t="shared" si="38"/>
        <v>0</v>
      </c>
      <c r="R201" s="242">
        <f t="shared" si="38"/>
        <v>0</v>
      </c>
      <c r="S201" s="242">
        <f t="shared" si="37"/>
        <v>0</v>
      </c>
      <c r="T201" s="242">
        <f t="shared" si="37"/>
        <v>0</v>
      </c>
      <c r="U201" s="242">
        <f t="shared" si="37"/>
        <v>0</v>
      </c>
      <c r="V201" s="242">
        <f t="shared" si="37"/>
        <v>0</v>
      </c>
      <c r="W201" s="242">
        <f t="shared" si="37"/>
        <v>0</v>
      </c>
      <c r="X201" s="242">
        <f t="shared" si="37"/>
        <v>0</v>
      </c>
    </row>
    <row r="202" spans="1:24" ht="15" customHeight="1">
      <c r="A202" s="120" t="e">
        <f>VLOOKUP(B202,elolap!$A$90:$B$3244,2,FALSE)</f>
        <v>#N/A</v>
      </c>
      <c r="B202" s="122"/>
      <c r="C202" s="128"/>
      <c r="D202" s="162">
        <f t="shared" si="25"/>
        <v>0</v>
      </c>
      <c r="E202" s="161"/>
      <c r="F202" s="161"/>
      <c r="G202" s="161"/>
      <c r="H202" s="161"/>
      <c r="I202" s="164"/>
      <c r="J202" s="165"/>
      <c r="K202" s="161"/>
      <c r="L202" s="161"/>
      <c r="M202" s="161"/>
      <c r="N202" s="146" t="e">
        <f t="shared" si="26"/>
        <v>#N/A</v>
      </c>
      <c r="O202" s="242">
        <f t="shared" si="27"/>
        <v>0</v>
      </c>
      <c r="P202" s="242">
        <f t="shared" si="38"/>
        <v>0</v>
      </c>
      <c r="Q202" s="242">
        <f t="shared" si="38"/>
        <v>0</v>
      </c>
      <c r="R202" s="242">
        <f t="shared" si="38"/>
        <v>0</v>
      </c>
      <c r="S202" s="242">
        <f t="shared" si="37"/>
        <v>0</v>
      </c>
      <c r="T202" s="242">
        <f t="shared" si="37"/>
        <v>0</v>
      </c>
      <c r="U202" s="242">
        <f t="shared" si="37"/>
        <v>0</v>
      </c>
      <c r="V202" s="242">
        <f t="shared" si="37"/>
        <v>0</v>
      </c>
      <c r="W202" s="242">
        <f t="shared" si="37"/>
        <v>0</v>
      </c>
      <c r="X202" s="242">
        <f t="shared" si="37"/>
        <v>0</v>
      </c>
    </row>
    <row r="203" spans="1:24" ht="15" customHeight="1">
      <c r="A203" s="120" t="e">
        <f>VLOOKUP(B203,elolap!$A$90:$B$3244,2,FALSE)</f>
        <v>#N/A</v>
      </c>
      <c r="B203" s="122"/>
      <c r="C203" s="128"/>
      <c r="D203" s="162">
        <f t="shared" si="25"/>
        <v>0</v>
      </c>
      <c r="E203" s="161"/>
      <c r="F203" s="161"/>
      <c r="G203" s="161"/>
      <c r="H203" s="161"/>
      <c r="I203" s="164"/>
      <c r="J203" s="165"/>
      <c r="K203" s="161"/>
      <c r="L203" s="161"/>
      <c r="M203" s="161"/>
      <c r="N203" s="146" t="e">
        <f t="shared" si="26"/>
        <v>#N/A</v>
      </c>
      <c r="O203" s="242">
        <f t="shared" si="27"/>
        <v>0</v>
      </c>
      <c r="P203" s="242">
        <f t="shared" si="38"/>
        <v>0</v>
      </c>
      <c r="Q203" s="242">
        <f t="shared" si="38"/>
        <v>0</v>
      </c>
      <c r="R203" s="242">
        <f t="shared" si="38"/>
        <v>0</v>
      </c>
      <c r="S203" s="242">
        <f t="shared" si="37"/>
        <v>0</v>
      </c>
      <c r="T203" s="242">
        <f t="shared" si="37"/>
        <v>0</v>
      </c>
      <c r="U203" s="242">
        <f t="shared" si="37"/>
        <v>0</v>
      </c>
      <c r="V203" s="242">
        <f t="shared" si="37"/>
        <v>0</v>
      </c>
      <c r="W203" s="242">
        <f t="shared" si="37"/>
        <v>0</v>
      </c>
      <c r="X203" s="242">
        <f t="shared" si="37"/>
        <v>0</v>
      </c>
    </row>
    <row r="204" spans="1:24" ht="15" customHeight="1">
      <c r="A204" s="120" t="e">
        <f>VLOOKUP(B204,elolap!$A$90:$B$3244,2,FALSE)</f>
        <v>#N/A</v>
      </c>
      <c r="B204" s="122"/>
      <c r="C204" s="128"/>
      <c r="D204" s="162">
        <f t="shared" si="25"/>
        <v>0</v>
      </c>
      <c r="E204" s="161"/>
      <c r="F204" s="161"/>
      <c r="G204" s="161"/>
      <c r="H204" s="161"/>
      <c r="I204" s="164"/>
      <c r="J204" s="165"/>
      <c r="K204" s="161"/>
      <c r="L204" s="161"/>
      <c r="M204" s="161"/>
      <c r="N204" s="146" t="e">
        <f t="shared" si="26"/>
        <v>#N/A</v>
      </c>
      <c r="O204" s="242">
        <f t="shared" si="27"/>
        <v>0</v>
      </c>
      <c r="P204" s="242">
        <f t="shared" si="38"/>
        <v>0</v>
      </c>
      <c r="Q204" s="242">
        <f t="shared" si="38"/>
        <v>0</v>
      </c>
      <c r="R204" s="242">
        <f t="shared" si="38"/>
        <v>0</v>
      </c>
      <c r="S204" s="242">
        <f t="shared" si="37"/>
        <v>0</v>
      </c>
      <c r="T204" s="242">
        <f t="shared" si="37"/>
        <v>0</v>
      </c>
      <c r="U204" s="242">
        <f t="shared" si="37"/>
        <v>0</v>
      </c>
      <c r="V204" s="242">
        <f t="shared" si="37"/>
        <v>0</v>
      </c>
      <c r="W204" s="242">
        <f t="shared" si="37"/>
        <v>0</v>
      </c>
      <c r="X204" s="242">
        <f t="shared" si="37"/>
        <v>0</v>
      </c>
    </row>
    <row r="205" spans="1:24" ht="15" customHeight="1">
      <c r="A205" s="120" t="e">
        <f>VLOOKUP(B205,elolap!$A$90:$B$3244,2,FALSE)</f>
        <v>#N/A</v>
      </c>
      <c r="B205" s="122"/>
      <c r="C205" s="128"/>
      <c r="D205" s="162">
        <f t="shared" si="25"/>
        <v>0</v>
      </c>
      <c r="E205" s="161"/>
      <c r="F205" s="161"/>
      <c r="G205" s="161"/>
      <c r="H205" s="161"/>
      <c r="I205" s="164"/>
      <c r="J205" s="165"/>
      <c r="K205" s="161"/>
      <c r="L205" s="161"/>
      <c r="M205" s="161"/>
      <c r="N205" s="146" t="e">
        <f t="shared" si="26"/>
        <v>#N/A</v>
      </c>
      <c r="O205" s="242">
        <f t="shared" si="27"/>
        <v>0</v>
      </c>
      <c r="P205" s="242">
        <f t="shared" si="38"/>
        <v>0</v>
      </c>
      <c r="Q205" s="242">
        <f t="shared" si="38"/>
        <v>0</v>
      </c>
      <c r="R205" s="242">
        <f t="shared" si="38"/>
        <v>0</v>
      </c>
      <c r="S205" s="242">
        <f t="shared" si="37"/>
        <v>0</v>
      </c>
      <c r="T205" s="242">
        <f t="shared" si="37"/>
        <v>0</v>
      </c>
      <c r="U205" s="242">
        <f t="shared" si="37"/>
        <v>0</v>
      </c>
      <c r="V205" s="242">
        <f t="shared" si="37"/>
        <v>0</v>
      </c>
      <c r="W205" s="242">
        <f t="shared" si="37"/>
        <v>0</v>
      </c>
      <c r="X205" s="242">
        <f t="shared" si="37"/>
        <v>0</v>
      </c>
    </row>
    <row r="206" spans="1:24" ht="15" customHeight="1">
      <c r="A206" s="120" t="e">
        <f>VLOOKUP(B206,elolap!$A$90:$B$3244,2,FALSE)</f>
        <v>#N/A</v>
      </c>
      <c r="B206" s="122"/>
      <c r="C206" s="128"/>
      <c r="D206" s="162">
        <f t="shared" ref="D206:D269" si="39">SUM(E206:I206)</f>
        <v>0</v>
      </c>
      <c r="E206" s="161"/>
      <c r="F206" s="161"/>
      <c r="G206" s="161"/>
      <c r="H206" s="161"/>
      <c r="I206" s="164"/>
      <c r="J206" s="165"/>
      <c r="K206" s="161"/>
      <c r="L206" s="161"/>
      <c r="M206" s="161"/>
      <c r="N206" s="146" t="e">
        <f t="shared" ref="N206:N269" si="40">VLOOKUP(C206,$A$470:$B$1210,2,FALSE)</f>
        <v>#N/A</v>
      </c>
      <c r="O206" s="242">
        <f t="shared" ref="O206:O269" si="41">ROUND(P206+Q206+R206+S206+T206,2)</f>
        <v>0</v>
      </c>
      <c r="P206" s="242">
        <f t="shared" si="38"/>
        <v>0</v>
      </c>
      <c r="Q206" s="242">
        <f t="shared" si="38"/>
        <v>0</v>
      </c>
      <c r="R206" s="242">
        <f t="shared" si="38"/>
        <v>0</v>
      </c>
      <c r="S206" s="242">
        <f t="shared" si="37"/>
        <v>0</v>
      </c>
      <c r="T206" s="242">
        <f t="shared" si="37"/>
        <v>0</v>
      </c>
      <c r="U206" s="242">
        <f t="shared" si="37"/>
        <v>0</v>
      </c>
      <c r="V206" s="242">
        <f t="shared" si="37"/>
        <v>0</v>
      </c>
      <c r="W206" s="242">
        <f t="shared" si="37"/>
        <v>0</v>
      </c>
      <c r="X206" s="242">
        <f t="shared" si="37"/>
        <v>0</v>
      </c>
    </row>
    <row r="207" spans="1:24" ht="15" customHeight="1">
      <c r="A207" s="120" t="e">
        <f>VLOOKUP(B207,elolap!$A$90:$B$3244,2,FALSE)</f>
        <v>#N/A</v>
      </c>
      <c r="B207" s="122"/>
      <c r="C207" s="128"/>
      <c r="D207" s="162">
        <f t="shared" si="39"/>
        <v>0</v>
      </c>
      <c r="E207" s="161"/>
      <c r="F207" s="161"/>
      <c r="G207" s="161"/>
      <c r="H207" s="161"/>
      <c r="I207" s="164"/>
      <c r="J207" s="165"/>
      <c r="K207" s="161"/>
      <c r="L207" s="161"/>
      <c r="M207" s="161"/>
      <c r="N207" s="146" t="e">
        <f t="shared" si="40"/>
        <v>#N/A</v>
      </c>
      <c r="O207" s="242">
        <f t="shared" si="41"/>
        <v>0</v>
      </c>
      <c r="P207" s="242">
        <f t="shared" si="38"/>
        <v>0</v>
      </c>
      <c r="Q207" s="242">
        <f t="shared" si="38"/>
        <v>0</v>
      </c>
      <c r="R207" s="242">
        <f t="shared" si="38"/>
        <v>0</v>
      </c>
      <c r="S207" s="242">
        <f t="shared" si="37"/>
        <v>0</v>
      </c>
      <c r="T207" s="242">
        <f t="shared" si="37"/>
        <v>0</v>
      </c>
      <c r="U207" s="242">
        <f t="shared" si="37"/>
        <v>0</v>
      </c>
      <c r="V207" s="242">
        <f t="shared" si="37"/>
        <v>0</v>
      </c>
      <c r="W207" s="242">
        <f t="shared" si="37"/>
        <v>0</v>
      </c>
      <c r="X207" s="242">
        <f t="shared" si="37"/>
        <v>0</v>
      </c>
    </row>
    <row r="208" spans="1:24" ht="15" customHeight="1">
      <c r="A208" s="120" t="e">
        <f>VLOOKUP(B208,elolap!$A$90:$B$3244,2,FALSE)</f>
        <v>#N/A</v>
      </c>
      <c r="B208" s="122"/>
      <c r="C208" s="128"/>
      <c r="D208" s="162">
        <f t="shared" si="39"/>
        <v>0</v>
      </c>
      <c r="E208" s="161"/>
      <c r="F208" s="161"/>
      <c r="G208" s="161"/>
      <c r="H208" s="161"/>
      <c r="I208" s="164"/>
      <c r="J208" s="165"/>
      <c r="K208" s="161"/>
      <c r="L208" s="161"/>
      <c r="M208" s="161"/>
      <c r="N208" s="146" t="e">
        <f t="shared" si="40"/>
        <v>#N/A</v>
      </c>
      <c r="O208" s="242">
        <f t="shared" si="41"/>
        <v>0</v>
      </c>
      <c r="P208" s="242">
        <f t="shared" si="38"/>
        <v>0</v>
      </c>
      <c r="Q208" s="242">
        <f t="shared" si="38"/>
        <v>0</v>
      </c>
      <c r="R208" s="242">
        <f t="shared" si="38"/>
        <v>0</v>
      </c>
      <c r="S208" s="242">
        <f t="shared" si="37"/>
        <v>0</v>
      </c>
      <c r="T208" s="242">
        <f t="shared" si="37"/>
        <v>0</v>
      </c>
      <c r="U208" s="242">
        <f t="shared" si="37"/>
        <v>0</v>
      </c>
      <c r="V208" s="242">
        <f t="shared" si="37"/>
        <v>0</v>
      </c>
      <c r="W208" s="242">
        <f t="shared" si="37"/>
        <v>0</v>
      </c>
      <c r="X208" s="242">
        <f t="shared" si="37"/>
        <v>0</v>
      </c>
    </row>
    <row r="209" spans="1:24" ht="15" customHeight="1">
      <c r="A209" s="120" t="e">
        <f>VLOOKUP(B209,elolap!$A$90:$B$3244,2,FALSE)</f>
        <v>#N/A</v>
      </c>
      <c r="B209" s="122"/>
      <c r="C209" s="128"/>
      <c r="D209" s="162">
        <f t="shared" si="39"/>
        <v>0</v>
      </c>
      <c r="E209" s="161"/>
      <c r="F209" s="161"/>
      <c r="G209" s="161"/>
      <c r="H209" s="161"/>
      <c r="I209" s="164"/>
      <c r="J209" s="165"/>
      <c r="K209" s="161"/>
      <c r="L209" s="161"/>
      <c r="M209" s="161"/>
      <c r="N209" s="146" t="e">
        <f t="shared" si="40"/>
        <v>#N/A</v>
      </c>
      <c r="O209" s="242">
        <f t="shared" si="41"/>
        <v>0</v>
      </c>
      <c r="P209" s="242">
        <f t="shared" si="38"/>
        <v>0</v>
      </c>
      <c r="Q209" s="242">
        <f t="shared" si="38"/>
        <v>0</v>
      </c>
      <c r="R209" s="242">
        <f t="shared" si="38"/>
        <v>0</v>
      </c>
      <c r="S209" s="242">
        <f t="shared" si="37"/>
        <v>0</v>
      </c>
      <c r="T209" s="242">
        <f t="shared" si="37"/>
        <v>0</v>
      </c>
      <c r="U209" s="242">
        <f t="shared" si="37"/>
        <v>0</v>
      </c>
      <c r="V209" s="242">
        <f t="shared" si="37"/>
        <v>0</v>
      </c>
      <c r="W209" s="242">
        <f t="shared" si="37"/>
        <v>0</v>
      </c>
      <c r="X209" s="242">
        <f t="shared" si="37"/>
        <v>0</v>
      </c>
    </row>
    <row r="210" spans="1:24" ht="15" customHeight="1">
      <c r="A210" s="120" t="e">
        <f>VLOOKUP(B210,elolap!$A$90:$B$3244,2,FALSE)</f>
        <v>#N/A</v>
      </c>
      <c r="B210" s="122"/>
      <c r="C210" s="128"/>
      <c r="D210" s="162">
        <f t="shared" si="39"/>
        <v>0</v>
      </c>
      <c r="E210" s="161"/>
      <c r="F210" s="161"/>
      <c r="G210" s="161"/>
      <c r="H210" s="161"/>
      <c r="I210" s="164"/>
      <c r="J210" s="165"/>
      <c r="K210" s="161"/>
      <c r="L210" s="161"/>
      <c r="M210" s="161"/>
      <c r="N210" s="146" t="e">
        <f t="shared" si="40"/>
        <v>#N/A</v>
      </c>
      <c r="O210" s="242">
        <f t="shared" si="41"/>
        <v>0</v>
      </c>
      <c r="P210" s="242">
        <f t="shared" si="38"/>
        <v>0</v>
      </c>
      <c r="Q210" s="242">
        <f t="shared" si="38"/>
        <v>0</v>
      </c>
      <c r="R210" s="242">
        <f t="shared" si="38"/>
        <v>0</v>
      </c>
      <c r="S210" s="242">
        <f t="shared" si="37"/>
        <v>0</v>
      </c>
      <c r="T210" s="242">
        <f t="shared" si="37"/>
        <v>0</v>
      </c>
      <c r="U210" s="242">
        <f t="shared" si="37"/>
        <v>0</v>
      </c>
      <c r="V210" s="242">
        <f t="shared" si="37"/>
        <v>0</v>
      </c>
      <c r="W210" s="242">
        <f t="shared" si="37"/>
        <v>0</v>
      </c>
      <c r="X210" s="242">
        <f t="shared" si="37"/>
        <v>0</v>
      </c>
    </row>
    <row r="211" spans="1:24" ht="15" customHeight="1">
      <c r="A211" s="120" t="e">
        <f>VLOOKUP(B211,elolap!$A$90:$B$3244,2,FALSE)</f>
        <v>#N/A</v>
      </c>
      <c r="B211" s="122"/>
      <c r="C211" s="128"/>
      <c r="D211" s="162">
        <f t="shared" si="39"/>
        <v>0</v>
      </c>
      <c r="E211" s="161"/>
      <c r="F211" s="161"/>
      <c r="G211" s="161"/>
      <c r="H211" s="161"/>
      <c r="I211" s="164"/>
      <c r="J211" s="165"/>
      <c r="K211" s="161"/>
      <c r="L211" s="161"/>
      <c r="M211" s="161"/>
      <c r="N211" s="146" t="e">
        <f t="shared" si="40"/>
        <v>#N/A</v>
      </c>
      <c r="O211" s="242">
        <f t="shared" si="41"/>
        <v>0</v>
      </c>
      <c r="P211" s="242">
        <f t="shared" si="38"/>
        <v>0</v>
      </c>
      <c r="Q211" s="242">
        <f t="shared" si="38"/>
        <v>0</v>
      </c>
      <c r="R211" s="242">
        <f t="shared" si="38"/>
        <v>0</v>
      </c>
      <c r="S211" s="242">
        <f t="shared" si="37"/>
        <v>0</v>
      </c>
      <c r="T211" s="242">
        <f t="shared" si="37"/>
        <v>0</v>
      </c>
      <c r="U211" s="242">
        <f t="shared" si="37"/>
        <v>0</v>
      </c>
      <c r="V211" s="242">
        <f t="shared" si="37"/>
        <v>0</v>
      </c>
      <c r="W211" s="242">
        <f t="shared" si="37"/>
        <v>0</v>
      </c>
      <c r="X211" s="242">
        <f t="shared" si="37"/>
        <v>0</v>
      </c>
    </row>
    <row r="212" spans="1:24" ht="15" customHeight="1">
      <c r="A212" s="120" t="e">
        <f>VLOOKUP(B212,elolap!$A$90:$B$3244,2,FALSE)</f>
        <v>#N/A</v>
      </c>
      <c r="B212" s="122"/>
      <c r="C212" s="128"/>
      <c r="D212" s="162">
        <f t="shared" si="39"/>
        <v>0</v>
      </c>
      <c r="E212" s="161"/>
      <c r="F212" s="161"/>
      <c r="G212" s="161"/>
      <c r="H212" s="161"/>
      <c r="I212" s="164"/>
      <c r="J212" s="165"/>
      <c r="K212" s="161"/>
      <c r="L212" s="161"/>
      <c r="M212" s="161"/>
      <c r="N212" s="146" t="e">
        <f t="shared" si="40"/>
        <v>#N/A</v>
      </c>
      <c r="O212" s="242">
        <f t="shared" si="41"/>
        <v>0</v>
      </c>
      <c r="P212" s="242">
        <f t="shared" si="38"/>
        <v>0</v>
      </c>
      <c r="Q212" s="242">
        <f t="shared" si="38"/>
        <v>0</v>
      </c>
      <c r="R212" s="242">
        <f t="shared" si="38"/>
        <v>0</v>
      </c>
      <c r="S212" s="242">
        <f t="shared" si="37"/>
        <v>0</v>
      </c>
      <c r="T212" s="242">
        <f t="shared" si="37"/>
        <v>0</v>
      </c>
      <c r="U212" s="242">
        <f t="shared" si="37"/>
        <v>0</v>
      </c>
      <c r="V212" s="242">
        <f t="shared" si="37"/>
        <v>0</v>
      </c>
      <c r="W212" s="242">
        <f t="shared" si="37"/>
        <v>0</v>
      </c>
      <c r="X212" s="242">
        <f t="shared" si="37"/>
        <v>0</v>
      </c>
    </row>
    <row r="213" spans="1:24" ht="15" customHeight="1">
      <c r="A213" s="120" t="e">
        <f>VLOOKUP(B213,elolap!$A$90:$B$3244,2,FALSE)</f>
        <v>#N/A</v>
      </c>
      <c r="B213" s="122"/>
      <c r="C213" s="128"/>
      <c r="D213" s="162">
        <f t="shared" si="39"/>
        <v>0</v>
      </c>
      <c r="E213" s="161"/>
      <c r="F213" s="161"/>
      <c r="G213" s="161"/>
      <c r="H213" s="161"/>
      <c r="I213" s="164"/>
      <c r="J213" s="165"/>
      <c r="K213" s="161"/>
      <c r="L213" s="161"/>
      <c r="M213" s="161"/>
      <c r="N213" s="146" t="e">
        <f t="shared" si="40"/>
        <v>#N/A</v>
      </c>
      <c r="O213" s="242">
        <f t="shared" si="41"/>
        <v>0</v>
      </c>
      <c r="P213" s="242">
        <f t="shared" si="38"/>
        <v>0</v>
      </c>
      <c r="Q213" s="242">
        <f t="shared" si="38"/>
        <v>0</v>
      </c>
      <c r="R213" s="242">
        <f t="shared" si="38"/>
        <v>0</v>
      </c>
      <c r="S213" s="242">
        <f t="shared" si="37"/>
        <v>0</v>
      </c>
      <c r="T213" s="242">
        <f t="shared" si="37"/>
        <v>0</v>
      </c>
      <c r="U213" s="242">
        <f t="shared" si="37"/>
        <v>0</v>
      </c>
      <c r="V213" s="242">
        <f t="shared" si="37"/>
        <v>0</v>
      </c>
      <c r="W213" s="242">
        <f t="shared" si="37"/>
        <v>0</v>
      </c>
      <c r="X213" s="242">
        <f t="shared" si="37"/>
        <v>0</v>
      </c>
    </row>
    <row r="214" spans="1:24" ht="15" customHeight="1">
      <c r="A214" s="120" t="e">
        <f>VLOOKUP(B214,elolap!$A$90:$B$3244,2,FALSE)</f>
        <v>#N/A</v>
      </c>
      <c r="B214" s="122"/>
      <c r="C214" s="128"/>
      <c r="D214" s="162">
        <f t="shared" si="39"/>
        <v>0</v>
      </c>
      <c r="E214" s="161"/>
      <c r="F214" s="161"/>
      <c r="G214" s="161"/>
      <c r="H214" s="161"/>
      <c r="I214" s="164"/>
      <c r="J214" s="165"/>
      <c r="K214" s="161"/>
      <c r="L214" s="161"/>
      <c r="M214" s="161"/>
      <c r="N214" s="146" t="e">
        <f t="shared" si="40"/>
        <v>#N/A</v>
      </c>
      <c r="O214" s="242">
        <f t="shared" si="41"/>
        <v>0</v>
      </c>
      <c r="P214" s="242">
        <f t="shared" si="38"/>
        <v>0</v>
      </c>
      <c r="Q214" s="242">
        <f t="shared" si="38"/>
        <v>0</v>
      </c>
      <c r="R214" s="242">
        <f t="shared" si="38"/>
        <v>0</v>
      </c>
      <c r="S214" s="242">
        <f t="shared" si="37"/>
        <v>0</v>
      </c>
      <c r="T214" s="242">
        <f t="shared" si="37"/>
        <v>0</v>
      </c>
      <c r="U214" s="242">
        <f t="shared" si="37"/>
        <v>0</v>
      </c>
      <c r="V214" s="242">
        <f t="shared" si="37"/>
        <v>0</v>
      </c>
      <c r="W214" s="242">
        <f t="shared" si="37"/>
        <v>0</v>
      </c>
      <c r="X214" s="242">
        <f t="shared" si="37"/>
        <v>0</v>
      </c>
    </row>
    <row r="215" spans="1:24" ht="15" customHeight="1">
      <c r="A215" s="120" t="e">
        <f>VLOOKUP(B215,elolap!$A$90:$B$3244,2,FALSE)</f>
        <v>#N/A</v>
      </c>
      <c r="B215" s="122"/>
      <c r="C215" s="128"/>
      <c r="D215" s="162">
        <f t="shared" si="39"/>
        <v>0</v>
      </c>
      <c r="E215" s="161"/>
      <c r="F215" s="161"/>
      <c r="G215" s="161"/>
      <c r="H215" s="161"/>
      <c r="I215" s="164"/>
      <c r="J215" s="165"/>
      <c r="K215" s="161"/>
      <c r="L215" s="161"/>
      <c r="M215" s="161"/>
      <c r="N215" s="146" t="e">
        <f t="shared" si="40"/>
        <v>#N/A</v>
      </c>
      <c r="O215" s="242">
        <f t="shared" si="41"/>
        <v>0</v>
      </c>
      <c r="P215" s="242">
        <f t="shared" si="38"/>
        <v>0</v>
      </c>
      <c r="Q215" s="242">
        <f t="shared" si="38"/>
        <v>0</v>
      </c>
      <c r="R215" s="242">
        <f t="shared" si="38"/>
        <v>0</v>
      </c>
      <c r="S215" s="242">
        <f t="shared" si="37"/>
        <v>0</v>
      </c>
      <c r="T215" s="242">
        <f t="shared" si="37"/>
        <v>0</v>
      </c>
      <c r="U215" s="242">
        <f t="shared" si="37"/>
        <v>0</v>
      </c>
      <c r="V215" s="242">
        <f t="shared" si="37"/>
        <v>0</v>
      </c>
      <c r="W215" s="242">
        <f t="shared" si="37"/>
        <v>0</v>
      </c>
      <c r="X215" s="242">
        <f t="shared" si="37"/>
        <v>0</v>
      </c>
    </row>
    <row r="216" spans="1:24" ht="15" customHeight="1">
      <c r="A216" s="120" t="e">
        <f>VLOOKUP(B216,elolap!$A$90:$B$3244,2,FALSE)</f>
        <v>#N/A</v>
      </c>
      <c r="B216" s="122"/>
      <c r="C216" s="128"/>
      <c r="D216" s="162">
        <f t="shared" si="39"/>
        <v>0</v>
      </c>
      <c r="E216" s="161"/>
      <c r="F216" s="161"/>
      <c r="G216" s="161"/>
      <c r="H216" s="161"/>
      <c r="I216" s="164"/>
      <c r="J216" s="165"/>
      <c r="K216" s="161"/>
      <c r="L216" s="161"/>
      <c r="M216" s="161"/>
      <c r="N216" s="146" t="e">
        <f t="shared" si="40"/>
        <v>#N/A</v>
      </c>
      <c r="O216" s="242">
        <f t="shared" si="41"/>
        <v>0</v>
      </c>
      <c r="P216" s="242">
        <f t="shared" si="38"/>
        <v>0</v>
      </c>
      <c r="Q216" s="242">
        <f t="shared" si="38"/>
        <v>0</v>
      </c>
      <c r="R216" s="242">
        <f t="shared" si="38"/>
        <v>0</v>
      </c>
      <c r="S216" s="242">
        <f t="shared" si="37"/>
        <v>0</v>
      </c>
      <c r="T216" s="242">
        <f t="shared" si="37"/>
        <v>0</v>
      </c>
      <c r="U216" s="242">
        <f t="shared" si="37"/>
        <v>0</v>
      </c>
      <c r="V216" s="242">
        <f t="shared" si="37"/>
        <v>0</v>
      </c>
      <c r="W216" s="242">
        <f t="shared" si="37"/>
        <v>0</v>
      </c>
      <c r="X216" s="242">
        <f t="shared" si="37"/>
        <v>0</v>
      </c>
    </row>
    <row r="217" spans="1:24" ht="15" customHeight="1">
      <c r="A217" s="120" t="e">
        <f>VLOOKUP(B217,elolap!$A$90:$B$3244,2,FALSE)</f>
        <v>#N/A</v>
      </c>
      <c r="B217" s="122"/>
      <c r="C217" s="128"/>
      <c r="D217" s="162">
        <f t="shared" si="39"/>
        <v>0</v>
      </c>
      <c r="E217" s="161"/>
      <c r="F217" s="161"/>
      <c r="G217" s="161"/>
      <c r="H217" s="161"/>
      <c r="I217" s="164"/>
      <c r="J217" s="165"/>
      <c r="K217" s="161"/>
      <c r="L217" s="161"/>
      <c r="M217" s="161"/>
      <c r="N217" s="146" t="e">
        <f t="shared" si="40"/>
        <v>#N/A</v>
      </c>
      <c r="O217" s="242">
        <f t="shared" si="41"/>
        <v>0</v>
      </c>
      <c r="P217" s="242">
        <f t="shared" si="38"/>
        <v>0</v>
      </c>
      <c r="Q217" s="242">
        <f t="shared" si="38"/>
        <v>0</v>
      </c>
      <c r="R217" s="242">
        <f t="shared" si="38"/>
        <v>0</v>
      </c>
      <c r="S217" s="242">
        <f t="shared" si="37"/>
        <v>0</v>
      </c>
      <c r="T217" s="242">
        <f t="shared" si="37"/>
        <v>0</v>
      </c>
      <c r="U217" s="242">
        <f t="shared" si="37"/>
        <v>0</v>
      </c>
      <c r="V217" s="242">
        <f t="shared" si="37"/>
        <v>0</v>
      </c>
      <c r="W217" s="242">
        <f t="shared" si="37"/>
        <v>0</v>
      </c>
      <c r="X217" s="242">
        <f t="shared" si="37"/>
        <v>0</v>
      </c>
    </row>
    <row r="218" spans="1:24" ht="15" customHeight="1">
      <c r="A218" s="120" t="e">
        <f>VLOOKUP(B218,elolap!$A$90:$B$3244,2,FALSE)</f>
        <v>#N/A</v>
      </c>
      <c r="B218" s="122"/>
      <c r="C218" s="128"/>
      <c r="D218" s="162">
        <f t="shared" si="39"/>
        <v>0</v>
      </c>
      <c r="E218" s="161"/>
      <c r="F218" s="161"/>
      <c r="G218" s="161"/>
      <c r="H218" s="161"/>
      <c r="I218" s="164"/>
      <c r="J218" s="165"/>
      <c r="K218" s="161"/>
      <c r="L218" s="161"/>
      <c r="M218" s="161"/>
      <c r="N218" s="146" t="e">
        <f t="shared" si="40"/>
        <v>#N/A</v>
      </c>
      <c r="O218" s="242">
        <f t="shared" si="41"/>
        <v>0</v>
      </c>
      <c r="P218" s="242">
        <f t="shared" si="38"/>
        <v>0</v>
      </c>
      <c r="Q218" s="242">
        <f t="shared" si="38"/>
        <v>0</v>
      </c>
      <c r="R218" s="242">
        <f t="shared" si="38"/>
        <v>0</v>
      </c>
      <c r="S218" s="242">
        <f t="shared" si="37"/>
        <v>0</v>
      </c>
      <c r="T218" s="242">
        <f t="shared" si="37"/>
        <v>0</v>
      </c>
      <c r="U218" s="242">
        <f t="shared" si="37"/>
        <v>0</v>
      </c>
      <c r="V218" s="242">
        <f t="shared" si="37"/>
        <v>0</v>
      </c>
      <c r="W218" s="242">
        <f t="shared" si="37"/>
        <v>0</v>
      </c>
      <c r="X218" s="242">
        <f t="shared" si="37"/>
        <v>0</v>
      </c>
    </row>
    <row r="219" spans="1:24" ht="15" customHeight="1">
      <c r="A219" s="120" t="e">
        <f>VLOOKUP(B219,elolap!$A$90:$B$3244,2,FALSE)</f>
        <v>#N/A</v>
      </c>
      <c r="B219" s="122"/>
      <c r="C219" s="128"/>
      <c r="D219" s="162">
        <f t="shared" si="39"/>
        <v>0</v>
      </c>
      <c r="E219" s="161"/>
      <c r="F219" s="161"/>
      <c r="G219" s="161"/>
      <c r="H219" s="161"/>
      <c r="I219" s="164"/>
      <c r="J219" s="165"/>
      <c r="K219" s="161"/>
      <c r="L219" s="161"/>
      <c r="M219" s="161"/>
      <c r="N219" s="146" t="e">
        <f t="shared" si="40"/>
        <v>#N/A</v>
      </c>
      <c r="O219" s="242">
        <f t="shared" si="41"/>
        <v>0</v>
      </c>
      <c r="P219" s="242">
        <f t="shared" si="38"/>
        <v>0</v>
      </c>
      <c r="Q219" s="242">
        <f t="shared" si="38"/>
        <v>0</v>
      </c>
      <c r="R219" s="242">
        <f t="shared" si="38"/>
        <v>0</v>
      </c>
      <c r="S219" s="242">
        <f t="shared" si="37"/>
        <v>0</v>
      </c>
      <c r="T219" s="242">
        <f t="shared" si="37"/>
        <v>0</v>
      </c>
      <c r="U219" s="242">
        <f t="shared" si="37"/>
        <v>0</v>
      </c>
      <c r="V219" s="242">
        <f t="shared" si="37"/>
        <v>0</v>
      </c>
      <c r="W219" s="242">
        <f t="shared" si="37"/>
        <v>0</v>
      </c>
      <c r="X219" s="242">
        <f t="shared" si="37"/>
        <v>0</v>
      </c>
    </row>
    <row r="220" spans="1:24" ht="15" customHeight="1">
      <c r="A220" s="120" t="e">
        <f>VLOOKUP(B220,elolap!$A$90:$B$3244,2,FALSE)</f>
        <v>#N/A</v>
      </c>
      <c r="B220" s="122"/>
      <c r="C220" s="128"/>
      <c r="D220" s="162">
        <f t="shared" si="39"/>
        <v>0</v>
      </c>
      <c r="E220" s="161"/>
      <c r="F220" s="161"/>
      <c r="G220" s="161"/>
      <c r="H220" s="161"/>
      <c r="I220" s="164"/>
      <c r="J220" s="165"/>
      <c r="K220" s="161"/>
      <c r="L220" s="161"/>
      <c r="M220" s="161"/>
      <c r="N220" s="146" t="e">
        <f t="shared" si="40"/>
        <v>#N/A</v>
      </c>
      <c r="O220" s="242">
        <f t="shared" si="41"/>
        <v>0</v>
      </c>
      <c r="P220" s="242">
        <f t="shared" si="38"/>
        <v>0</v>
      </c>
      <c r="Q220" s="242">
        <f t="shared" si="38"/>
        <v>0</v>
      </c>
      <c r="R220" s="242">
        <f t="shared" si="38"/>
        <v>0</v>
      </c>
      <c r="S220" s="242">
        <f t="shared" si="37"/>
        <v>0</v>
      </c>
      <c r="T220" s="242">
        <f t="shared" si="37"/>
        <v>0</v>
      </c>
      <c r="U220" s="242">
        <f t="shared" si="37"/>
        <v>0</v>
      </c>
      <c r="V220" s="242">
        <f t="shared" si="37"/>
        <v>0</v>
      </c>
      <c r="W220" s="242">
        <f t="shared" si="37"/>
        <v>0</v>
      </c>
      <c r="X220" s="242">
        <f t="shared" si="37"/>
        <v>0</v>
      </c>
    </row>
    <row r="221" spans="1:24" ht="15" customHeight="1">
      <c r="A221" s="120" t="e">
        <f>VLOOKUP(B221,elolap!$A$90:$B$3244,2,FALSE)</f>
        <v>#N/A</v>
      </c>
      <c r="B221" s="122"/>
      <c r="C221" s="128"/>
      <c r="D221" s="162">
        <f t="shared" si="39"/>
        <v>0</v>
      </c>
      <c r="E221" s="161"/>
      <c r="F221" s="161"/>
      <c r="G221" s="161"/>
      <c r="H221" s="161"/>
      <c r="I221" s="164"/>
      <c r="J221" s="165"/>
      <c r="K221" s="161"/>
      <c r="L221" s="161"/>
      <c r="M221" s="161"/>
      <c r="N221" s="146" t="e">
        <f t="shared" si="40"/>
        <v>#N/A</v>
      </c>
      <c r="O221" s="242">
        <f t="shared" si="41"/>
        <v>0</v>
      </c>
      <c r="P221" s="242">
        <f t="shared" si="38"/>
        <v>0</v>
      </c>
      <c r="Q221" s="242">
        <f t="shared" si="38"/>
        <v>0</v>
      </c>
      <c r="R221" s="242">
        <f t="shared" si="38"/>
        <v>0</v>
      </c>
      <c r="S221" s="242">
        <f t="shared" si="37"/>
        <v>0</v>
      </c>
      <c r="T221" s="242">
        <f t="shared" si="37"/>
        <v>0</v>
      </c>
      <c r="U221" s="242">
        <f t="shared" si="37"/>
        <v>0</v>
      </c>
      <c r="V221" s="242">
        <f t="shared" si="37"/>
        <v>0</v>
      </c>
      <c r="W221" s="242">
        <f t="shared" si="37"/>
        <v>0</v>
      </c>
      <c r="X221" s="242">
        <f t="shared" si="37"/>
        <v>0</v>
      </c>
    </row>
    <row r="222" spans="1:24" ht="15" customHeight="1">
      <c r="A222" s="120" t="e">
        <f>VLOOKUP(B222,elolap!$A$90:$B$3244,2,FALSE)</f>
        <v>#N/A</v>
      </c>
      <c r="B222" s="122"/>
      <c r="C222" s="128"/>
      <c r="D222" s="162">
        <f t="shared" si="39"/>
        <v>0</v>
      </c>
      <c r="E222" s="161"/>
      <c r="F222" s="161"/>
      <c r="G222" s="161"/>
      <c r="H222" s="161"/>
      <c r="I222" s="164"/>
      <c r="J222" s="165"/>
      <c r="K222" s="161"/>
      <c r="L222" s="161"/>
      <c r="M222" s="161"/>
      <c r="N222" s="146" t="e">
        <f t="shared" si="40"/>
        <v>#N/A</v>
      </c>
      <c r="O222" s="242">
        <f t="shared" si="41"/>
        <v>0</v>
      </c>
      <c r="P222" s="242">
        <f t="shared" si="38"/>
        <v>0</v>
      </c>
      <c r="Q222" s="242">
        <f t="shared" si="38"/>
        <v>0</v>
      </c>
      <c r="R222" s="242">
        <f t="shared" si="38"/>
        <v>0</v>
      </c>
      <c r="S222" s="242">
        <f t="shared" si="37"/>
        <v>0</v>
      </c>
      <c r="T222" s="242">
        <f t="shared" si="37"/>
        <v>0</v>
      </c>
      <c r="U222" s="242">
        <f t="shared" si="37"/>
        <v>0</v>
      </c>
      <c r="V222" s="242">
        <f t="shared" si="37"/>
        <v>0</v>
      </c>
      <c r="W222" s="242">
        <f t="shared" si="37"/>
        <v>0</v>
      </c>
      <c r="X222" s="242">
        <f t="shared" si="37"/>
        <v>0</v>
      </c>
    </row>
    <row r="223" spans="1:24" ht="15" customHeight="1">
      <c r="A223" s="120" t="e">
        <f>VLOOKUP(B223,elolap!$A$90:$B$3244,2,FALSE)</f>
        <v>#N/A</v>
      </c>
      <c r="B223" s="122"/>
      <c r="C223" s="128"/>
      <c r="D223" s="162">
        <f t="shared" si="39"/>
        <v>0</v>
      </c>
      <c r="E223" s="161"/>
      <c r="F223" s="161"/>
      <c r="G223" s="161"/>
      <c r="H223" s="161"/>
      <c r="I223" s="164"/>
      <c r="J223" s="165"/>
      <c r="K223" s="161"/>
      <c r="L223" s="161"/>
      <c r="M223" s="161"/>
      <c r="N223" s="146" t="e">
        <f t="shared" si="40"/>
        <v>#N/A</v>
      </c>
      <c r="O223" s="242">
        <f t="shared" si="41"/>
        <v>0</v>
      </c>
      <c r="P223" s="242">
        <f t="shared" si="38"/>
        <v>0</v>
      </c>
      <c r="Q223" s="242">
        <f t="shared" si="38"/>
        <v>0</v>
      </c>
      <c r="R223" s="242">
        <f t="shared" si="38"/>
        <v>0</v>
      </c>
      <c r="S223" s="242">
        <f t="shared" si="37"/>
        <v>0</v>
      </c>
      <c r="T223" s="242">
        <f t="shared" si="37"/>
        <v>0</v>
      </c>
      <c r="U223" s="242">
        <f t="shared" si="37"/>
        <v>0</v>
      </c>
      <c r="V223" s="242">
        <f t="shared" si="37"/>
        <v>0</v>
      </c>
      <c r="W223" s="242">
        <f t="shared" si="37"/>
        <v>0</v>
      </c>
      <c r="X223" s="242">
        <f t="shared" si="37"/>
        <v>0</v>
      </c>
    </row>
    <row r="224" spans="1:24" ht="15" customHeight="1">
      <c r="A224" s="120" t="e">
        <f>VLOOKUP(B224,elolap!$A$90:$B$3244,2,FALSE)</f>
        <v>#N/A</v>
      </c>
      <c r="B224" s="122"/>
      <c r="C224" s="128"/>
      <c r="D224" s="162">
        <f t="shared" si="39"/>
        <v>0</v>
      </c>
      <c r="E224" s="161"/>
      <c r="F224" s="161"/>
      <c r="G224" s="161"/>
      <c r="H224" s="161"/>
      <c r="I224" s="164"/>
      <c r="J224" s="165"/>
      <c r="K224" s="161"/>
      <c r="L224" s="161"/>
      <c r="M224" s="161"/>
      <c r="N224" s="146" t="e">
        <f t="shared" si="40"/>
        <v>#N/A</v>
      </c>
      <c r="O224" s="242">
        <f t="shared" si="41"/>
        <v>0</v>
      </c>
      <c r="P224" s="242">
        <f t="shared" si="38"/>
        <v>0</v>
      </c>
      <c r="Q224" s="242">
        <f t="shared" si="38"/>
        <v>0</v>
      </c>
      <c r="R224" s="242">
        <f t="shared" si="38"/>
        <v>0</v>
      </c>
      <c r="S224" s="242">
        <f t="shared" si="37"/>
        <v>0</v>
      </c>
      <c r="T224" s="242">
        <f t="shared" si="37"/>
        <v>0</v>
      </c>
      <c r="U224" s="242">
        <f t="shared" si="37"/>
        <v>0</v>
      </c>
      <c r="V224" s="242">
        <f t="shared" si="37"/>
        <v>0</v>
      </c>
      <c r="W224" s="242">
        <f t="shared" si="37"/>
        <v>0</v>
      </c>
      <c r="X224" s="242">
        <f t="shared" si="37"/>
        <v>0</v>
      </c>
    </row>
    <row r="225" spans="1:24" ht="15" customHeight="1">
      <c r="A225" s="120" t="e">
        <f>VLOOKUP(B225,elolap!$A$90:$B$3244,2,FALSE)</f>
        <v>#N/A</v>
      </c>
      <c r="B225" s="122"/>
      <c r="C225" s="128"/>
      <c r="D225" s="162">
        <f t="shared" si="39"/>
        <v>0</v>
      </c>
      <c r="E225" s="161"/>
      <c r="F225" s="161"/>
      <c r="G225" s="161"/>
      <c r="H225" s="161"/>
      <c r="I225" s="164"/>
      <c r="J225" s="165"/>
      <c r="K225" s="161"/>
      <c r="L225" s="161"/>
      <c r="M225" s="161"/>
      <c r="N225" s="146" t="e">
        <f t="shared" si="40"/>
        <v>#N/A</v>
      </c>
      <c r="O225" s="242">
        <f t="shared" si="41"/>
        <v>0</v>
      </c>
      <c r="P225" s="242">
        <f t="shared" si="38"/>
        <v>0</v>
      </c>
      <c r="Q225" s="242">
        <f t="shared" si="38"/>
        <v>0</v>
      </c>
      <c r="R225" s="242">
        <f t="shared" si="38"/>
        <v>0</v>
      </c>
      <c r="S225" s="242">
        <f t="shared" si="37"/>
        <v>0</v>
      </c>
      <c r="T225" s="242">
        <f t="shared" si="37"/>
        <v>0</v>
      </c>
      <c r="U225" s="242">
        <f t="shared" si="37"/>
        <v>0</v>
      </c>
      <c r="V225" s="242">
        <f t="shared" si="37"/>
        <v>0</v>
      </c>
      <c r="W225" s="242">
        <f t="shared" si="37"/>
        <v>0</v>
      </c>
      <c r="X225" s="242">
        <f t="shared" si="37"/>
        <v>0</v>
      </c>
    </row>
    <row r="226" spans="1:24" ht="15" customHeight="1">
      <c r="A226" s="120" t="e">
        <f>VLOOKUP(B226,elolap!$A$90:$B$3244,2,FALSE)</f>
        <v>#N/A</v>
      </c>
      <c r="B226" s="122"/>
      <c r="C226" s="128"/>
      <c r="D226" s="162">
        <f t="shared" si="39"/>
        <v>0</v>
      </c>
      <c r="E226" s="161"/>
      <c r="F226" s="161"/>
      <c r="G226" s="161"/>
      <c r="H226" s="161"/>
      <c r="I226" s="164"/>
      <c r="J226" s="165"/>
      <c r="K226" s="161"/>
      <c r="L226" s="161"/>
      <c r="M226" s="161"/>
      <c r="N226" s="146" t="e">
        <f t="shared" si="40"/>
        <v>#N/A</v>
      </c>
      <c r="O226" s="242">
        <f t="shared" si="41"/>
        <v>0</v>
      </c>
      <c r="P226" s="242">
        <f t="shared" si="38"/>
        <v>0</v>
      </c>
      <c r="Q226" s="242">
        <f t="shared" si="38"/>
        <v>0</v>
      </c>
      <c r="R226" s="242">
        <f t="shared" si="38"/>
        <v>0</v>
      </c>
      <c r="S226" s="242">
        <f t="shared" si="37"/>
        <v>0</v>
      </c>
      <c r="T226" s="242">
        <f t="shared" si="37"/>
        <v>0</v>
      </c>
      <c r="U226" s="242">
        <f t="shared" si="37"/>
        <v>0</v>
      </c>
      <c r="V226" s="242">
        <f t="shared" si="37"/>
        <v>0</v>
      </c>
      <c r="W226" s="242">
        <f t="shared" si="37"/>
        <v>0</v>
      </c>
      <c r="X226" s="242">
        <f t="shared" si="37"/>
        <v>0</v>
      </c>
    </row>
    <row r="227" spans="1:24" ht="15" customHeight="1">
      <c r="A227" s="120" t="e">
        <f>VLOOKUP(B227,elolap!$A$90:$B$3244,2,FALSE)</f>
        <v>#N/A</v>
      </c>
      <c r="B227" s="122"/>
      <c r="C227" s="128"/>
      <c r="D227" s="162">
        <f t="shared" si="39"/>
        <v>0</v>
      </c>
      <c r="E227" s="161"/>
      <c r="F227" s="161"/>
      <c r="G227" s="161"/>
      <c r="H227" s="161"/>
      <c r="I227" s="164"/>
      <c r="J227" s="165"/>
      <c r="K227" s="161"/>
      <c r="L227" s="161"/>
      <c r="M227" s="161"/>
      <c r="N227" s="146" t="e">
        <f t="shared" si="40"/>
        <v>#N/A</v>
      </c>
      <c r="O227" s="242">
        <f t="shared" si="41"/>
        <v>0</v>
      </c>
      <c r="P227" s="242">
        <f t="shared" si="38"/>
        <v>0</v>
      </c>
      <c r="Q227" s="242">
        <f t="shared" si="38"/>
        <v>0</v>
      </c>
      <c r="R227" s="242">
        <f t="shared" si="38"/>
        <v>0</v>
      </c>
      <c r="S227" s="242">
        <f t="shared" si="37"/>
        <v>0</v>
      </c>
      <c r="T227" s="242">
        <f t="shared" si="37"/>
        <v>0</v>
      </c>
      <c r="U227" s="242">
        <f t="shared" si="37"/>
        <v>0</v>
      </c>
      <c r="V227" s="242">
        <f t="shared" si="37"/>
        <v>0</v>
      </c>
      <c r="W227" s="242">
        <f t="shared" si="37"/>
        <v>0</v>
      </c>
      <c r="X227" s="242">
        <f t="shared" si="37"/>
        <v>0</v>
      </c>
    </row>
    <row r="228" spans="1:24" ht="15" customHeight="1">
      <c r="A228" s="120" t="e">
        <f>VLOOKUP(B228,elolap!$A$90:$B$3244,2,FALSE)</f>
        <v>#N/A</v>
      </c>
      <c r="B228" s="122"/>
      <c r="C228" s="128"/>
      <c r="D228" s="162">
        <f t="shared" si="39"/>
        <v>0</v>
      </c>
      <c r="E228" s="161"/>
      <c r="F228" s="161"/>
      <c r="G228" s="161"/>
      <c r="H228" s="161"/>
      <c r="I228" s="164"/>
      <c r="J228" s="165"/>
      <c r="K228" s="161"/>
      <c r="L228" s="161"/>
      <c r="M228" s="161"/>
      <c r="N228" s="146" t="e">
        <f t="shared" si="40"/>
        <v>#N/A</v>
      </c>
      <c r="O228" s="242">
        <f t="shared" si="41"/>
        <v>0</v>
      </c>
      <c r="P228" s="242">
        <f t="shared" si="38"/>
        <v>0</v>
      </c>
      <c r="Q228" s="242">
        <f t="shared" si="38"/>
        <v>0</v>
      </c>
      <c r="R228" s="242">
        <f t="shared" si="38"/>
        <v>0</v>
      </c>
      <c r="S228" s="242">
        <f t="shared" si="37"/>
        <v>0</v>
      </c>
      <c r="T228" s="242">
        <f t="shared" si="37"/>
        <v>0</v>
      </c>
      <c r="U228" s="242">
        <f t="shared" si="37"/>
        <v>0</v>
      </c>
      <c r="V228" s="242">
        <f t="shared" si="37"/>
        <v>0</v>
      </c>
      <c r="W228" s="242">
        <f t="shared" si="37"/>
        <v>0</v>
      </c>
      <c r="X228" s="242">
        <f t="shared" si="37"/>
        <v>0</v>
      </c>
    </row>
    <row r="229" spans="1:24" ht="15" customHeight="1">
      <c r="A229" s="120" t="e">
        <f>VLOOKUP(B229,elolap!$A$90:$B$3244,2,FALSE)</f>
        <v>#N/A</v>
      </c>
      <c r="B229" s="122"/>
      <c r="C229" s="128"/>
      <c r="D229" s="162">
        <f t="shared" si="39"/>
        <v>0</v>
      </c>
      <c r="E229" s="161"/>
      <c r="F229" s="161"/>
      <c r="G229" s="161"/>
      <c r="H229" s="161"/>
      <c r="I229" s="164"/>
      <c r="J229" s="165"/>
      <c r="K229" s="161"/>
      <c r="L229" s="161"/>
      <c r="M229" s="161"/>
      <c r="N229" s="146" t="e">
        <f t="shared" si="40"/>
        <v>#N/A</v>
      </c>
      <c r="O229" s="242">
        <f t="shared" si="41"/>
        <v>0</v>
      </c>
      <c r="P229" s="242">
        <f t="shared" si="38"/>
        <v>0</v>
      </c>
      <c r="Q229" s="242">
        <f t="shared" si="38"/>
        <v>0</v>
      </c>
      <c r="R229" s="242">
        <f t="shared" si="38"/>
        <v>0</v>
      </c>
      <c r="S229" s="242">
        <f t="shared" si="37"/>
        <v>0</v>
      </c>
      <c r="T229" s="242">
        <f t="shared" si="37"/>
        <v>0</v>
      </c>
      <c r="U229" s="242">
        <f t="shared" si="37"/>
        <v>0</v>
      </c>
      <c r="V229" s="242">
        <f t="shared" si="37"/>
        <v>0</v>
      </c>
      <c r="W229" s="242">
        <f t="shared" si="37"/>
        <v>0</v>
      </c>
      <c r="X229" s="242">
        <f t="shared" si="37"/>
        <v>0</v>
      </c>
    </row>
    <row r="230" spans="1:24" ht="15" customHeight="1">
      <c r="A230" s="120" t="e">
        <f>VLOOKUP(B230,elolap!$A$90:$B$3244,2,FALSE)</f>
        <v>#N/A</v>
      </c>
      <c r="B230" s="122"/>
      <c r="C230" s="128"/>
      <c r="D230" s="162">
        <f t="shared" si="39"/>
        <v>0</v>
      </c>
      <c r="E230" s="161"/>
      <c r="F230" s="161"/>
      <c r="G230" s="161"/>
      <c r="H230" s="161"/>
      <c r="I230" s="164"/>
      <c r="J230" s="165"/>
      <c r="K230" s="161"/>
      <c r="L230" s="161"/>
      <c r="M230" s="161"/>
      <c r="N230" s="146" t="e">
        <f t="shared" si="40"/>
        <v>#N/A</v>
      </c>
      <c r="O230" s="242">
        <f t="shared" si="41"/>
        <v>0</v>
      </c>
      <c r="P230" s="242">
        <f t="shared" si="38"/>
        <v>0</v>
      </c>
      <c r="Q230" s="242">
        <f t="shared" si="38"/>
        <v>0</v>
      </c>
      <c r="R230" s="242">
        <f t="shared" si="38"/>
        <v>0</v>
      </c>
      <c r="S230" s="242">
        <f t="shared" si="37"/>
        <v>0</v>
      </c>
      <c r="T230" s="242">
        <f t="shared" si="37"/>
        <v>0</v>
      </c>
      <c r="U230" s="242">
        <f t="shared" si="37"/>
        <v>0</v>
      </c>
      <c r="V230" s="242">
        <f t="shared" si="37"/>
        <v>0</v>
      </c>
      <c r="W230" s="242">
        <f t="shared" si="37"/>
        <v>0</v>
      </c>
      <c r="X230" s="242">
        <f t="shared" si="37"/>
        <v>0</v>
      </c>
    </row>
    <row r="231" spans="1:24" ht="15" customHeight="1">
      <c r="A231" s="120" t="e">
        <f>VLOOKUP(B231,elolap!$A$90:$B$3244,2,FALSE)</f>
        <v>#N/A</v>
      </c>
      <c r="B231" s="122"/>
      <c r="C231" s="128"/>
      <c r="D231" s="162">
        <f t="shared" si="39"/>
        <v>0</v>
      </c>
      <c r="E231" s="161"/>
      <c r="F231" s="161"/>
      <c r="G231" s="161"/>
      <c r="H231" s="161"/>
      <c r="I231" s="164"/>
      <c r="J231" s="165"/>
      <c r="K231" s="161"/>
      <c r="L231" s="161"/>
      <c r="M231" s="161"/>
      <c r="N231" s="146" t="e">
        <f t="shared" si="40"/>
        <v>#N/A</v>
      </c>
      <c r="O231" s="242">
        <f t="shared" si="41"/>
        <v>0</v>
      </c>
      <c r="P231" s="242">
        <f t="shared" si="38"/>
        <v>0</v>
      </c>
      <c r="Q231" s="242">
        <f t="shared" si="38"/>
        <v>0</v>
      </c>
      <c r="R231" s="242">
        <f t="shared" si="38"/>
        <v>0</v>
      </c>
      <c r="S231" s="242">
        <f t="shared" si="37"/>
        <v>0</v>
      </c>
      <c r="T231" s="242">
        <f t="shared" si="37"/>
        <v>0</v>
      </c>
      <c r="U231" s="242">
        <f t="shared" si="37"/>
        <v>0</v>
      </c>
      <c r="V231" s="242">
        <f t="shared" si="37"/>
        <v>0</v>
      </c>
      <c r="W231" s="242">
        <f t="shared" si="37"/>
        <v>0</v>
      </c>
      <c r="X231" s="242">
        <f t="shared" si="37"/>
        <v>0</v>
      </c>
    </row>
    <row r="232" spans="1:24" ht="15" customHeight="1">
      <c r="A232" s="120" t="e">
        <f>VLOOKUP(B232,elolap!$A$90:$B$3244,2,FALSE)</f>
        <v>#N/A</v>
      </c>
      <c r="B232" s="122"/>
      <c r="C232" s="128"/>
      <c r="D232" s="162">
        <f t="shared" si="39"/>
        <v>0</v>
      </c>
      <c r="E232" s="161"/>
      <c r="F232" s="161"/>
      <c r="G232" s="161"/>
      <c r="H232" s="161"/>
      <c r="I232" s="164"/>
      <c r="J232" s="165"/>
      <c r="K232" s="161"/>
      <c r="L232" s="161"/>
      <c r="M232" s="161"/>
      <c r="N232" s="146" t="e">
        <f t="shared" si="40"/>
        <v>#N/A</v>
      </c>
      <c r="O232" s="242">
        <f t="shared" si="41"/>
        <v>0</v>
      </c>
      <c r="P232" s="242">
        <f t="shared" si="38"/>
        <v>0</v>
      </c>
      <c r="Q232" s="242">
        <f t="shared" si="38"/>
        <v>0</v>
      </c>
      <c r="R232" s="242">
        <f t="shared" si="38"/>
        <v>0</v>
      </c>
      <c r="S232" s="242">
        <f t="shared" si="37"/>
        <v>0</v>
      </c>
      <c r="T232" s="242">
        <f t="shared" si="37"/>
        <v>0</v>
      </c>
      <c r="U232" s="242">
        <f t="shared" si="37"/>
        <v>0</v>
      </c>
      <c r="V232" s="242">
        <f t="shared" ref="V232:X295" si="42">ROUND(K232,2)</f>
        <v>0</v>
      </c>
      <c r="W232" s="242">
        <f t="shared" si="42"/>
        <v>0</v>
      </c>
      <c r="X232" s="242">
        <f t="shared" si="42"/>
        <v>0</v>
      </c>
    </row>
    <row r="233" spans="1:24" ht="15" customHeight="1">
      <c r="A233" s="120" t="e">
        <f>VLOOKUP(B233,elolap!$A$90:$B$3244,2,FALSE)</f>
        <v>#N/A</v>
      </c>
      <c r="B233" s="122"/>
      <c r="C233" s="128"/>
      <c r="D233" s="162">
        <f t="shared" si="39"/>
        <v>0</v>
      </c>
      <c r="E233" s="161"/>
      <c r="F233" s="161"/>
      <c r="G233" s="161"/>
      <c r="H233" s="161"/>
      <c r="I233" s="164"/>
      <c r="J233" s="165"/>
      <c r="K233" s="161"/>
      <c r="L233" s="161"/>
      <c r="M233" s="161"/>
      <c r="N233" s="146" t="e">
        <f t="shared" si="40"/>
        <v>#N/A</v>
      </c>
      <c r="O233" s="242">
        <f t="shared" si="41"/>
        <v>0</v>
      </c>
      <c r="P233" s="242">
        <f t="shared" si="38"/>
        <v>0</v>
      </c>
      <c r="Q233" s="242">
        <f t="shared" si="38"/>
        <v>0</v>
      </c>
      <c r="R233" s="242">
        <f t="shared" si="38"/>
        <v>0</v>
      </c>
      <c r="S233" s="242">
        <f t="shared" si="38"/>
        <v>0</v>
      </c>
      <c r="T233" s="242">
        <f t="shared" si="38"/>
        <v>0</v>
      </c>
      <c r="U233" s="242">
        <f t="shared" si="38"/>
        <v>0</v>
      </c>
      <c r="V233" s="242">
        <f t="shared" si="42"/>
        <v>0</v>
      </c>
      <c r="W233" s="242">
        <f t="shared" si="42"/>
        <v>0</v>
      </c>
      <c r="X233" s="242">
        <f t="shared" si="42"/>
        <v>0</v>
      </c>
    </row>
    <row r="234" spans="1:24" ht="15" customHeight="1">
      <c r="A234" s="120" t="e">
        <f>VLOOKUP(B234,elolap!$A$90:$B$3244,2,FALSE)</f>
        <v>#N/A</v>
      </c>
      <c r="B234" s="122"/>
      <c r="C234" s="128"/>
      <c r="D234" s="162">
        <f t="shared" si="39"/>
        <v>0</v>
      </c>
      <c r="E234" s="161"/>
      <c r="F234" s="161"/>
      <c r="G234" s="161"/>
      <c r="H234" s="161"/>
      <c r="I234" s="164"/>
      <c r="J234" s="165"/>
      <c r="K234" s="161"/>
      <c r="L234" s="161"/>
      <c r="M234" s="161"/>
      <c r="N234" s="146" t="e">
        <f t="shared" si="40"/>
        <v>#N/A</v>
      </c>
      <c r="O234" s="242">
        <f t="shared" si="41"/>
        <v>0</v>
      </c>
      <c r="P234" s="242">
        <f t="shared" si="38"/>
        <v>0</v>
      </c>
      <c r="Q234" s="242">
        <f t="shared" si="38"/>
        <v>0</v>
      </c>
      <c r="R234" s="242">
        <f t="shared" si="38"/>
        <v>0</v>
      </c>
      <c r="S234" s="242">
        <f t="shared" si="38"/>
        <v>0</v>
      </c>
      <c r="T234" s="242">
        <f t="shared" si="38"/>
        <v>0</v>
      </c>
      <c r="U234" s="242">
        <f t="shared" si="38"/>
        <v>0</v>
      </c>
      <c r="V234" s="242">
        <f t="shared" si="42"/>
        <v>0</v>
      </c>
      <c r="W234" s="242">
        <f t="shared" si="42"/>
        <v>0</v>
      </c>
      <c r="X234" s="242">
        <f t="shared" si="42"/>
        <v>0</v>
      </c>
    </row>
    <row r="235" spans="1:24" ht="15" customHeight="1">
      <c r="A235" s="120" t="e">
        <f>VLOOKUP(B235,elolap!$A$90:$B$3244,2,FALSE)</f>
        <v>#N/A</v>
      </c>
      <c r="B235" s="122"/>
      <c r="C235" s="128"/>
      <c r="D235" s="162">
        <f t="shared" si="39"/>
        <v>0</v>
      </c>
      <c r="E235" s="161"/>
      <c r="F235" s="161"/>
      <c r="G235" s="161"/>
      <c r="H235" s="161"/>
      <c r="I235" s="164"/>
      <c r="J235" s="165"/>
      <c r="K235" s="161"/>
      <c r="L235" s="161"/>
      <c r="M235" s="161"/>
      <c r="N235" s="146" t="e">
        <f t="shared" si="40"/>
        <v>#N/A</v>
      </c>
      <c r="O235" s="242">
        <f t="shared" si="41"/>
        <v>0</v>
      </c>
      <c r="P235" s="242">
        <f t="shared" si="38"/>
        <v>0</v>
      </c>
      <c r="Q235" s="242">
        <f t="shared" si="38"/>
        <v>0</v>
      </c>
      <c r="R235" s="242">
        <f t="shared" si="38"/>
        <v>0</v>
      </c>
      <c r="S235" s="242">
        <f t="shared" si="38"/>
        <v>0</v>
      </c>
      <c r="T235" s="242">
        <f t="shared" si="38"/>
        <v>0</v>
      </c>
      <c r="U235" s="242">
        <f t="shared" si="38"/>
        <v>0</v>
      </c>
      <c r="V235" s="242">
        <f t="shared" si="42"/>
        <v>0</v>
      </c>
      <c r="W235" s="242">
        <f t="shared" si="42"/>
        <v>0</v>
      </c>
      <c r="X235" s="242">
        <f t="shared" si="42"/>
        <v>0</v>
      </c>
    </row>
    <row r="236" spans="1:24" ht="15" customHeight="1">
      <c r="A236" s="120" t="e">
        <f>VLOOKUP(B236,elolap!$A$90:$B$3244,2,FALSE)</f>
        <v>#N/A</v>
      </c>
      <c r="B236" s="122"/>
      <c r="C236" s="128"/>
      <c r="D236" s="162">
        <f t="shared" si="39"/>
        <v>0</v>
      </c>
      <c r="E236" s="161"/>
      <c r="F236" s="161"/>
      <c r="G236" s="161"/>
      <c r="H236" s="161"/>
      <c r="I236" s="164"/>
      <c r="J236" s="165"/>
      <c r="K236" s="161"/>
      <c r="L236" s="161"/>
      <c r="M236" s="161"/>
      <c r="N236" s="146" t="e">
        <f t="shared" si="40"/>
        <v>#N/A</v>
      </c>
      <c r="O236" s="242">
        <f t="shared" si="41"/>
        <v>0</v>
      </c>
      <c r="P236" s="242">
        <f t="shared" si="38"/>
        <v>0</v>
      </c>
      <c r="Q236" s="242">
        <f t="shared" si="38"/>
        <v>0</v>
      </c>
      <c r="R236" s="242">
        <f t="shared" si="38"/>
        <v>0</v>
      </c>
      <c r="S236" s="242">
        <f t="shared" si="38"/>
        <v>0</v>
      </c>
      <c r="T236" s="242">
        <f t="shared" si="38"/>
        <v>0</v>
      </c>
      <c r="U236" s="242">
        <f t="shared" si="38"/>
        <v>0</v>
      </c>
      <c r="V236" s="242">
        <f t="shared" si="42"/>
        <v>0</v>
      </c>
      <c r="W236" s="242">
        <f t="shared" si="42"/>
        <v>0</v>
      </c>
      <c r="X236" s="242">
        <f t="shared" si="42"/>
        <v>0</v>
      </c>
    </row>
    <row r="237" spans="1:24" ht="15" customHeight="1">
      <c r="A237" s="120" t="e">
        <f>VLOOKUP(B237,elolap!$A$90:$B$3244,2,FALSE)</f>
        <v>#N/A</v>
      </c>
      <c r="B237" s="122"/>
      <c r="C237" s="128"/>
      <c r="D237" s="162">
        <f t="shared" si="39"/>
        <v>0</v>
      </c>
      <c r="E237" s="161"/>
      <c r="F237" s="161"/>
      <c r="G237" s="161"/>
      <c r="H237" s="161"/>
      <c r="I237" s="164"/>
      <c r="J237" s="165"/>
      <c r="K237" s="161"/>
      <c r="L237" s="161"/>
      <c r="M237" s="161"/>
      <c r="N237" s="146" t="e">
        <f t="shared" si="40"/>
        <v>#N/A</v>
      </c>
      <c r="O237" s="242">
        <f t="shared" si="41"/>
        <v>0</v>
      </c>
      <c r="P237" s="242">
        <f t="shared" si="38"/>
        <v>0</v>
      </c>
      <c r="Q237" s="242">
        <f t="shared" si="38"/>
        <v>0</v>
      </c>
      <c r="R237" s="242">
        <f t="shared" si="38"/>
        <v>0</v>
      </c>
      <c r="S237" s="242">
        <f t="shared" si="38"/>
        <v>0</v>
      </c>
      <c r="T237" s="242">
        <f t="shared" si="38"/>
        <v>0</v>
      </c>
      <c r="U237" s="242">
        <f t="shared" si="38"/>
        <v>0</v>
      </c>
      <c r="V237" s="242">
        <f t="shared" si="42"/>
        <v>0</v>
      </c>
      <c r="W237" s="242">
        <f t="shared" si="42"/>
        <v>0</v>
      </c>
      <c r="X237" s="242">
        <f t="shared" si="42"/>
        <v>0</v>
      </c>
    </row>
    <row r="238" spans="1:24" ht="15" customHeight="1">
      <c r="A238" s="120" t="e">
        <f>VLOOKUP(B238,elolap!$A$90:$B$3244,2,FALSE)</f>
        <v>#N/A</v>
      </c>
      <c r="B238" s="122"/>
      <c r="C238" s="128"/>
      <c r="D238" s="162">
        <f t="shared" si="39"/>
        <v>0</v>
      </c>
      <c r="E238" s="161"/>
      <c r="F238" s="161"/>
      <c r="G238" s="161"/>
      <c r="H238" s="161"/>
      <c r="I238" s="164"/>
      <c r="J238" s="165"/>
      <c r="K238" s="161"/>
      <c r="L238" s="161"/>
      <c r="M238" s="161"/>
      <c r="N238" s="146" t="e">
        <f t="shared" si="40"/>
        <v>#N/A</v>
      </c>
      <c r="O238" s="242">
        <f t="shared" si="41"/>
        <v>0</v>
      </c>
      <c r="P238" s="242">
        <f t="shared" si="38"/>
        <v>0</v>
      </c>
      <c r="Q238" s="242">
        <f t="shared" si="38"/>
        <v>0</v>
      </c>
      <c r="R238" s="242">
        <f t="shared" si="38"/>
        <v>0</v>
      </c>
      <c r="S238" s="242">
        <f t="shared" si="38"/>
        <v>0</v>
      </c>
      <c r="T238" s="242">
        <f t="shared" si="38"/>
        <v>0</v>
      </c>
      <c r="U238" s="242">
        <f t="shared" si="38"/>
        <v>0</v>
      </c>
      <c r="V238" s="242">
        <f t="shared" si="42"/>
        <v>0</v>
      </c>
      <c r="W238" s="242">
        <f t="shared" si="42"/>
        <v>0</v>
      </c>
      <c r="X238" s="242">
        <f t="shared" si="42"/>
        <v>0</v>
      </c>
    </row>
    <row r="239" spans="1:24" ht="15" customHeight="1">
      <c r="A239" s="120" t="e">
        <f>VLOOKUP(B239,elolap!$A$90:$B$3244,2,FALSE)</f>
        <v>#N/A</v>
      </c>
      <c r="B239" s="122"/>
      <c r="C239" s="128"/>
      <c r="D239" s="162">
        <f t="shared" si="39"/>
        <v>0</v>
      </c>
      <c r="E239" s="161"/>
      <c r="F239" s="161"/>
      <c r="G239" s="161"/>
      <c r="H239" s="161"/>
      <c r="I239" s="164"/>
      <c r="J239" s="165"/>
      <c r="K239" s="161"/>
      <c r="L239" s="161"/>
      <c r="M239" s="161"/>
      <c r="N239" s="146" t="e">
        <f t="shared" si="40"/>
        <v>#N/A</v>
      </c>
      <c r="O239" s="242">
        <f t="shared" si="41"/>
        <v>0</v>
      </c>
      <c r="P239" s="242">
        <f t="shared" si="38"/>
        <v>0</v>
      </c>
      <c r="Q239" s="242">
        <f t="shared" si="38"/>
        <v>0</v>
      </c>
      <c r="R239" s="242">
        <f t="shared" si="38"/>
        <v>0</v>
      </c>
      <c r="S239" s="242">
        <f t="shared" si="38"/>
        <v>0</v>
      </c>
      <c r="T239" s="242">
        <f t="shared" si="38"/>
        <v>0</v>
      </c>
      <c r="U239" s="242">
        <f t="shared" si="38"/>
        <v>0</v>
      </c>
      <c r="V239" s="242">
        <f t="shared" si="42"/>
        <v>0</v>
      </c>
      <c r="W239" s="242">
        <f t="shared" si="42"/>
        <v>0</v>
      </c>
      <c r="X239" s="242">
        <f t="shared" si="42"/>
        <v>0</v>
      </c>
    </row>
    <row r="240" spans="1:24" ht="15" customHeight="1">
      <c r="A240" s="120" t="e">
        <f>VLOOKUP(B240,elolap!$A$90:$B$3244,2,FALSE)</f>
        <v>#N/A</v>
      </c>
      <c r="B240" s="122"/>
      <c r="C240" s="128"/>
      <c r="D240" s="162">
        <f t="shared" si="39"/>
        <v>0</v>
      </c>
      <c r="E240" s="161"/>
      <c r="F240" s="161"/>
      <c r="G240" s="161"/>
      <c r="H240" s="161"/>
      <c r="I240" s="164"/>
      <c r="J240" s="165"/>
      <c r="K240" s="161"/>
      <c r="L240" s="161"/>
      <c r="M240" s="161"/>
      <c r="N240" s="146" t="e">
        <f t="shared" si="40"/>
        <v>#N/A</v>
      </c>
      <c r="O240" s="242">
        <f t="shared" si="41"/>
        <v>0</v>
      </c>
      <c r="P240" s="242">
        <f t="shared" si="38"/>
        <v>0</v>
      </c>
      <c r="Q240" s="242">
        <f t="shared" si="38"/>
        <v>0</v>
      </c>
      <c r="R240" s="242">
        <f t="shared" si="38"/>
        <v>0</v>
      </c>
      <c r="S240" s="242">
        <f t="shared" si="38"/>
        <v>0</v>
      </c>
      <c r="T240" s="242">
        <f t="shared" si="38"/>
        <v>0</v>
      </c>
      <c r="U240" s="242">
        <f t="shared" si="38"/>
        <v>0</v>
      </c>
      <c r="V240" s="242">
        <f t="shared" si="42"/>
        <v>0</v>
      </c>
      <c r="W240" s="242">
        <f t="shared" si="42"/>
        <v>0</v>
      </c>
      <c r="X240" s="242">
        <f t="shared" si="42"/>
        <v>0</v>
      </c>
    </row>
    <row r="241" spans="1:24" ht="15" customHeight="1">
      <c r="A241" s="120" t="e">
        <f>VLOOKUP(B241,elolap!$A$90:$B$3244,2,FALSE)</f>
        <v>#N/A</v>
      </c>
      <c r="B241" s="122"/>
      <c r="C241" s="128"/>
      <c r="D241" s="162">
        <f t="shared" si="39"/>
        <v>0</v>
      </c>
      <c r="E241" s="161"/>
      <c r="F241" s="161"/>
      <c r="G241" s="161"/>
      <c r="H241" s="161"/>
      <c r="I241" s="164"/>
      <c r="J241" s="165"/>
      <c r="K241" s="161"/>
      <c r="L241" s="161"/>
      <c r="M241" s="161"/>
      <c r="N241" s="146" t="e">
        <f t="shared" si="40"/>
        <v>#N/A</v>
      </c>
      <c r="O241" s="242">
        <f t="shared" si="41"/>
        <v>0</v>
      </c>
      <c r="P241" s="242">
        <f t="shared" si="38"/>
        <v>0</v>
      </c>
      <c r="Q241" s="242">
        <f t="shared" si="38"/>
        <v>0</v>
      </c>
      <c r="R241" s="242">
        <f t="shared" si="38"/>
        <v>0</v>
      </c>
      <c r="S241" s="242">
        <f t="shared" si="38"/>
        <v>0</v>
      </c>
      <c r="T241" s="242">
        <f t="shared" si="38"/>
        <v>0</v>
      </c>
      <c r="U241" s="242">
        <f t="shared" si="38"/>
        <v>0</v>
      </c>
      <c r="V241" s="242">
        <f t="shared" si="42"/>
        <v>0</v>
      </c>
      <c r="W241" s="242">
        <f t="shared" si="42"/>
        <v>0</v>
      </c>
      <c r="X241" s="242">
        <f t="shared" si="42"/>
        <v>0</v>
      </c>
    </row>
    <row r="242" spans="1:24" ht="15" customHeight="1">
      <c r="A242" s="120" t="e">
        <f>VLOOKUP(B242,elolap!$A$90:$B$3244,2,FALSE)</f>
        <v>#N/A</v>
      </c>
      <c r="B242" s="122"/>
      <c r="C242" s="128"/>
      <c r="D242" s="162">
        <f t="shared" si="39"/>
        <v>0</v>
      </c>
      <c r="E242" s="161"/>
      <c r="F242" s="161"/>
      <c r="G242" s="161"/>
      <c r="H242" s="161"/>
      <c r="I242" s="164"/>
      <c r="J242" s="165"/>
      <c r="K242" s="161"/>
      <c r="L242" s="161"/>
      <c r="M242" s="161"/>
      <c r="N242" s="146" t="e">
        <f t="shared" si="40"/>
        <v>#N/A</v>
      </c>
      <c r="O242" s="242">
        <f t="shared" si="41"/>
        <v>0</v>
      </c>
      <c r="P242" s="242">
        <f t="shared" si="38"/>
        <v>0</v>
      </c>
      <c r="Q242" s="242">
        <f t="shared" si="38"/>
        <v>0</v>
      </c>
      <c r="R242" s="242">
        <f t="shared" si="38"/>
        <v>0</v>
      </c>
      <c r="S242" s="242">
        <f t="shared" si="38"/>
        <v>0</v>
      </c>
      <c r="T242" s="242">
        <f t="shared" si="38"/>
        <v>0</v>
      </c>
      <c r="U242" s="242">
        <f t="shared" si="38"/>
        <v>0</v>
      </c>
      <c r="V242" s="242">
        <f t="shared" si="42"/>
        <v>0</v>
      </c>
      <c r="W242" s="242">
        <f t="shared" si="42"/>
        <v>0</v>
      </c>
      <c r="X242" s="242">
        <f t="shared" si="42"/>
        <v>0</v>
      </c>
    </row>
    <row r="243" spans="1:24" ht="15" customHeight="1">
      <c r="A243" s="120" t="e">
        <f>VLOOKUP(B243,elolap!$A$90:$B$3244,2,FALSE)</f>
        <v>#N/A</v>
      </c>
      <c r="B243" s="122"/>
      <c r="C243" s="128"/>
      <c r="D243" s="162">
        <f t="shared" si="39"/>
        <v>0</v>
      </c>
      <c r="E243" s="161"/>
      <c r="F243" s="161"/>
      <c r="G243" s="161"/>
      <c r="H243" s="161"/>
      <c r="I243" s="164"/>
      <c r="J243" s="165"/>
      <c r="K243" s="161"/>
      <c r="L243" s="161"/>
      <c r="M243" s="161"/>
      <c r="N243" s="146" t="e">
        <f t="shared" si="40"/>
        <v>#N/A</v>
      </c>
      <c r="O243" s="242">
        <f t="shared" si="41"/>
        <v>0</v>
      </c>
      <c r="P243" s="242">
        <f t="shared" si="38"/>
        <v>0</v>
      </c>
      <c r="Q243" s="242">
        <f t="shared" si="38"/>
        <v>0</v>
      </c>
      <c r="R243" s="242">
        <f t="shared" si="38"/>
        <v>0</v>
      </c>
      <c r="S243" s="242">
        <f t="shared" si="38"/>
        <v>0</v>
      </c>
      <c r="T243" s="242">
        <f t="shared" si="38"/>
        <v>0</v>
      </c>
      <c r="U243" s="242">
        <f t="shared" si="38"/>
        <v>0</v>
      </c>
      <c r="V243" s="242">
        <f t="shared" si="42"/>
        <v>0</v>
      </c>
      <c r="W243" s="242">
        <f t="shared" si="42"/>
        <v>0</v>
      </c>
      <c r="X243" s="242">
        <f t="shared" si="42"/>
        <v>0</v>
      </c>
    </row>
    <row r="244" spans="1:24" ht="15" customHeight="1">
      <c r="A244" s="120" t="e">
        <f>VLOOKUP(B244,elolap!$A$90:$B$3244,2,FALSE)</f>
        <v>#N/A</v>
      </c>
      <c r="B244" s="122"/>
      <c r="C244" s="128"/>
      <c r="D244" s="162">
        <f t="shared" si="39"/>
        <v>0</v>
      </c>
      <c r="E244" s="161"/>
      <c r="F244" s="161"/>
      <c r="G244" s="161"/>
      <c r="H244" s="161"/>
      <c r="I244" s="164"/>
      <c r="J244" s="165"/>
      <c r="K244" s="161"/>
      <c r="L244" s="161"/>
      <c r="M244" s="161"/>
      <c r="N244" s="146" t="e">
        <f t="shared" si="40"/>
        <v>#N/A</v>
      </c>
      <c r="O244" s="242">
        <f t="shared" si="41"/>
        <v>0</v>
      </c>
      <c r="P244" s="242">
        <f t="shared" si="38"/>
        <v>0</v>
      </c>
      <c r="Q244" s="242">
        <f t="shared" si="38"/>
        <v>0</v>
      </c>
      <c r="R244" s="242">
        <f t="shared" si="38"/>
        <v>0</v>
      </c>
      <c r="S244" s="242">
        <f t="shared" si="38"/>
        <v>0</v>
      </c>
      <c r="T244" s="242">
        <f t="shared" si="38"/>
        <v>0</v>
      </c>
      <c r="U244" s="242">
        <f t="shared" si="38"/>
        <v>0</v>
      </c>
      <c r="V244" s="242">
        <f t="shared" si="42"/>
        <v>0</v>
      </c>
      <c r="W244" s="242">
        <f t="shared" si="42"/>
        <v>0</v>
      </c>
      <c r="X244" s="242">
        <f t="shared" si="42"/>
        <v>0</v>
      </c>
    </row>
    <row r="245" spans="1:24" ht="15" customHeight="1">
      <c r="A245" s="120" t="e">
        <f>VLOOKUP(B245,elolap!$A$90:$B$3244,2,FALSE)</f>
        <v>#N/A</v>
      </c>
      <c r="B245" s="122"/>
      <c r="C245" s="128"/>
      <c r="D245" s="162">
        <f t="shared" si="39"/>
        <v>0</v>
      </c>
      <c r="E245" s="161"/>
      <c r="F245" s="161"/>
      <c r="G245" s="161"/>
      <c r="H245" s="161"/>
      <c r="I245" s="164"/>
      <c r="J245" s="165"/>
      <c r="K245" s="161"/>
      <c r="L245" s="161"/>
      <c r="M245" s="161"/>
      <c r="N245" s="146" t="e">
        <f t="shared" si="40"/>
        <v>#N/A</v>
      </c>
      <c r="O245" s="242">
        <f t="shared" si="41"/>
        <v>0</v>
      </c>
      <c r="P245" s="242">
        <f t="shared" si="38"/>
        <v>0</v>
      </c>
      <c r="Q245" s="242">
        <f t="shared" si="38"/>
        <v>0</v>
      </c>
      <c r="R245" s="242">
        <f t="shared" si="38"/>
        <v>0</v>
      </c>
      <c r="S245" s="242">
        <f t="shared" si="38"/>
        <v>0</v>
      </c>
      <c r="T245" s="242">
        <f t="shared" si="38"/>
        <v>0</v>
      </c>
      <c r="U245" s="242">
        <f t="shared" si="38"/>
        <v>0</v>
      </c>
      <c r="V245" s="242">
        <f t="shared" si="42"/>
        <v>0</v>
      </c>
      <c r="W245" s="242">
        <f t="shared" si="42"/>
        <v>0</v>
      </c>
      <c r="X245" s="242">
        <f t="shared" si="42"/>
        <v>0</v>
      </c>
    </row>
    <row r="246" spans="1:24" ht="15" customHeight="1">
      <c r="A246" s="120" t="e">
        <f>VLOOKUP(B246,elolap!$A$90:$B$3244,2,FALSE)</f>
        <v>#N/A</v>
      </c>
      <c r="B246" s="122"/>
      <c r="C246" s="128"/>
      <c r="D246" s="162">
        <f t="shared" si="39"/>
        <v>0</v>
      </c>
      <c r="E246" s="161"/>
      <c r="F246" s="161"/>
      <c r="G246" s="161"/>
      <c r="H246" s="161"/>
      <c r="I246" s="164"/>
      <c r="J246" s="165"/>
      <c r="K246" s="161"/>
      <c r="L246" s="161"/>
      <c r="M246" s="161"/>
      <c r="N246" s="146" t="e">
        <f t="shared" si="40"/>
        <v>#N/A</v>
      </c>
      <c r="O246" s="242">
        <f t="shared" si="41"/>
        <v>0</v>
      </c>
      <c r="P246" s="242">
        <f t="shared" si="38"/>
        <v>0</v>
      </c>
      <c r="Q246" s="242">
        <f t="shared" si="38"/>
        <v>0</v>
      </c>
      <c r="R246" s="242">
        <f t="shared" si="38"/>
        <v>0</v>
      </c>
      <c r="S246" s="242">
        <f t="shared" si="38"/>
        <v>0</v>
      </c>
      <c r="T246" s="242">
        <f t="shared" si="38"/>
        <v>0</v>
      </c>
      <c r="U246" s="242">
        <f t="shared" si="38"/>
        <v>0</v>
      </c>
      <c r="V246" s="242">
        <f t="shared" si="42"/>
        <v>0</v>
      </c>
      <c r="W246" s="242">
        <f t="shared" si="42"/>
        <v>0</v>
      </c>
      <c r="X246" s="242">
        <f t="shared" si="42"/>
        <v>0</v>
      </c>
    </row>
    <row r="247" spans="1:24" ht="15" customHeight="1">
      <c r="A247" s="120" t="e">
        <f>VLOOKUP(B247,elolap!$A$90:$B$3244,2,FALSE)</f>
        <v>#N/A</v>
      </c>
      <c r="B247" s="122"/>
      <c r="C247" s="128"/>
      <c r="D247" s="162">
        <f t="shared" si="39"/>
        <v>0</v>
      </c>
      <c r="E247" s="161"/>
      <c r="F247" s="161"/>
      <c r="G247" s="161"/>
      <c r="H247" s="161"/>
      <c r="I247" s="164"/>
      <c r="J247" s="165"/>
      <c r="K247" s="161"/>
      <c r="L247" s="161"/>
      <c r="M247" s="161"/>
      <c r="N247" s="146" t="e">
        <f t="shared" si="40"/>
        <v>#N/A</v>
      </c>
      <c r="O247" s="242">
        <f t="shared" si="41"/>
        <v>0</v>
      </c>
      <c r="P247" s="242">
        <f t="shared" si="38"/>
        <v>0</v>
      </c>
      <c r="Q247" s="242">
        <f t="shared" si="38"/>
        <v>0</v>
      </c>
      <c r="R247" s="242">
        <f t="shared" si="38"/>
        <v>0</v>
      </c>
      <c r="S247" s="242">
        <f t="shared" si="38"/>
        <v>0</v>
      </c>
      <c r="T247" s="242">
        <f t="shared" si="38"/>
        <v>0</v>
      </c>
      <c r="U247" s="242">
        <f t="shared" si="38"/>
        <v>0</v>
      </c>
      <c r="V247" s="242">
        <f t="shared" si="42"/>
        <v>0</v>
      </c>
      <c r="W247" s="242">
        <f t="shared" si="42"/>
        <v>0</v>
      </c>
      <c r="X247" s="242">
        <f t="shared" si="42"/>
        <v>0</v>
      </c>
    </row>
    <row r="248" spans="1:24" ht="15" customHeight="1">
      <c r="A248" s="120" t="e">
        <f>VLOOKUP(B248,elolap!$A$90:$B$3244,2,FALSE)</f>
        <v>#N/A</v>
      </c>
      <c r="B248" s="122"/>
      <c r="C248" s="128"/>
      <c r="D248" s="162">
        <f t="shared" si="39"/>
        <v>0</v>
      </c>
      <c r="E248" s="161"/>
      <c r="F248" s="161"/>
      <c r="G248" s="161"/>
      <c r="H248" s="161"/>
      <c r="I248" s="164"/>
      <c r="J248" s="165"/>
      <c r="K248" s="161"/>
      <c r="L248" s="161"/>
      <c r="M248" s="161"/>
      <c r="N248" s="146" t="e">
        <f t="shared" si="40"/>
        <v>#N/A</v>
      </c>
      <c r="O248" s="242">
        <f t="shared" si="41"/>
        <v>0</v>
      </c>
      <c r="P248" s="242">
        <f t="shared" si="38"/>
        <v>0</v>
      </c>
      <c r="Q248" s="242">
        <f t="shared" si="38"/>
        <v>0</v>
      </c>
      <c r="R248" s="242">
        <f t="shared" si="38"/>
        <v>0</v>
      </c>
      <c r="S248" s="242">
        <f t="shared" si="38"/>
        <v>0</v>
      </c>
      <c r="T248" s="242">
        <f t="shared" si="38"/>
        <v>0</v>
      </c>
      <c r="U248" s="242">
        <f t="shared" si="38"/>
        <v>0</v>
      </c>
      <c r="V248" s="242">
        <f t="shared" si="42"/>
        <v>0</v>
      </c>
      <c r="W248" s="242">
        <f t="shared" si="42"/>
        <v>0</v>
      </c>
      <c r="X248" s="242">
        <f t="shared" si="42"/>
        <v>0</v>
      </c>
    </row>
    <row r="249" spans="1:24" ht="15" customHeight="1">
      <c r="A249" s="120" t="e">
        <f>VLOOKUP(B249,elolap!$A$90:$B$3244,2,FALSE)</f>
        <v>#N/A</v>
      </c>
      <c r="B249" s="122"/>
      <c r="C249" s="128"/>
      <c r="D249" s="162">
        <f t="shared" si="39"/>
        <v>0</v>
      </c>
      <c r="E249" s="161"/>
      <c r="F249" s="161"/>
      <c r="G249" s="161"/>
      <c r="H249" s="161"/>
      <c r="I249" s="164"/>
      <c r="J249" s="165"/>
      <c r="K249" s="161"/>
      <c r="L249" s="161"/>
      <c r="M249" s="161"/>
      <c r="N249" s="146" t="e">
        <f t="shared" si="40"/>
        <v>#N/A</v>
      </c>
      <c r="O249" s="242">
        <f t="shared" si="41"/>
        <v>0</v>
      </c>
      <c r="P249" s="242">
        <f t="shared" si="38"/>
        <v>0</v>
      </c>
      <c r="Q249" s="242">
        <f t="shared" si="38"/>
        <v>0</v>
      </c>
      <c r="R249" s="242">
        <f t="shared" si="38"/>
        <v>0</v>
      </c>
      <c r="S249" s="242">
        <f t="shared" si="38"/>
        <v>0</v>
      </c>
      <c r="T249" s="242">
        <f t="shared" si="38"/>
        <v>0</v>
      </c>
      <c r="U249" s="242">
        <f t="shared" si="38"/>
        <v>0</v>
      </c>
      <c r="V249" s="242">
        <f t="shared" si="42"/>
        <v>0</v>
      </c>
      <c r="W249" s="242">
        <f t="shared" si="42"/>
        <v>0</v>
      </c>
      <c r="X249" s="242">
        <f t="shared" si="42"/>
        <v>0</v>
      </c>
    </row>
    <row r="250" spans="1:24" ht="15" customHeight="1">
      <c r="A250" s="120" t="e">
        <f>VLOOKUP(B250,elolap!$A$90:$B$3244,2,FALSE)</f>
        <v>#N/A</v>
      </c>
      <c r="B250" s="122"/>
      <c r="C250" s="128"/>
      <c r="D250" s="162">
        <f t="shared" si="39"/>
        <v>0</v>
      </c>
      <c r="E250" s="161"/>
      <c r="F250" s="161"/>
      <c r="G250" s="161"/>
      <c r="H250" s="161"/>
      <c r="I250" s="164"/>
      <c r="J250" s="165"/>
      <c r="K250" s="161"/>
      <c r="L250" s="161"/>
      <c r="M250" s="161"/>
      <c r="N250" s="146" t="e">
        <f t="shared" si="40"/>
        <v>#N/A</v>
      </c>
      <c r="O250" s="242">
        <f t="shared" si="41"/>
        <v>0</v>
      </c>
      <c r="P250" s="242">
        <f t="shared" si="38"/>
        <v>0</v>
      </c>
      <c r="Q250" s="242">
        <f t="shared" si="38"/>
        <v>0</v>
      </c>
      <c r="R250" s="242">
        <f t="shared" si="38"/>
        <v>0</v>
      </c>
      <c r="S250" s="242">
        <f t="shared" si="38"/>
        <v>0</v>
      </c>
      <c r="T250" s="242">
        <f t="shared" si="38"/>
        <v>0</v>
      </c>
      <c r="U250" s="242">
        <f t="shared" si="38"/>
        <v>0</v>
      </c>
      <c r="V250" s="242">
        <f t="shared" si="42"/>
        <v>0</v>
      </c>
      <c r="W250" s="242">
        <f t="shared" si="42"/>
        <v>0</v>
      </c>
      <c r="X250" s="242">
        <f t="shared" si="42"/>
        <v>0</v>
      </c>
    </row>
    <row r="251" spans="1:24" ht="15" customHeight="1">
      <c r="A251" s="120" t="e">
        <f>VLOOKUP(B251,elolap!$A$90:$B$3244,2,FALSE)</f>
        <v>#N/A</v>
      </c>
      <c r="B251" s="122"/>
      <c r="C251" s="128"/>
      <c r="D251" s="162">
        <f t="shared" si="39"/>
        <v>0</v>
      </c>
      <c r="E251" s="161"/>
      <c r="F251" s="161"/>
      <c r="G251" s="161"/>
      <c r="H251" s="161"/>
      <c r="I251" s="164"/>
      <c r="J251" s="165"/>
      <c r="K251" s="161"/>
      <c r="L251" s="161"/>
      <c r="M251" s="161"/>
      <c r="N251" s="146" t="e">
        <f t="shared" si="40"/>
        <v>#N/A</v>
      </c>
      <c r="O251" s="242">
        <f t="shared" si="41"/>
        <v>0</v>
      </c>
      <c r="P251" s="242">
        <f t="shared" si="38"/>
        <v>0</v>
      </c>
      <c r="Q251" s="242">
        <f t="shared" si="38"/>
        <v>0</v>
      </c>
      <c r="R251" s="242">
        <f t="shared" si="38"/>
        <v>0</v>
      </c>
      <c r="S251" s="242">
        <f t="shared" si="38"/>
        <v>0</v>
      </c>
      <c r="T251" s="242">
        <f t="shared" si="38"/>
        <v>0</v>
      </c>
      <c r="U251" s="242">
        <f t="shared" si="38"/>
        <v>0</v>
      </c>
      <c r="V251" s="242">
        <f t="shared" si="42"/>
        <v>0</v>
      </c>
      <c r="W251" s="242">
        <f t="shared" si="42"/>
        <v>0</v>
      </c>
      <c r="X251" s="242">
        <f t="shared" si="42"/>
        <v>0</v>
      </c>
    </row>
    <row r="252" spans="1:24" ht="15" customHeight="1">
      <c r="A252" s="120" t="e">
        <f>VLOOKUP(B252,elolap!$A$90:$B$3244,2,FALSE)</f>
        <v>#N/A</v>
      </c>
      <c r="B252" s="122"/>
      <c r="C252" s="128"/>
      <c r="D252" s="162">
        <f t="shared" si="39"/>
        <v>0</v>
      </c>
      <c r="E252" s="161"/>
      <c r="F252" s="161"/>
      <c r="G252" s="161"/>
      <c r="H252" s="161"/>
      <c r="I252" s="164"/>
      <c r="J252" s="165"/>
      <c r="K252" s="161"/>
      <c r="L252" s="161"/>
      <c r="M252" s="161"/>
      <c r="N252" s="146" t="e">
        <f t="shared" si="40"/>
        <v>#N/A</v>
      </c>
      <c r="O252" s="242">
        <f t="shared" si="41"/>
        <v>0</v>
      </c>
      <c r="P252" s="242">
        <f t="shared" si="38"/>
        <v>0</v>
      </c>
      <c r="Q252" s="242">
        <f t="shared" si="38"/>
        <v>0</v>
      </c>
      <c r="R252" s="242">
        <f t="shared" si="38"/>
        <v>0</v>
      </c>
      <c r="S252" s="242">
        <f t="shared" si="38"/>
        <v>0</v>
      </c>
      <c r="T252" s="242">
        <f t="shared" si="38"/>
        <v>0</v>
      </c>
      <c r="U252" s="242">
        <f t="shared" si="38"/>
        <v>0</v>
      </c>
      <c r="V252" s="242">
        <f t="shared" si="42"/>
        <v>0</v>
      </c>
      <c r="W252" s="242">
        <f t="shared" si="42"/>
        <v>0</v>
      </c>
      <c r="X252" s="242">
        <f t="shared" si="42"/>
        <v>0</v>
      </c>
    </row>
    <row r="253" spans="1:24" ht="15" customHeight="1">
      <c r="A253" s="120" t="e">
        <f>VLOOKUP(B253,elolap!$A$90:$B$3244,2,FALSE)</f>
        <v>#N/A</v>
      </c>
      <c r="B253" s="122"/>
      <c r="C253" s="128"/>
      <c r="D253" s="162">
        <f t="shared" si="39"/>
        <v>0</v>
      </c>
      <c r="E253" s="161"/>
      <c r="F253" s="161"/>
      <c r="G253" s="161"/>
      <c r="H253" s="161"/>
      <c r="I253" s="164"/>
      <c r="J253" s="165"/>
      <c r="K253" s="161"/>
      <c r="L253" s="161"/>
      <c r="M253" s="161"/>
      <c r="N253" s="146" t="e">
        <f t="shared" si="40"/>
        <v>#N/A</v>
      </c>
      <c r="O253" s="242">
        <f t="shared" si="41"/>
        <v>0</v>
      </c>
      <c r="P253" s="242">
        <f t="shared" si="38"/>
        <v>0</v>
      </c>
      <c r="Q253" s="242">
        <f t="shared" si="38"/>
        <v>0</v>
      </c>
      <c r="R253" s="242">
        <f t="shared" si="38"/>
        <v>0</v>
      </c>
      <c r="S253" s="242">
        <f t="shared" si="38"/>
        <v>0</v>
      </c>
      <c r="T253" s="242">
        <f t="shared" si="38"/>
        <v>0</v>
      </c>
      <c r="U253" s="242">
        <f t="shared" si="38"/>
        <v>0</v>
      </c>
      <c r="V253" s="242">
        <f t="shared" si="42"/>
        <v>0</v>
      </c>
      <c r="W253" s="242">
        <f t="shared" si="42"/>
        <v>0</v>
      </c>
      <c r="X253" s="242">
        <f t="shared" si="42"/>
        <v>0</v>
      </c>
    </row>
    <row r="254" spans="1:24" ht="15" customHeight="1">
      <c r="A254" s="120" t="e">
        <f>VLOOKUP(B254,elolap!$A$90:$B$3244,2,FALSE)</f>
        <v>#N/A</v>
      </c>
      <c r="B254" s="122"/>
      <c r="C254" s="128"/>
      <c r="D254" s="162">
        <f t="shared" si="39"/>
        <v>0</v>
      </c>
      <c r="E254" s="161"/>
      <c r="F254" s="161"/>
      <c r="G254" s="161"/>
      <c r="H254" s="161"/>
      <c r="I254" s="164"/>
      <c r="J254" s="165"/>
      <c r="K254" s="161"/>
      <c r="L254" s="161"/>
      <c r="M254" s="161"/>
      <c r="N254" s="146" t="e">
        <f t="shared" si="40"/>
        <v>#N/A</v>
      </c>
      <c r="O254" s="242">
        <f t="shared" si="41"/>
        <v>0</v>
      </c>
      <c r="P254" s="242">
        <f t="shared" si="38"/>
        <v>0</v>
      </c>
      <c r="Q254" s="242">
        <f t="shared" si="38"/>
        <v>0</v>
      </c>
      <c r="R254" s="242">
        <f t="shared" si="38"/>
        <v>0</v>
      </c>
      <c r="S254" s="242">
        <f t="shared" ref="S254:X317" si="43">ROUND(H254,2)</f>
        <v>0</v>
      </c>
      <c r="T254" s="242">
        <f t="shared" si="43"/>
        <v>0</v>
      </c>
      <c r="U254" s="242">
        <f t="shared" si="43"/>
        <v>0</v>
      </c>
      <c r="V254" s="242">
        <f t="shared" si="42"/>
        <v>0</v>
      </c>
      <c r="W254" s="242">
        <f t="shared" si="42"/>
        <v>0</v>
      </c>
      <c r="X254" s="242">
        <f t="shared" si="42"/>
        <v>0</v>
      </c>
    </row>
    <row r="255" spans="1:24" ht="15" customHeight="1">
      <c r="A255" s="120" t="e">
        <f>VLOOKUP(B255,elolap!$A$90:$B$3244,2,FALSE)</f>
        <v>#N/A</v>
      </c>
      <c r="B255" s="122"/>
      <c r="C255" s="128"/>
      <c r="D255" s="162">
        <f t="shared" si="39"/>
        <v>0</v>
      </c>
      <c r="E255" s="161"/>
      <c r="F255" s="161"/>
      <c r="G255" s="161"/>
      <c r="H255" s="161"/>
      <c r="I255" s="164"/>
      <c r="J255" s="165"/>
      <c r="K255" s="161"/>
      <c r="L255" s="161"/>
      <c r="M255" s="161"/>
      <c r="N255" s="146" t="e">
        <f t="shared" si="40"/>
        <v>#N/A</v>
      </c>
      <c r="O255" s="242">
        <f t="shared" si="41"/>
        <v>0</v>
      </c>
      <c r="P255" s="242">
        <f t="shared" ref="P255:U318" si="44">ROUND(E255,2)</f>
        <v>0</v>
      </c>
      <c r="Q255" s="242">
        <f t="shared" si="44"/>
        <v>0</v>
      </c>
      <c r="R255" s="242">
        <f t="shared" si="44"/>
        <v>0</v>
      </c>
      <c r="S255" s="242">
        <f t="shared" si="43"/>
        <v>0</v>
      </c>
      <c r="T255" s="242">
        <f t="shared" si="43"/>
        <v>0</v>
      </c>
      <c r="U255" s="242">
        <f t="shared" si="43"/>
        <v>0</v>
      </c>
      <c r="V255" s="242">
        <f t="shared" si="42"/>
        <v>0</v>
      </c>
      <c r="W255" s="242">
        <f t="shared" si="42"/>
        <v>0</v>
      </c>
      <c r="X255" s="242">
        <f t="shared" si="42"/>
        <v>0</v>
      </c>
    </row>
    <row r="256" spans="1:24" ht="15" customHeight="1">
      <c r="A256" s="120" t="e">
        <f>VLOOKUP(B256,elolap!$A$90:$B$3244,2,FALSE)</f>
        <v>#N/A</v>
      </c>
      <c r="B256" s="122"/>
      <c r="C256" s="128"/>
      <c r="D256" s="162">
        <f t="shared" si="39"/>
        <v>0</v>
      </c>
      <c r="E256" s="161"/>
      <c r="F256" s="161"/>
      <c r="G256" s="161"/>
      <c r="H256" s="161"/>
      <c r="I256" s="164"/>
      <c r="J256" s="165"/>
      <c r="K256" s="161"/>
      <c r="L256" s="161"/>
      <c r="M256" s="161"/>
      <c r="N256" s="146" t="e">
        <f t="shared" si="40"/>
        <v>#N/A</v>
      </c>
      <c r="O256" s="242">
        <f t="shared" si="41"/>
        <v>0</v>
      </c>
      <c r="P256" s="242">
        <f t="shared" si="44"/>
        <v>0</v>
      </c>
      <c r="Q256" s="242">
        <f t="shared" si="44"/>
        <v>0</v>
      </c>
      <c r="R256" s="242">
        <f t="shared" si="44"/>
        <v>0</v>
      </c>
      <c r="S256" s="242">
        <f t="shared" si="43"/>
        <v>0</v>
      </c>
      <c r="T256" s="242">
        <f t="shared" si="43"/>
        <v>0</v>
      </c>
      <c r="U256" s="242">
        <f t="shared" si="43"/>
        <v>0</v>
      </c>
      <c r="V256" s="242">
        <f t="shared" si="42"/>
        <v>0</v>
      </c>
      <c r="W256" s="242">
        <f t="shared" si="42"/>
        <v>0</v>
      </c>
      <c r="X256" s="242">
        <f t="shared" si="42"/>
        <v>0</v>
      </c>
    </row>
    <row r="257" spans="1:24" ht="15" customHeight="1">
      <c r="A257" s="120" t="e">
        <f>VLOOKUP(B257,elolap!$A$90:$B$3244,2,FALSE)</f>
        <v>#N/A</v>
      </c>
      <c r="B257" s="122"/>
      <c r="C257" s="128"/>
      <c r="D257" s="162">
        <f t="shared" si="39"/>
        <v>0</v>
      </c>
      <c r="E257" s="161"/>
      <c r="F257" s="161"/>
      <c r="G257" s="161"/>
      <c r="H257" s="161"/>
      <c r="I257" s="164"/>
      <c r="J257" s="165"/>
      <c r="K257" s="161"/>
      <c r="L257" s="161"/>
      <c r="M257" s="161"/>
      <c r="N257" s="146" t="e">
        <f t="shared" si="40"/>
        <v>#N/A</v>
      </c>
      <c r="O257" s="242">
        <f t="shared" si="41"/>
        <v>0</v>
      </c>
      <c r="P257" s="242">
        <f t="shared" si="44"/>
        <v>0</v>
      </c>
      <c r="Q257" s="242">
        <f t="shared" si="44"/>
        <v>0</v>
      </c>
      <c r="R257" s="242">
        <f t="shared" si="44"/>
        <v>0</v>
      </c>
      <c r="S257" s="242">
        <f t="shared" si="43"/>
        <v>0</v>
      </c>
      <c r="T257" s="242">
        <f t="shared" si="43"/>
        <v>0</v>
      </c>
      <c r="U257" s="242">
        <f t="shared" si="43"/>
        <v>0</v>
      </c>
      <c r="V257" s="242">
        <f t="shared" si="42"/>
        <v>0</v>
      </c>
      <c r="W257" s="242">
        <f t="shared" si="42"/>
        <v>0</v>
      </c>
      <c r="X257" s="242">
        <f t="shared" si="42"/>
        <v>0</v>
      </c>
    </row>
    <row r="258" spans="1:24" ht="15" customHeight="1">
      <c r="A258" s="120" t="e">
        <f>VLOOKUP(B258,elolap!$A$90:$B$3244,2,FALSE)</f>
        <v>#N/A</v>
      </c>
      <c r="B258" s="122"/>
      <c r="C258" s="128"/>
      <c r="D258" s="162">
        <f t="shared" si="39"/>
        <v>0</v>
      </c>
      <c r="E258" s="161"/>
      <c r="F258" s="161"/>
      <c r="G258" s="161"/>
      <c r="H258" s="161"/>
      <c r="I258" s="164"/>
      <c r="J258" s="165"/>
      <c r="K258" s="161"/>
      <c r="L258" s="161"/>
      <c r="M258" s="161"/>
      <c r="N258" s="146" t="e">
        <f t="shared" si="40"/>
        <v>#N/A</v>
      </c>
      <c r="O258" s="242">
        <f t="shared" si="41"/>
        <v>0</v>
      </c>
      <c r="P258" s="242">
        <f t="shared" si="44"/>
        <v>0</v>
      </c>
      <c r="Q258" s="242">
        <f t="shared" si="44"/>
        <v>0</v>
      </c>
      <c r="R258" s="242">
        <f t="shared" si="44"/>
        <v>0</v>
      </c>
      <c r="S258" s="242">
        <f t="shared" si="43"/>
        <v>0</v>
      </c>
      <c r="T258" s="242">
        <f t="shared" si="43"/>
        <v>0</v>
      </c>
      <c r="U258" s="242">
        <f t="shared" si="43"/>
        <v>0</v>
      </c>
      <c r="V258" s="242">
        <f t="shared" si="42"/>
        <v>0</v>
      </c>
      <c r="W258" s="242">
        <f t="shared" si="42"/>
        <v>0</v>
      </c>
      <c r="X258" s="242">
        <f t="shared" si="42"/>
        <v>0</v>
      </c>
    </row>
    <row r="259" spans="1:24" ht="15" customHeight="1">
      <c r="A259" s="120" t="e">
        <f>VLOOKUP(B259,elolap!$A$90:$B$3244,2,FALSE)</f>
        <v>#N/A</v>
      </c>
      <c r="B259" s="122"/>
      <c r="C259" s="128"/>
      <c r="D259" s="162">
        <f t="shared" si="39"/>
        <v>0</v>
      </c>
      <c r="E259" s="161"/>
      <c r="F259" s="161"/>
      <c r="G259" s="161"/>
      <c r="H259" s="161"/>
      <c r="I259" s="164"/>
      <c r="J259" s="165"/>
      <c r="K259" s="161"/>
      <c r="L259" s="161"/>
      <c r="M259" s="161"/>
      <c r="N259" s="146" t="e">
        <f t="shared" si="40"/>
        <v>#N/A</v>
      </c>
      <c r="O259" s="242">
        <f t="shared" si="41"/>
        <v>0</v>
      </c>
      <c r="P259" s="242">
        <f t="shared" si="44"/>
        <v>0</v>
      </c>
      <c r="Q259" s="242">
        <f t="shared" si="44"/>
        <v>0</v>
      </c>
      <c r="R259" s="242">
        <f t="shared" si="44"/>
        <v>0</v>
      </c>
      <c r="S259" s="242">
        <f t="shared" si="43"/>
        <v>0</v>
      </c>
      <c r="T259" s="242">
        <f t="shared" si="43"/>
        <v>0</v>
      </c>
      <c r="U259" s="242">
        <f t="shared" si="43"/>
        <v>0</v>
      </c>
      <c r="V259" s="242">
        <f t="shared" si="42"/>
        <v>0</v>
      </c>
      <c r="W259" s="242">
        <f t="shared" si="42"/>
        <v>0</v>
      </c>
      <c r="X259" s="242">
        <f t="shared" si="42"/>
        <v>0</v>
      </c>
    </row>
    <row r="260" spans="1:24" ht="15" customHeight="1">
      <c r="A260" s="120" t="e">
        <f>VLOOKUP(B260,elolap!$A$90:$B$3244,2,FALSE)</f>
        <v>#N/A</v>
      </c>
      <c r="B260" s="122"/>
      <c r="C260" s="128"/>
      <c r="D260" s="162">
        <f t="shared" si="39"/>
        <v>0</v>
      </c>
      <c r="E260" s="161"/>
      <c r="F260" s="161"/>
      <c r="G260" s="161"/>
      <c r="H260" s="161"/>
      <c r="I260" s="164"/>
      <c r="J260" s="165"/>
      <c r="K260" s="161"/>
      <c r="L260" s="161"/>
      <c r="M260" s="161"/>
      <c r="N260" s="146" t="e">
        <f t="shared" si="40"/>
        <v>#N/A</v>
      </c>
      <c r="O260" s="242">
        <f t="shared" si="41"/>
        <v>0</v>
      </c>
      <c r="P260" s="242">
        <f t="shared" si="44"/>
        <v>0</v>
      </c>
      <c r="Q260" s="242">
        <f t="shared" si="44"/>
        <v>0</v>
      </c>
      <c r="R260" s="242">
        <f t="shared" si="44"/>
        <v>0</v>
      </c>
      <c r="S260" s="242">
        <f t="shared" si="43"/>
        <v>0</v>
      </c>
      <c r="T260" s="242">
        <f t="shared" si="43"/>
        <v>0</v>
      </c>
      <c r="U260" s="242">
        <f t="shared" si="43"/>
        <v>0</v>
      </c>
      <c r="V260" s="242">
        <f t="shared" si="42"/>
        <v>0</v>
      </c>
      <c r="W260" s="242">
        <f t="shared" si="42"/>
        <v>0</v>
      </c>
      <c r="X260" s="242">
        <f t="shared" si="42"/>
        <v>0</v>
      </c>
    </row>
    <row r="261" spans="1:24" ht="15" customHeight="1">
      <c r="A261" s="120" t="e">
        <f>VLOOKUP(B261,elolap!$A$90:$B$3244,2,FALSE)</f>
        <v>#N/A</v>
      </c>
      <c r="B261" s="122"/>
      <c r="C261" s="128"/>
      <c r="D261" s="162">
        <f t="shared" si="39"/>
        <v>0</v>
      </c>
      <c r="E261" s="161"/>
      <c r="F261" s="161"/>
      <c r="G261" s="161"/>
      <c r="H261" s="161"/>
      <c r="I261" s="164"/>
      <c r="J261" s="165"/>
      <c r="K261" s="161"/>
      <c r="L261" s="161"/>
      <c r="M261" s="161"/>
      <c r="N261" s="146" t="e">
        <f t="shared" si="40"/>
        <v>#N/A</v>
      </c>
      <c r="O261" s="242">
        <f t="shared" si="41"/>
        <v>0</v>
      </c>
      <c r="P261" s="242">
        <f t="shared" si="44"/>
        <v>0</v>
      </c>
      <c r="Q261" s="242">
        <f t="shared" si="44"/>
        <v>0</v>
      </c>
      <c r="R261" s="242">
        <f t="shared" si="44"/>
        <v>0</v>
      </c>
      <c r="S261" s="242">
        <f t="shared" si="43"/>
        <v>0</v>
      </c>
      <c r="T261" s="242">
        <f t="shared" si="43"/>
        <v>0</v>
      </c>
      <c r="U261" s="242">
        <f t="shared" si="43"/>
        <v>0</v>
      </c>
      <c r="V261" s="242">
        <f t="shared" si="42"/>
        <v>0</v>
      </c>
      <c r="W261" s="242">
        <f t="shared" si="42"/>
        <v>0</v>
      </c>
      <c r="X261" s="242">
        <f t="shared" si="42"/>
        <v>0</v>
      </c>
    </row>
    <row r="262" spans="1:24" ht="15" customHeight="1">
      <c r="A262" s="120" t="e">
        <f>VLOOKUP(B262,elolap!$A$90:$B$3244,2,FALSE)</f>
        <v>#N/A</v>
      </c>
      <c r="B262" s="122"/>
      <c r="C262" s="128"/>
      <c r="D262" s="162">
        <f t="shared" si="39"/>
        <v>0</v>
      </c>
      <c r="E262" s="161"/>
      <c r="F262" s="161"/>
      <c r="G262" s="161"/>
      <c r="H262" s="161"/>
      <c r="I262" s="164"/>
      <c r="J262" s="165"/>
      <c r="K262" s="161"/>
      <c r="L262" s="161"/>
      <c r="M262" s="161"/>
      <c r="N262" s="146" t="e">
        <f t="shared" si="40"/>
        <v>#N/A</v>
      </c>
      <c r="O262" s="242">
        <f t="shared" si="41"/>
        <v>0</v>
      </c>
      <c r="P262" s="242">
        <f t="shared" si="44"/>
        <v>0</v>
      </c>
      <c r="Q262" s="242">
        <f t="shared" si="44"/>
        <v>0</v>
      </c>
      <c r="R262" s="242">
        <f t="shared" si="44"/>
        <v>0</v>
      </c>
      <c r="S262" s="242">
        <f t="shared" si="43"/>
        <v>0</v>
      </c>
      <c r="T262" s="242">
        <f t="shared" si="43"/>
        <v>0</v>
      </c>
      <c r="U262" s="242">
        <f t="shared" si="43"/>
        <v>0</v>
      </c>
      <c r="V262" s="242">
        <f t="shared" si="42"/>
        <v>0</v>
      </c>
      <c r="W262" s="242">
        <f t="shared" si="42"/>
        <v>0</v>
      </c>
      <c r="X262" s="242">
        <f t="shared" si="42"/>
        <v>0</v>
      </c>
    </row>
    <row r="263" spans="1:24" ht="15" customHeight="1">
      <c r="A263" s="120" t="e">
        <f>VLOOKUP(B263,elolap!$A$90:$B$3244,2,FALSE)</f>
        <v>#N/A</v>
      </c>
      <c r="B263" s="122"/>
      <c r="C263" s="128"/>
      <c r="D263" s="162">
        <f t="shared" si="39"/>
        <v>0</v>
      </c>
      <c r="E263" s="161"/>
      <c r="F263" s="161"/>
      <c r="G263" s="161"/>
      <c r="H263" s="161"/>
      <c r="I263" s="164"/>
      <c r="J263" s="165"/>
      <c r="K263" s="161"/>
      <c r="L263" s="161"/>
      <c r="M263" s="161"/>
      <c r="N263" s="146" t="e">
        <f t="shared" si="40"/>
        <v>#N/A</v>
      </c>
      <c r="O263" s="242">
        <f t="shared" si="41"/>
        <v>0</v>
      </c>
      <c r="P263" s="242">
        <f t="shared" si="44"/>
        <v>0</v>
      </c>
      <c r="Q263" s="242">
        <f t="shared" si="44"/>
        <v>0</v>
      </c>
      <c r="R263" s="242">
        <f t="shared" si="44"/>
        <v>0</v>
      </c>
      <c r="S263" s="242">
        <f t="shared" si="43"/>
        <v>0</v>
      </c>
      <c r="T263" s="242">
        <f t="shared" si="43"/>
        <v>0</v>
      </c>
      <c r="U263" s="242">
        <f t="shared" si="43"/>
        <v>0</v>
      </c>
      <c r="V263" s="242">
        <f t="shared" si="42"/>
        <v>0</v>
      </c>
      <c r="W263" s="242">
        <f t="shared" si="42"/>
        <v>0</v>
      </c>
      <c r="X263" s="242">
        <f t="shared" si="42"/>
        <v>0</v>
      </c>
    </row>
    <row r="264" spans="1:24" ht="15" customHeight="1">
      <c r="A264" s="120" t="e">
        <f>VLOOKUP(B264,elolap!$A$90:$B$3244,2,FALSE)</f>
        <v>#N/A</v>
      </c>
      <c r="B264" s="122"/>
      <c r="C264" s="128"/>
      <c r="D264" s="162">
        <f t="shared" si="39"/>
        <v>0</v>
      </c>
      <c r="E264" s="161"/>
      <c r="F264" s="161"/>
      <c r="G264" s="161"/>
      <c r="H264" s="161"/>
      <c r="I264" s="164"/>
      <c r="J264" s="165"/>
      <c r="K264" s="161"/>
      <c r="L264" s="161"/>
      <c r="M264" s="161"/>
      <c r="N264" s="146" t="e">
        <f t="shared" si="40"/>
        <v>#N/A</v>
      </c>
      <c r="O264" s="242">
        <f t="shared" si="41"/>
        <v>0</v>
      </c>
      <c r="P264" s="242">
        <f t="shared" si="44"/>
        <v>0</v>
      </c>
      <c r="Q264" s="242">
        <f t="shared" si="44"/>
        <v>0</v>
      </c>
      <c r="R264" s="242">
        <f t="shared" si="44"/>
        <v>0</v>
      </c>
      <c r="S264" s="242">
        <f t="shared" si="43"/>
        <v>0</v>
      </c>
      <c r="T264" s="242">
        <f t="shared" si="43"/>
        <v>0</v>
      </c>
      <c r="U264" s="242">
        <f t="shared" si="43"/>
        <v>0</v>
      </c>
      <c r="V264" s="242">
        <f t="shared" si="42"/>
        <v>0</v>
      </c>
      <c r="W264" s="242">
        <f t="shared" si="42"/>
        <v>0</v>
      </c>
      <c r="X264" s="242">
        <f t="shared" si="42"/>
        <v>0</v>
      </c>
    </row>
    <row r="265" spans="1:24" ht="15" customHeight="1">
      <c r="A265" s="120" t="e">
        <f>VLOOKUP(B265,elolap!$A$90:$B$3244,2,FALSE)</f>
        <v>#N/A</v>
      </c>
      <c r="B265" s="122"/>
      <c r="C265" s="128"/>
      <c r="D265" s="162">
        <f t="shared" si="39"/>
        <v>0</v>
      </c>
      <c r="E265" s="161"/>
      <c r="F265" s="161"/>
      <c r="G265" s="161"/>
      <c r="H265" s="161"/>
      <c r="I265" s="164"/>
      <c r="J265" s="165"/>
      <c r="K265" s="161"/>
      <c r="L265" s="161"/>
      <c r="M265" s="161"/>
      <c r="N265" s="146" t="e">
        <f t="shared" si="40"/>
        <v>#N/A</v>
      </c>
      <c r="O265" s="242">
        <f t="shared" si="41"/>
        <v>0</v>
      </c>
      <c r="P265" s="242">
        <f t="shared" si="44"/>
        <v>0</v>
      </c>
      <c r="Q265" s="242">
        <f t="shared" si="44"/>
        <v>0</v>
      </c>
      <c r="R265" s="242">
        <f t="shared" si="44"/>
        <v>0</v>
      </c>
      <c r="S265" s="242">
        <f t="shared" si="43"/>
        <v>0</v>
      </c>
      <c r="T265" s="242">
        <f t="shared" si="43"/>
        <v>0</v>
      </c>
      <c r="U265" s="242">
        <f t="shared" si="43"/>
        <v>0</v>
      </c>
      <c r="V265" s="242">
        <f t="shared" si="42"/>
        <v>0</v>
      </c>
      <c r="W265" s="242">
        <f t="shared" si="42"/>
        <v>0</v>
      </c>
      <c r="X265" s="242">
        <f t="shared" si="42"/>
        <v>0</v>
      </c>
    </row>
    <row r="266" spans="1:24" ht="15" customHeight="1">
      <c r="A266" s="120" t="e">
        <f>VLOOKUP(B266,elolap!$A$90:$B$3244,2,FALSE)</f>
        <v>#N/A</v>
      </c>
      <c r="B266" s="122"/>
      <c r="C266" s="128"/>
      <c r="D266" s="162">
        <f t="shared" si="39"/>
        <v>0</v>
      </c>
      <c r="E266" s="161"/>
      <c r="F266" s="161"/>
      <c r="G266" s="161"/>
      <c r="H266" s="161"/>
      <c r="I266" s="164"/>
      <c r="J266" s="165"/>
      <c r="K266" s="161"/>
      <c r="L266" s="161"/>
      <c r="M266" s="161"/>
      <c r="N266" s="146" t="e">
        <f t="shared" si="40"/>
        <v>#N/A</v>
      </c>
      <c r="O266" s="242">
        <f t="shared" si="41"/>
        <v>0</v>
      </c>
      <c r="P266" s="242">
        <f t="shared" si="44"/>
        <v>0</v>
      </c>
      <c r="Q266" s="242">
        <f t="shared" si="44"/>
        <v>0</v>
      </c>
      <c r="R266" s="242">
        <f t="shared" si="44"/>
        <v>0</v>
      </c>
      <c r="S266" s="242">
        <f t="shared" si="43"/>
        <v>0</v>
      </c>
      <c r="T266" s="242">
        <f t="shared" si="43"/>
        <v>0</v>
      </c>
      <c r="U266" s="242">
        <f t="shared" si="43"/>
        <v>0</v>
      </c>
      <c r="V266" s="242">
        <f t="shared" si="42"/>
        <v>0</v>
      </c>
      <c r="W266" s="242">
        <f t="shared" si="42"/>
        <v>0</v>
      </c>
      <c r="X266" s="242">
        <f t="shared" si="42"/>
        <v>0</v>
      </c>
    </row>
    <row r="267" spans="1:24" ht="15" customHeight="1">
      <c r="A267" s="120" t="e">
        <f>VLOOKUP(B267,elolap!$A$90:$B$3244,2,FALSE)</f>
        <v>#N/A</v>
      </c>
      <c r="B267" s="122"/>
      <c r="C267" s="128"/>
      <c r="D267" s="162">
        <f t="shared" si="39"/>
        <v>0</v>
      </c>
      <c r="E267" s="161"/>
      <c r="F267" s="161"/>
      <c r="G267" s="161"/>
      <c r="H267" s="161"/>
      <c r="I267" s="164"/>
      <c r="J267" s="165"/>
      <c r="K267" s="161"/>
      <c r="L267" s="161"/>
      <c r="M267" s="161"/>
      <c r="N267" s="146" t="e">
        <f t="shared" si="40"/>
        <v>#N/A</v>
      </c>
      <c r="O267" s="242">
        <f t="shared" si="41"/>
        <v>0</v>
      </c>
      <c r="P267" s="242">
        <f t="shared" si="44"/>
        <v>0</v>
      </c>
      <c r="Q267" s="242">
        <f t="shared" si="44"/>
        <v>0</v>
      </c>
      <c r="R267" s="242">
        <f t="shared" si="44"/>
        <v>0</v>
      </c>
      <c r="S267" s="242">
        <f t="shared" si="43"/>
        <v>0</v>
      </c>
      <c r="T267" s="242">
        <f t="shared" si="43"/>
        <v>0</v>
      </c>
      <c r="U267" s="242">
        <f t="shared" si="43"/>
        <v>0</v>
      </c>
      <c r="V267" s="242">
        <f t="shared" si="42"/>
        <v>0</v>
      </c>
      <c r="W267" s="242">
        <f t="shared" si="42"/>
        <v>0</v>
      </c>
      <c r="X267" s="242">
        <f t="shared" si="42"/>
        <v>0</v>
      </c>
    </row>
    <row r="268" spans="1:24" ht="15" customHeight="1">
      <c r="A268" s="120" t="e">
        <f>VLOOKUP(B268,elolap!$A$90:$B$3244,2,FALSE)</f>
        <v>#N/A</v>
      </c>
      <c r="B268" s="122"/>
      <c r="C268" s="128"/>
      <c r="D268" s="162">
        <f t="shared" si="39"/>
        <v>0</v>
      </c>
      <c r="E268" s="161"/>
      <c r="F268" s="161"/>
      <c r="G268" s="161"/>
      <c r="H268" s="161"/>
      <c r="I268" s="164"/>
      <c r="J268" s="165"/>
      <c r="K268" s="161"/>
      <c r="L268" s="161"/>
      <c r="M268" s="161"/>
      <c r="N268" s="146" t="e">
        <f t="shared" si="40"/>
        <v>#N/A</v>
      </c>
      <c r="O268" s="242">
        <f t="shared" si="41"/>
        <v>0</v>
      </c>
      <c r="P268" s="242">
        <f t="shared" si="44"/>
        <v>0</v>
      </c>
      <c r="Q268" s="242">
        <f t="shared" si="44"/>
        <v>0</v>
      </c>
      <c r="R268" s="242">
        <f t="shared" si="44"/>
        <v>0</v>
      </c>
      <c r="S268" s="242">
        <f t="shared" si="43"/>
        <v>0</v>
      </c>
      <c r="T268" s="242">
        <f t="shared" si="43"/>
        <v>0</v>
      </c>
      <c r="U268" s="242">
        <f t="shared" si="43"/>
        <v>0</v>
      </c>
      <c r="V268" s="242">
        <f t="shared" si="42"/>
        <v>0</v>
      </c>
      <c r="W268" s="242">
        <f t="shared" si="42"/>
        <v>0</v>
      </c>
      <c r="X268" s="242">
        <f t="shared" si="42"/>
        <v>0</v>
      </c>
    </row>
    <row r="269" spans="1:24" ht="15" customHeight="1">
      <c r="A269" s="120" t="e">
        <f>VLOOKUP(B269,elolap!$A$90:$B$3244,2,FALSE)</f>
        <v>#N/A</v>
      </c>
      <c r="B269" s="122"/>
      <c r="C269" s="128"/>
      <c r="D269" s="162">
        <f t="shared" si="39"/>
        <v>0</v>
      </c>
      <c r="E269" s="161"/>
      <c r="F269" s="161"/>
      <c r="G269" s="161"/>
      <c r="H269" s="161"/>
      <c r="I269" s="164"/>
      <c r="J269" s="165"/>
      <c r="K269" s="161"/>
      <c r="L269" s="161"/>
      <c r="M269" s="161"/>
      <c r="N269" s="146" t="e">
        <f t="shared" si="40"/>
        <v>#N/A</v>
      </c>
      <c r="O269" s="242">
        <f t="shared" si="41"/>
        <v>0</v>
      </c>
      <c r="P269" s="242">
        <f t="shared" si="44"/>
        <v>0</v>
      </c>
      <c r="Q269" s="242">
        <f t="shared" si="44"/>
        <v>0</v>
      </c>
      <c r="R269" s="242">
        <f t="shared" si="44"/>
        <v>0</v>
      </c>
      <c r="S269" s="242">
        <f t="shared" si="43"/>
        <v>0</v>
      </c>
      <c r="T269" s="242">
        <f t="shared" si="43"/>
        <v>0</v>
      </c>
      <c r="U269" s="242">
        <f t="shared" si="43"/>
        <v>0</v>
      </c>
      <c r="V269" s="242">
        <f t="shared" si="42"/>
        <v>0</v>
      </c>
      <c r="W269" s="242">
        <f t="shared" si="42"/>
        <v>0</v>
      </c>
      <c r="X269" s="242">
        <f t="shared" si="42"/>
        <v>0</v>
      </c>
    </row>
    <row r="270" spans="1:24" ht="15" customHeight="1">
      <c r="A270" s="120" t="e">
        <f>VLOOKUP(B270,elolap!$A$90:$B$3244,2,FALSE)</f>
        <v>#N/A</v>
      </c>
      <c r="B270" s="122"/>
      <c r="C270" s="128"/>
      <c r="D270" s="162">
        <f t="shared" ref="D270:D333" si="45">SUM(E270:I270)</f>
        <v>0</v>
      </c>
      <c r="E270" s="161"/>
      <c r="F270" s="161"/>
      <c r="G270" s="161"/>
      <c r="H270" s="161"/>
      <c r="I270" s="164"/>
      <c r="J270" s="165"/>
      <c r="K270" s="161"/>
      <c r="L270" s="161"/>
      <c r="M270" s="161"/>
      <c r="N270" s="146" t="e">
        <f t="shared" ref="N270:N333" si="46">VLOOKUP(C270,$A$470:$B$1210,2,FALSE)</f>
        <v>#N/A</v>
      </c>
      <c r="O270" s="242">
        <f t="shared" ref="O270:O333" si="47">ROUND(P270+Q270+R270+S270+T270,2)</f>
        <v>0</v>
      </c>
      <c r="P270" s="242">
        <f t="shared" si="44"/>
        <v>0</v>
      </c>
      <c r="Q270" s="242">
        <f t="shared" si="44"/>
        <v>0</v>
      </c>
      <c r="R270" s="242">
        <f t="shared" si="44"/>
        <v>0</v>
      </c>
      <c r="S270" s="242">
        <f t="shared" si="43"/>
        <v>0</v>
      </c>
      <c r="T270" s="242">
        <f t="shared" si="43"/>
        <v>0</v>
      </c>
      <c r="U270" s="242">
        <f t="shared" si="43"/>
        <v>0</v>
      </c>
      <c r="V270" s="242">
        <f t="shared" si="42"/>
        <v>0</v>
      </c>
      <c r="W270" s="242">
        <f t="shared" si="42"/>
        <v>0</v>
      </c>
      <c r="X270" s="242">
        <f t="shared" si="42"/>
        <v>0</v>
      </c>
    </row>
    <row r="271" spans="1:24" ht="15" customHeight="1">
      <c r="A271" s="120" t="e">
        <f>VLOOKUP(B271,elolap!$A$90:$B$3244,2,FALSE)</f>
        <v>#N/A</v>
      </c>
      <c r="B271" s="122"/>
      <c r="C271" s="128"/>
      <c r="D271" s="162">
        <f t="shared" si="45"/>
        <v>0</v>
      </c>
      <c r="E271" s="161"/>
      <c r="F271" s="161"/>
      <c r="G271" s="161"/>
      <c r="H271" s="161"/>
      <c r="I271" s="164"/>
      <c r="J271" s="165"/>
      <c r="K271" s="161"/>
      <c r="L271" s="161"/>
      <c r="M271" s="161"/>
      <c r="N271" s="146" t="e">
        <f t="shared" si="46"/>
        <v>#N/A</v>
      </c>
      <c r="O271" s="242">
        <f t="shared" si="47"/>
        <v>0</v>
      </c>
      <c r="P271" s="242">
        <f t="shared" si="44"/>
        <v>0</v>
      </c>
      <c r="Q271" s="242">
        <f t="shared" si="44"/>
        <v>0</v>
      </c>
      <c r="R271" s="242">
        <f t="shared" si="44"/>
        <v>0</v>
      </c>
      <c r="S271" s="242">
        <f t="shared" si="43"/>
        <v>0</v>
      </c>
      <c r="T271" s="242">
        <f t="shared" si="43"/>
        <v>0</v>
      </c>
      <c r="U271" s="242">
        <f t="shared" si="43"/>
        <v>0</v>
      </c>
      <c r="V271" s="242">
        <f t="shared" si="42"/>
        <v>0</v>
      </c>
      <c r="W271" s="242">
        <f t="shared" si="42"/>
        <v>0</v>
      </c>
      <c r="X271" s="242">
        <f t="shared" si="42"/>
        <v>0</v>
      </c>
    </row>
    <row r="272" spans="1:24" ht="15" customHeight="1">
      <c r="A272" s="120" t="e">
        <f>VLOOKUP(B272,elolap!$A$90:$B$3244,2,FALSE)</f>
        <v>#N/A</v>
      </c>
      <c r="B272" s="122"/>
      <c r="C272" s="128"/>
      <c r="D272" s="162">
        <f t="shared" si="45"/>
        <v>0</v>
      </c>
      <c r="E272" s="161"/>
      <c r="F272" s="161"/>
      <c r="G272" s="161"/>
      <c r="H272" s="161"/>
      <c r="I272" s="164"/>
      <c r="J272" s="165"/>
      <c r="K272" s="161"/>
      <c r="L272" s="161"/>
      <c r="M272" s="161"/>
      <c r="N272" s="146" t="e">
        <f t="shared" si="46"/>
        <v>#N/A</v>
      </c>
      <c r="O272" s="242">
        <f t="shared" si="47"/>
        <v>0</v>
      </c>
      <c r="P272" s="242">
        <f t="shared" si="44"/>
        <v>0</v>
      </c>
      <c r="Q272" s="242">
        <f t="shared" si="44"/>
        <v>0</v>
      </c>
      <c r="R272" s="242">
        <f t="shared" si="44"/>
        <v>0</v>
      </c>
      <c r="S272" s="242">
        <f t="shared" si="43"/>
        <v>0</v>
      </c>
      <c r="T272" s="242">
        <f t="shared" si="43"/>
        <v>0</v>
      </c>
      <c r="U272" s="242">
        <f t="shared" si="43"/>
        <v>0</v>
      </c>
      <c r="V272" s="242">
        <f t="shared" si="42"/>
        <v>0</v>
      </c>
      <c r="W272" s="242">
        <f t="shared" si="42"/>
        <v>0</v>
      </c>
      <c r="X272" s="242">
        <f t="shared" si="42"/>
        <v>0</v>
      </c>
    </row>
    <row r="273" spans="1:24" ht="15" customHeight="1">
      <c r="A273" s="120" t="e">
        <f>VLOOKUP(B273,elolap!$A$90:$B$3244,2,FALSE)</f>
        <v>#N/A</v>
      </c>
      <c r="B273" s="122"/>
      <c r="C273" s="128"/>
      <c r="D273" s="162">
        <f t="shared" si="45"/>
        <v>0</v>
      </c>
      <c r="E273" s="161"/>
      <c r="F273" s="161"/>
      <c r="G273" s="161"/>
      <c r="H273" s="161"/>
      <c r="I273" s="164"/>
      <c r="J273" s="165"/>
      <c r="K273" s="161"/>
      <c r="L273" s="161"/>
      <c r="M273" s="161"/>
      <c r="N273" s="146" t="e">
        <f t="shared" si="46"/>
        <v>#N/A</v>
      </c>
      <c r="O273" s="242">
        <f t="shared" si="47"/>
        <v>0</v>
      </c>
      <c r="P273" s="242">
        <f t="shared" si="44"/>
        <v>0</v>
      </c>
      <c r="Q273" s="242">
        <f t="shared" si="44"/>
        <v>0</v>
      </c>
      <c r="R273" s="242">
        <f t="shared" si="44"/>
        <v>0</v>
      </c>
      <c r="S273" s="242">
        <f t="shared" si="43"/>
        <v>0</v>
      </c>
      <c r="T273" s="242">
        <f t="shared" si="43"/>
        <v>0</v>
      </c>
      <c r="U273" s="242">
        <f t="shared" si="43"/>
        <v>0</v>
      </c>
      <c r="V273" s="242">
        <f t="shared" si="42"/>
        <v>0</v>
      </c>
      <c r="W273" s="242">
        <f t="shared" si="42"/>
        <v>0</v>
      </c>
      <c r="X273" s="242">
        <f t="shared" si="42"/>
        <v>0</v>
      </c>
    </row>
    <row r="274" spans="1:24" ht="15" customHeight="1">
      <c r="A274" s="120" t="e">
        <f>VLOOKUP(B274,elolap!$A$90:$B$3244,2,FALSE)</f>
        <v>#N/A</v>
      </c>
      <c r="B274" s="122"/>
      <c r="C274" s="128"/>
      <c r="D274" s="162">
        <f t="shared" si="45"/>
        <v>0</v>
      </c>
      <c r="E274" s="161"/>
      <c r="F274" s="161"/>
      <c r="G274" s="161"/>
      <c r="H274" s="161"/>
      <c r="I274" s="164"/>
      <c r="J274" s="165"/>
      <c r="K274" s="161"/>
      <c r="L274" s="161"/>
      <c r="M274" s="161"/>
      <c r="N274" s="146" t="e">
        <f t="shared" si="46"/>
        <v>#N/A</v>
      </c>
      <c r="O274" s="242">
        <f t="shared" si="47"/>
        <v>0</v>
      </c>
      <c r="P274" s="242">
        <f t="shared" si="44"/>
        <v>0</v>
      </c>
      <c r="Q274" s="242">
        <f t="shared" si="44"/>
        <v>0</v>
      </c>
      <c r="R274" s="242">
        <f t="shared" si="44"/>
        <v>0</v>
      </c>
      <c r="S274" s="242">
        <f t="shared" si="43"/>
        <v>0</v>
      </c>
      <c r="T274" s="242">
        <f t="shared" si="43"/>
        <v>0</v>
      </c>
      <c r="U274" s="242">
        <f t="shared" si="43"/>
        <v>0</v>
      </c>
      <c r="V274" s="242">
        <f t="shared" si="42"/>
        <v>0</v>
      </c>
      <c r="W274" s="242">
        <f t="shared" si="42"/>
        <v>0</v>
      </c>
      <c r="X274" s="242">
        <f t="shared" si="42"/>
        <v>0</v>
      </c>
    </row>
    <row r="275" spans="1:24" ht="15" customHeight="1">
      <c r="A275" s="120" t="e">
        <f>VLOOKUP(B275,elolap!$A$90:$B$3244,2,FALSE)</f>
        <v>#N/A</v>
      </c>
      <c r="B275" s="122"/>
      <c r="C275" s="128"/>
      <c r="D275" s="162">
        <f t="shared" si="45"/>
        <v>0</v>
      </c>
      <c r="E275" s="161"/>
      <c r="F275" s="161"/>
      <c r="G275" s="161"/>
      <c r="H275" s="161"/>
      <c r="I275" s="164"/>
      <c r="J275" s="165"/>
      <c r="K275" s="161"/>
      <c r="L275" s="161"/>
      <c r="M275" s="161"/>
      <c r="N275" s="146" t="e">
        <f t="shared" si="46"/>
        <v>#N/A</v>
      </c>
      <c r="O275" s="242">
        <f t="shared" si="47"/>
        <v>0</v>
      </c>
      <c r="P275" s="242">
        <f t="shared" si="44"/>
        <v>0</v>
      </c>
      <c r="Q275" s="242">
        <f t="shared" si="44"/>
        <v>0</v>
      </c>
      <c r="R275" s="242">
        <f t="shared" si="44"/>
        <v>0</v>
      </c>
      <c r="S275" s="242">
        <f t="shared" si="43"/>
        <v>0</v>
      </c>
      <c r="T275" s="242">
        <f t="shared" si="43"/>
        <v>0</v>
      </c>
      <c r="U275" s="242">
        <f t="shared" si="43"/>
        <v>0</v>
      </c>
      <c r="V275" s="242">
        <f t="shared" si="42"/>
        <v>0</v>
      </c>
      <c r="W275" s="242">
        <f t="shared" si="42"/>
        <v>0</v>
      </c>
      <c r="X275" s="242">
        <f t="shared" si="42"/>
        <v>0</v>
      </c>
    </row>
    <row r="276" spans="1:24" ht="15" customHeight="1">
      <c r="A276" s="120" t="e">
        <f>VLOOKUP(B276,elolap!$A$90:$B$3244,2,FALSE)</f>
        <v>#N/A</v>
      </c>
      <c r="B276" s="122"/>
      <c r="C276" s="128"/>
      <c r="D276" s="162">
        <f t="shared" si="45"/>
        <v>0</v>
      </c>
      <c r="E276" s="161"/>
      <c r="F276" s="161"/>
      <c r="G276" s="161"/>
      <c r="H276" s="161"/>
      <c r="I276" s="164"/>
      <c r="J276" s="165"/>
      <c r="K276" s="161"/>
      <c r="L276" s="161"/>
      <c r="M276" s="161"/>
      <c r="N276" s="146" t="e">
        <f t="shared" si="46"/>
        <v>#N/A</v>
      </c>
      <c r="O276" s="242">
        <f t="shared" si="47"/>
        <v>0</v>
      </c>
      <c r="P276" s="242">
        <f t="shared" si="44"/>
        <v>0</v>
      </c>
      <c r="Q276" s="242">
        <f t="shared" si="44"/>
        <v>0</v>
      </c>
      <c r="R276" s="242">
        <f t="shared" si="44"/>
        <v>0</v>
      </c>
      <c r="S276" s="242">
        <f t="shared" si="43"/>
        <v>0</v>
      </c>
      <c r="T276" s="242">
        <f t="shared" si="43"/>
        <v>0</v>
      </c>
      <c r="U276" s="242">
        <f t="shared" si="43"/>
        <v>0</v>
      </c>
      <c r="V276" s="242">
        <f t="shared" si="42"/>
        <v>0</v>
      </c>
      <c r="W276" s="242">
        <f t="shared" si="42"/>
        <v>0</v>
      </c>
      <c r="X276" s="242">
        <f t="shared" si="42"/>
        <v>0</v>
      </c>
    </row>
    <row r="277" spans="1:24" ht="15" customHeight="1">
      <c r="A277" s="120" t="e">
        <f>VLOOKUP(B277,elolap!$A$90:$B$3244,2,FALSE)</f>
        <v>#N/A</v>
      </c>
      <c r="B277" s="122"/>
      <c r="C277" s="128"/>
      <c r="D277" s="162">
        <f t="shared" si="45"/>
        <v>0</v>
      </c>
      <c r="E277" s="161"/>
      <c r="F277" s="161"/>
      <c r="G277" s="161"/>
      <c r="H277" s="161"/>
      <c r="I277" s="164"/>
      <c r="J277" s="165"/>
      <c r="K277" s="161"/>
      <c r="L277" s="161"/>
      <c r="M277" s="161"/>
      <c r="N277" s="146" t="e">
        <f t="shared" si="46"/>
        <v>#N/A</v>
      </c>
      <c r="O277" s="242">
        <f t="shared" si="47"/>
        <v>0</v>
      </c>
      <c r="P277" s="242">
        <f t="shared" si="44"/>
        <v>0</v>
      </c>
      <c r="Q277" s="242">
        <f t="shared" si="44"/>
        <v>0</v>
      </c>
      <c r="R277" s="242">
        <f t="shared" si="44"/>
        <v>0</v>
      </c>
      <c r="S277" s="242">
        <f t="shared" si="43"/>
        <v>0</v>
      </c>
      <c r="T277" s="242">
        <f t="shared" si="43"/>
        <v>0</v>
      </c>
      <c r="U277" s="242">
        <f t="shared" si="43"/>
        <v>0</v>
      </c>
      <c r="V277" s="242">
        <f t="shared" si="42"/>
        <v>0</v>
      </c>
      <c r="W277" s="242">
        <f t="shared" si="42"/>
        <v>0</v>
      </c>
      <c r="X277" s="242">
        <f t="shared" si="42"/>
        <v>0</v>
      </c>
    </row>
    <row r="278" spans="1:24" ht="15" customHeight="1">
      <c r="A278" s="120" t="e">
        <f>VLOOKUP(B278,elolap!$A$90:$B$3244,2,FALSE)</f>
        <v>#N/A</v>
      </c>
      <c r="B278" s="122"/>
      <c r="C278" s="128"/>
      <c r="D278" s="162">
        <f t="shared" si="45"/>
        <v>0</v>
      </c>
      <c r="E278" s="161"/>
      <c r="F278" s="161"/>
      <c r="G278" s="161"/>
      <c r="H278" s="161"/>
      <c r="I278" s="164"/>
      <c r="J278" s="165"/>
      <c r="K278" s="161"/>
      <c r="L278" s="161"/>
      <c r="M278" s="161"/>
      <c r="N278" s="146" t="e">
        <f t="shared" si="46"/>
        <v>#N/A</v>
      </c>
      <c r="O278" s="242">
        <f t="shared" si="47"/>
        <v>0</v>
      </c>
      <c r="P278" s="242">
        <f t="shared" si="44"/>
        <v>0</v>
      </c>
      <c r="Q278" s="242">
        <f t="shared" si="44"/>
        <v>0</v>
      </c>
      <c r="R278" s="242">
        <f t="shared" si="44"/>
        <v>0</v>
      </c>
      <c r="S278" s="242">
        <f t="shared" si="43"/>
        <v>0</v>
      </c>
      <c r="T278" s="242">
        <f t="shared" si="43"/>
        <v>0</v>
      </c>
      <c r="U278" s="242">
        <f t="shared" si="43"/>
        <v>0</v>
      </c>
      <c r="V278" s="242">
        <f t="shared" si="42"/>
        <v>0</v>
      </c>
      <c r="W278" s="242">
        <f t="shared" si="42"/>
        <v>0</v>
      </c>
      <c r="X278" s="242">
        <f t="shared" si="42"/>
        <v>0</v>
      </c>
    </row>
    <row r="279" spans="1:24" ht="15" customHeight="1">
      <c r="A279" s="120" t="e">
        <f>VLOOKUP(B279,elolap!$A$90:$B$3244,2,FALSE)</f>
        <v>#N/A</v>
      </c>
      <c r="B279" s="122"/>
      <c r="C279" s="128"/>
      <c r="D279" s="162">
        <f t="shared" si="45"/>
        <v>0</v>
      </c>
      <c r="E279" s="161"/>
      <c r="F279" s="161"/>
      <c r="G279" s="161"/>
      <c r="H279" s="161"/>
      <c r="I279" s="164"/>
      <c r="J279" s="165"/>
      <c r="K279" s="161"/>
      <c r="L279" s="161"/>
      <c r="M279" s="161"/>
      <c r="N279" s="146" t="e">
        <f t="shared" si="46"/>
        <v>#N/A</v>
      </c>
      <c r="O279" s="242">
        <f t="shared" si="47"/>
        <v>0</v>
      </c>
      <c r="P279" s="242">
        <f t="shared" si="44"/>
        <v>0</v>
      </c>
      <c r="Q279" s="242">
        <f t="shared" si="44"/>
        <v>0</v>
      </c>
      <c r="R279" s="242">
        <f t="shared" si="44"/>
        <v>0</v>
      </c>
      <c r="S279" s="242">
        <f t="shared" si="43"/>
        <v>0</v>
      </c>
      <c r="T279" s="242">
        <f t="shared" si="43"/>
        <v>0</v>
      </c>
      <c r="U279" s="242">
        <f t="shared" si="43"/>
        <v>0</v>
      </c>
      <c r="V279" s="242">
        <f t="shared" si="42"/>
        <v>0</v>
      </c>
      <c r="W279" s="242">
        <f t="shared" si="42"/>
        <v>0</v>
      </c>
      <c r="X279" s="242">
        <f t="shared" si="42"/>
        <v>0</v>
      </c>
    </row>
    <row r="280" spans="1:24" ht="15" customHeight="1">
      <c r="A280" s="120" t="e">
        <f>VLOOKUP(B280,elolap!$A$90:$B$3244,2,FALSE)</f>
        <v>#N/A</v>
      </c>
      <c r="B280" s="122"/>
      <c r="C280" s="128"/>
      <c r="D280" s="162">
        <f t="shared" si="45"/>
        <v>0</v>
      </c>
      <c r="E280" s="161"/>
      <c r="F280" s="161"/>
      <c r="G280" s="161"/>
      <c r="H280" s="161"/>
      <c r="I280" s="164"/>
      <c r="J280" s="165"/>
      <c r="K280" s="161"/>
      <c r="L280" s="161"/>
      <c r="M280" s="161"/>
      <c r="N280" s="146" t="e">
        <f t="shared" si="46"/>
        <v>#N/A</v>
      </c>
      <c r="O280" s="242">
        <f t="shared" si="47"/>
        <v>0</v>
      </c>
      <c r="P280" s="242">
        <f t="shared" si="44"/>
        <v>0</v>
      </c>
      <c r="Q280" s="242">
        <f t="shared" si="44"/>
        <v>0</v>
      </c>
      <c r="R280" s="242">
        <f t="shared" si="44"/>
        <v>0</v>
      </c>
      <c r="S280" s="242">
        <f t="shared" si="43"/>
        <v>0</v>
      </c>
      <c r="T280" s="242">
        <f t="shared" si="43"/>
        <v>0</v>
      </c>
      <c r="U280" s="242">
        <f t="shared" si="43"/>
        <v>0</v>
      </c>
      <c r="V280" s="242">
        <f t="shared" si="42"/>
        <v>0</v>
      </c>
      <c r="W280" s="242">
        <f t="shared" si="42"/>
        <v>0</v>
      </c>
      <c r="X280" s="242">
        <f t="shared" si="42"/>
        <v>0</v>
      </c>
    </row>
    <row r="281" spans="1:24" ht="15" customHeight="1">
      <c r="A281" s="120" t="e">
        <f>VLOOKUP(B281,elolap!$A$90:$B$3244,2,FALSE)</f>
        <v>#N/A</v>
      </c>
      <c r="B281" s="122"/>
      <c r="C281" s="128"/>
      <c r="D281" s="162">
        <f t="shared" si="45"/>
        <v>0</v>
      </c>
      <c r="E281" s="161"/>
      <c r="F281" s="161"/>
      <c r="G281" s="161"/>
      <c r="H281" s="161"/>
      <c r="I281" s="164"/>
      <c r="J281" s="165"/>
      <c r="K281" s="161"/>
      <c r="L281" s="161"/>
      <c r="M281" s="161"/>
      <c r="N281" s="146" t="e">
        <f t="shared" si="46"/>
        <v>#N/A</v>
      </c>
      <c r="O281" s="242">
        <f t="shared" si="47"/>
        <v>0</v>
      </c>
      <c r="P281" s="242">
        <f t="shared" si="44"/>
        <v>0</v>
      </c>
      <c r="Q281" s="242">
        <f t="shared" si="44"/>
        <v>0</v>
      </c>
      <c r="R281" s="242">
        <f t="shared" si="44"/>
        <v>0</v>
      </c>
      <c r="S281" s="242">
        <f t="shared" si="43"/>
        <v>0</v>
      </c>
      <c r="T281" s="242">
        <f t="shared" si="43"/>
        <v>0</v>
      </c>
      <c r="U281" s="242">
        <f t="shared" si="43"/>
        <v>0</v>
      </c>
      <c r="V281" s="242">
        <f t="shared" si="42"/>
        <v>0</v>
      </c>
      <c r="W281" s="242">
        <f t="shared" si="42"/>
        <v>0</v>
      </c>
      <c r="X281" s="242">
        <f t="shared" si="42"/>
        <v>0</v>
      </c>
    </row>
    <row r="282" spans="1:24" ht="15" customHeight="1">
      <c r="A282" s="120" t="e">
        <f>VLOOKUP(B282,elolap!$A$90:$B$3244,2,FALSE)</f>
        <v>#N/A</v>
      </c>
      <c r="B282" s="122"/>
      <c r="C282" s="128"/>
      <c r="D282" s="162">
        <f t="shared" si="45"/>
        <v>0</v>
      </c>
      <c r="E282" s="161"/>
      <c r="F282" s="161"/>
      <c r="G282" s="161"/>
      <c r="H282" s="161"/>
      <c r="I282" s="164"/>
      <c r="J282" s="165"/>
      <c r="K282" s="161"/>
      <c r="L282" s="161"/>
      <c r="M282" s="161"/>
      <c r="N282" s="146" t="e">
        <f t="shared" si="46"/>
        <v>#N/A</v>
      </c>
      <c r="O282" s="242">
        <f t="shared" si="47"/>
        <v>0</v>
      </c>
      <c r="P282" s="242">
        <f t="shared" si="44"/>
        <v>0</v>
      </c>
      <c r="Q282" s="242">
        <f t="shared" si="44"/>
        <v>0</v>
      </c>
      <c r="R282" s="242">
        <f t="shared" si="44"/>
        <v>0</v>
      </c>
      <c r="S282" s="242">
        <f t="shared" si="43"/>
        <v>0</v>
      </c>
      <c r="T282" s="242">
        <f t="shared" si="43"/>
        <v>0</v>
      </c>
      <c r="U282" s="242">
        <f t="shared" si="43"/>
        <v>0</v>
      </c>
      <c r="V282" s="242">
        <f t="shared" si="42"/>
        <v>0</v>
      </c>
      <c r="W282" s="242">
        <f t="shared" si="42"/>
        <v>0</v>
      </c>
      <c r="X282" s="242">
        <f t="shared" si="42"/>
        <v>0</v>
      </c>
    </row>
    <row r="283" spans="1:24" ht="15" customHeight="1">
      <c r="A283" s="120" t="e">
        <f>VLOOKUP(B283,elolap!$A$90:$B$3244,2,FALSE)</f>
        <v>#N/A</v>
      </c>
      <c r="B283" s="122"/>
      <c r="C283" s="128"/>
      <c r="D283" s="162">
        <f t="shared" si="45"/>
        <v>0</v>
      </c>
      <c r="E283" s="161"/>
      <c r="F283" s="161"/>
      <c r="G283" s="161"/>
      <c r="H283" s="161"/>
      <c r="I283" s="164"/>
      <c r="J283" s="165"/>
      <c r="K283" s="161"/>
      <c r="L283" s="161"/>
      <c r="M283" s="161"/>
      <c r="N283" s="146" t="e">
        <f t="shared" si="46"/>
        <v>#N/A</v>
      </c>
      <c r="O283" s="242">
        <f t="shared" si="47"/>
        <v>0</v>
      </c>
      <c r="P283" s="242">
        <f t="shared" si="44"/>
        <v>0</v>
      </c>
      <c r="Q283" s="242">
        <f t="shared" si="44"/>
        <v>0</v>
      </c>
      <c r="R283" s="242">
        <f t="shared" si="44"/>
        <v>0</v>
      </c>
      <c r="S283" s="242">
        <f t="shared" si="43"/>
        <v>0</v>
      </c>
      <c r="T283" s="242">
        <f t="shared" si="43"/>
        <v>0</v>
      </c>
      <c r="U283" s="242">
        <f t="shared" si="43"/>
        <v>0</v>
      </c>
      <c r="V283" s="242">
        <f t="shared" si="42"/>
        <v>0</v>
      </c>
      <c r="W283" s="242">
        <f t="shared" si="42"/>
        <v>0</v>
      </c>
      <c r="X283" s="242">
        <f t="shared" si="42"/>
        <v>0</v>
      </c>
    </row>
    <row r="284" spans="1:24" ht="15" customHeight="1">
      <c r="A284" s="120" t="e">
        <f>VLOOKUP(B284,elolap!$A$90:$B$3244,2,FALSE)</f>
        <v>#N/A</v>
      </c>
      <c r="B284" s="122"/>
      <c r="C284" s="128"/>
      <c r="D284" s="162">
        <f t="shared" si="45"/>
        <v>0</v>
      </c>
      <c r="E284" s="161"/>
      <c r="F284" s="161"/>
      <c r="G284" s="161"/>
      <c r="H284" s="161"/>
      <c r="I284" s="164"/>
      <c r="J284" s="165"/>
      <c r="K284" s="161"/>
      <c r="L284" s="161"/>
      <c r="M284" s="161"/>
      <c r="N284" s="146" t="e">
        <f t="shared" si="46"/>
        <v>#N/A</v>
      </c>
      <c r="O284" s="242">
        <f t="shared" si="47"/>
        <v>0</v>
      </c>
      <c r="P284" s="242">
        <f t="shared" si="44"/>
        <v>0</v>
      </c>
      <c r="Q284" s="242">
        <f t="shared" si="44"/>
        <v>0</v>
      </c>
      <c r="R284" s="242">
        <f t="shared" si="44"/>
        <v>0</v>
      </c>
      <c r="S284" s="242">
        <f t="shared" si="43"/>
        <v>0</v>
      </c>
      <c r="T284" s="242">
        <f t="shared" si="43"/>
        <v>0</v>
      </c>
      <c r="U284" s="242">
        <f t="shared" si="43"/>
        <v>0</v>
      </c>
      <c r="V284" s="242">
        <f t="shared" si="42"/>
        <v>0</v>
      </c>
      <c r="W284" s="242">
        <f t="shared" si="42"/>
        <v>0</v>
      </c>
      <c r="X284" s="242">
        <f t="shared" si="42"/>
        <v>0</v>
      </c>
    </row>
    <row r="285" spans="1:24" ht="15" customHeight="1">
      <c r="A285" s="120" t="e">
        <f>VLOOKUP(B285,elolap!$A$90:$B$3244,2,FALSE)</f>
        <v>#N/A</v>
      </c>
      <c r="B285" s="122"/>
      <c r="C285" s="128"/>
      <c r="D285" s="162">
        <f t="shared" si="45"/>
        <v>0</v>
      </c>
      <c r="E285" s="161"/>
      <c r="F285" s="161"/>
      <c r="G285" s="161"/>
      <c r="H285" s="161"/>
      <c r="I285" s="164"/>
      <c r="J285" s="165"/>
      <c r="K285" s="161"/>
      <c r="L285" s="161"/>
      <c r="M285" s="161"/>
      <c r="N285" s="146" t="e">
        <f t="shared" si="46"/>
        <v>#N/A</v>
      </c>
      <c r="O285" s="242">
        <f t="shared" si="47"/>
        <v>0</v>
      </c>
      <c r="P285" s="242">
        <f t="shared" si="44"/>
        <v>0</v>
      </c>
      <c r="Q285" s="242">
        <f t="shared" si="44"/>
        <v>0</v>
      </c>
      <c r="R285" s="242">
        <f t="shared" si="44"/>
        <v>0</v>
      </c>
      <c r="S285" s="242">
        <f t="shared" si="43"/>
        <v>0</v>
      </c>
      <c r="T285" s="242">
        <f t="shared" si="43"/>
        <v>0</v>
      </c>
      <c r="U285" s="242">
        <f t="shared" si="43"/>
        <v>0</v>
      </c>
      <c r="V285" s="242">
        <f t="shared" si="42"/>
        <v>0</v>
      </c>
      <c r="W285" s="242">
        <f t="shared" si="42"/>
        <v>0</v>
      </c>
      <c r="X285" s="242">
        <f t="shared" si="42"/>
        <v>0</v>
      </c>
    </row>
    <row r="286" spans="1:24" ht="15" customHeight="1">
      <c r="A286" s="120" t="e">
        <f>VLOOKUP(B286,elolap!$A$90:$B$3244,2,FALSE)</f>
        <v>#N/A</v>
      </c>
      <c r="B286" s="122"/>
      <c r="C286" s="128"/>
      <c r="D286" s="162">
        <f t="shared" si="45"/>
        <v>0</v>
      </c>
      <c r="E286" s="161"/>
      <c r="F286" s="161"/>
      <c r="G286" s="161"/>
      <c r="H286" s="161"/>
      <c r="I286" s="164"/>
      <c r="J286" s="165"/>
      <c r="K286" s="161"/>
      <c r="L286" s="161"/>
      <c r="M286" s="161"/>
      <c r="N286" s="146" t="e">
        <f t="shared" si="46"/>
        <v>#N/A</v>
      </c>
      <c r="O286" s="242">
        <f t="shared" si="47"/>
        <v>0</v>
      </c>
      <c r="P286" s="242">
        <f t="shared" si="44"/>
        <v>0</v>
      </c>
      <c r="Q286" s="242">
        <f t="shared" si="44"/>
        <v>0</v>
      </c>
      <c r="R286" s="242">
        <f t="shared" si="44"/>
        <v>0</v>
      </c>
      <c r="S286" s="242">
        <f t="shared" si="43"/>
        <v>0</v>
      </c>
      <c r="T286" s="242">
        <f t="shared" si="43"/>
        <v>0</v>
      </c>
      <c r="U286" s="242">
        <f t="shared" si="43"/>
        <v>0</v>
      </c>
      <c r="V286" s="242">
        <f t="shared" si="42"/>
        <v>0</v>
      </c>
      <c r="W286" s="242">
        <f t="shared" si="42"/>
        <v>0</v>
      </c>
      <c r="X286" s="242">
        <f t="shared" si="42"/>
        <v>0</v>
      </c>
    </row>
    <row r="287" spans="1:24" ht="15" customHeight="1">
      <c r="A287" s="120" t="e">
        <f>VLOOKUP(B287,elolap!$A$90:$B$3244,2,FALSE)</f>
        <v>#N/A</v>
      </c>
      <c r="B287" s="122"/>
      <c r="C287" s="128"/>
      <c r="D287" s="162">
        <f t="shared" si="45"/>
        <v>0</v>
      </c>
      <c r="E287" s="161"/>
      <c r="F287" s="161"/>
      <c r="G287" s="161"/>
      <c r="H287" s="161"/>
      <c r="I287" s="164"/>
      <c r="J287" s="165"/>
      <c r="K287" s="161"/>
      <c r="L287" s="161"/>
      <c r="M287" s="161"/>
      <c r="N287" s="146" t="e">
        <f t="shared" si="46"/>
        <v>#N/A</v>
      </c>
      <c r="O287" s="242">
        <f t="shared" si="47"/>
        <v>0</v>
      </c>
      <c r="P287" s="242">
        <f t="shared" si="44"/>
        <v>0</v>
      </c>
      <c r="Q287" s="242">
        <f t="shared" si="44"/>
        <v>0</v>
      </c>
      <c r="R287" s="242">
        <f t="shared" si="44"/>
        <v>0</v>
      </c>
      <c r="S287" s="242">
        <f t="shared" si="43"/>
        <v>0</v>
      </c>
      <c r="T287" s="242">
        <f t="shared" si="43"/>
        <v>0</v>
      </c>
      <c r="U287" s="242">
        <f t="shared" si="43"/>
        <v>0</v>
      </c>
      <c r="V287" s="242">
        <f t="shared" si="42"/>
        <v>0</v>
      </c>
      <c r="W287" s="242">
        <f t="shared" si="42"/>
        <v>0</v>
      </c>
      <c r="X287" s="242">
        <f t="shared" si="42"/>
        <v>0</v>
      </c>
    </row>
    <row r="288" spans="1:24" ht="15" customHeight="1">
      <c r="A288" s="120" t="e">
        <f>VLOOKUP(B288,elolap!$A$90:$B$3244,2,FALSE)</f>
        <v>#N/A</v>
      </c>
      <c r="B288" s="122"/>
      <c r="C288" s="128"/>
      <c r="D288" s="162">
        <f t="shared" si="45"/>
        <v>0</v>
      </c>
      <c r="E288" s="161"/>
      <c r="F288" s="161"/>
      <c r="G288" s="161"/>
      <c r="H288" s="161"/>
      <c r="I288" s="164"/>
      <c r="J288" s="165"/>
      <c r="K288" s="161"/>
      <c r="L288" s="161"/>
      <c r="M288" s="161"/>
      <c r="N288" s="146" t="e">
        <f t="shared" si="46"/>
        <v>#N/A</v>
      </c>
      <c r="O288" s="242">
        <f t="shared" si="47"/>
        <v>0</v>
      </c>
      <c r="P288" s="242">
        <f t="shared" si="44"/>
        <v>0</v>
      </c>
      <c r="Q288" s="242">
        <f t="shared" si="44"/>
        <v>0</v>
      </c>
      <c r="R288" s="242">
        <f t="shared" si="44"/>
        <v>0</v>
      </c>
      <c r="S288" s="242">
        <f t="shared" si="43"/>
        <v>0</v>
      </c>
      <c r="T288" s="242">
        <f t="shared" si="43"/>
        <v>0</v>
      </c>
      <c r="U288" s="242">
        <f t="shared" si="43"/>
        <v>0</v>
      </c>
      <c r="V288" s="242">
        <f t="shared" si="42"/>
        <v>0</v>
      </c>
      <c r="W288" s="242">
        <f t="shared" si="42"/>
        <v>0</v>
      </c>
      <c r="X288" s="242">
        <f t="shared" si="42"/>
        <v>0</v>
      </c>
    </row>
    <row r="289" spans="1:24" ht="15" customHeight="1">
      <c r="A289" s="120" t="e">
        <f>VLOOKUP(B289,elolap!$A$90:$B$3244,2,FALSE)</f>
        <v>#N/A</v>
      </c>
      <c r="B289" s="122"/>
      <c r="C289" s="128"/>
      <c r="D289" s="162">
        <f t="shared" si="45"/>
        <v>0</v>
      </c>
      <c r="E289" s="161"/>
      <c r="F289" s="161"/>
      <c r="G289" s="161"/>
      <c r="H289" s="161"/>
      <c r="I289" s="164"/>
      <c r="J289" s="165"/>
      <c r="K289" s="161"/>
      <c r="L289" s="161"/>
      <c r="M289" s="161"/>
      <c r="N289" s="146" t="e">
        <f t="shared" si="46"/>
        <v>#N/A</v>
      </c>
      <c r="O289" s="242">
        <f t="shared" si="47"/>
        <v>0</v>
      </c>
      <c r="P289" s="242">
        <f t="shared" si="44"/>
        <v>0</v>
      </c>
      <c r="Q289" s="242">
        <f t="shared" si="44"/>
        <v>0</v>
      </c>
      <c r="R289" s="242">
        <f t="shared" si="44"/>
        <v>0</v>
      </c>
      <c r="S289" s="242">
        <f t="shared" si="43"/>
        <v>0</v>
      </c>
      <c r="T289" s="242">
        <f t="shared" si="43"/>
        <v>0</v>
      </c>
      <c r="U289" s="242">
        <f t="shared" si="43"/>
        <v>0</v>
      </c>
      <c r="V289" s="242">
        <f t="shared" si="42"/>
        <v>0</v>
      </c>
      <c r="W289" s="242">
        <f t="shared" si="42"/>
        <v>0</v>
      </c>
      <c r="X289" s="242">
        <f t="shared" si="42"/>
        <v>0</v>
      </c>
    </row>
    <row r="290" spans="1:24" ht="15" customHeight="1">
      <c r="A290" s="120" t="e">
        <f>VLOOKUP(B290,elolap!$A$90:$B$3244,2,FALSE)</f>
        <v>#N/A</v>
      </c>
      <c r="B290" s="122"/>
      <c r="C290" s="128"/>
      <c r="D290" s="162">
        <f t="shared" si="45"/>
        <v>0</v>
      </c>
      <c r="E290" s="161"/>
      <c r="F290" s="161"/>
      <c r="G290" s="161"/>
      <c r="H290" s="161"/>
      <c r="I290" s="164"/>
      <c r="J290" s="165"/>
      <c r="K290" s="161"/>
      <c r="L290" s="161"/>
      <c r="M290" s="161"/>
      <c r="N290" s="146" t="e">
        <f t="shared" si="46"/>
        <v>#N/A</v>
      </c>
      <c r="O290" s="242">
        <f t="shared" si="47"/>
        <v>0</v>
      </c>
      <c r="P290" s="242">
        <f t="shared" si="44"/>
        <v>0</v>
      </c>
      <c r="Q290" s="242">
        <f t="shared" si="44"/>
        <v>0</v>
      </c>
      <c r="R290" s="242">
        <f t="shared" si="44"/>
        <v>0</v>
      </c>
      <c r="S290" s="242">
        <f t="shared" si="43"/>
        <v>0</v>
      </c>
      <c r="T290" s="242">
        <f t="shared" si="43"/>
        <v>0</v>
      </c>
      <c r="U290" s="242">
        <f t="shared" si="43"/>
        <v>0</v>
      </c>
      <c r="V290" s="242">
        <f t="shared" si="42"/>
        <v>0</v>
      </c>
      <c r="W290" s="242">
        <f t="shared" si="42"/>
        <v>0</v>
      </c>
      <c r="X290" s="242">
        <f t="shared" si="42"/>
        <v>0</v>
      </c>
    </row>
    <row r="291" spans="1:24" ht="15" customHeight="1">
      <c r="A291" s="120" t="e">
        <f>VLOOKUP(B291,elolap!$A$90:$B$3244,2,FALSE)</f>
        <v>#N/A</v>
      </c>
      <c r="B291" s="122"/>
      <c r="C291" s="128"/>
      <c r="D291" s="162">
        <f t="shared" si="45"/>
        <v>0</v>
      </c>
      <c r="E291" s="161"/>
      <c r="F291" s="161"/>
      <c r="G291" s="161"/>
      <c r="H291" s="161"/>
      <c r="I291" s="164"/>
      <c r="J291" s="165"/>
      <c r="K291" s="161"/>
      <c r="L291" s="161"/>
      <c r="M291" s="161"/>
      <c r="N291" s="146" t="e">
        <f t="shared" si="46"/>
        <v>#N/A</v>
      </c>
      <c r="O291" s="242">
        <f t="shared" si="47"/>
        <v>0</v>
      </c>
      <c r="P291" s="242">
        <f t="shared" si="44"/>
        <v>0</v>
      </c>
      <c r="Q291" s="242">
        <f t="shared" si="44"/>
        <v>0</v>
      </c>
      <c r="R291" s="242">
        <f t="shared" si="44"/>
        <v>0</v>
      </c>
      <c r="S291" s="242">
        <f t="shared" si="43"/>
        <v>0</v>
      </c>
      <c r="T291" s="242">
        <f t="shared" si="43"/>
        <v>0</v>
      </c>
      <c r="U291" s="242">
        <f t="shared" si="43"/>
        <v>0</v>
      </c>
      <c r="V291" s="242">
        <f t="shared" si="42"/>
        <v>0</v>
      </c>
      <c r="W291" s="242">
        <f t="shared" si="42"/>
        <v>0</v>
      </c>
      <c r="X291" s="242">
        <f t="shared" si="42"/>
        <v>0</v>
      </c>
    </row>
    <row r="292" spans="1:24" ht="15" customHeight="1">
      <c r="A292" s="120" t="e">
        <f>VLOOKUP(B292,elolap!$A$90:$B$3244,2,FALSE)</f>
        <v>#N/A</v>
      </c>
      <c r="B292" s="122"/>
      <c r="C292" s="128"/>
      <c r="D292" s="162">
        <f t="shared" si="45"/>
        <v>0</v>
      </c>
      <c r="E292" s="161"/>
      <c r="F292" s="161"/>
      <c r="G292" s="161"/>
      <c r="H292" s="161"/>
      <c r="I292" s="164"/>
      <c r="J292" s="165"/>
      <c r="K292" s="161"/>
      <c r="L292" s="161"/>
      <c r="M292" s="161"/>
      <c r="N292" s="146" t="e">
        <f t="shared" si="46"/>
        <v>#N/A</v>
      </c>
      <c r="O292" s="242">
        <f t="shared" si="47"/>
        <v>0</v>
      </c>
      <c r="P292" s="242">
        <f t="shared" si="44"/>
        <v>0</v>
      </c>
      <c r="Q292" s="242">
        <f t="shared" si="44"/>
        <v>0</v>
      </c>
      <c r="R292" s="242">
        <f t="shared" si="44"/>
        <v>0</v>
      </c>
      <c r="S292" s="242">
        <f t="shared" si="43"/>
        <v>0</v>
      </c>
      <c r="T292" s="242">
        <f t="shared" si="43"/>
        <v>0</v>
      </c>
      <c r="U292" s="242">
        <f t="shared" si="43"/>
        <v>0</v>
      </c>
      <c r="V292" s="242">
        <f t="shared" si="42"/>
        <v>0</v>
      </c>
      <c r="W292" s="242">
        <f t="shared" si="42"/>
        <v>0</v>
      </c>
      <c r="X292" s="242">
        <f t="shared" si="42"/>
        <v>0</v>
      </c>
    </row>
    <row r="293" spans="1:24" ht="15" customHeight="1">
      <c r="A293" s="120" t="e">
        <f>VLOOKUP(B293,elolap!$A$90:$B$3244,2,FALSE)</f>
        <v>#N/A</v>
      </c>
      <c r="B293" s="122"/>
      <c r="C293" s="128"/>
      <c r="D293" s="162">
        <f t="shared" si="45"/>
        <v>0</v>
      </c>
      <c r="E293" s="161"/>
      <c r="F293" s="161"/>
      <c r="G293" s="161"/>
      <c r="H293" s="161"/>
      <c r="I293" s="164"/>
      <c r="J293" s="165"/>
      <c r="K293" s="161"/>
      <c r="L293" s="161"/>
      <c r="M293" s="161"/>
      <c r="N293" s="146" t="e">
        <f t="shared" si="46"/>
        <v>#N/A</v>
      </c>
      <c r="O293" s="242">
        <f t="shared" si="47"/>
        <v>0</v>
      </c>
      <c r="P293" s="242">
        <f t="shared" si="44"/>
        <v>0</v>
      </c>
      <c r="Q293" s="242">
        <f t="shared" si="44"/>
        <v>0</v>
      </c>
      <c r="R293" s="242">
        <f t="shared" si="44"/>
        <v>0</v>
      </c>
      <c r="S293" s="242">
        <f t="shared" si="43"/>
        <v>0</v>
      </c>
      <c r="T293" s="242">
        <f t="shared" si="43"/>
        <v>0</v>
      </c>
      <c r="U293" s="242">
        <f t="shared" si="43"/>
        <v>0</v>
      </c>
      <c r="V293" s="242">
        <f t="shared" si="42"/>
        <v>0</v>
      </c>
      <c r="W293" s="242">
        <f t="shared" si="42"/>
        <v>0</v>
      </c>
      <c r="X293" s="242">
        <f t="shared" si="42"/>
        <v>0</v>
      </c>
    </row>
    <row r="294" spans="1:24" ht="15" customHeight="1">
      <c r="A294" s="120" t="e">
        <f>VLOOKUP(B294,elolap!$A$90:$B$3244,2,FALSE)</f>
        <v>#N/A</v>
      </c>
      <c r="B294" s="122"/>
      <c r="C294" s="128"/>
      <c r="D294" s="162">
        <f t="shared" si="45"/>
        <v>0</v>
      </c>
      <c r="E294" s="161"/>
      <c r="F294" s="161"/>
      <c r="G294" s="161"/>
      <c r="H294" s="161"/>
      <c r="I294" s="164"/>
      <c r="J294" s="165"/>
      <c r="K294" s="161"/>
      <c r="L294" s="161"/>
      <c r="M294" s="161"/>
      <c r="N294" s="146" t="e">
        <f t="shared" si="46"/>
        <v>#N/A</v>
      </c>
      <c r="O294" s="242">
        <f t="shared" si="47"/>
        <v>0</v>
      </c>
      <c r="P294" s="242">
        <f t="shared" si="44"/>
        <v>0</v>
      </c>
      <c r="Q294" s="242">
        <f t="shared" si="44"/>
        <v>0</v>
      </c>
      <c r="R294" s="242">
        <f t="shared" si="44"/>
        <v>0</v>
      </c>
      <c r="S294" s="242">
        <f t="shared" si="43"/>
        <v>0</v>
      </c>
      <c r="T294" s="242">
        <f t="shared" si="43"/>
        <v>0</v>
      </c>
      <c r="U294" s="242">
        <f t="shared" si="43"/>
        <v>0</v>
      </c>
      <c r="V294" s="242">
        <f t="shared" si="42"/>
        <v>0</v>
      </c>
      <c r="W294" s="242">
        <f t="shared" si="42"/>
        <v>0</v>
      </c>
      <c r="X294" s="242">
        <f t="shared" si="42"/>
        <v>0</v>
      </c>
    </row>
    <row r="295" spans="1:24" ht="15" customHeight="1">
      <c r="A295" s="120" t="e">
        <f>VLOOKUP(B295,elolap!$A$90:$B$3244,2,FALSE)</f>
        <v>#N/A</v>
      </c>
      <c r="B295" s="122"/>
      <c r="C295" s="128"/>
      <c r="D295" s="162">
        <f t="shared" si="45"/>
        <v>0</v>
      </c>
      <c r="E295" s="161"/>
      <c r="F295" s="161"/>
      <c r="G295" s="161"/>
      <c r="H295" s="161"/>
      <c r="I295" s="164"/>
      <c r="J295" s="165"/>
      <c r="K295" s="161"/>
      <c r="L295" s="161"/>
      <c r="M295" s="161"/>
      <c r="N295" s="146" t="e">
        <f t="shared" si="46"/>
        <v>#N/A</v>
      </c>
      <c r="O295" s="242">
        <f t="shared" si="47"/>
        <v>0</v>
      </c>
      <c r="P295" s="242">
        <f t="shared" si="44"/>
        <v>0</v>
      </c>
      <c r="Q295" s="242">
        <f t="shared" si="44"/>
        <v>0</v>
      </c>
      <c r="R295" s="242">
        <f t="shared" si="44"/>
        <v>0</v>
      </c>
      <c r="S295" s="242">
        <f t="shared" si="43"/>
        <v>0</v>
      </c>
      <c r="T295" s="242">
        <f t="shared" si="43"/>
        <v>0</v>
      </c>
      <c r="U295" s="242">
        <f t="shared" si="43"/>
        <v>0</v>
      </c>
      <c r="V295" s="242">
        <f t="shared" si="42"/>
        <v>0</v>
      </c>
      <c r="W295" s="242">
        <f t="shared" si="42"/>
        <v>0</v>
      </c>
      <c r="X295" s="242">
        <f t="shared" si="42"/>
        <v>0</v>
      </c>
    </row>
    <row r="296" spans="1:24" ht="15" customHeight="1">
      <c r="A296" s="120" t="e">
        <f>VLOOKUP(B296,elolap!$A$90:$B$3244,2,FALSE)</f>
        <v>#N/A</v>
      </c>
      <c r="B296" s="122"/>
      <c r="C296" s="128"/>
      <c r="D296" s="162">
        <f t="shared" si="45"/>
        <v>0</v>
      </c>
      <c r="E296" s="161"/>
      <c r="F296" s="161"/>
      <c r="G296" s="161"/>
      <c r="H296" s="161"/>
      <c r="I296" s="164"/>
      <c r="J296" s="165"/>
      <c r="K296" s="161"/>
      <c r="L296" s="161"/>
      <c r="M296" s="161"/>
      <c r="N296" s="146" t="e">
        <f t="shared" si="46"/>
        <v>#N/A</v>
      </c>
      <c r="O296" s="242">
        <f t="shared" si="47"/>
        <v>0</v>
      </c>
      <c r="P296" s="242">
        <f t="shared" si="44"/>
        <v>0</v>
      </c>
      <c r="Q296" s="242">
        <f t="shared" si="44"/>
        <v>0</v>
      </c>
      <c r="R296" s="242">
        <f t="shared" si="44"/>
        <v>0</v>
      </c>
      <c r="S296" s="242">
        <f t="shared" si="43"/>
        <v>0</v>
      </c>
      <c r="T296" s="242">
        <f t="shared" si="43"/>
        <v>0</v>
      </c>
      <c r="U296" s="242">
        <f t="shared" si="43"/>
        <v>0</v>
      </c>
      <c r="V296" s="242">
        <f t="shared" si="43"/>
        <v>0</v>
      </c>
      <c r="W296" s="242">
        <f t="shared" si="43"/>
        <v>0</v>
      </c>
      <c r="X296" s="242">
        <f t="shared" si="43"/>
        <v>0</v>
      </c>
    </row>
    <row r="297" spans="1:24" ht="15" customHeight="1">
      <c r="A297" s="120" t="e">
        <f>VLOOKUP(B297,elolap!$A$90:$B$3244,2,FALSE)</f>
        <v>#N/A</v>
      </c>
      <c r="B297" s="122"/>
      <c r="C297" s="128"/>
      <c r="D297" s="162">
        <f t="shared" si="45"/>
        <v>0</v>
      </c>
      <c r="E297" s="161"/>
      <c r="F297" s="161"/>
      <c r="G297" s="161"/>
      <c r="H297" s="161"/>
      <c r="I297" s="164"/>
      <c r="J297" s="165"/>
      <c r="K297" s="161"/>
      <c r="L297" s="161"/>
      <c r="M297" s="161"/>
      <c r="N297" s="146" t="e">
        <f t="shared" si="46"/>
        <v>#N/A</v>
      </c>
      <c r="O297" s="242">
        <f t="shared" si="47"/>
        <v>0</v>
      </c>
      <c r="P297" s="242">
        <f t="shared" si="44"/>
        <v>0</v>
      </c>
      <c r="Q297" s="242">
        <f t="shared" si="44"/>
        <v>0</v>
      </c>
      <c r="R297" s="242">
        <f t="shared" si="44"/>
        <v>0</v>
      </c>
      <c r="S297" s="242">
        <f t="shared" si="43"/>
        <v>0</v>
      </c>
      <c r="T297" s="242">
        <f t="shared" si="43"/>
        <v>0</v>
      </c>
      <c r="U297" s="242">
        <f t="shared" si="43"/>
        <v>0</v>
      </c>
      <c r="V297" s="242">
        <f t="shared" si="43"/>
        <v>0</v>
      </c>
      <c r="W297" s="242">
        <f t="shared" si="43"/>
        <v>0</v>
      </c>
      <c r="X297" s="242">
        <f t="shared" si="43"/>
        <v>0</v>
      </c>
    </row>
    <row r="298" spans="1:24" ht="15" customHeight="1">
      <c r="A298" s="120" t="e">
        <f>VLOOKUP(B298,elolap!$A$90:$B$3244,2,FALSE)</f>
        <v>#N/A</v>
      </c>
      <c r="B298" s="122"/>
      <c r="C298" s="128"/>
      <c r="D298" s="162">
        <f t="shared" si="45"/>
        <v>0</v>
      </c>
      <c r="E298" s="161"/>
      <c r="F298" s="161"/>
      <c r="G298" s="161"/>
      <c r="H298" s="161"/>
      <c r="I298" s="164"/>
      <c r="J298" s="165"/>
      <c r="K298" s="161"/>
      <c r="L298" s="161"/>
      <c r="M298" s="161"/>
      <c r="N298" s="146" t="e">
        <f t="shared" si="46"/>
        <v>#N/A</v>
      </c>
      <c r="O298" s="242">
        <f t="shared" si="47"/>
        <v>0</v>
      </c>
      <c r="P298" s="242">
        <f t="shared" si="44"/>
        <v>0</v>
      </c>
      <c r="Q298" s="242">
        <f t="shared" si="44"/>
        <v>0</v>
      </c>
      <c r="R298" s="242">
        <f t="shared" si="44"/>
        <v>0</v>
      </c>
      <c r="S298" s="242">
        <f t="shared" si="43"/>
        <v>0</v>
      </c>
      <c r="T298" s="242">
        <f t="shared" si="43"/>
        <v>0</v>
      </c>
      <c r="U298" s="242">
        <f t="shared" si="43"/>
        <v>0</v>
      </c>
      <c r="V298" s="242">
        <f t="shared" si="43"/>
        <v>0</v>
      </c>
      <c r="W298" s="242">
        <f t="shared" si="43"/>
        <v>0</v>
      </c>
      <c r="X298" s="242">
        <f t="shared" si="43"/>
        <v>0</v>
      </c>
    </row>
    <row r="299" spans="1:24" ht="15" customHeight="1">
      <c r="A299" s="120" t="e">
        <f>VLOOKUP(B299,elolap!$A$90:$B$3244,2,FALSE)</f>
        <v>#N/A</v>
      </c>
      <c r="B299" s="122"/>
      <c r="C299" s="128"/>
      <c r="D299" s="162">
        <f t="shared" si="45"/>
        <v>0</v>
      </c>
      <c r="E299" s="161"/>
      <c r="F299" s="161"/>
      <c r="G299" s="161"/>
      <c r="H299" s="161"/>
      <c r="I299" s="164"/>
      <c r="J299" s="165"/>
      <c r="K299" s="161"/>
      <c r="L299" s="161"/>
      <c r="M299" s="161"/>
      <c r="N299" s="146" t="e">
        <f t="shared" si="46"/>
        <v>#N/A</v>
      </c>
      <c r="O299" s="242">
        <f t="shared" si="47"/>
        <v>0</v>
      </c>
      <c r="P299" s="242">
        <f t="shared" si="44"/>
        <v>0</v>
      </c>
      <c r="Q299" s="242">
        <f t="shared" si="44"/>
        <v>0</v>
      </c>
      <c r="R299" s="242">
        <f t="shared" si="44"/>
        <v>0</v>
      </c>
      <c r="S299" s="242">
        <f t="shared" si="43"/>
        <v>0</v>
      </c>
      <c r="T299" s="242">
        <f t="shared" si="43"/>
        <v>0</v>
      </c>
      <c r="U299" s="242">
        <f t="shared" si="43"/>
        <v>0</v>
      </c>
      <c r="V299" s="242">
        <f t="shared" si="43"/>
        <v>0</v>
      </c>
      <c r="W299" s="242">
        <f t="shared" si="43"/>
        <v>0</v>
      </c>
      <c r="X299" s="242">
        <f t="shared" si="43"/>
        <v>0</v>
      </c>
    </row>
    <row r="300" spans="1:24" ht="15" customHeight="1">
      <c r="A300" s="120" t="e">
        <f>VLOOKUP(B300,elolap!$A$90:$B$3244,2,FALSE)</f>
        <v>#N/A</v>
      </c>
      <c r="B300" s="122"/>
      <c r="C300" s="128"/>
      <c r="D300" s="162">
        <f t="shared" si="45"/>
        <v>0</v>
      </c>
      <c r="E300" s="161"/>
      <c r="F300" s="161"/>
      <c r="G300" s="161"/>
      <c r="H300" s="161"/>
      <c r="I300" s="164"/>
      <c r="J300" s="165"/>
      <c r="K300" s="161"/>
      <c r="L300" s="161"/>
      <c r="M300" s="161"/>
      <c r="N300" s="146" t="e">
        <f t="shared" si="46"/>
        <v>#N/A</v>
      </c>
      <c r="O300" s="242">
        <f t="shared" si="47"/>
        <v>0</v>
      </c>
      <c r="P300" s="242">
        <f t="shared" si="44"/>
        <v>0</v>
      </c>
      <c r="Q300" s="242">
        <f t="shared" si="44"/>
        <v>0</v>
      </c>
      <c r="R300" s="242">
        <f t="shared" si="44"/>
        <v>0</v>
      </c>
      <c r="S300" s="242">
        <f t="shared" si="43"/>
        <v>0</v>
      </c>
      <c r="T300" s="242">
        <f t="shared" si="43"/>
        <v>0</v>
      </c>
      <c r="U300" s="242">
        <f t="shared" si="43"/>
        <v>0</v>
      </c>
      <c r="V300" s="242">
        <f t="shared" si="43"/>
        <v>0</v>
      </c>
      <c r="W300" s="242">
        <f t="shared" si="43"/>
        <v>0</v>
      </c>
      <c r="X300" s="242">
        <f t="shared" si="43"/>
        <v>0</v>
      </c>
    </row>
    <row r="301" spans="1:24" ht="15" customHeight="1">
      <c r="A301" s="120" t="e">
        <f>VLOOKUP(B301,elolap!$A$90:$B$3244,2,FALSE)</f>
        <v>#N/A</v>
      </c>
      <c r="B301" s="122"/>
      <c r="C301" s="128"/>
      <c r="D301" s="162">
        <f t="shared" si="45"/>
        <v>0</v>
      </c>
      <c r="E301" s="161"/>
      <c r="F301" s="161"/>
      <c r="G301" s="161"/>
      <c r="H301" s="161"/>
      <c r="I301" s="164"/>
      <c r="J301" s="165"/>
      <c r="K301" s="161"/>
      <c r="L301" s="161"/>
      <c r="M301" s="161"/>
      <c r="N301" s="146" t="e">
        <f t="shared" si="46"/>
        <v>#N/A</v>
      </c>
      <c r="O301" s="242">
        <f t="shared" si="47"/>
        <v>0</v>
      </c>
      <c r="P301" s="242">
        <f t="shared" si="44"/>
        <v>0</v>
      </c>
      <c r="Q301" s="242">
        <f t="shared" si="44"/>
        <v>0</v>
      </c>
      <c r="R301" s="242">
        <f t="shared" si="44"/>
        <v>0</v>
      </c>
      <c r="S301" s="242">
        <f t="shared" si="43"/>
        <v>0</v>
      </c>
      <c r="T301" s="242">
        <f t="shared" si="43"/>
        <v>0</v>
      </c>
      <c r="U301" s="242">
        <f t="shared" si="43"/>
        <v>0</v>
      </c>
      <c r="V301" s="242">
        <f t="shared" si="43"/>
        <v>0</v>
      </c>
      <c r="W301" s="242">
        <f t="shared" si="43"/>
        <v>0</v>
      </c>
      <c r="X301" s="242">
        <f t="shared" si="43"/>
        <v>0</v>
      </c>
    </row>
    <row r="302" spans="1:24" ht="15" customHeight="1">
      <c r="A302" s="120" t="e">
        <f>VLOOKUP(B302,elolap!$A$90:$B$3244,2,FALSE)</f>
        <v>#N/A</v>
      </c>
      <c r="B302" s="122"/>
      <c r="C302" s="128"/>
      <c r="D302" s="162">
        <f t="shared" si="45"/>
        <v>0</v>
      </c>
      <c r="E302" s="161"/>
      <c r="F302" s="161"/>
      <c r="G302" s="161"/>
      <c r="H302" s="161"/>
      <c r="I302" s="164"/>
      <c r="J302" s="165"/>
      <c r="K302" s="161"/>
      <c r="L302" s="161"/>
      <c r="M302" s="161"/>
      <c r="N302" s="146" t="e">
        <f t="shared" si="46"/>
        <v>#N/A</v>
      </c>
      <c r="O302" s="242">
        <f t="shared" si="47"/>
        <v>0</v>
      </c>
      <c r="P302" s="242">
        <f t="shared" si="44"/>
        <v>0</v>
      </c>
      <c r="Q302" s="242">
        <f t="shared" si="44"/>
        <v>0</v>
      </c>
      <c r="R302" s="242">
        <f t="shared" si="44"/>
        <v>0</v>
      </c>
      <c r="S302" s="242">
        <f t="shared" si="43"/>
        <v>0</v>
      </c>
      <c r="T302" s="242">
        <f t="shared" si="43"/>
        <v>0</v>
      </c>
      <c r="U302" s="242">
        <f t="shared" si="43"/>
        <v>0</v>
      </c>
      <c r="V302" s="242">
        <f t="shared" si="43"/>
        <v>0</v>
      </c>
      <c r="W302" s="242">
        <f t="shared" si="43"/>
        <v>0</v>
      </c>
      <c r="X302" s="242">
        <f t="shared" si="43"/>
        <v>0</v>
      </c>
    </row>
    <row r="303" spans="1:24" ht="15" customHeight="1">
      <c r="A303" s="120" t="e">
        <f>VLOOKUP(B303,elolap!$A$90:$B$3244,2,FALSE)</f>
        <v>#N/A</v>
      </c>
      <c r="B303" s="122"/>
      <c r="C303" s="128"/>
      <c r="D303" s="162">
        <f t="shared" si="45"/>
        <v>0</v>
      </c>
      <c r="E303" s="161"/>
      <c r="F303" s="161"/>
      <c r="G303" s="161"/>
      <c r="H303" s="161"/>
      <c r="I303" s="164"/>
      <c r="J303" s="165"/>
      <c r="K303" s="161"/>
      <c r="L303" s="161"/>
      <c r="M303" s="161"/>
      <c r="N303" s="146" t="e">
        <f t="shared" si="46"/>
        <v>#N/A</v>
      </c>
      <c r="O303" s="242">
        <f t="shared" si="47"/>
        <v>0</v>
      </c>
      <c r="P303" s="242">
        <f t="shared" si="44"/>
        <v>0</v>
      </c>
      <c r="Q303" s="242">
        <f t="shared" si="44"/>
        <v>0</v>
      </c>
      <c r="R303" s="242">
        <f t="shared" si="44"/>
        <v>0</v>
      </c>
      <c r="S303" s="242">
        <f t="shared" si="43"/>
        <v>0</v>
      </c>
      <c r="T303" s="242">
        <f t="shared" si="43"/>
        <v>0</v>
      </c>
      <c r="U303" s="242">
        <f t="shared" si="43"/>
        <v>0</v>
      </c>
      <c r="V303" s="242">
        <f t="shared" si="43"/>
        <v>0</v>
      </c>
      <c r="W303" s="242">
        <f t="shared" si="43"/>
        <v>0</v>
      </c>
      <c r="X303" s="242">
        <f t="shared" si="43"/>
        <v>0</v>
      </c>
    </row>
    <row r="304" spans="1:24" ht="15" customHeight="1">
      <c r="A304" s="120" t="e">
        <f>VLOOKUP(B304,elolap!$A$90:$B$3244,2,FALSE)</f>
        <v>#N/A</v>
      </c>
      <c r="B304" s="122"/>
      <c r="C304" s="128"/>
      <c r="D304" s="162">
        <f t="shared" si="45"/>
        <v>0</v>
      </c>
      <c r="E304" s="161"/>
      <c r="F304" s="161"/>
      <c r="G304" s="161"/>
      <c r="H304" s="161"/>
      <c r="I304" s="164"/>
      <c r="J304" s="165"/>
      <c r="K304" s="161"/>
      <c r="L304" s="161"/>
      <c r="M304" s="161"/>
      <c r="N304" s="146" t="e">
        <f t="shared" si="46"/>
        <v>#N/A</v>
      </c>
      <c r="O304" s="242">
        <f t="shared" si="47"/>
        <v>0</v>
      </c>
      <c r="P304" s="242">
        <f t="shared" si="44"/>
        <v>0</v>
      </c>
      <c r="Q304" s="242">
        <f t="shared" si="44"/>
        <v>0</v>
      </c>
      <c r="R304" s="242">
        <f t="shared" si="44"/>
        <v>0</v>
      </c>
      <c r="S304" s="242">
        <f t="shared" si="43"/>
        <v>0</v>
      </c>
      <c r="T304" s="242">
        <f t="shared" si="43"/>
        <v>0</v>
      </c>
      <c r="U304" s="242">
        <f t="shared" si="43"/>
        <v>0</v>
      </c>
      <c r="V304" s="242">
        <f t="shared" si="43"/>
        <v>0</v>
      </c>
      <c r="W304" s="242">
        <f t="shared" si="43"/>
        <v>0</v>
      </c>
      <c r="X304" s="242">
        <f t="shared" si="43"/>
        <v>0</v>
      </c>
    </row>
    <row r="305" spans="1:24" ht="15" customHeight="1">
      <c r="A305" s="120" t="e">
        <f>VLOOKUP(B305,elolap!$A$90:$B$3244,2,FALSE)</f>
        <v>#N/A</v>
      </c>
      <c r="B305" s="122"/>
      <c r="C305" s="128"/>
      <c r="D305" s="162">
        <f t="shared" si="45"/>
        <v>0</v>
      </c>
      <c r="E305" s="161"/>
      <c r="F305" s="161"/>
      <c r="G305" s="161"/>
      <c r="H305" s="161"/>
      <c r="I305" s="164"/>
      <c r="J305" s="165"/>
      <c r="K305" s="161"/>
      <c r="L305" s="161"/>
      <c r="M305" s="161"/>
      <c r="N305" s="146" t="e">
        <f t="shared" si="46"/>
        <v>#N/A</v>
      </c>
      <c r="O305" s="242">
        <f t="shared" si="47"/>
        <v>0</v>
      </c>
      <c r="P305" s="242">
        <f t="shared" si="44"/>
        <v>0</v>
      </c>
      <c r="Q305" s="242">
        <f t="shared" si="44"/>
        <v>0</v>
      </c>
      <c r="R305" s="242">
        <f t="shared" si="44"/>
        <v>0</v>
      </c>
      <c r="S305" s="242">
        <f t="shared" si="43"/>
        <v>0</v>
      </c>
      <c r="T305" s="242">
        <f t="shared" si="43"/>
        <v>0</v>
      </c>
      <c r="U305" s="242">
        <f t="shared" si="43"/>
        <v>0</v>
      </c>
      <c r="V305" s="242">
        <f t="shared" si="43"/>
        <v>0</v>
      </c>
      <c r="W305" s="242">
        <f t="shared" si="43"/>
        <v>0</v>
      </c>
      <c r="X305" s="242">
        <f t="shared" si="43"/>
        <v>0</v>
      </c>
    </row>
    <row r="306" spans="1:24" ht="15" customHeight="1">
      <c r="A306" s="120" t="e">
        <f>VLOOKUP(B306,elolap!$A$90:$B$3244,2,FALSE)</f>
        <v>#N/A</v>
      </c>
      <c r="B306" s="122"/>
      <c r="C306" s="128"/>
      <c r="D306" s="162">
        <f t="shared" si="45"/>
        <v>0</v>
      </c>
      <c r="E306" s="161"/>
      <c r="F306" s="161"/>
      <c r="G306" s="161"/>
      <c r="H306" s="161"/>
      <c r="I306" s="164"/>
      <c r="J306" s="165"/>
      <c r="K306" s="161"/>
      <c r="L306" s="161"/>
      <c r="M306" s="161"/>
      <c r="N306" s="146" t="e">
        <f t="shared" si="46"/>
        <v>#N/A</v>
      </c>
      <c r="O306" s="242">
        <f t="shared" si="47"/>
        <v>0</v>
      </c>
      <c r="P306" s="242">
        <f t="shared" si="44"/>
        <v>0</v>
      </c>
      <c r="Q306" s="242">
        <f t="shared" si="44"/>
        <v>0</v>
      </c>
      <c r="R306" s="242">
        <f t="shared" si="44"/>
        <v>0</v>
      </c>
      <c r="S306" s="242">
        <f t="shared" si="43"/>
        <v>0</v>
      </c>
      <c r="T306" s="242">
        <f t="shared" si="43"/>
        <v>0</v>
      </c>
      <c r="U306" s="242">
        <f t="shared" si="43"/>
        <v>0</v>
      </c>
      <c r="V306" s="242">
        <f t="shared" si="43"/>
        <v>0</v>
      </c>
      <c r="W306" s="242">
        <f t="shared" si="43"/>
        <v>0</v>
      </c>
      <c r="X306" s="242">
        <f t="shared" si="43"/>
        <v>0</v>
      </c>
    </row>
    <row r="307" spans="1:24" ht="15" customHeight="1">
      <c r="A307" s="120" t="e">
        <f>VLOOKUP(B307,elolap!$A$90:$B$3244,2,FALSE)</f>
        <v>#N/A</v>
      </c>
      <c r="B307" s="122"/>
      <c r="C307" s="128"/>
      <c r="D307" s="162">
        <f t="shared" si="45"/>
        <v>0</v>
      </c>
      <c r="E307" s="161"/>
      <c r="F307" s="161"/>
      <c r="G307" s="161"/>
      <c r="H307" s="161"/>
      <c r="I307" s="164"/>
      <c r="J307" s="165"/>
      <c r="K307" s="161"/>
      <c r="L307" s="161"/>
      <c r="M307" s="161"/>
      <c r="N307" s="146" t="e">
        <f t="shared" si="46"/>
        <v>#N/A</v>
      </c>
      <c r="O307" s="242">
        <f t="shared" si="47"/>
        <v>0</v>
      </c>
      <c r="P307" s="242">
        <f t="shared" si="44"/>
        <v>0</v>
      </c>
      <c r="Q307" s="242">
        <f t="shared" si="44"/>
        <v>0</v>
      </c>
      <c r="R307" s="242">
        <f t="shared" si="44"/>
        <v>0</v>
      </c>
      <c r="S307" s="242">
        <f t="shared" si="43"/>
        <v>0</v>
      </c>
      <c r="T307" s="242">
        <f t="shared" si="43"/>
        <v>0</v>
      </c>
      <c r="U307" s="242">
        <f t="shared" si="43"/>
        <v>0</v>
      </c>
      <c r="V307" s="242">
        <f t="shared" si="43"/>
        <v>0</v>
      </c>
      <c r="W307" s="242">
        <f t="shared" si="43"/>
        <v>0</v>
      </c>
      <c r="X307" s="242">
        <f t="shared" si="43"/>
        <v>0</v>
      </c>
    </row>
    <row r="308" spans="1:24" ht="15" customHeight="1">
      <c r="A308" s="120" t="e">
        <f>VLOOKUP(B308,elolap!$A$90:$B$3244,2,FALSE)</f>
        <v>#N/A</v>
      </c>
      <c r="B308" s="122"/>
      <c r="C308" s="128"/>
      <c r="D308" s="162">
        <f t="shared" si="45"/>
        <v>0</v>
      </c>
      <c r="E308" s="161"/>
      <c r="F308" s="161"/>
      <c r="G308" s="161"/>
      <c r="H308" s="161"/>
      <c r="I308" s="164"/>
      <c r="J308" s="165"/>
      <c r="K308" s="161"/>
      <c r="L308" s="161"/>
      <c r="M308" s="161"/>
      <c r="N308" s="146" t="e">
        <f t="shared" si="46"/>
        <v>#N/A</v>
      </c>
      <c r="O308" s="242">
        <f t="shared" si="47"/>
        <v>0</v>
      </c>
      <c r="P308" s="242">
        <f t="shared" si="44"/>
        <v>0</v>
      </c>
      <c r="Q308" s="242">
        <f t="shared" si="44"/>
        <v>0</v>
      </c>
      <c r="R308" s="242">
        <f t="shared" si="44"/>
        <v>0</v>
      </c>
      <c r="S308" s="242">
        <f t="shared" si="43"/>
        <v>0</v>
      </c>
      <c r="T308" s="242">
        <f t="shared" si="43"/>
        <v>0</v>
      </c>
      <c r="U308" s="242">
        <f t="shared" si="43"/>
        <v>0</v>
      </c>
      <c r="V308" s="242">
        <f t="shared" si="43"/>
        <v>0</v>
      </c>
      <c r="W308" s="242">
        <f t="shared" si="43"/>
        <v>0</v>
      </c>
      <c r="X308" s="242">
        <f t="shared" si="43"/>
        <v>0</v>
      </c>
    </row>
    <row r="309" spans="1:24" ht="15" customHeight="1">
      <c r="A309" s="120" t="e">
        <f>VLOOKUP(B309,elolap!$A$90:$B$3244,2,FALSE)</f>
        <v>#N/A</v>
      </c>
      <c r="B309" s="122"/>
      <c r="C309" s="128"/>
      <c r="D309" s="162">
        <f t="shared" si="45"/>
        <v>0</v>
      </c>
      <c r="E309" s="161"/>
      <c r="F309" s="161"/>
      <c r="G309" s="161"/>
      <c r="H309" s="161"/>
      <c r="I309" s="164"/>
      <c r="J309" s="165"/>
      <c r="K309" s="161"/>
      <c r="L309" s="161"/>
      <c r="M309" s="161"/>
      <c r="N309" s="146" t="e">
        <f t="shared" si="46"/>
        <v>#N/A</v>
      </c>
      <c r="O309" s="242">
        <f t="shared" si="47"/>
        <v>0</v>
      </c>
      <c r="P309" s="242">
        <f t="shared" si="44"/>
        <v>0</v>
      </c>
      <c r="Q309" s="242">
        <f t="shared" si="44"/>
        <v>0</v>
      </c>
      <c r="R309" s="242">
        <f t="shared" si="44"/>
        <v>0</v>
      </c>
      <c r="S309" s="242">
        <f t="shared" si="43"/>
        <v>0</v>
      </c>
      <c r="T309" s="242">
        <f t="shared" si="43"/>
        <v>0</v>
      </c>
      <c r="U309" s="242">
        <f t="shared" si="43"/>
        <v>0</v>
      </c>
      <c r="V309" s="242">
        <f t="shared" si="43"/>
        <v>0</v>
      </c>
      <c r="W309" s="242">
        <f t="shared" si="43"/>
        <v>0</v>
      </c>
      <c r="X309" s="242">
        <f t="shared" si="43"/>
        <v>0</v>
      </c>
    </row>
    <row r="310" spans="1:24" ht="15" customHeight="1">
      <c r="A310" s="120" t="e">
        <f>VLOOKUP(B310,elolap!$A$90:$B$3244,2,FALSE)</f>
        <v>#N/A</v>
      </c>
      <c r="B310" s="122"/>
      <c r="C310" s="128"/>
      <c r="D310" s="162">
        <f t="shared" si="45"/>
        <v>0</v>
      </c>
      <c r="E310" s="161"/>
      <c r="F310" s="161"/>
      <c r="G310" s="161"/>
      <c r="H310" s="161"/>
      <c r="I310" s="164"/>
      <c r="J310" s="165"/>
      <c r="K310" s="161"/>
      <c r="L310" s="161"/>
      <c r="M310" s="161"/>
      <c r="N310" s="146" t="e">
        <f t="shared" si="46"/>
        <v>#N/A</v>
      </c>
      <c r="O310" s="242">
        <f t="shared" si="47"/>
        <v>0</v>
      </c>
      <c r="P310" s="242">
        <f t="shared" si="44"/>
        <v>0</v>
      </c>
      <c r="Q310" s="242">
        <f t="shared" si="44"/>
        <v>0</v>
      </c>
      <c r="R310" s="242">
        <f t="shared" si="44"/>
        <v>0</v>
      </c>
      <c r="S310" s="242">
        <f t="shared" si="43"/>
        <v>0</v>
      </c>
      <c r="T310" s="242">
        <f t="shared" si="43"/>
        <v>0</v>
      </c>
      <c r="U310" s="242">
        <f t="shared" si="43"/>
        <v>0</v>
      </c>
      <c r="V310" s="242">
        <f t="shared" si="43"/>
        <v>0</v>
      </c>
      <c r="W310" s="242">
        <f t="shared" si="43"/>
        <v>0</v>
      </c>
      <c r="X310" s="242">
        <f t="shared" si="43"/>
        <v>0</v>
      </c>
    </row>
    <row r="311" spans="1:24" ht="15" customHeight="1">
      <c r="A311" s="120" t="e">
        <f>VLOOKUP(B311,elolap!$A$90:$B$3244,2,FALSE)</f>
        <v>#N/A</v>
      </c>
      <c r="B311" s="122"/>
      <c r="C311" s="128"/>
      <c r="D311" s="162">
        <f t="shared" si="45"/>
        <v>0</v>
      </c>
      <c r="E311" s="161"/>
      <c r="F311" s="161"/>
      <c r="G311" s="161"/>
      <c r="H311" s="161"/>
      <c r="I311" s="164"/>
      <c r="J311" s="165"/>
      <c r="K311" s="161"/>
      <c r="L311" s="161"/>
      <c r="M311" s="161"/>
      <c r="N311" s="146" t="e">
        <f t="shared" si="46"/>
        <v>#N/A</v>
      </c>
      <c r="O311" s="242">
        <f t="shared" si="47"/>
        <v>0</v>
      </c>
      <c r="P311" s="242">
        <f t="shared" si="44"/>
        <v>0</v>
      </c>
      <c r="Q311" s="242">
        <f t="shared" si="44"/>
        <v>0</v>
      </c>
      <c r="R311" s="242">
        <f t="shared" si="44"/>
        <v>0</v>
      </c>
      <c r="S311" s="242">
        <f t="shared" si="43"/>
        <v>0</v>
      </c>
      <c r="T311" s="242">
        <f t="shared" si="43"/>
        <v>0</v>
      </c>
      <c r="U311" s="242">
        <f t="shared" si="43"/>
        <v>0</v>
      </c>
      <c r="V311" s="242">
        <f t="shared" si="43"/>
        <v>0</v>
      </c>
      <c r="W311" s="242">
        <f t="shared" si="43"/>
        <v>0</v>
      </c>
      <c r="X311" s="242">
        <f t="shared" si="43"/>
        <v>0</v>
      </c>
    </row>
    <row r="312" spans="1:24" ht="15" customHeight="1">
      <c r="A312" s="120" t="e">
        <f>VLOOKUP(B312,elolap!$A$90:$B$3244,2,FALSE)</f>
        <v>#N/A</v>
      </c>
      <c r="B312" s="122"/>
      <c r="C312" s="128"/>
      <c r="D312" s="162">
        <f t="shared" si="45"/>
        <v>0</v>
      </c>
      <c r="E312" s="161"/>
      <c r="F312" s="161"/>
      <c r="G312" s="161"/>
      <c r="H312" s="161"/>
      <c r="I312" s="164"/>
      <c r="J312" s="165"/>
      <c r="K312" s="161"/>
      <c r="L312" s="161"/>
      <c r="M312" s="161"/>
      <c r="N312" s="146" t="e">
        <f t="shared" si="46"/>
        <v>#N/A</v>
      </c>
      <c r="O312" s="242">
        <f t="shared" si="47"/>
        <v>0</v>
      </c>
      <c r="P312" s="242">
        <f t="shared" si="44"/>
        <v>0</v>
      </c>
      <c r="Q312" s="242">
        <f t="shared" si="44"/>
        <v>0</v>
      </c>
      <c r="R312" s="242">
        <f t="shared" si="44"/>
        <v>0</v>
      </c>
      <c r="S312" s="242">
        <f t="shared" si="43"/>
        <v>0</v>
      </c>
      <c r="T312" s="242">
        <f t="shared" si="43"/>
        <v>0</v>
      </c>
      <c r="U312" s="242">
        <f t="shared" si="43"/>
        <v>0</v>
      </c>
      <c r="V312" s="242">
        <f t="shared" si="43"/>
        <v>0</v>
      </c>
      <c r="W312" s="242">
        <f t="shared" si="43"/>
        <v>0</v>
      </c>
      <c r="X312" s="242">
        <f t="shared" si="43"/>
        <v>0</v>
      </c>
    </row>
    <row r="313" spans="1:24" ht="15" customHeight="1">
      <c r="A313" s="120" t="e">
        <f>VLOOKUP(B313,elolap!$A$90:$B$3244,2,FALSE)</f>
        <v>#N/A</v>
      </c>
      <c r="B313" s="122"/>
      <c r="C313" s="128"/>
      <c r="D313" s="162">
        <f t="shared" si="45"/>
        <v>0</v>
      </c>
      <c r="E313" s="161"/>
      <c r="F313" s="161"/>
      <c r="G313" s="161"/>
      <c r="H313" s="161"/>
      <c r="I313" s="164"/>
      <c r="J313" s="165"/>
      <c r="K313" s="161"/>
      <c r="L313" s="161"/>
      <c r="M313" s="161"/>
      <c r="N313" s="146" t="e">
        <f t="shared" si="46"/>
        <v>#N/A</v>
      </c>
      <c r="O313" s="242">
        <f t="shared" si="47"/>
        <v>0</v>
      </c>
      <c r="P313" s="242">
        <f t="shared" si="44"/>
        <v>0</v>
      </c>
      <c r="Q313" s="242">
        <f t="shared" si="44"/>
        <v>0</v>
      </c>
      <c r="R313" s="242">
        <f t="shared" si="44"/>
        <v>0</v>
      </c>
      <c r="S313" s="242">
        <f t="shared" si="43"/>
        <v>0</v>
      </c>
      <c r="T313" s="242">
        <f t="shared" si="43"/>
        <v>0</v>
      </c>
      <c r="U313" s="242">
        <f t="shared" si="43"/>
        <v>0</v>
      </c>
      <c r="V313" s="242">
        <f t="shared" si="43"/>
        <v>0</v>
      </c>
      <c r="W313" s="242">
        <f t="shared" si="43"/>
        <v>0</v>
      </c>
      <c r="X313" s="242">
        <f t="shared" si="43"/>
        <v>0</v>
      </c>
    </row>
    <row r="314" spans="1:24" ht="15" customHeight="1">
      <c r="A314" s="120" t="e">
        <f>VLOOKUP(B314,elolap!$A$90:$B$3244,2,FALSE)</f>
        <v>#N/A</v>
      </c>
      <c r="B314" s="122"/>
      <c r="C314" s="128"/>
      <c r="D314" s="162">
        <f t="shared" si="45"/>
        <v>0</v>
      </c>
      <c r="E314" s="161"/>
      <c r="F314" s="161"/>
      <c r="G314" s="161"/>
      <c r="H314" s="161"/>
      <c r="I314" s="164"/>
      <c r="J314" s="165"/>
      <c r="K314" s="161"/>
      <c r="L314" s="161"/>
      <c r="M314" s="161"/>
      <c r="N314" s="146" t="e">
        <f t="shared" si="46"/>
        <v>#N/A</v>
      </c>
      <c r="O314" s="242">
        <f t="shared" si="47"/>
        <v>0</v>
      </c>
      <c r="P314" s="242">
        <f t="shared" si="44"/>
        <v>0</v>
      </c>
      <c r="Q314" s="242">
        <f t="shared" si="44"/>
        <v>0</v>
      </c>
      <c r="R314" s="242">
        <f t="shared" si="44"/>
        <v>0</v>
      </c>
      <c r="S314" s="242">
        <f t="shared" si="43"/>
        <v>0</v>
      </c>
      <c r="T314" s="242">
        <f t="shared" si="43"/>
        <v>0</v>
      </c>
      <c r="U314" s="242">
        <f t="shared" si="43"/>
        <v>0</v>
      </c>
      <c r="V314" s="242">
        <f t="shared" si="43"/>
        <v>0</v>
      </c>
      <c r="W314" s="242">
        <f t="shared" si="43"/>
        <v>0</v>
      </c>
      <c r="X314" s="242">
        <f t="shared" si="43"/>
        <v>0</v>
      </c>
    </row>
    <row r="315" spans="1:24" ht="15" customHeight="1">
      <c r="A315" s="120" t="e">
        <f>VLOOKUP(B315,elolap!$A$90:$B$3244,2,FALSE)</f>
        <v>#N/A</v>
      </c>
      <c r="B315" s="122"/>
      <c r="C315" s="128"/>
      <c r="D315" s="162">
        <f t="shared" si="45"/>
        <v>0</v>
      </c>
      <c r="E315" s="161"/>
      <c r="F315" s="161"/>
      <c r="G315" s="161"/>
      <c r="H315" s="161"/>
      <c r="I315" s="164"/>
      <c r="J315" s="165"/>
      <c r="K315" s="161"/>
      <c r="L315" s="161"/>
      <c r="M315" s="161"/>
      <c r="N315" s="146" t="e">
        <f t="shared" si="46"/>
        <v>#N/A</v>
      </c>
      <c r="O315" s="242">
        <f t="shared" si="47"/>
        <v>0</v>
      </c>
      <c r="P315" s="242">
        <f t="shared" si="44"/>
        <v>0</v>
      </c>
      <c r="Q315" s="242">
        <f t="shared" si="44"/>
        <v>0</v>
      </c>
      <c r="R315" s="242">
        <f t="shared" si="44"/>
        <v>0</v>
      </c>
      <c r="S315" s="242">
        <f t="shared" si="43"/>
        <v>0</v>
      </c>
      <c r="T315" s="242">
        <f t="shared" si="43"/>
        <v>0</v>
      </c>
      <c r="U315" s="242">
        <f t="shared" si="43"/>
        <v>0</v>
      </c>
      <c r="V315" s="242">
        <f t="shared" si="43"/>
        <v>0</v>
      </c>
      <c r="W315" s="242">
        <f t="shared" si="43"/>
        <v>0</v>
      </c>
      <c r="X315" s="242">
        <f t="shared" si="43"/>
        <v>0</v>
      </c>
    </row>
    <row r="316" spans="1:24" ht="15" customHeight="1">
      <c r="A316" s="120" t="e">
        <f>VLOOKUP(B316,elolap!$A$90:$B$3244,2,FALSE)</f>
        <v>#N/A</v>
      </c>
      <c r="B316" s="122"/>
      <c r="C316" s="128"/>
      <c r="D316" s="162">
        <f t="shared" si="45"/>
        <v>0</v>
      </c>
      <c r="E316" s="161"/>
      <c r="F316" s="161"/>
      <c r="G316" s="161"/>
      <c r="H316" s="161"/>
      <c r="I316" s="164"/>
      <c r="J316" s="165"/>
      <c r="K316" s="161"/>
      <c r="L316" s="161"/>
      <c r="M316" s="161"/>
      <c r="N316" s="146" t="e">
        <f t="shared" si="46"/>
        <v>#N/A</v>
      </c>
      <c r="O316" s="242">
        <f t="shared" si="47"/>
        <v>0</v>
      </c>
      <c r="P316" s="242">
        <f t="shared" si="44"/>
        <v>0</v>
      </c>
      <c r="Q316" s="242">
        <f t="shared" si="44"/>
        <v>0</v>
      </c>
      <c r="R316" s="242">
        <f t="shared" si="44"/>
        <v>0</v>
      </c>
      <c r="S316" s="242">
        <f t="shared" si="43"/>
        <v>0</v>
      </c>
      <c r="T316" s="242">
        <f t="shared" si="43"/>
        <v>0</v>
      </c>
      <c r="U316" s="242">
        <f t="shared" si="43"/>
        <v>0</v>
      </c>
      <c r="V316" s="242">
        <f t="shared" si="43"/>
        <v>0</v>
      </c>
      <c r="W316" s="242">
        <f t="shared" si="43"/>
        <v>0</v>
      </c>
      <c r="X316" s="242">
        <f t="shared" si="43"/>
        <v>0</v>
      </c>
    </row>
    <row r="317" spans="1:24" ht="15" customHeight="1">
      <c r="A317" s="120" t="e">
        <f>VLOOKUP(B317,elolap!$A$90:$B$3244,2,FALSE)</f>
        <v>#N/A</v>
      </c>
      <c r="B317" s="122"/>
      <c r="C317" s="128"/>
      <c r="D317" s="162">
        <f t="shared" si="45"/>
        <v>0</v>
      </c>
      <c r="E317" s="161"/>
      <c r="F317" s="161"/>
      <c r="G317" s="161"/>
      <c r="H317" s="161"/>
      <c r="I317" s="164"/>
      <c r="J317" s="165"/>
      <c r="K317" s="161"/>
      <c r="L317" s="161"/>
      <c r="M317" s="161"/>
      <c r="N317" s="146" t="e">
        <f t="shared" si="46"/>
        <v>#N/A</v>
      </c>
      <c r="O317" s="242">
        <f t="shared" si="47"/>
        <v>0</v>
      </c>
      <c r="P317" s="242">
        <f t="shared" si="44"/>
        <v>0</v>
      </c>
      <c r="Q317" s="242">
        <f t="shared" si="44"/>
        <v>0</v>
      </c>
      <c r="R317" s="242">
        <f t="shared" si="44"/>
        <v>0</v>
      </c>
      <c r="S317" s="242">
        <f t="shared" si="43"/>
        <v>0</v>
      </c>
      <c r="T317" s="242">
        <f t="shared" si="43"/>
        <v>0</v>
      </c>
      <c r="U317" s="242">
        <f t="shared" si="43"/>
        <v>0</v>
      </c>
      <c r="V317" s="242">
        <f t="shared" ref="V317:X380" si="48">ROUND(K317,2)</f>
        <v>0</v>
      </c>
      <c r="W317" s="242">
        <f t="shared" si="48"/>
        <v>0</v>
      </c>
      <c r="X317" s="242">
        <f t="shared" si="48"/>
        <v>0</v>
      </c>
    </row>
    <row r="318" spans="1:24" ht="15" customHeight="1">
      <c r="A318" s="120" t="e">
        <f>VLOOKUP(B318,elolap!$A$90:$B$3244,2,FALSE)</f>
        <v>#N/A</v>
      </c>
      <c r="B318" s="122"/>
      <c r="C318" s="128"/>
      <c r="D318" s="162">
        <f t="shared" si="45"/>
        <v>0</v>
      </c>
      <c r="E318" s="161"/>
      <c r="F318" s="161"/>
      <c r="G318" s="161"/>
      <c r="H318" s="161"/>
      <c r="I318" s="164"/>
      <c r="J318" s="165"/>
      <c r="K318" s="161"/>
      <c r="L318" s="161"/>
      <c r="M318" s="161"/>
      <c r="N318" s="146" t="e">
        <f t="shared" si="46"/>
        <v>#N/A</v>
      </c>
      <c r="O318" s="242">
        <f t="shared" si="47"/>
        <v>0</v>
      </c>
      <c r="P318" s="242">
        <f t="shared" si="44"/>
        <v>0</v>
      </c>
      <c r="Q318" s="242">
        <f t="shared" si="44"/>
        <v>0</v>
      </c>
      <c r="R318" s="242">
        <f t="shared" si="44"/>
        <v>0</v>
      </c>
      <c r="S318" s="242">
        <f t="shared" si="44"/>
        <v>0</v>
      </c>
      <c r="T318" s="242">
        <f t="shared" si="44"/>
        <v>0</v>
      </c>
      <c r="U318" s="242">
        <f t="shared" si="44"/>
        <v>0</v>
      </c>
      <c r="V318" s="242">
        <f t="shared" si="48"/>
        <v>0</v>
      </c>
      <c r="W318" s="242">
        <f t="shared" si="48"/>
        <v>0</v>
      </c>
      <c r="X318" s="242">
        <f t="shared" si="48"/>
        <v>0</v>
      </c>
    </row>
    <row r="319" spans="1:24" ht="15" customHeight="1">
      <c r="A319" s="120" t="e">
        <f>VLOOKUP(B319,elolap!$A$90:$B$3244,2,FALSE)</f>
        <v>#N/A</v>
      </c>
      <c r="B319" s="122"/>
      <c r="C319" s="128"/>
      <c r="D319" s="162">
        <f t="shared" si="45"/>
        <v>0</v>
      </c>
      <c r="E319" s="161"/>
      <c r="F319" s="161"/>
      <c r="G319" s="161"/>
      <c r="H319" s="161"/>
      <c r="I319" s="164"/>
      <c r="J319" s="165"/>
      <c r="K319" s="161"/>
      <c r="L319" s="161"/>
      <c r="M319" s="161"/>
      <c r="N319" s="146" t="e">
        <f t="shared" si="46"/>
        <v>#N/A</v>
      </c>
      <c r="O319" s="242">
        <f t="shared" si="47"/>
        <v>0</v>
      </c>
      <c r="P319" s="242">
        <f t="shared" ref="P319:U361" si="49">ROUND(E319,2)</f>
        <v>0</v>
      </c>
      <c r="Q319" s="242">
        <f t="shared" si="49"/>
        <v>0</v>
      </c>
      <c r="R319" s="242">
        <f t="shared" si="49"/>
        <v>0</v>
      </c>
      <c r="S319" s="242">
        <f t="shared" si="49"/>
        <v>0</v>
      </c>
      <c r="T319" s="242">
        <f t="shared" si="49"/>
        <v>0</v>
      </c>
      <c r="U319" s="242">
        <f t="shared" si="49"/>
        <v>0</v>
      </c>
      <c r="V319" s="242">
        <f t="shared" si="48"/>
        <v>0</v>
      </c>
      <c r="W319" s="242">
        <f t="shared" si="48"/>
        <v>0</v>
      </c>
      <c r="X319" s="242">
        <f t="shared" si="48"/>
        <v>0</v>
      </c>
    </row>
    <row r="320" spans="1:24" ht="15" customHeight="1">
      <c r="A320" s="120" t="e">
        <f>VLOOKUP(B320,elolap!$A$90:$B$3244,2,FALSE)</f>
        <v>#N/A</v>
      </c>
      <c r="B320" s="122"/>
      <c r="C320" s="128"/>
      <c r="D320" s="162">
        <f t="shared" si="45"/>
        <v>0</v>
      </c>
      <c r="E320" s="161"/>
      <c r="F320" s="161"/>
      <c r="G320" s="161"/>
      <c r="H320" s="161"/>
      <c r="I320" s="164"/>
      <c r="J320" s="165"/>
      <c r="K320" s="161"/>
      <c r="L320" s="161"/>
      <c r="M320" s="161"/>
      <c r="N320" s="146" t="e">
        <f t="shared" si="46"/>
        <v>#N/A</v>
      </c>
      <c r="O320" s="242">
        <f t="shared" si="47"/>
        <v>0</v>
      </c>
      <c r="P320" s="242">
        <f t="shared" si="49"/>
        <v>0</v>
      </c>
      <c r="Q320" s="242">
        <f t="shared" si="49"/>
        <v>0</v>
      </c>
      <c r="R320" s="242">
        <f t="shared" si="49"/>
        <v>0</v>
      </c>
      <c r="S320" s="242">
        <f t="shared" si="49"/>
        <v>0</v>
      </c>
      <c r="T320" s="242">
        <f t="shared" si="49"/>
        <v>0</v>
      </c>
      <c r="U320" s="242">
        <f t="shared" si="49"/>
        <v>0</v>
      </c>
      <c r="V320" s="242">
        <f t="shared" si="48"/>
        <v>0</v>
      </c>
      <c r="W320" s="242">
        <f t="shared" si="48"/>
        <v>0</v>
      </c>
      <c r="X320" s="242">
        <f t="shared" si="48"/>
        <v>0</v>
      </c>
    </row>
    <row r="321" spans="1:24" ht="15" customHeight="1">
      <c r="A321" s="120" t="e">
        <f>VLOOKUP(B321,elolap!$A$90:$B$3244,2,FALSE)</f>
        <v>#N/A</v>
      </c>
      <c r="B321" s="122"/>
      <c r="C321" s="128"/>
      <c r="D321" s="162">
        <f t="shared" si="45"/>
        <v>0</v>
      </c>
      <c r="E321" s="161"/>
      <c r="F321" s="161"/>
      <c r="G321" s="161"/>
      <c r="H321" s="161"/>
      <c r="I321" s="164"/>
      <c r="J321" s="165"/>
      <c r="K321" s="161"/>
      <c r="L321" s="161"/>
      <c r="M321" s="161"/>
      <c r="N321" s="146" t="e">
        <f t="shared" si="46"/>
        <v>#N/A</v>
      </c>
      <c r="O321" s="242">
        <f t="shared" si="47"/>
        <v>0</v>
      </c>
      <c r="P321" s="242">
        <f t="shared" si="49"/>
        <v>0</v>
      </c>
      <c r="Q321" s="242">
        <f t="shared" si="49"/>
        <v>0</v>
      </c>
      <c r="R321" s="242">
        <f t="shared" si="49"/>
        <v>0</v>
      </c>
      <c r="S321" s="242">
        <f t="shared" si="49"/>
        <v>0</v>
      </c>
      <c r="T321" s="242">
        <f t="shared" si="49"/>
        <v>0</v>
      </c>
      <c r="U321" s="242">
        <f t="shared" si="49"/>
        <v>0</v>
      </c>
      <c r="V321" s="242">
        <f t="shared" si="48"/>
        <v>0</v>
      </c>
      <c r="W321" s="242">
        <f t="shared" si="48"/>
        <v>0</v>
      </c>
      <c r="X321" s="242">
        <f t="shared" si="48"/>
        <v>0</v>
      </c>
    </row>
    <row r="322" spans="1:24" ht="15" customHeight="1">
      <c r="A322" s="120" t="e">
        <f>VLOOKUP(B322,elolap!$A$90:$B$3244,2,FALSE)</f>
        <v>#N/A</v>
      </c>
      <c r="B322" s="122"/>
      <c r="C322" s="128"/>
      <c r="D322" s="162">
        <f t="shared" si="45"/>
        <v>0</v>
      </c>
      <c r="E322" s="161"/>
      <c r="F322" s="161"/>
      <c r="G322" s="161"/>
      <c r="H322" s="161"/>
      <c r="I322" s="164"/>
      <c r="J322" s="165"/>
      <c r="K322" s="161"/>
      <c r="L322" s="161"/>
      <c r="M322" s="161"/>
      <c r="N322" s="146" t="e">
        <f t="shared" si="46"/>
        <v>#N/A</v>
      </c>
      <c r="O322" s="242">
        <f t="shared" si="47"/>
        <v>0</v>
      </c>
      <c r="P322" s="242">
        <f t="shared" si="49"/>
        <v>0</v>
      </c>
      <c r="Q322" s="242">
        <f t="shared" si="49"/>
        <v>0</v>
      </c>
      <c r="R322" s="242">
        <f t="shared" si="49"/>
        <v>0</v>
      </c>
      <c r="S322" s="242">
        <f t="shared" si="49"/>
        <v>0</v>
      </c>
      <c r="T322" s="242">
        <f t="shared" si="49"/>
        <v>0</v>
      </c>
      <c r="U322" s="242">
        <f t="shared" si="49"/>
        <v>0</v>
      </c>
      <c r="V322" s="242">
        <f t="shared" si="48"/>
        <v>0</v>
      </c>
      <c r="W322" s="242">
        <f t="shared" si="48"/>
        <v>0</v>
      </c>
      <c r="X322" s="242">
        <f t="shared" si="48"/>
        <v>0</v>
      </c>
    </row>
    <row r="323" spans="1:24" ht="15" customHeight="1">
      <c r="A323" s="120" t="e">
        <f>VLOOKUP(B323,elolap!$A$90:$B$3244,2,FALSE)</f>
        <v>#N/A</v>
      </c>
      <c r="B323" s="122"/>
      <c r="C323" s="128"/>
      <c r="D323" s="162">
        <f t="shared" si="45"/>
        <v>0</v>
      </c>
      <c r="E323" s="161"/>
      <c r="F323" s="161"/>
      <c r="G323" s="161"/>
      <c r="H323" s="161"/>
      <c r="I323" s="164"/>
      <c r="J323" s="165"/>
      <c r="K323" s="161"/>
      <c r="L323" s="161"/>
      <c r="M323" s="161"/>
      <c r="N323" s="146" t="e">
        <f t="shared" si="46"/>
        <v>#N/A</v>
      </c>
      <c r="O323" s="242">
        <f t="shared" si="47"/>
        <v>0</v>
      </c>
      <c r="P323" s="242">
        <f t="shared" si="49"/>
        <v>0</v>
      </c>
      <c r="Q323" s="242">
        <f t="shared" si="49"/>
        <v>0</v>
      </c>
      <c r="R323" s="242">
        <f t="shared" si="49"/>
        <v>0</v>
      </c>
      <c r="S323" s="242">
        <f t="shared" si="49"/>
        <v>0</v>
      </c>
      <c r="T323" s="242">
        <f t="shared" si="49"/>
        <v>0</v>
      </c>
      <c r="U323" s="242">
        <f t="shared" si="49"/>
        <v>0</v>
      </c>
      <c r="V323" s="242">
        <f t="shared" si="48"/>
        <v>0</v>
      </c>
      <c r="W323" s="242">
        <f t="shared" si="48"/>
        <v>0</v>
      </c>
      <c r="X323" s="242">
        <f t="shared" si="48"/>
        <v>0</v>
      </c>
    </row>
    <row r="324" spans="1:24" ht="15" customHeight="1">
      <c r="A324" s="120" t="e">
        <f>VLOOKUP(B324,elolap!$A$90:$B$3244,2,FALSE)</f>
        <v>#N/A</v>
      </c>
      <c r="B324" s="122"/>
      <c r="C324" s="128"/>
      <c r="D324" s="162">
        <f t="shared" si="45"/>
        <v>0</v>
      </c>
      <c r="E324" s="161"/>
      <c r="F324" s="161"/>
      <c r="G324" s="161"/>
      <c r="H324" s="161"/>
      <c r="I324" s="164"/>
      <c r="J324" s="165"/>
      <c r="K324" s="161"/>
      <c r="L324" s="161"/>
      <c r="M324" s="161"/>
      <c r="N324" s="146" t="e">
        <f t="shared" si="46"/>
        <v>#N/A</v>
      </c>
      <c r="O324" s="242">
        <f t="shared" si="47"/>
        <v>0</v>
      </c>
      <c r="P324" s="242">
        <f t="shared" si="49"/>
        <v>0</v>
      </c>
      <c r="Q324" s="242">
        <f t="shared" si="49"/>
        <v>0</v>
      </c>
      <c r="R324" s="242">
        <f t="shared" si="49"/>
        <v>0</v>
      </c>
      <c r="S324" s="242">
        <f t="shared" si="49"/>
        <v>0</v>
      </c>
      <c r="T324" s="242">
        <f t="shared" si="49"/>
        <v>0</v>
      </c>
      <c r="U324" s="242">
        <f t="shared" si="49"/>
        <v>0</v>
      </c>
      <c r="V324" s="242">
        <f t="shared" si="48"/>
        <v>0</v>
      </c>
      <c r="W324" s="242">
        <f t="shared" si="48"/>
        <v>0</v>
      </c>
      <c r="X324" s="242">
        <f t="shared" si="48"/>
        <v>0</v>
      </c>
    </row>
    <row r="325" spans="1:24" ht="15" customHeight="1">
      <c r="A325" s="120" t="e">
        <f>VLOOKUP(B325,elolap!$A$90:$B$3244,2,FALSE)</f>
        <v>#N/A</v>
      </c>
      <c r="B325" s="122"/>
      <c r="C325" s="128"/>
      <c r="D325" s="162">
        <f t="shared" si="45"/>
        <v>0</v>
      </c>
      <c r="E325" s="161"/>
      <c r="F325" s="161"/>
      <c r="G325" s="161"/>
      <c r="H325" s="161"/>
      <c r="I325" s="164"/>
      <c r="J325" s="165"/>
      <c r="K325" s="161"/>
      <c r="L325" s="161"/>
      <c r="M325" s="161"/>
      <c r="N325" s="146" t="e">
        <f t="shared" si="46"/>
        <v>#N/A</v>
      </c>
      <c r="O325" s="242">
        <f t="shared" si="47"/>
        <v>0</v>
      </c>
      <c r="P325" s="242">
        <f t="shared" si="49"/>
        <v>0</v>
      </c>
      <c r="Q325" s="242">
        <f t="shared" si="49"/>
        <v>0</v>
      </c>
      <c r="R325" s="242">
        <f t="shared" si="49"/>
        <v>0</v>
      </c>
      <c r="S325" s="242">
        <f t="shared" si="49"/>
        <v>0</v>
      </c>
      <c r="T325" s="242">
        <f t="shared" si="49"/>
        <v>0</v>
      </c>
      <c r="U325" s="242">
        <f t="shared" si="49"/>
        <v>0</v>
      </c>
      <c r="V325" s="242">
        <f t="shared" si="48"/>
        <v>0</v>
      </c>
      <c r="W325" s="242">
        <f t="shared" si="48"/>
        <v>0</v>
      </c>
      <c r="X325" s="242">
        <f t="shared" si="48"/>
        <v>0</v>
      </c>
    </row>
    <row r="326" spans="1:24" ht="15" customHeight="1">
      <c r="A326" s="120" t="e">
        <f>VLOOKUP(B326,elolap!$A$90:$B$3244,2,FALSE)</f>
        <v>#N/A</v>
      </c>
      <c r="B326" s="122"/>
      <c r="C326" s="128"/>
      <c r="D326" s="162">
        <f t="shared" si="45"/>
        <v>0</v>
      </c>
      <c r="E326" s="161"/>
      <c r="F326" s="161"/>
      <c r="G326" s="161"/>
      <c r="H326" s="161"/>
      <c r="I326" s="164"/>
      <c r="J326" s="165"/>
      <c r="K326" s="161"/>
      <c r="L326" s="161"/>
      <c r="M326" s="161"/>
      <c r="N326" s="146" t="e">
        <f t="shared" si="46"/>
        <v>#N/A</v>
      </c>
      <c r="O326" s="242">
        <f t="shared" si="47"/>
        <v>0</v>
      </c>
      <c r="P326" s="242">
        <f t="shared" si="49"/>
        <v>0</v>
      </c>
      <c r="Q326" s="242">
        <f t="shared" si="49"/>
        <v>0</v>
      </c>
      <c r="R326" s="242">
        <f t="shared" si="49"/>
        <v>0</v>
      </c>
      <c r="S326" s="242">
        <f t="shared" si="49"/>
        <v>0</v>
      </c>
      <c r="T326" s="242">
        <f t="shared" si="49"/>
        <v>0</v>
      </c>
      <c r="U326" s="242">
        <f t="shared" si="49"/>
        <v>0</v>
      </c>
      <c r="V326" s="242">
        <f t="shared" si="48"/>
        <v>0</v>
      </c>
      <c r="W326" s="242">
        <f t="shared" si="48"/>
        <v>0</v>
      </c>
      <c r="X326" s="242">
        <f t="shared" si="48"/>
        <v>0</v>
      </c>
    </row>
    <row r="327" spans="1:24" ht="15" customHeight="1">
      <c r="A327" s="120" t="e">
        <f>VLOOKUP(B327,elolap!$A$90:$B$3244,2,FALSE)</f>
        <v>#N/A</v>
      </c>
      <c r="B327" s="122"/>
      <c r="C327" s="128"/>
      <c r="D327" s="162">
        <f t="shared" si="45"/>
        <v>0</v>
      </c>
      <c r="E327" s="161"/>
      <c r="F327" s="161"/>
      <c r="G327" s="161"/>
      <c r="H327" s="161"/>
      <c r="I327" s="164"/>
      <c r="J327" s="165"/>
      <c r="K327" s="161"/>
      <c r="L327" s="161"/>
      <c r="M327" s="161"/>
      <c r="N327" s="146" t="e">
        <f t="shared" si="46"/>
        <v>#N/A</v>
      </c>
      <c r="O327" s="242">
        <f t="shared" si="47"/>
        <v>0</v>
      </c>
      <c r="P327" s="242">
        <f t="shared" si="49"/>
        <v>0</v>
      </c>
      <c r="Q327" s="242">
        <f t="shared" si="49"/>
        <v>0</v>
      </c>
      <c r="R327" s="242">
        <f t="shared" si="49"/>
        <v>0</v>
      </c>
      <c r="S327" s="242">
        <f t="shared" si="49"/>
        <v>0</v>
      </c>
      <c r="T327" s="242">
        <f t="shared" si="49"/>
        <v>0</v>
      </c>
      <c r="U327" s="242">
        <f t="shared" si="49"/>
        <v>0</v>
      </c>
      <c r="V327" s="242">
        <f t="shared" si="48"/>
        <v>0</v>
      </c>
      <c r="W327" s="242">
        <f t="shared" si="48"/>
        <v>0</v>
      </c>
      <c r="X327" s="242">
        <f t="shared" si="48"/>
        <v>0</v>
      </c>
    </row>
    <row r="328" spans="1:24" ht="15" customHeight="1">
      <c r="A328" s="120" t="e">
        <f>VLOOKUP(B328,elolap!$A$90:$B$3244,2,FALSE)</f>
        <v>#N/A</v>
      </c>
      <c r="B328" s="122"/>
      <c r="C328" s="128"/>
      <c r="D328" s="162">
        <f t="shared" si="45"/>
        <v>0</v>
      </c>
      <c r="E328" s="161"/>
      <c r="F328" s="161"/>
      <c r="G328" s="161"/>
      <c r="H328" s="161"/>
      <c r="I328" s="164"/>
      <c r="J328" s="165"/>
      <c r="K328" s="161"/>
      <c r="L328" s="161"/>
      <c r="M328" s="161"/>
      <c r="N328" s="146" t="e">
        <f t="shared" si="46"/>
        <v>#N/A</v>
      </c>
      <c r="O328" s="242">
        <f t="shared" si="47"/>
        <v>0</v>
      </c>
      <c r="P328" s="242">
        <f t="shared" si="49"/>
        <v>0</v>
      </c>
      <c r="Q328" s="242">
        <f t="shared" si="49"/>
        <v>0</v>
      </c>
      <c r="R328" s="242">
        <f t="shared" si="49"/>
        <v>0</v>
      </c>
      <c r="S328" s="242">
        <f t="shared" si="49"/>
        <v>0</v>
      </c>
      <c r="T328" s="242">
        <f t="shared" si="49"/>
        <v>0</v>
      </c>
      <c r="U328" s="242">
        <f t="shared" si="49"/>
        <v>0</v>
      </c>
      <c r="V328" s="242">
        <f t="shared" si="48"/>
        <v>0</v>
      </c>
      <c r="W328" s="242">
        <f t="shared" si="48"/>
        <v>0</v>
      </c>
      <c r="X328" s="242">
        <f t="shared" si="48"/>
        <v>0</v>
      </c>
    </row>
    <row r="329" spans="1:24" ht="15" customHeight="1">
      <c r="A329" s="120" t="e">
        <f>VLOOKUP(B329,elolap!$A$90:$B$3244,2,FALSE)</f>
        <v>#N/A</v>
      </c>
      <c r="B329" s="122"/>
      <c r="C329" s="128"/>
      <c r="D329" s="162">
        <f t="shared" si="45"/>
        <v>0</v>
      </c>
      <c r="E329" s="161"/>
      <c r="F329" s="161"/>
      <c r="G329" s="161"/>
      <c r="H329" s="161"/>
      <c r="I329" s="164"/>
      <c r="J329" s="165"/>
      <c r="K329" s="161"/>
      <c r="L329" s="161"/>
      <c r="M329" s="161"/>
      <c r="N329" s="146" t="e">
        <f t="shared" si="46"/>
        <v>#N/A</v>
      </c>
      <c r="O329" s="242">
        <f t="shared" si="47"/>
        <v>0</v>
      </c>
      <c r="P329" s="242">
        <f t="shared" si="49"/>
        <v>0</v>
      </c>
      <c r="Q329" s="242">
        <f t="shared" si="49"/>
        <v>0</v>
      </c>
      <c r="R329" s="242">
        <f t="shared" si="49"/>
        <v>0</v>
      </c>
      <c r="S329" s="242">
        <f t="shared" si="49"/>
        <v>0</v>
      </c>
      <c r="T329" s="242">
        <f t="shared" si="49"/>
        <v>0</v>
      </c>
      <c r="U329" s="242">
        <f t="shared" si="49"/>
        <v>0</v>
      </c>
      <c r="V329" s="242">
        <f t="shared" si="48"/>
        <v>0</v>
      </c>
      <c r="W329" s="242">
        <f t="shared" si="48"/>
        <v>0</v>
      </c>
      <c r="X329" s="242">
        <f t="shared" si="48"/>
        <v>0</v>
      </c>
    </row>
    <row r="330" spans="1:24" ht="15" customHeight="1">
      <c r="A330" s="120" t="e">
        <f>VLOOKUP(B330,elolap!$A$90:$B$3244,2,FALSE)</f>
        <v>#N/A</v>
      </c>
      <c r="B330" s="122"/>
      <c r="C330" s="128"/>
      <c r="D330" s="162">
        <f t="shared" si="45"/>
        <v>0</v>
      </c>
      <c r="E330" s="161"/>
      <c r="F330" s="161"/>
      <c r="G330" s="161"/>
      <c r="H330" s="161"/>
      <c r="I330" s="164"/>
      <c r="J330" s="165"/>
      <c r="K330" s="161"/>
      <c r="L330" s="161"/>
      <c r="M330" s="161"/>
      <c r="N330" s="146" t="e">
        <f t="shared" si="46"/>
        <v>#N/A</v>
      </c>
      <c r="O330" s="242">
        <f t="shared" si="47"/>
        <v>0</v>
      </c>
      <c r="P330" s="242">
        <f t="shared" si="49"/>
        <v>0</v>
      </c>
      <c r="Q330" s="242">
        <f t="shared" si="49"/>
        <v>0</v>
      </c>
      <c r="R330" s="242">
        <f t="shared" si="49"/>
        <v>0</v>
      </c>
      <c r="S330" s="242">
        <f t="shared" si="49"/>
        <v>0</v>
      </c>
      <c r="T330" s="242">
        <f t="shared" si="49"/>
        <v>0</v>
      </c>
      <c r="U330" s="242">
        <f t="shared" si="49"/>
        <v>0</v>
      </c>
      <c r="V330" s="242">
        <f t="shared" si="48"/>
        <v>0</v>
      </c>
      <c r="W330" s="242">
        <f t="shared" si="48"/>
        <v>0</v>
      </c>
      <c r="X330" s="242">
        <f t="shared" si="48"/>
        <v>0</v>
      </c>
    </row>
    <row r="331" spans="1:24" ht="15" customHeight="1">
      <c r="A331" s="120" t="e">
        <f>VLOOKUP(B331,elolap!$A$90:$B$3244,2,FALSE)</f>
        <v>#N/A</v>
      </c>
      <c r="B331" s="122"/>
      <c r="C331" s="128"/>
      <c r="D331" s="162">
        <f t="shared" si="45"/>
        <v>0</v>
      </c>
      <c r="E331" s="161"/>
      <c r="F331" s="161"/>
      <c r="G331" s="161"/>
      <c r="H331" s="161"/>
      <c r="I331" s="164"/>
      <c r="J331" s="165"/>
      <c r="K331" s="161"/>
      <c r="L331" s="161"/>
      <c r="M331" s="161"/>
      <c r="N331" s="146" t="e">
        <f t="shared" si="46"/>
        <v>#N/A</v>
      </c>
      <c r="O331" s="242">
        <f t="shared" si="47"/>
        <v>0</v>
      </c>
      <c r="P331" s="242">
        <f t="shared" si="49"/>
        <v>0</v>
      </c>
      <c r="Q331" s="242">
        <f t="shared" si="49"/>
        <v>0</v>
      </c>
      <c r="R331" s="242">
        <f t="shared" si="49"/>
        <v>0</v>
      </c>
      <c r="S331" s="242">
        <f t="shared" si="49"/>
        <v>0</v>
      </c>
      <c r="T331" s="242">
        <f t="shared" si="49"/>
        <v>0</v>
      </c>
      <c r="U331" s="242">
        <f t="shared" si="49"/>
        <v>0</v>
      </c>
      <c r="V331" s="242">
        <f t="shared" si="48"/>
        <v>0</v>
      </c>
      <c r="W331" s="242">
        <f t="shared" si="48"/>
        <v>0</v>
      </c>
      <c r="X331" s="242">
        <f t="shared" si="48"/>
        <v>0</v>
      </c>
    </row>
    <row r="332" spans="1:24" ht="15" customHeight="1">
      <c r="A332" s="120" t="e">
        <f>VLOOKUP(B332,elolap!$A$90:$B$3244,2,FALSE)</f>
        <v>#N/A</v>
      </c>
      <c r="B332" s="122"/>
      <c r="C332" s="128"/>
      <c r="D332" s="162">
        <f t="shared" si="45"/>
        <v>0</v>
      </c>
      <c r="E332" s="161"/>
      <c r="F332" s="161"/>
      <c r="G332" s="161"/>
      <c r="H332" s="161"/>
      <c r="I332" s="164"/>
      <c r="J332" s="165"/>
      <c r="K332" s="161"/>
      <c r="L332" s="161"/>
      <c r="M332" s="161"/>
      <c r="N332" s="146" t="e">
        <f t="shared" si="46"/>
        <v>#N/A</v>
      </c>
      <c r="O332" s="242">
        <f t="shared" si="47"/>
        <v>0</v>
      </c>
      <c r="P332" s="242">
        <f t="shared" si="49"/>
        <v>0</v>
      </c>
      <c r="Q332" s="242">
        <f t="shared" si="49"/>
        <v>0</v>
      </c>
      <c r="R332" s="242">
        <f t="shared" si="49"/>
        <v>0</v>
      </c>
      <c r="S332" s="242">
        <f t="shared" si="49"/>
        <v>0</v>
      </c>
      <c r="T332" s="242">
        <f t="shared" si="49"/>
        <v>0</v>
      </c>
      <c r="U332" s="242">
        <f t="shared" si="49"/>
        <v>0</v>
      </c>
      <c r="V332" s="242">
        <f t="shared" si="48"/>
        <v>0</v>
      </c>
      <c r="W332" s="242">
        <f t="shared" si="48"/>
        <v>0</v>
      </c>
      <c r="X332" s="242">
        <f t="shared" si="48"/>
        <v>0</v>
      </c>
    </row>
    <row r="333" spans="1:24" ht="15" customHeight="1">
      <c r="A333" s="120" t="e">
        <f>VLOOKUP(B333,elolap!$A$90:$B$3244,2,FALSE)</f>
        <v>#N/A</v>
      </c>
      <c r="B333" s="122"/>
      <c r="C333" s="128"/>
      <c r="D333" s="162">
        <f t="shared" si="45"/>
        <v>0</v>
      </c>
      <c r="E333" s="161"/>
      <c r="F333" s="161"/>
      <c r="G333" s="161"/>
      <c r="H333" s="161"/>
      <c r="I333" s="164"/>
      <c r="J333" s="165"/>
      <c r="K333" s="161"/>
      <c r="L333" s="161"/>
      <c r="M333" s="161"/>
      <c r="N333" s="146" t="e">
        <f t="shared" si="46"/>
        <v>#N/A</v>
      </c>
      <c r="O333" s="242">
        <f t="shared" si="47"/>
        <v>0</v>
      </c>
      <c r="P333" s="242">
        <f t="shared" si="49"/>
        <v>0</v>
      </c>
      <c r="Q333" s="242">
        <f t="shared" si="49"/>
        <v>0</v>
      </c>
      <c r="R333" s="242">
        <f t="shared" si="49"/>
        <v>0</v>
      </c>
      <c r="S333" s="242">
        <f t="shared" si="49"/>
        <v>0</v>
      </c>
      <c r="T333" s="242">
        <f t="shared" si="49"/>
        <v>0</v>
      </c>
      <c r="U333" s="242">
        <f t="shared" si="49"/>
        <v>0</v>
      </c>
      <c r="V333" s="242">
        <f t="shared" si="48"/>
        <v>0</v>
      </c>
      <c r="W333" s="242">
        <f t="shared" si="48"/>
        <v>0</v>
      </c>
      <c r="X333" s="242">
        <f t="shared" si="48"/>
        <v>0</v>
      </c>
    </row>
    <row r="334" spans="1:24" ht="15" customHeight="1">
      <c r="A334" s="120" t="e">
        <f>VLOOKUP(B334,elolap!$A$90:$B$3244,2,FALSE)</f>
        <v>#N/A</v>
      </c>
      <c r="B334" s="122"/>
      <c r="C334" s="128"/>
      <c r="D334" s="162">
        <f t="shared" ref="D334:D397" si="50">SUM(E334:I334)</f>
        <v>0</v>
      </c>
      <c r="E334" s="161"/>
      <c r="F334" s="161"/>
      <c r="G334" s="161"/>
      <c r="H334" s="161"/>
      <c r="I334" s="164"/>
      <c r="J334" s="165"/>
      <c r="K334" s="161"/>
      <c r="L334" s="161"/>
      <c r="M334" s="161"/>
      <c r="N334" s="146" t="e">
        <f t="shared" ref="N334:N397" si="51">VLOOKUP(C334,$A$470:$B$1210,2,FALSE)</f>
        <v>#N/A</v>
      </c>
      <c r="O334" s="242">
        <f t="shared" ref="O334:O397" si="52">ROUND(P334+Q334+R334+S334+T334,2)</f>
        <v>0</v>
      </c>
      <c r="P334" s="242">
        <f t="shared" si="49"/>
        <v>0</v>
      </c>
      <c r="Q334" s="242">
        <f t="shared" si="49"/>
        <v>0</v>
      </c>
      <c r="R334" s="242">
        <f t="shared" si="49"/>
        <v>0</v>
      </c>
      <c r="S334" s="242">
        <f t="shared" si="49"/>
        <v>0</v>
      </c>
      <c r="T334" s="242">
        <f t="shared" si="49"/>
        <v>0</v>
      </c>
      <c r="U334" s="242">
        <f t="shared" si="49"/>
        <v>0</v>
      </c>
      <c r="V334" s="242">
        <f t="shared" si="48"/>
        <v>0</v>
      </c>
      <c r="W334" s="242">
        <f t="shared" si="48"/>
        <v>0</v>
      </c>
      <c r="X334" s="242">
        <f t="shared" si="48"/>
        <v>0</v>
      </c>
    </row>
    <row r="335" spans="1:24" ht="15" customHeight="1">
      <c r="A335" s="120" t="e">
        <f>VLOOKUP(B335,elolap!$A$90:$B$3244,2,FALSE)</f>
        <v>#N/A</v>
      </c>
      <c r="B335" s="122"/>
      <c r="C335" s="128"/>
      <c r="D335" s="162">
        <f t="shared" si="50"/>
        <v>0</v>
      </c>
      <c r="E335" s="161"/>
      <c r="F335" s="161"/>
      <c r="G335" s="161"/>
      <c r="H335" s="161"/>
      <c r="I335" s="164"/>
      <c r="J335" s="165"/>
      <c r="K335" s="161"/>
      <c r="L335" s="161"/>
      <c r="M335" s="161"/>
      <c r="N335" s="146" t="e">
        <f t="shared" si="51"/>
        <v>#N/A</v>
      </c>
      <c r="O335" s="242">
        <f t="shared" si="52"/>
        <v>0</v>
      </c>
      <c r="P335" s="242">
        <f t="shared" si="49"/>
        <v>0</v>
      </c>
      <c r="Q335" s="242">
        <f t="shared" si="49"/>
        <v>0</v>
      </c>
      <c r="R335" s="242">
        <f t="shared" si="49"/>
        <v>0</v>
      </c>
      <c r="S335" s="242">
        <f t="shared" si="49"/>
        <v>0</v>
      </c>
      <c r="T335" s="242">
        <f t="shared" si="49"/>
        <v>0</v>
      </c>
      <c r="U335" s="242">
        <f t="shared" si="49"/>
        <v>0</v>
      </c>
      <c r="V335" s="242">
        <f t="shared" si="48"/>
        <v>0</v>
      </c>
      <c r="W335" s="242">
        <f t="shared" si="48"/>
        <v>0</v>
      </c>
      <c r="X335" s="242">
        <f t="shared" si="48"/>
        <v>0</v>
      </c>
    </row>
    <row r="336" spans="1:24" ht="15" customHeight="1">
      <c r="A336" s="120" t="e">
        <f>VLOOKUP(B336,elolap!$A$90:$B$3244,2,FALSE)</f>
        <v>#N/A</v>
      </c>
      <c r="B336" s="122"/>
      <c r="C336" s="128"/>
      <c r="D336" s="162">
        <f t="shared" si="50"/>
        <v>0</v>
      </c>
      <c r="E336" s="161"/>
      <c r="F336" s="161"/>
      <c r="G336" s="161"/>
      <c r="H336" s="161"/>
      <c r="I336" s="164"/>
      <c r="J336" s="165"/>
      <c r="K336" s="161"/>
      <c r="L336" s="161"/>
      <c r="M336" s="161"/>
      <c r="N336" s="146" t="e">
        <f t="shared" si="51"/>
        <v>#N/A</v>
      </c>
      <c r="O336" s="242">
        <f t="shared" si="52"/>
        <v>0</v>
      </c>
      <c r="P336" s="242">
        <f t="shared" si="49"/>
        <v>0</v>
      </c>
      <c r="Q336" s="242">
        <f t="shared" si="49"/>
        <v>0</v>
      </c>
      <c r="R336" s="242">
        <f t="shared" si="49"/>
        <v>0</v>
      </c>
      <c r="S336" s="242">
        <f t="shared" si="49"/>
        <v>0</v>
      </c>
      <c r="T336" s="242">
        <f t="shared" si="49"/>
        <v>0</v>
      </c>
      <c r="U336" s="242">
        <f t="shared" si="49"/>
        <v>0</v>
      </c>
      <c r="V336" s="242">
        <f t="shared" si="48"/>
        <v>0</v>
      </c>
      <c r="W336" s="242">
        <f t="shared" si="48"/>
        <v>0</v>
      </c>
      <c r="X336" s="242">
        <f t="shared" si="48"/>
        <v>0</v>
      </c>
    </row>
    <row r="337" spans="1:24" ht="15" customHeight="1">
      <c r="A337" s="120" t="e">
        <f>VLOOKUP(B337,elolap!$A$90:$B$3244,2,FALSE)</f>
        <v>#N/A</v>
      </c>
      <c r="B337" s="122"/>
      <c r="C337" s="128"/>
      <c r="D337" s="162">
        <f t="shared" si="50"/>
        <v>0</v>
      </c>
      <c r="E337" s="161"/>
      <c r="F337" s="161"/>
      <c r="G337" s="161"/>
      <c r="H337" s="161"/>
      <c r="I337" s="164"/>
      <c r="J337" s="165"/>
      <c r="K337" s="161"/>
      <c r="L337" s="161"/>
      <c r="M337" s="161"/>
      <c r="N337" s="146" t="e">
        <f t="shared" si="51"/>
        <v>#N/A</v>
      </c>
      <c r="O337" s="242">
        <f t="shared" si="52"/>
        <v>0</v>
      </c>
      <c r="P337" s="242">
        <f t="shared" si="49"/>
        <v>0</v>
      </c>
      <c r="Q337" s="242">
        <f t="shared" si="49"/>
        <v>0</v>
      </c>
      <c r="R337" s="242">
        <f t="shared" si="49"/>
        <v>0</v>
      </c>
      <c r="S337" s="242">
        <f t="shared" si="49"/>
        <v>0</v>
      </c>
      <c r="T337" s="242">
        <f t="shared" si="49"/>
        <v>0</v>
      </c>
      <c r="U337" s="242">
        <f t="shared" si="49"/>
        <v>0</v>
      </c>
      <c r="V337" s="242">
        <f t="shared" si="48"/>
        <v>0</v>
      </c>
      <c r="W337" s="242">
        <f t="shared" si="48"/>
        <v>0</v>
      </c>
      <c r="X337" s="242">
        <f t="shared" si="48"/>
        <v>0</v>
      </c>
    </row>
    <row r="338" spans="1:24" ht="15" customHeight="1">
      <c r="A338" s="120" t="e">
        <f>VLOOKUP(B338,elolap!$A$90:$B$3244,2,FALSE)</f>
        <v>#N/A</v>
      </c>
      <c r="B338" s="122"/>
      <c r="C338" s="128"/>
      <c r="D338" s="162">
        <f t="shared" si="50"/>
        <v>0</v>
      </c>
      <c r="E338" s="161"/>
      <c r="F338" s="161"/>
      <c r="G338" s="161"/>
      <c r="H338" s="161"/>
      <c r="I338" s="164"/>
      <c r="J338" s="165"/>
      <c r="K338" s="161"/>
      <c r="L338" s="161"/>
      <c r="M338" s="161"/>
      <c r="N338" s="146" t="e">
        <f t="shared" si="51"/>
        <v>#N/A</v>
      </c>
      <c r="O338" s="242">
        <f t="shared" si="52"/>
        <v>0</v>
      </c>
      <c r="P338" s="242">
        <f t="shared" si="49"/>
        <v>0</v>
      </c>
      <c r="Q338" s="242">
        <f t="shared" si="49"/>
        <v>0</v>
      </c>
      <c r="R338" s="242">
        <f t="shared" si="49"/>
        <v>0</v>
      </c>
      <c r="S338" s="242">
        <f t="shared" si="49"/>
        <v>0</v>
      </c>
      <c r="T338" s="242">
        <f t="shared" si="49"/>
        <v>0</v>
      </c>
      <c r="U338" s="242">
        <f t="shared" si="49"/>
        <v>0</v>
      </c>
      <c r="V338" s="242">
        <f t="shared" si="48"/>
        <v>0</v>
      </c>
      <c r="W338" s="242">
        <f t="shared" si="48"/>
        <v>0</v>
      </c>
      <c r="X338" s="242">
        <f t="shared" si="48"/>
        <v>0</v>
      </c>
    </row>
    <row r="339" spans="1:24" ht="15" customHeight="1">
      <c r="A339" s="120" t="e">
        <f>VLOOKUP(B339,elolap!$A$90:$B$3244,2,FALSE)</f>
        <v>#N/A</v>
      </c>
      <c r="B339" s="122"/>
      <c r="C339" s="128"/>
      <c r="D339" s="162">
        <f t="shared" si="50"/>
        <v>0</v>
      </c>
      <c r="E339" s="161"/>
      <c r="F339" s="161"/>
      <c r="G339" s="161"/>
      <c r="H339" s="161"/>
      <c r="I339" s="164"/>
      <c r="J339" s="165"/>
      <c r="K339" s="161"/>
      <c r="L339" s="161"/>
      <c r="M339" s="161"/>
      <c r="N339" s="146" t="e">
        <f t="shared" si="51"/>
        <v>#N/A</v>
      </c>
      <c r="O339" s="242">
        <f t="shared" si="52"/>
        <v>0</v>
      </c>
      <c r="P339" s="242">
        <f t="shared" si="49"/>
        <v>0</v>
      </c>
      <c r="Q339" s="242">
        <f t="shared" si="49"/>
        <v>0</v>
      </c>
      <c r="R339" s="242">
        <f t="shared" si="49"/>
        <v>0</v>
      </c>
      <c r="S339" s="242">
        <f t="shared" si="49"/>
        <v>0</v>
      </c>
      <c r="T339" s="242">
        <f t="shared" si="49"/>
        <v>0</v>
      </c>
      <c r="U339" s="242">
        <f t="shared" si="49"/>
        <v>0</v>
      </c>
      <c r="V339" s="242">
        <f t="shared" si="48"/>
        <v>0</v>
      </c>
      <c r="W339" s="242">
        <f t="shared" si="48"/>
        <v>0</v>
      </c>
      <c r="X339" s="242">
        <f t="shared" si="48"/>
        <v>0</v>
      </c>
    </row>
    <row r="340" spans="1:24" ht="15" customHeight="1">
      <c r="A340" s="120" t="e">
        <f>VLOOKUP(B340,elolap!$A$90:$B$3244,2,FALSE)</f>
        <v>#N/A</v>
      </c>
      <c r="B340" s="122"/>
      <c r="C340" s="128"/>
      <c r="D340" s="162">
        <f t="shared" si="50"/>
        <v>0</v>
      </c>
      <c r="E340" s="161"/>
      <c r="F340" s="161"/>
      <c r="G340" s="161"/>
      <c r="H340" s="161"/>
      <c r="I340" s="164"/>
      <c r="J340" s="165"/>
      <c r="K340" s="161"/>
      <c r="L340" s="161"/>
      <c r="M340" s="161"/>
      <c r="N340" s="146" t="e">
        <f t="shared" si="51"/>
        <v>#N/A</v>
      </c>
      <c r="O340" s="242">
        <f t="shared" si="52"/>
        <v>0</v>
      </c>
      <c r="P340" s="242">
        <f t="shared" si="49"/>
        <v>0</v>
      </c>
      <c r="Q340" s="242">
        <f t="shared" si="49"/>
        <v>0</v>
      </c>
      <c r="R340" s="242">
        <f t="shared" si="49"/>
        <v>0</v>
      </c>
      <c r="S340" s="242">
        <f t="shared" si="49"/>
        <v>0</v>
      </c>
      <c r="T340" s="242">
        <f t="shared" si="49"/>
        <v>0</v>
      </c>
      <c r="U340" s="242">
        <f t="shared" si="49"/>
        <v>0</v>
      </c>
      <c r="V340" s="242">
        <f t="shared" si="48"/>
        <v>0</v>
      </c>
      <c r="W340" s="242">
        <f t="shared" si="48"/>
        <v>0</v>
      </c>
      <c r="X340" s="242">
        <f t="shared" si="48"/>
        <v>0</v>
      </c>
    </row>
    <row r="341" spans="1:24" ht="15" customHeight="1">
      <c r="A341" s="120" t="e">
        <f>VLOOKUP(B341,elolap!$A$90:$B$3244,2,FALSE)</f>
        <v>#N/A</v>
      </c>
      <c r="B341" s="122"/>
      <c r="C341" s="128"/>
      <c r="D341" s="162">
        <f t="shared" si="50"/>
        <v>0</v>
      </c>
      <c r="E341" s="161"/>
      <c r="F341" s="161"/>
      <c r="G341" s="161"/>
      <c r="H341" s="161"/>
      <c r="I341" s="164"/>
      <c r="J341" s="165"/>
      <c r="K341" s="161"/>
      <c r="L341" s="161"/>
      <c r="M341" s="161"/>
      <c r="N341" s="146" t="e">
        <f t="shared" si="51"/>
        <v>#N/A</v>
      </c>
      <c r="O341" s="242">
        <f t="shared" si="52"/>
        <v>0</v>
      </c>
      <c r="P341" s="242">
        <f t="shared" si="49"/>
        <v>0</v>
      </c>
      <c r="Q341" s="242">
        <f t="shared" si="49"/>
        <v>0</v>
      </c>
      <c r="R341" s="242">
        <f t="shared" si="49"/>
        <v>0</v>
      </c>
      <c r="S341" s="242">
        <f t="shared" si="49"/>
        <v>0</v>
      </c>
      <c r="T341" s="242">
        <f t="shared" si="49"/>
        <v>0</v>
      </c>
      <c r="U341" s="242">
        <f t="shared" si="49"/>
        <v>0</v>
      </c>
      <c r="V341" s="242">
        <f t="shared" si="48"/>
        <v>0</v>
      </c>
      <c r="W341" s="242">
        <f t="shared" si="48"/>
        <v>0</v>
      </c>
      <c r="X341" s="242">
        <f t="shared" si="48"/>
        <v>0</v>
      </c>
    </row>
    <row r="342" spans="1:24" ht="15" customHeight="1">
      <c r="A342" s="120" t="e">
        <f>VLOOKUP(B342,elolap!$A$90:$B$3244,2,FALSE)</f>
        <v>#N/A</v>
      </c>
      <c r="B342" s="122"/>
      <c r="C342" s="128"/>
      <c r="D342" s="162">
        <f t="shared" si="50"/>
        <v>0</v>
      </c>
      <c r="E342" s="161"/>
      <c r="F342" s="161"/>
      <c r="G342" s="161"/>
      <c r="H342" s="161"/>
      <c r="I342" s="164"/>
      <c r="J342" s="165"/>
      <c r="K342" s="161"/>
      <c r="L342" s="161"/>
      <c r="M342" s="161"/>
      <c r="N342" s="146" t="e">
        <f t="shared" si="51"/>
        <v>#N/A</v>
      </c>
      <c r="O342" s="242">
        <f t="shared" si="52"/>
        <v>0</v>
      </c>
      <c r="P342" s="242">
        <f t="shared" si="49"/>
        <v>0</v>
      </c>
      <c r="Q342" s="242">
        <f t="shared" si="49"/>
        <v>0</v>
      </c>
      <c r="R342" s="242">
        <f t="shared" si="49"/>
        <v>0</v>
      </c>
      <c r="S342" s="242">
        <f t="shared" si="49"/>
        <v>0</v>
      </c>
      <c r="T342" s="242">
        <f t="shared" si="49"/>
        <v>0</v>
      </c>
      <c r="U342" s="242">
        <f t="shared" si="49"/>
        <v>0</v>
      </c>
      <c r="V342" s="242">
        <f t="shared" si="48"/>
        <v>0</v>
      </c>
      <c r="W342" s="242">
        <f t="shared" si="48"/>
        <v>0</v>
      </c>
      <c r="X342" s="242">
        <f t="shared" si="48"/>
        <v>0</v>
      </c>
    </row>
    <row r="343" spans="1:24" ht="15" customHeight="1">
      <c r="A343" s="120" t="e">
        <f>VLOOKUP(B343,elolap!$A$90:$B$3244,2,FALSE)</f>
        <v>#N/A</v>
      </c>
      <c r="B343" s="122"/>
      <c r="C343" s="128"/>
      <c r="D343" s="162">
        <f t="shared" si="50"/>
        <v>0</v>
      </c>
      <c r="E343" s="161"/>
      <c r="F343" s="161"/>
      <c r="G343" s="161"/>
      <c r="H343" s="161"/>
      <c r="I343" s="164"/>
      <c r="J343" s="165"/>
      <c r="K343" s="161"/>
      <c r="L343" s="161"/>
      <c r="M343" s="161"/>
      <c r="N343" s="146" t="e">
        <f t="shared" si="51"/>
        <v>#N/A</v>
      </c>
      <c r="O343" s="242">
        <f t="shared" si="52"/>
        <v>0</v>
      </c>
      <c r="P343" s="242">
        <f t="shared" si="49"/>
        <v>0</v>
      </c>
      <c r="Q343" s="242">
        <f t="shared" si="49"/>
        <v>0</v>
      </c>
      <c r="R343" s="242">
        <f t="shared" si="49"/>
        <v>0</v>
      </c>
      <c r="S343" s="242">
        <f t="shared" si="49"/>
        <v>0</v>
      </c>
      <c r="T343" s="242">
        <f t="shared" si="49"/>
        <v>0</v>
      </c>
      <c r="U343" s="242">
        <f t="shared" si="49"/>
        <v>0</v>
      </c>
      <c r="V343" s="242">
        <f t="shared" si="48"/>
        <v>0</v>
      </c>
      <c r="W343" s="242">
        <f t="shared" si="48"/>
        <v>0</v>
      </c>
      <c r="X343" s="242">
        <f t="shared" si="48"/>
        <v>0</v>
      </c>
    </row>
    <row r="344" spans="1:24" ht="15" customHeight="1">
      <c r="A344" s="120" t="e">
        <f>VLOOKUP(B344,elolap!$A$90:$B$3244,2,FALSE)</f>
        <v>#N/A</v>
      </c>
      <c r="B344" s="122"/>
      <c r="C344" s="128"/>
      <c r="D344" s="162">
        <f t="shared" si="50"/>
        <v>0</v>
      </c>
      <c r="E344" s="161"/>
      <c r="F344" s="161"/>
      <c r="G344" s="161"/>
      <c r="H344" s="161"/>
      <c r="I344" s="164"/>
      <c r="J344" s="165"/>
      <c r="K344" s="161"/>
      <c r="L344" s="161"/>
      <c r="M344" s="161"/>
      <c r="N344" s="146" t="e">
        <f t="shared" si="51"/>
        <v>#N/A</v>
      </c>
      <c r="O344" s="242">
        <f t="shared" si="52"/>
        <v>0</v>
      </c>
      <c r="P344" s="242">
        <f t="shared" si="49"/>
        <v>0</v>
      </c>
      <c r="Q344" s="242">
        <f t="shared" si="49"/>
        <v>0</v>
      </c>
      <c r="R344" s="242">
        <f t="shared" si="49"/>
        <v>0</v>
      </c>
      <c r="S344" s="242">
        <f t="shared" si="49"/>
        <v>0</v>
      </c>
      <c r="T344" s="242">
        <f t="shared" si="49"/>
        <v>0</v>
      </c>
      <c r="U344" s="242">
        <f t="shared" si="49"/>
        <v>0</v>
      </c>
      <c r="V344" s="242">
        <f t="shared" si="48"/>
        <v>0</v>
      </c>
      <c r="W344" s="242">
        <f t="shared" si="48"/>
        <v>0</v>
      </c>
      <c r="X344" s="242">
        <f t="shared" si="48"/>
        <v>0</v>
      </c>
    </row>
    <row r="345" spans="1:24" ht="15" customHeight="1">
      <c r="A345" s="120" t="e">
        <f>VLOOKUP(B345,elolap!$A$90:$B$3244,2,FALSE)</f>
        <v>#N/A</v>
      </c>
      <c r="B345" s="122"/>
      <c r="C345" s="128"/>
      <c r="D345" s="162">
        <f t="shared" si="50"/>
        <v>0</v>
      </c>
      <c r="E345" s="161"/>
      <c r="F345" s="161"/>
      <c r="G345" s="161"/>
      <c r="H345" s="161"/>
      <c r="I345" s="164"/>
      <c r="J345" s="165"/>
      <c r="K345" s="161"/>
      <c r="L345" s="161"/>
      <c r="M345" s="161"/>
      <c r="N345" s="146" t="e">
        <f t="shared" si="51"/>
        <v>#N/A</v>
      </c>
      <c r="O345" s="242">
        <f t="shared" si="52"/>
        <v>0</v>
      </c>
      <c r="P345" s="242">
        <f t="shared" si="49"/>
        <v>0</v>
      </c>
      <c r="Q345" s="242">
        <f t="shared" si="49"/>
        <v>0</v>
      </c>
      <c r="R345" s="242">
        <f t="shared" si="49"/>
        <v>0</v>
      </c>
      <c r="S345" s="242">
        <f t="shared" si="49"/>
        <v>0</v>
      </c>
      <c r="T345" s="242">
        <f t="shared" si="49"/>
        <v>0</v>
      </c>
      <c r="U345" s="242">
        <f t="shared" si="49"/>
        <v>0</v>
      </c>
      <c r="V345" s="242">
        <f t="shared" si="48"/>
        <v>0</v>
      </c>
      <c r="W345" s="242">
        <f t="shared" si="48"/>
        <v>0</v>
      </c>
      <c r="X345" s="242">
        <f t="shared" si="48"/>
        <v>0</v>
      </c>
    </row>
    <row r="346" spans="1:24" ht="15" customHeight="1">
      <c r="A346" s="120" t="e">
        <f>VLOOKUP(B346,elolap!$A$90:$B$3244,2,FALSE)</f>
        <v>#N/A</v>
      </c>
      <c r="B346" s="122"/>
      <c r="C346" s="128"/>
      <c r="D346" s="162">
        <f t="shared" si="50"/>
        <v>0</v>
      </c>
      <c r="E346" s="161"/>
      <c r="F346" s="161"/>
      <c r="G346" s="161"/>
      <c r="H346" s="161"/>
      <c r="I346" s="164"/>
      <c r="J346" s="165"/>
      <c r="K346" s="161"/>
      <c r="L346" s="161"/>
      <c r="M346" s="161"/>
      <c r="N346" s="146" t="e">
        <f t="shared" si="51"/>
        <v>#N/A</v>
      </c>
      <c r="O346" s="242">
        <f t="shared" si="52"/>
        <v>0</v>
      </c>
      <c r="P346" s="242">
        <f t="shared" si="49"/>
        <v>0</v>
      </c>
      <c r="Q346" s="242">
        <f t="shared" si="49"/>
        <v>0</v>
      </c>
      <c r="R346" s="242">
        <f t="shared" si="49"/>
        <v>0</v>
      </c>
      <c r="S346" s="242">
        <f t="shared" si="49"/>
        <v>0</v>
      </c>
      <c r="T346" s="242">
        <f t="shared" si="49"/>
        <v>0</v>
      </c>
      <c r="U346" s="242">
        <f t="shared" si="49"/>
        <v>0</v>
      </c>
      <c r="V346" s="242">
        <f t="shared" si="48"/>
        <v>0</v>
      </c>
      <c r="W346" s="242">
        <f t="shared" si="48"/>
        <v>0</v>
      </c>
      <c r="X346" s="242">
        <f t="shared" si="48"/>
        <v>0</v>
      </c>
    </row>
    <row r="347" spans="1:24" ht="15" customHeight="1">
      <c r="A347" s="120" t="e">
        <f>VLOOKUP(B347,elolap!$A$90:$B$3244,2,FALSE)</f>
        <v>#N/A</v>
      </c>
      <c r="B347" s="122"/>
      <c r="C347" s="128"/>
      <c r="D347" s="162">
        <f t="shared" si="50"/>
        <v>0</v>
      </c>
      <c r="E347" s="161"/>
      <c r="F347" s="161"/>
      <c r="G347" s="161"/>
      <c r="H347" s="161"/>
      <c r="I347" s="164"/>
      <c r="J347" s="165"/>
      <c r="K347" s="161"/>
      <c r="L347" s="161"/>
      <c r="M347" s="161"/>
      <c r="N347" s="146" t="e">
        <f t="shared" si="51"/>
        <v>#N/A</v>
      </c>
      <c r="O347" s="242">
        <f t="shared" si="52"/>
        <v>0</v>
      </c>
      <c r="P347" s="242">
        <f t="shared" si="49"/>
        <v>0</v>
      </c>
      <c r="Q347" s="242">
        <f t="shared" si="49"/>
        <v>0</v>
      </c>
      <c r="R347" s="242">
        <f t="shared" si="49"/>
        <v>0</v>
      </c>
      <c r="S347" s="242">
        <f t="shared" si="49"/>
        <v>0</v>
      </c>
      <c r="T347" s="242">
        <f t="shared" si="49"/>
        <v>0</v>
      </c>
      <c r="U347" s="242">
        <f t="shared" si="49"/>
        <v>0</v>
      </c>
      <c r="V347" s="242">
        <f t="shared" si="48"/>
        <v>0</v>
      </c>
      <c r="W347" s="242">
        <f t="shared" si="48"/>
        <v>0</v>
      </c>
      <c r="X347" s="242">
        <f t="shared" si="48"/>
        <v>0</v>
      </c>
    </row>
    <row r="348" spans="1:24" ht="15" customHeight="1">
      <c r="A348" s="120" t="e">
        <f>VLOOKUP(B348,elolap!$A$90:$B$3244,2,FALSE)</f>
        <v>#N/A</v>
      </c>
      <c r="B348" s="122"/>
      <c r="C348" s="128"/>
      <c r="D348" s="162">
        <f t="shared" si="50"/>
        <v>0</v>
      </c>
      <c r="E348" s="161"/>
      <c r="F348" s="161"/>
      <c r="G348" s="161"/>
      <c r="H348" s="161"/>
      <c r="I348" s="164"/>
      <c r="J348" s="165"/>
      <c r="K348" s="161"/>
      <c r="L348" s="161"/>
      <c r="M348" s="161"/>
      <c r="N348" s="146" t="e">
        <f t="shared" si="51"/>
        <v>#N/A</v>
      </c>
      <c r="O348" s="242">
        <f t="shared" si="52"/>
        <v>0</v>
      </c>
      <c r="P348" s="242">
        <f t="shared" si="49"/>
        <v>0</v>
      </c>
      <c r="Q348" s="242">
        <f t="shared" si="49"/>
        <v>0</v>
      </c>
      <c r="R348" s="242">
        <f t="shared" si="49"/>
        <v>0</v>
      </c>
      <c r="S348" s="242">
        <f t="shared" si="49"/>
        <v>0</v>
      </c>
      <c r="T348" s="242">
        <f t="shared" si="49"/>
        <v>0</v>
      </c>
      <c r="U348" s="242">
        <f t="shared" si="49"/>
        <v>0</v>
      </c>
      <c r="V348" s="242">
        <f t="shared" si="48"/>
        <v>0</v>
      </c>
      <c r="W348" s="242">
        <f t="shared" si="48"/>
        <v>0</v>
      </c>
      <c r="X348" s="242">
        <f t="shared" si="48"/>
        <v>0</v>
      </c>
    </row>
    <row r="349" spans="1:24" ht="15" customHeight="1">
      <c r="A349" s="120" t="e">
        <f>VLOOKUP(B349,elolap!$A$90:$B$3244,2,FALSE)</f>
        <v>#N/A</v>
      </c>
      <c r="B349" s="122"/>
      <c r="C349" s="128"/>
      <c r="D349" s="162">
        <f t="shared" si="50"/>
        <v>0</v>
      </c>
      <c r="E349" s="161"/>
      <c r="F349" s="161"/>
      <c r="G349" s="161"/>
      <c r="H349" s="161"/>
      <c r="I349" s="164"/>
      <c r="J349" s="165"/>
      <c r="K349" s="161"/>
      <c r="L349" s="161"/>
      <c r="M349" s="161"/>
      <c r="N349" s="146" t="e">
        <f t="shared" si="51"/>
        <v>#N/A</v>
      </c>
      <c r="O349" s="242">
        <f t="shared" si="52"/>
        <v>0</v>
      </c>
      <c r="P349" s="242">
        <f t="shared" si="49"/>
        <v>0</v>
      </c>
      <c r="Q349" s="242">
        <f t="shared" si="49"/>
        <v>0</v>
      </c>
      <c r="R349" s="242">
        <f t="shared" si="49"/>
        <v>0</v>
      </c>
      <c r="S349" s="242">
        <f t="shared" si="49"/>
        <v>0</v>
      </c>
      <c r="T349" s="242">
        <f t="shared" si="49"/>
        <v>0</v>
      </c>
      <c r="U349" s="242">
        <f t="shared" si="49"/>
        <v>0</v>
      </c>
      <c r="V349" s="242">
        <f t="shared" si="48"/>
        <v>0</v>
      </c>
      <c r="W349" s="242">
        <f t="shared" si="48"/>
        <v>0</v>
      </c>
      <c r="X349" s="242">
        <f t="shared" si="48"/>
        <v>0</v>
      </c>
    </row>
    <row r="350" spans="1:24" ht="15" customHeight="1">
      <c r="A350" s="120" t="e">
        <f>VLOOKUP(B350,elolap!$A$90:$B$3244,2,FALSE)</f>
        <v>#N/A</v>
      </c>
      <c r="B350" s="122"/>
      <c r="C350" s="128"/>
      <c r="D350" s="162">
        <f t="shared" si="50"/>
        <v>0</v>
      </c>
      <c r="E350" s="161"/>
      <c r="F350" s="161"/>
      <c r="G350" s="161"/>
      <c r="H350" s="161"/>
      <c r="I350" s="164"/>
      <c r="J350" s="165"/>
      <c r="K350" s="161"/>
      <c r="L350" s="161"/>
      <c r="M350" s="161"/>
      <c r="N350" s="146" t="e">
        <f t="shared" si="51"/>
        <v>#N/A</v>
      </c>
      <c r="O350" s="242">
        <f t="shared" si="52"/>
        <v>0</v>
      </c>
      <c r="P350" s="242">
        <f t="shared" si="49"/>
        <v>0</v>
      </c>
      <c r="Q350" s="242">
        <f t="shared" si="49"/>
        <v>0</v>
      </c>
      <c r="R350" s="242">
        <f t="shared" si="49"/>
        <v>0</v>
      </c>
      <c r="S350" s="242">
        <f t="shared" si="49"/>
        <v>0</v>
      </c>
      <c r="T350" s="242">
        <f t="shared" si="49"/>
        <v>0</v>
      </c>
      <c r="U350" s="242">
        <f t="shared" si="49"/>
        <v>0</v>
      </c>
      <c r="V350" s="242">
        <f t="shared" si="48"/>
        <v>0</v>
      </c>
      <c r="W350" s="242">
        <f t="shared" si="48"/>
        <v>0</v>
      </c>
      <c r="X350" s="242">
        <f t="shared" si="48"/>
        <v>0</v>
      </c>
    </row>
    <row r="351" spans="1:24" ht="15" customHeight="1">
      <c r="A351" s="120" t="e">
        <f>VLOOKUP(B351,elolap!$A$90:$B$3244,2,FALSE)</f>
        <v>#N/A</v>
      </c>
      <c r="B351" s="122"/>
      <c r="C351" s="128"/>
      <c r="D351" s="162">
        <f t="shared" si="50"/>
        <v>0</v>
      </c>
      <c r="E351" s="161"/>
      <c r="F351" s="161"/>
      <c r="G351" s="161"/>
      <c r="H351" s="161"/>
      <c r="I351" s="164"/>
      <c r="J351" s="165"/>
      <c r="K351" s="161"/>
      <c r="L351" s="161"/>
      <c r="M351" s="161"/>
      <c r="N351" s="146" t="e">
        <f t="shared" si="51"/>
        <v>#N/A</v>
      </c>
      <c r="O351" s="242">
        <f t="shared" si="52"/>
        <v>0</v>
      </c>
      <c r="P351" s="242">
        <f t="shared" si="49"/>
        <v>0</v>
      </c>
      <c r="Q351" s="242">
        <f t="shared" si="49"/>
        <v>0</v>
      </c>
      <c r="R351" s="242">
        <f t="shared" si="49"/>
        <v>0</v>
      </c>
      <c r="S351" s="242">
        <f t="shared" si="49"/>
        <v>0</v>
      </c>
      <c r="T351" s="242">
        <f t="shared" si="49"/>
        <v>0</v>
      </c>
      <c r="U351" s="242">
        <f t="shared" si="49"/>
        <v>0</v>
      </c>
      <c r="V351" s="242">
        <f t="shared" si="48"/>
        <v>0</v>
      </c>
      <c r="W351" s="242">
        <f t="shared" si="48"/>
        <v>0</v>
      </c>
      <c r="X351" s="242">
        <f t="shared" si="48"/>
        <v>0</v>
      </c>
    </row>
    <row r="352" spans="1:24" ht="15" customHeight="1">
      <c r="A352" s="120" t="e">
        <f>VLOOKUP(B352,elolap!$A$90:$B$3244,2,FALSE)</f>
        <v>#N/A</v>
      </c>
      <c r="B352" s="122"/>
      <c r="C352" s="128"/>
      <c r="D352" s="162">
        <f t="shared" si="50"/>
        <v>0</v>
      </c>
      <c r="E352" s="161"/>
      <c r="F352" s="161"/>
      <c r="G352" s="161"/>
      <c r="H352" s="161"/>
      <c r="I352" s="164"/>
      <c r="J352" s="165"/>
      <c r="K352" s="161"/>
      <c r="L352" s="161"/>
      <c r="M352" s="161"/>
      <c r="N352" s="146" t="e">
        <f t="shared" si="51"/>
        <v>#N/A</v>
      </c>
      <c r="O352" s="242">
        <f t="shared" si="52"/>
        <v>0</v>
      </c>
      <c r="P352" s="242">
        <f t="shared" si="49"/>
        <v>0</v>
      </c>
      <c r="Q352" s="242">
        <f t="shared" si="49"/>
        <v>0</v>
      </c>
      <c r="R352" s="242">
        <f t="shared" si="49"/>
        <v>0</v>
      </c>
      <c r="S352" s="242">
        <f t="shared" si="49"/>
        <v>0</v>
      </c>
      <c r="T352" s="242">
        <f t="shared" si="49"/>
        <v>0</v>
      </c>
      <c r="U352" s="242">
        <f t="shared" si="49"/>
        <v>0</v>
      </c>
      <c r="V352" s="242">
        <f t="shared" si="48"/>
        <v>0</v>
      </c>
      <c r="W352" s="242">
        <f t="shared" si="48"/>
        <v>0</v>
      </c>
      <c r="X352" s="242">
        <f t="shared" si="48"/>
        <v>0</v>
      </c>
    </row>
    <row r="353" spans="1:24" ht="15" customHeight="1">
      <c r="A353" s="120" t="e">
        <f>VLOOKUP(B353,elolap!$A$90:$B$3244,2,FALSE)</f>
        <v>#N/A</v>
      </c>
      <c r="B353" s="122"/>
      <c r="C353" s="128"/>
      <c r="D353" s="162">
        <f t="shared" si="50"/>
        <v>0</v>
      </c>
      <c r="E353" s="161"/>
      <c r="F353" s="161"/>
      <c r="G353" s="161"/>
      <c r="H353" s="161"/>
      <c r="I353" s="164"/>
      <c r="J353" s="165"/>
      <c r="K353" s="161"/>
      <c r="L353" s="161"/>
      <c r="M353" s="161"/>
      <c r="N353" s="146" t="e">
        <f t="shared" si="51"/>
        <v>#N/A</v>
      </c>
      <c r="O353" s="242">
        <f t="shared" si="52"/>
        <v>0</v>
      </c>
      <c r="P353" s="242">
        <f t="shared" si="49"/>
        <v>0</v>
      </c>
      <c r="Q353" s="242">
        <f t="shared" si="49"/>
        <v>0</v>
      </c>
      <c r="R353" s="242">
        <f t="shared" si="49"/>
        <v>0</v>
      </c>
      <c r="S353" s="242">
        <f t="shared" si="49"/>
        <v>0</v>
      </c>
      <c r="T353" s="242">
        <f t="shared" si="49"/>
        <v>0</v>
      </c>
      <c r="U353" s="242">
        <f t="shared" si="49"/>
        <v>0</v>
      </c>
      <c r="V353" s="242">
        <f t="shared" si="48"/>
        <v>0</v>
      </c>
      <c r="W353" s="242">
        <f t="shared" si="48"/>
        <v>0</v>
      </c>
      <c r="X353" s="242">
        <f t="shared" si="48"/>
        <v>0</v>
      </c>
    </row>
    <row r="354" spans="1:24" ht="15" customHeight="1">
      <c r="A354" s="120" t="e">
        <f>VLOOKUP(B354,elolap!$A$90:$B$3244,2,FALSE)</f>
        <v>#N/A</v>
      </c>
      <c r="B354" s="122"/>
      <c r="C354" s="128"/>
      <c r="D354" s="162">
        <f t="shared" si="50"/>
        <v>0</v>
      </c>
      <c r="E354" s="161"/>
      <c r="F354" s="161"/>
      <c r="G354" s="161"/>
      <c r="H354" s="161"/>
      <c r="I354" s="164"/>
      <c r="J354" s="165"/>
      <c r="K354" s="161"/>
      <c r="L354" s="161"/>
      <c r="M354" s="161"/>
      <c r="N354" s="146" t="e">
        <f t="shared" si="51"/>
        <v>#N/A</v>
      </c>
      <c r="O354" s="242">
        <f t="shared" si="52"/>
        <v>0</v>
      </c>
      <c r="P354" s="242">
        <f t="shared" si="49"/>
        <v>0</v>
      </c>
      <c r="Q354" s="242">
        <f t="shared" si="49"/>
        <v>0</v>
      </c>
      <c r="R354" s="242">
        <f t="shared" si="49"/>
        <v>0</v>
      </c>
      <c r="S354" s="242">
        <f t="shared" si="49"/>
        <v>0</v>
      </c>
      <c r="T354" s="242">
        <f t="shared" si="49"/>
        <v>0</v>
      </c>
      <c r="U354" s="242">
        <f t="shared" si="49"/>
        <v>0</v>
      </c>
      <c r="V354" s="242">
        <f t="shared" si="48"/>
        <v>0</v>
      </c>
      <c r="W354" s="242">
        <f t="shared" si="48"/>
        <v>0</v>
      </c>
      <c r="X354" s="242">
        <f t="shared" si="48"/>
        <v>0</v>
      </c>
    </row>
    <row r="355" spans="1:24" ht="15" customHeight="1">
      <c r="A355" s="120" t="e">
        <f>VLOOKUP(B355,elolap!$A$90:$B$3244,2,FALSE)</f>
        <v>#N/A</v>
      </c>
      <c r="B355" s="122"/>
      <c r="C355" s="128"/>
      <c r="D355" s="162">
        <f t="shared" si="50"/>
        <v>0</v>
      </c>
      <c r="E355" s="161"/>
      <c r="F355" s="161"/>
      <c r="G355" s="161"/>
      <c r="H355" s="161"/>
      <c r="I355" s="164"/>
      <c r="J355" s="165"/>
      <c r="K355" s="161"/>
      <c r="L355" s="161"/>
      <c r="M355" s="161"/>
      <c r="N355" s="146" t="e">
        <f t="shared" si="51"/>
        <v>#N/A</v>
      </c>
      <c r="O355" s="242">
        <f t="shared" si="52"/>
        <v>0</v>
      </c>
      <c r="P355" s="242">
        <f t="shared" si="49"/>
        <v>0</v>
      </c>
      <c r="Q355" s="242">
        <f t="shared" si="49"/>
        <v>0</v>
      </c>
      <c r="R355" s="242">
        <f t="shared" si="49"/>
        <v>0</v>
      </c>
      <c r="S355" s="242">
        <f t="shared" si="49"/>
        <v>0</v>
      </c>
      <c r="T355" s="242">
        <f t="shared" si="49"/>
        <v>0</v>
      </c>
      <c r="U355" s="242">
        <f t="shared" si="49"/>
        <v>0</v>
      </c>
      <c r="V355" s="242">
        <f t="shared" si="48"/>
        <v>0</v>
      </c>
      <c r="W355" s="242">
        <f t="shared" si="48"/>
        <v>0</v>
      </c>
      <c r="X355" s="242">
        <f t="shared" si="48"/>
        <v>0</v>
      </c>
    </row>
    <row r="356" spans="1:24" ht="15" customHeight="1">
      <c r="A356" s="120" t="e">
        <f>VLOOKUP(B356,elolap!$A$90:$B$3244,2,FALSE)</f>
        <v>#N/A</v>
      </c>
      <c r="B356" s="122"/>
      <c r="C356" s="128"/>
      <c r="D356" s="162">
        <f t="shared" si="50"/>
        <v>0</v>
      </c>
      <c r="E356" s="161"/>
      <c r="F356" s="161"/>
      <c r="G356" s="161"/>
      <c r="H356" s="161"/>
      <c r="I356" s="164"/>
      <c r="J356" s="165"/>
      <c r="K356" s="161"/>
      <c r="L356" s="161"/>
      <c r="M356" s="161"/>
      <c r="N356" s="146" t="e">
        <f t="shared" si="51"/>
        <v>#N/A</v>
      </c>
      <c r="O356" s="242">
        <f t="shared" si="52"/>
        <v>0</v>
      </c>
      <c r="P356" s="242">
        <f t="shared" si="49"/>
        <v>0</v>
      </c>
      <c r="Q356" s="242">
        <f t="shared" si="49"/>
        <v>0</v>
      </c>
      <c r="R356" s="242">
        <f t="shared" si="49"/>
        <v>0</v>
      </c>
      <c r="S356" s="242">
        <f t="shared" si="49"/>
        <v>0</v>
      </c>
      <c r="T356" s="242">
        <f t="shared" si="49"/>
        <v>0</v>
      </c>
      <c r="U356" s="242">
        <f t="shared" si="49"/>
        <v>0</v>
      </c>
      <c r="V356" s="242">
        <f t="shared" si="48"/>
        <v>0</v>
      </c>
      <c r="W356" s="242">
        <f t="shared" si="48"/>
        <v>0</v>
      </c>
      <c r="X356" s="242">
        <f t="shared" si="48"/>
        <v>0</v>
      </c>
    </row>
    <row r="357" spans="1:24" ht="15" customHeight="1">
      <c r="A357" s="120" t="e">
        <f>VLOOKUP(B357,elolap!$A$90:$B$3244,2,FALSE)</f>
        <v>#N/A</v>
      </c>
      <c r="B357" s="122"/>
      <c r="C357" s="128"/>
      <c r="D357" s="162">
        <f t="shared" si="50"/>
        <v>0</v>
      </c>
      <c r="E357" s="161"/>
      <c r="F357" s="161"/>
      <c r="G357" s="161"/>
      <c r="H357" s="161"/>
      <c r="I357" s="164"/>
      <c r="J357" s="165"/>
      <c r="K357" s="161"/>
      <c r="L357" s="161"/>
      <c r="M357" s="161"/>
      <c r="N357" s="146" t="e">
        <f t="shared" si="51"/>
        <v>#N/A</v>
      </c>
      <c r="O357" s="242">
        <f t="shared" si="52"/>
        <v>0</v>
      </c>
      <c r="P357" s="242">
        <f t="shared" si="49"/>
        <v>0</v>
      </c>
      <c r="Q357" s="242">
        <f t="shared" si="49"/>
        <v>0</v>
      </c>
      <c r="R357" s="242">
        <f t="shared" si="49"/>
        <v>0</v>
      </c>
      <c r="S357" s="242">
        <f t="shared" si="49"/>
        <v>0</v>
      </c>
      <c r="T357" s="242">
        <f t="shared" si="49"/>
        <v>0</v>
      </c>
      <c r="U357" s="242">
        <f t="shared" si="49"/>
        <v>0</v>
      </c>
      <c r="V357" s="242">
        <f t="shared" si="48"/>
        <v>0</v>
      </c>
      <c r="W357" s="242">
        <f t="shared" si="48"/>
        <v>0</v>
      </c>
      <c r="X357" s="242">
        <f t="shared" si="48"/>
        <v>0</v>
      </c>
    </row>
    <row r="358" spans="1:24" ht="15" customHeight="1">
      <c r="A358" s="120" t="e">
        <f>VLOOKUP(B358,elolap!$A$90:$B$3244,2,FALSE)</f>
        <v>#N/A</v>
      </c>
      <c r="B358" s="122"/>
      <c r="C358" s="128"/>
      <c r="D358" s="162">
        <f t="shared" si="50"/>
        <v>0</v>
      </c>
      <c r="E358" s="161"/>
      <c r="F358" s="161"/>
      <c r="G358" s="161"/>
      <c r="H358" s="161"/>
      <c r="I358" s="164"/>
      <c r="J358" s="165"/>
      <c r="K358" s="161"/>
      <c r="L358" s="161"/>
      <c r="M358" s="161"/>
      <c r="N358" s="146" t="e">
        <f t="shared" si="51"/>
        <v>#N/A</v>
      </c>
      <c r="O358" s="242">
        <f t="shared" si="52"/>
        <v>0</v>
      </c>
      <c r="P358" s="242">
        <f t="shared" si="49"/>
        <v>0</v>
      </c>
      <c r="Q358" s="242">
        <f t="shared" si="49"/>
        <v>0</v>
      </c>
      <c r="R358" s="242">
        <f t="shared" si="49"/>
        <v>0</v>
      </c>
      <c r="S358" s="242">
        <f t="shared" si="49"/>
        <v>0</v>
      </c>
      <c r="T358" s="242">
        <f t="shared" si="49"/>
        <v>0</v>
      </c>
      <c r="U358" s="242">
        <f t="shared" si="49"/>
        <v>0</v>
      </c>
      <c r="V358" s="242">
        <f t="shared" si="48"/>
        <v>0</v>
      </c>
      <c r="W358" s="242">
        <f t="shared" si="48"/>
        <v>0</v>
      </c>
      <c r="X358" s="242">
        <f t="shared" si="48"/>
        <v>0</v>
      </c>
    </row>
    <row r="359" spans="1:24" ht="15" customHeight="1">
      <c r="A359" s="120" t="e">
        <f>VLOOKUP(B359,elolap!$A$90:$B$3244,2,FALSE)</f>
        <v>#N/A</v>
      </c>
      <c r="B359" s="122"/>
      <c r="C359" s="128"/>
      <c r="D359" s="162">
        <f t="shared" si="50"/>
        <v>0</v>
      </c>
      <c r="E359" s="161"/>
      <c r="F359" s="161"/>
      <c r="G359" s="161"/>
      <c r="H359" s="161"/>
      <c r="I359" s="164"/>
      <c r="J359" s="165"/>
      <c r="K359" s="161"/>
      <c r="L359" s="161"/>
      <c r="M359" s="161"/>
      <c r="N359" s="146" t="e">
        <f t="shared" si="51"/>
        <v>#N/A</v>
      </c>
      <c r="O359" s="242">
        <f t="shared" si="52"/>
        <v>0</v>
      </c>
      <c r="P359" s="242">
        <f t="shared" si="49"/>
        <v>0</v>
      </c>
      <c r="Q359" s="242">
        <f t="shared" si="49"/>
        <v>0</v>
      </c>
      <c r="R359" s="242">
        <f t="shared" si="49"/>
        <v>0</v>
      </c>
      <c r="S359" s="242">
        <f t="shared" si="49"/>
        <v>0</v>
      </c>
      <c r="T359" s="242">
        <f t="shared" si="49"/>
        <v>0</v>
      </c>
      <c r="U359" s="242">
        <f t="shared" si="49"/>
        <v>0</v>
      </c>
      <c r="V359" s="242">
        <f t="shared" si="48"/>
        <v>0</v>
      </c>
      <c r="W359" s="242">
        <f t="shared" si="48"/>
        <v>0</v>
      </c>
      <c r="X359" s="242">
        <f t="shared" si="48"/>
        <v>0</v>
      </c>
    </row>
    <row r="360" spans="1:24" ht="15" customHeight="1">
      <c r="A360" s="120" t="e">
        <f>VLOOKUP(B360,elolap!$A$90:$B$3244,2,FALSE)</f>
        <v>#N/A</v>
      </c>
      <c r="B360" s="122"/>
      <c r="C360" s="128"/>
      <c r="D360" s="162">
        <f t="shared" si="50"/>
        <v>0</v>
      </c>
      <c r="E360" s="161"/>
      <c r="F360" s="161"/>
      <c r="G360" s="161"/>
      <c r="H360" s="161"/>
      <c r="I360" s="164"/>
      <c r="J360" s="165"/>
      <c r="K360" s="161"/>
      <c r="L360" s="161"/>
      <c r="M360" s="161"/>
      <c r="N360" s="146" t="e">
        <f t="shared" si="51"/>
        <v>#N/A</v>
      </c>
      <c r="O360" s="242">
        <f t="shared" si="52"/>
        <v>0</v>
      </c>
      <c r="P360" s="242">
        <f t="shared" si="49"/>
        <v>0</v>
      </c>
      <c r="Q360" s="242">
        <f t="shared" si="49"/>
        <v>0</v>
      </c>
      <c r="R360" s="242">
        <f t="shared" si="49"/>
        <v>0</v>
      </c>
      <c r="S360" s="242">
        <f t="shared" si="49"/>
        <v>0</v>
      </c>
      <c r="T360" s="242">
        <f t="shared" si="49"/>
        <v>0</v>
      </c>
      <c r="U360" s="242">
        <f t="shared" si="49"/>
        <v>0</v>
      </c>
      <c r="V360" s="242">
        <f t="shared" si="48"/>
        <v>0</v>
      </c>
      <c r="W360" s="242">
        <f t="shared" si="48"/>
        <v>0</v>
      </c>
      <c r="X360" s="242">
        <f t="shared" si="48"/>
        <v>0</v>
      </c>
    </row>
    <row r="361" spans="1:24" ht="15" customHeight="1">
      <c r="A361" s="120" t="e">
        <f>VLOOKUP(B361,elolap!$A$90:$B$3244,2,FALSE)</f>
        <v>#N/A</v>
      </c>
      <c r="B361" s="122"/>
      <c r="C361" s="128"/>
      <c r="D361" s="162">
        <f t="shared" si="50"/>
        <v>0</v>
      </c>
      <c r="E361" s="161"/>
      <c r="F361" s="161"/>
      <c r="G361" s="161"/>
      <c r="H361" s="161"/>
      <c r="I361" s="164"/>
      <c r="J361" s="165"/>
      <c r="K361" s="161"/>
      <c r="L361" s="161"/>
      <c r="M361" s="161"/>
      <c r="N361" s="146" t="e">
        <f t="shared" si="51"/>
        <v>#N/A</v>
      </c>
      <c r="O361" s="242">
        <f t="shared" si="52"/>
        <v>0</v>
      </c>
      <c r="P361" s="242">
        <f t="shared" si="49"/>
        <v>0</v>
      </c>
      <c r="Q361" s="242">
        <f t="shared" si="49"/>
        <v>0</v>
      </c>
      <c r="R361" s="242">
        <f t="shared" si="49"/>
        <v>0</v>
      </c>
      <c r="S361" s="242">
        <f t="shared" ref="S361:X413" si="53">ROUND(H361,2)</f>
        <v>0</v>
      </c>
      <c r="T361" s="242">
        <f t="shared" si="53"/>
        <v>0</v>
      </c>
      <c r="U361" s="242">
        <f t="shared" si="53"/>
        <v>0</v>
      </c>
      <c r="V361" s="242">
        <f t="shared" si="48"/>
        <v>0</v>
      </c>
      <c r="W361" s="242">
        <f t="shared" si="48"/>
        <v>0</v>
      </c>
      <c r="X361" s="242">
        <f t="shared" si="48"/>
        <v>0</v>
      </c>
    </row>
    <row r="362" spans="1:24" ht="15" customHeight="1">
      <c r="A362" s="120" t="e">
        <f>VLOOKUP(B362,elolap!$A$90:$B$3244,2,FALSE)</f>
        <v>#N/A</v>
      </c>
      <c r="B362" s="122"/>
      <c r="C362" s="128"/>
      <c r="D362" s="162">
        <f t="shared" si="50"/>
        <v>0</v>
      </c>
      <c r="E362" s="161"/>
      <c r="F362" s="161"/>
      <c r="G362" s="161"/>
      <c r="H362" s="161"/>
      <c r="I362" s="164"/>
      <c r="J362" s="165"/>
      <c r="K362" s="161"/>
      <c r="L362" s="161"/>
      <c r="M362" s="161"/>
      <c r="N362" s="146" t="e">
        <f t="shared" si="51"/>
        <v>#N/A</v>
      </c>
      <c r="O362" s="242">
        <f t="shared" si="52"/>
        <v>0</v>
      </c>
      <c r="P362" s="242">
        <f t="shared" ref="P362:U425" si="54">ROUND(E362,2)</f>
        <v>0</v>
      </c>
      <c r="Q362" s="242">
        <f t="shared" si="54"/>
        <v>0</v>
      </c>
      <c r="R362" s="242">
        <f t="shared" si="54"/>
        <v>0</v>
      </c>
      <c r="S362" s="242">
        <f t="shared" si="53"/>
        <v>0</v>
      </c>
      <c r="T362" s="242">
        <f t="shared" si="53"/>
        <v>0</v>
      </c>
      <c r="U362" s="242">
        <f t="shared" si="53"/>
        <v>0</v>
      </c>
      <c r="V362" s="242">
        <f t="shared" si="48"/>
        <v>0</v>
      </c>
      <c r="W362" s="242">
        <f t="shared" si="48"/>
        <v>0</v>
      </c>
      <c r="X362" s="242">
        <f t="shared" si="48"/>
        <v>0</v>
      </c>
    </row>
    <row r="363" spans="1:24" ht="15" customHeight="1">
      <c r="A363" s="120" t="e">
        <f>VLOOKUP(B363,elolap!$A$90:$B$3244,2,FALSE)</f>
        <v>#N/A</v>
      </c>
      <c r="B363" s="122"/>
      <c r="C363" s="128"/>
      <c r="D363" s="162">
        <f t="shared" si="50"/>
        <v>0</v>
      </c>
      <c r="E363" s="161"/>
      <c r="F363" s="161"/>
      <c r="G363" s="161"/>
      <c r="H363" s="161"/>
      <c r="I363" s="164"/>
      <c r="J363" s="165"/>
      <c r="K363" s="161"/>
      <c r="L363" s="161"/>
      <c r="M363" s="161"/>
      <c r="N363" s="146" t="e">
        <f t="shared" si="51"/>
        <v>#N/A</v>
      </c>
      <c r="O363" s="242">
        <f t="shared" si="52"/>
        <v>0</v>
      </c>
      <c r="P363" s="242">
        <f t="shared" si="54"/>
        <v>0</v>
      </c>
      <c r="Q363" s="242">
        <f t="shared" si="54"/>
        <v>0</v>
      </c>
      <c r="R363" s="242">
        <f t="shared" si="54"/>
        <v>0</v>
      </c>
      <c r="S363" s="242">
        <f t="shared" si="53"/>
        <v>0</v>
      </c>
      <c r="T363" s="242">
        <f t="shared" si="53"/>
        <v>0</v>
      </c>
      <c r="U363" s="242">
        <f t="shared" si="53"/>
        <v>0</v>
      </c>
      <c r="V363" s="242">
        <f t="shared" si="48"/>
        <v>0</v>
      </c>
      <c r="W363" s="242">
        <f t="shared" si="48"/>
        <v>0</v>
      </c>
      <c r="X363" s="242">
        <f t="shared" si="48"/>
        <v>0</v>
      </c>
    </row>
    <row r="364" spans="1:24" ht="15" customHeight="1">
      <c r="A364" s="120" t="e">
        <f>VLOOKUP(B364,elolap!$A$90:$B$3244,2,FALSE)</f>
        <v>#N/A</v>
      </c>
      <c r="B364" s="122"/>
      <c r="C364" s="128"/>
      <c r="D364" s="162">
        <f t="shared" si="50"/>
        <v>0</v>
      </c>
      <c r="E364" s="161"/>
      <c r="F364" s="161"/>
      <c r="G364" s="161"/>
      <c r="H364" s="161"/>
      <c r="I364" s="164"/>
      <c r="J364" s="165"/>
      <c r="K364" s="161"/>
      <c r="L364" s="161"/>
      <c r="M364" s="161"/>
      <c r="N364" s="146" t="e">
        <f t="shared" si="51"/>
        <v>#N/A</v>
      </c>
      <c r="O364" s="242">
        <f t="shared" si="52"/>
        <v>0</v>
      </c>
      <c r="P364" s="242">
        <f t="shared" si="54"/>
        <v>0</v>
      </c>
      <c r="Q364" s="242">
        <f t="shared" si="54"/>
        <v>0</v>
      </c>
      <c r="R364" s="242">
        <f t="shared" si="54"/>
        <v>0</v>
      </c>
      <c r="S364" s="242">
        <f t="shared" si="53"/>
        <v>0</v>
      </c>
      <c r="T364" s="242">
        <f t="shared" si="53"/>
        <v>0</v>
      </c>
      <c r="U364" s="242">
        <f t="shared" si="53"/>
        <v>0</v>
      </c>
      <c r="V364" s="242">
        <f t="shared" si="48"/>
        <v>0</v>
      </c>
      <c r="W364" s="242">
        <f t="shared" si="48"/>
        <v>0</v>
      </c>
      <c r="X364" s="242">
        <f t="shared" si="48"/>
        <v>0</v>
      </c>
    </row>
    <row r="365" spans="1:24" ht="15" customHeight="1">
      <c r="A365" s="120" t="e">
        <f>VLOOKUP(B365,elolap!$A$90:$B$3244,2,FALSE)</f>
        <v>#N/A</v>
      </c>
      <c r="B365" s="122"/>
      <c r="C365" s="128"/>
      <c r="D365" s="162">
        <f t="shared" si="50"/>
        <v>0</v>
      </c>
      <c r="E365" s="161"/>
      <c r="F365" s="161"/>
      <c r="G365" s="161"/>
      <c r="H365" s="161"/>
      <c r="I365" s="164"/>
      <c r="J365" s="165"/>
      <c r="K365" s="161"/>
      <c r="L365" s="161"/>
      <c r="M365" s="161"/>
      <c r="N365" s="146" t="e">
        <f t="shared" si="51"/>
        <v>#N/A</v>
      </c>
      <c r="O365" s="242">
        <f t="shared" si="52"/>
        <v>0</v>
      </c>
      <c r="P365" s="242">
        <f t="shared" si="54"/>
        <v>0</v>
      </c>
      <c r="Q365" s="242">
        <f t="shared" si="54"/>
        <v>0</v>
      </c>
      <c r="R365" s="242">
        <f t="shared" si="54"/>
        <v>0</v>
      </c>
      <c r="S365" s="242">
        <f t="shared" si="53"/>
        <v>0</v>
      </c>
      <c r="T365" s="242">
        <f t="shared" si="53"/>
        <v>0</v>
      </c>
      <c r="U365" s="242">
        <f t="shared" si="53"/>
        <v>0</v>
      </c>
      <c r="V365" s="242">
        <f t="shared" si="48"/>
        <v>0</v>
      </c>
      <c r="W365" s="242">
        <f t="shared" si="48"/>
        <v>0</v>
      </c>
      <c r="X365" s="242">
        <f t="shared" si="48"/>
        <v>0</v>
      </c>
    </row>
    <row r="366" spans="1:24" ht="15" customHeight="1">
      <c r="A366" s="120" t="e">
        <f>VLOOKUP(B366,elolap!$A$90:$B$3244,2,FALSE)</f>
        <v>#N/A</v>
      </c>
      <c r="B366" s="122"/>
      <c r="C366" s="128"/>
      <c r="D366" s="162">
        <f t="shared" si="50"/>
        <v>0</v>
      </c>
      <c r="E366" s="161"/>
      <c r="F366" s="161"/>
      <c r="G366" s="161"/>
      <c r="H366" s="161"/>
      <c r="I366" s="164"/>
      <c r="J366" s="165"/>
      <c r="K366" s="161"/>
      <c r="L366" s="161"/>
      <c r="M366" s="161"/>
      <c r="N366" s="146" t="e">
        <f t="shared" si="51"/>
        <v>#N/A</v>
      </c>
      <c r="O366" s="242">
        <f t="shared" si="52"/>
        <v>0</v>
      </c>
      <c r="P366" s="242">
        <f t="shared" si="54"/>
        <v>0</v>
      </c>
      <c r="Q366" s="242">
        <f t="shared" si="54"/>
        <v>0</v>
      </c>
      <c r="R366" s="242">
        <f t="shared" si="54"/>
        <v>0</v>
      </c>
      <c r="S366" s="242">
        <f t="shared" si="53"/>
        <v>0</v>
      </c>
      <c r="T366" s="242">
        <f t="shared" si="53"/>
        <v>0</v>
      </c>
      <c r="U366" s="242">
        <f t="shared" si="53"/>
        <v>0</v>
      </c>
      <c r="V366" s="242">
        <f t="shared" si="48"/>
        <v>0</v>
      </c>
      <c r="W366" s="242">
        <f t="shared" si="48"/>
        <v>0</v>
      </c>
      <c r="X366" s="242">
        <f t="shared" si="48"/>
        <v>0</v>
      </c>
    </row>
    <row r="367" spans="1:24" ht="15" customHeight="1">
      <c r="A367" s="120" t="e">
        <f>VLOOKUP(B367,elolap!$A$90:$B$3244,2,FALSE)</f>
        <v>#N/A</v>
      </c>
      <c r="B367" s="122"/>
      <c r="C367" s="128"/>
      <c r="D367" s="162">
        <f t="shared" si="50"/>
        <v>0</v>
      </c>
      <c r="E367" s="161"/>
      <c r="F367" s="161"/>
      <c r="G367" s="161"/>
      <c r="H367" s="161"/>
      <c r="I367" s="164"/>
      <c r="J367" s="165"/>
      <c r="K367" s="161"/>
      <c r="L367" s="161"/>
      <c r="M367" s="161"/>
      <c r="N367" s="146" t="e">
        <f t="shared" si="51"/>
        <v>#N/A</v>
      </c>
      <c r="O367" s="242">
        <f t="shared" si="52"/>
        <v>0</v>
      </c>
      <c r="P367" s="242">
        <f t="shared" si="54"/>
        <v>0</v>
      </c>
      <c r="Q367" s="242">
        <f t="shared" si="54"/>
        <v>0</v>
      </c>
      <c r="R367" s="242">
        <f t="shared" si="54"/>
        <v>0</v>
      </c>
      <c r="S367" s="242">
        <f t="shared" si="53"/>
        <v>0</v>
      </c>
      <c r="T367" s="242">
        <f t="shared" si="53"/>
        <v>0</v>
      </c>
      <c r="U367" s="242">
        <f t="shared" si="53"/>
        <v>0</v>
      </c>
      <c r="V367" s="242">
        <f t="shared" si="48"/>
        <v>0</v>
      </c>
      <c r="W367" s="242">
        <f t="shared" si="48"/>
        <v>0</v>
      </c>
      <c r="X367" s="242">
        <f t="shared" si="48"/>
        <v>0</v>
      </c>
    </row>
    <row r="368" spans="1:24" ht="15" customHeight="1">
      <c r="A368" s="120" t="e">
        <f>VLOOKUP(B368,elolap!$A$90:$B$3244,2,FALSE)</f>
        <v>#N/A</v>
      </c>
      <c r="B368" s="122"/>
      <c r="C368" s="128"/>
      <c r="D368" s="162">
        <f t="shared" si="50"/>
        <v>0</v>
      </c>
      <c r="E368" s="161"/>
      <c r="F368" s="161"/>
      <c r="G368" s="161"/>
      <c r="H368" s="161"/>
      <c r="I368" s="164"/>
      <c r="J368" s="165"/>
      <c r="K368" s="161"/>
      <c r="L368" s="161"/>
      <c r="M368" s="161"/>
      <c r="N368" s="146" t="e">
        <f t="shared" si="51"/>
        <v>#N/A</v>
      </c>
      <c r="O368" s="242">
        <f t="shared" si="52"/>
        <v>0</v>
      </c>
      <c r="P368" s="242">
        <f t="shared" si="54"/>
        <v>0</v>
      </c>
      <c r="Q368" s="242">
        <f t="shared" si="54"/>
        <v>0</v>
      </c>
      <c r="R368" s="242">
        <f t="shared" si="54"/>
        <v>0</v>
      </c>
      <c r="S368" s="242">
        <f t="shared" si="53"/>
        <v>0</v>
      </c>
      <c r="T368" s="242">
        <f t="shared" si="53"/>
        <v>0</v>
      </c>
      <c r="U368" s="242">
        <f t="shared" si="53"/>
        <v>0</v>
      </c>
      <c r="V368" s="242">
        <f t="shared" si="48"/>
        <v>0</v>
      </c>
      <c r="W368" s="242">
        <f t="shared" si="48"/>
        <v>0</v>
      </c>
      <c r="X368" s="242">
        <f t="shared" si="48"/>
        <v>0</v>
      </c>
    </row>
    <row r="369" spans="1:24" ht="15" customHeight="1">
      <c r="A369" s="120" t="e">
        <f>VLOOKUP(B369,elolap!$A$90:$B$3244,2,FALSE)</f>
        <v>#N/A</v>
      </c>
      <c r="B369" s="122"/>
      <c r="C369" s="128"/>
      <c r="D369" s="162">
        <f t="shared" si="50"/>
        <v>0</v>
      </c>
      <c r="E369" s="161"/>
      <c r="F369" s="161"/>
      <c r="G369" s="161"/>
      <c r="H369" s="161"/>
      <c r="I369" s="164"/>
      <c r="J369" s="165"/>
      <c r="K369" s="161"/>
      <c r="L369" s="161"/>
      <c r="M369" s="161"/>
      <c r="N369" s="146" t="e">
        <f t="shared" si="51"/>
        <v>#N/A</v>
      </c>
      <c r="O369" s="242">
        <f t="shared" si="52"/>
        <v>0</v>
      </c>
      <c r="P369" s="242">
        <f t="shared" si="54"/>
        <v>0</v>
      </c>
      <c r="Q369" s="242">
        <f t="shared" si="54"/>
        <v>0</v>
      </c>
      <c r="R369" s="242">
        <f t="shared" si="54"/>
        <v>0</v>
      </c>
      <c r="S369" s="242">
        <f t="shared" si="53"/>
        <v>0</v>
      </c>
      <c r="T369" s="242">
        <f t="shared" si="53"/>
        <v>0</v>
      </c>
      <c r="U369" s="242">
        <f t="shared" si="53"/>
        <v>0</v>
      </c>
      <c r="V369" s="242">
        <f t="shared" si="48"/>
        <v>0</v>
      </c>
      <c r="W369" s="242">
        <f t="shared" si="48"/>
        <v>0</v>
      </c>
      <c r="X369" s="242">
        <f t="shared" si="48"/>
        <v>0</v>
      </c>
    </row>
    <row r="370" spans="1:24" ht="15" customHeight="1">
      <c r="A370" s="120" t="e">
        <f>VLOOKUP(B370,elolap!$A$90:$B$3244,2,FALSE)</f>
        <v>#N/A</v>
      </c>
      <c r="B370" s="122"/>
      <c r="C370" s="128"/>
      <c r="D370" s="162">
        <f t="shared" si="50"/>
        <v>0</v>
      </c>
      <c r="E370" s="161"/>
      <c r="F370" s="161"/>
      <c r="G370" s="161"/>
      <c r="H370" s="161"/>
      <c r="I370" s="164"/>
      <c r="J370" s="165"/>
      <c r="K370" s="161"/>
      <c r="L370" s="161"/>
      <c r="M370" s="161"/>
      <c r="N370" s="146" t="e">
        <f t="shared" si="51"/>
        <v>#N/A</v>
      </c>
      <c r="O370" s="242">
        <f t="shared" si="52"/>
        <v>0</v>
      </c>
      <c r="P370" s="242">
        <f t="shared" si="54"/>
        <v>0</v>
      </c>
      <c r="Q370" s="242">
        <f t="shared" si="54"/>
        <v>0</v>
      </c>
      <c r="R370" s="242">
        <f t="shared" si="54"/>
        <v>0</v>
      </c>
      <c r="S370" s="242">
        <f t="shared" si="53"/>
        <v>0</v>
      </c>
      <c r="T370" s="242">
        <f t="shared" si="53"/>
        <v>0</v>
      </c>
      <c r="U370" s="242">
        <f t="shared" si="53"/>
        <v>0</v>
      </c>
      <c r="V370" s="242">
        <f t="shared" si="48"/>
        <v>0</v>
      </c>
      <c r="W370" s="242">
        <f t="shared" si="48"/>
        <v>0</v>
      </c>
      <c r="X370" s="242">
        <f t="shared" si="48"/>
        <v>0</v>
      </c>
    </row>
    <row r="371" spans="1:24" ht="15" customHeight="1">
      <c r="A371" s="120" t="e">
        <f>VLOOKUP(B371,elolap!$A$90:$B$3244,2,FALSE)</f>
        <v>#N/A</v>
      </c>
      <c r="B371" s="122"/>
      <c r="C371" s="128"/>
      <c r="D371" s="162">
        <f t="shared" si="50"/>
        <v>0</v>
      </c>
      <c r="E371" s="161"/>
      <c r="F371" s="161"/>
      <c r="G371" s="161"/>
      <c r="H371" s="161"/>
      <c r="I371" s="164"/>
      <c r="J371" s="165"/>
      <c r="K371" s="161"/>
      <c r="L371" s="161"/>
      <c r="M371" s="161"/>
      <c r="N371" s="146" t="e">
        <f t="shared" si="51"/>
        <v>#N/A</v>
      </c>
      <c r="O371" s="242">
        <f t="shared" si="52"/>
        <v>0</v>
      </c>
      <c r="P371" s="242">
        <f t="shared" si="54"/>
        <v>0</v>
      </c>
      <c r="Q371" s="242">
        <f t="shared" si="54"/>
        <v>0</v>
      </c>
      <c r="R371" s="242">
        <f t="shared" si="54"/>
        <v>0</v>
      </c>
      <c r="S371" s="242">
        <f t="shared" si="53"/>
        <v>0</v>
      </c>
      <c r="T371" s="242">
        <f t="shared" si="53"/>
        <v>0</v>
      </c>
      <c r="U371" s="242">
        <f t="shared" si="53"/>
        <v>0</v>
      </c>
      <c r="V371" s="242">
        <f t="shared" si="48"/>
        <v>0</v>
      </c>
      <c r="W371" s="242">
        <f t="shared" si="48"/>
        <v>0</v>
      </c>
      <c r="X371" s="242">
        <f t="shared" si="48"/>
        <v>0</v>
      </c>
    </row>
    <row r="372" spans="1:24" ht="15" customHeight="1">
      <c r="A372" s="120" t="e">
        <f>VLOOKUP(B372,elolap!$A$90:$B$3244,2,FALSE)</f>
        <v>#N/A</v>
      </c>
      <c r="B372" s="122"/>
      <c r="C372" s="128"/>
      <c r="D372" s="162">
        <f t="shared" si="50"/>
        <v>0</v>
      </c>
      <c r="E372" s="161"/>
      <c r="F372" s="161"/>
      <c r="G372" s="161"/>
      <c r="H372" s="161"/>
      <c r="I372" s="164"/>
      <c r="J372" s="165"/>
      <c r="K372" s="161"/>
      <c r="L372" s="161"/>
      <c r="M372" s="161"/>
      <c r="N372" s="146" t="e">
        <f t="shared" si="51"/>
        <v>#N/A</v>
      </c>
      <c r="O372" s="242">
        <f t="shared" si="52"/>
        <v>0</v>
      </c>
      <c r="P372" s="242">
        <f t="shared" si="54"/>
        <v>0</v>
      </c>
      <c r="Q372" s="242">
        <f t="shared" si="54"/>
        <v>0</v>
      </c>
      <c r="R372" s="242">
        <f t="shared" si="54"/>
        <v>0</v>
      </c>
      <c r="S372" s="242">
        <f t="shared" si="53"/>
        <v>0</v>
      </c>
      <c r="T372" s="242">
        <f t="shared" si="53"/>
        <v>0</v>
      </c>
      <c r="U372" s="242">
        <f t="shared" si="53"/>
        <v>0</v>
      </c>
      <c r="V372" s="242">
        <f t="shared" si="48"/>
        <v>0</v>
      </c>
      <c r="W372" s="242">
        <f t="shared" si="48"/>
        <v>0</v>
      </c>
      <c r="X372" s="242">
        <f t="shared" si="48"/>
        <v>0</v>
      </c>
    </row>
    <row r="373" spans="1:24" ht="15" customHeight="1">
      <c r="A373" s="120" t="e">
        <f>VLOOKUP(B373,elolap!$A$90:$B$3244,2,FALSE)</f>
        <v>#N/A</v>
      </c>
      <c r="B373" s="122"/>
      <c r="C373" s="128"/>
      <c r="D373" s="162">
        <f t="shared" si="50"/>
        <v>0</v>
      </c>
      <c r="E373" s="161"/>
      <c r="F373" s="161"/>
      <c r="G373" s="161"/>
      <c r="H373" s="161"/>
      <c r="I373" s="164"/>
      <c r="J373" s="165"/>
      <c r="K373" s="161"/>
      <c r="L373" s="161"/>
      <c r="M373" s="161"/>
      <c r="N373" s="146" t="e">
        <f t="shared" si="51"/>
        <v>#N/A</v>
      </c>
      <c r="O373" s="242">
        <f t="shared" si="52"/>
        <v>0</v>
      </c>
      <c r="P373" s="242">
        <f t="shared" si="54"/>
        <v>0</v>
      </c>
      <c r="Q373" s="242">
        <f t="shared" si="54"/>
        <v>0</v>
      </c>
      <c r="R373" s="242">
        <f t="shared" si="54"/>
        <v>0</v>
      </c>
      <c r="S373" s="242">
        <f t="shared" si="53"/>
        <v>0</v>
      </c>
      <c r="T373" s="242">
        <f t="shared" si="53"/>
        <v>0</v>
      </c>
      <c r="U373" s="242">
        <f t="shared" si="53"/>
        <v>0</v>
      </c>
      <c r="V373" s="242">
        <f t="shared" si="48"/>
        <v>0</v>
      </c>
      <c r="W373" s="242">
        <f t="shared" si="48"/>
        <v>0</v>
      </c>
      <c r="X373" s="242">
        <f t="shared" si="48"/>
        <v>0</v>
      </c>
    </row>
    <row r="374" spans="1:24" ht="15" customHeight="1">
      <c r="A374" s="120" t="e">
        <f>VLOOKUP(B374,elolap!$A$90:$B$3244,2,FALSE)</f>
        <v>#N/A</v>
      </c>
      <c r="B374" s="122"/>
      <c r="C374" s="128"/>
      <c r="D374" s="162">
        <f t="shared" si="50"/>
        <v>0</v>
      </c>
      <c r="E374" s="161"/>
      <c r="F374" s="161"/>
      <c r="G374" s="161"/>
      <c r="H374" s="161"/>
      <c r="I374" s="164"/>
      <c r="J374" s="165"/>
      <c r="K374" s="161"/>
      <c r="L374" s="161"/>
      <c r="M374" s="161"/>
      <c r="N374" s="146" t="e">
        <f t="shared" si="51"/>
        <v>#N/A</v>
      </c>
      <c r="O374" s="242">
        <f t="shared" si="52"/>
        <v>0</v>
      </c>
      <c r="P374" s="242">
        <f t="shared" si="54"/>
        <v>0</v>
      </c>
      <c r="Q374" s="242">
        <f t="shared" si="54"/>
        <v>0</v>
      </c>
      <c r="R374" s="242">
        <f t="shared" si="54"/>
        <v>0</v>
      </c>
      <c r="S374" s="242">
        <f t="shared" si="53"/>
        <v>0</v>
      </c>
      <c r="T374" s="242">
        <f t="shared" si="53"/>
        <v>0</v>
      </c>
      <c r="U374" s="242">
        <f t="shared" si="53"/>
        <v>0</v>
      </c>
      <c r="V374" s="242">
        <f t="shared" si="48"/>
        <v>0</v>
      </c>
      <c r="W374" s="242">
        <f t="shared" si="48"/>
        <v>0</v>
      </c>
      <c r="X374" s="242">
        <f t="shared" si="48"/>
        <v>0</v>
      </c>
    </row>
    <row r="375" spans="1:24" ht="15" customHeight="1">
      <c r="A375" s="120" t="e">
        <f>VLOOKUP(B375,elolap!$A$90:$B$3244,2,FALSE)</f>
        <v>#N/A</v>
      </c>
      <c r="B375" s="122"/>
      <c r="C375" s="128"/>
      <c r="D375" s="162">
        <f t="shared" si="50"/>
        <v>0</v>
      </c>
      <c r="E375" s="161"/>
      <c r="F375" s="161"/>
      <c r="G375" s="161"/>
      <c r="H375" s="161"/>
      <c r="I375" s="164"/>
      <c r="J375" s="165"/>
      <c r="K375" s="161"/>
      <c r="L375" s="161"/>
      <c r="M375" s="161"/>
      <c r="N375" s="146" t="e">
        <f t="shared" si="51"/>
        <v>#N/A</v>
      </c>
      <c r="O375" s="242">
        <f t="shared" si="52"/>
        <v>0</v>
      </c>
      <c r="P375" s="242">
        <f t="shared" si="54"/>
        <v>0</v>
      </c>
      <c r="Q375" s="242">
        <f t="shared" si="54"/>
        <v>0</v>
      </c>
      <c r="R375" s="242">
        <f t="shared" si="54"/>
        <v>0</v>
      </c>
      <c r="S375" s="242">
        <f t="shared" si="53"/>
        <v>0</v>
      </c>
      <c r="T375" s="242">
        <f t="shared" si="53"/>
        <v>0</v>
      </c>
      <c r="U375" s="242">
        <f t="shared" si="53"/>
        <v>0</v>
      </c>
      <c r="V375" s="242">
        <f t="shared" si="48"/>
        <v>0</v>
      </c>
      <c r="W375" s="242">
        <f t="shared" si="48"/>
        <v>0</v>
      </c>
      <c r="X375" s="242">
        <f t="shared" si="48"/>
        <v>0</v>
      </c>
    </row>
    <row r="376" spans="1:24" ht="15" customHeight="1">
      <c r="A376" s="120" t="e">
        <f>VLOOKUP(B376,elolap!$A$90:$B$3244,2,FALSE)</f>
        <v>#N/A</v>
      </c>
      <c r="B376" s="122"/>
      <c r="C376" s="128"/>
      <c r="D376" s="162">
        <f t="shared" si="50"/>
        <v>0</v>
      </c>
      <c r="E376" s="161"/>
      <c r="F376" s="161"/>
      <c r="G376" s="161"/>
      <c r="H376" s="161"/>
      <c r="I376" s="164"/>
      <c r="J376" s="165"/>
      <c r="K376" s="161"/>
      <c r="L376" s="161"/>
      <c r="M376" s="161"/>
      <c r="N376" s="146" t="e">
        <f t="shared" si="51"/>
        <v>#N/A</v>
      </c>
      <c r="O376" s="242">
        <f t="shared" si="52"/>
        <v>0</v>
      </c>
      <c r="P376" s="242">
        <f t="shared" si="54"/>
        <v>0</v>
      </c>
      <c r="Q376" s="242">
        <f t="shared" si="54"/>
        <v>0</v>
      </c>
      <c r="R376" s="242">
        <f t="shared" si="54"/>
        <v>0</v>
      </c>
      <c r="S376" s="242">
        <f t="shared" si="53"/>
        <v>0</v>
      </c>
      <c r="T376" s="242">
        <f t="shared" si="53"/>
        <v>0</v>
      </c>
      <c r="U376" s="242">
        <f t="shared" si="53"/>
        <v>0</v>
      </c>
      <c r="V376" s="242">
        <f t="shared" si="48"/>
        <v>0</v>
      </c>
      <c r="W376" s="242">
        <f t="shared" si="48"/>
        <v>0</v>
      </c>
      <c r="X376" s="242">
        <f t="shared" si="48"/>
        <v>0</v>
      </c>
    </row>
    <row r="377" spans="1:24" ht="15" customHeight="1">
      <c r="A377" s="120" t="e">
        <f>VLOOKUP(B377,elolap!$A$90:$B$3244,2,FALSE)</f>
        <v>#N/A</v>
      </c>
      <c r="B377" s="122"/>
      <c r="C377" s="128"/>
      <c r="D377" s="162">
        <f t="shared" si="50"/>
        <v>0</v>
      </c>
      <c r="E377" s="161"/>
      <c r="F377" s="161"/>
      <c r="G377" s="161"/>
      <c r="H377" s="161"/>
      <c r="I377" s="164"/>
      <c r="J377" s="165"/>
      <c r="K377" s="161"/>
      <c r="L377" s="161"/>
      <c r="M377" s="161"/>
      <c r="N377" s="146" t="e">
        <f t="shared" si="51"/>
        <v>#N/A</v>
      </c>
      <c r="O377" s="242">
        <f t="shared" si="52"/>
        <v>0</v>
      </c>
      <c r="P377" s="242">
        <f t="shared" si="54"/>
        <v>0</v>
      </c>
      <c r="Q377" s="242">
        <f t="shared" si="54"/>
        <v>0</v>
      </c>
      <c r="R377" s="242">
        <f t="shared" si="54"/>
        <v>0</v>
      </c>
      <c r="S377" s="242">
        <f t="shared" si="53"/>
        <v>0</v>
      </c>
      <c r="T377" s="242">
        <f t="shared" si="53"/>
        <v>0</v>
      </c>
      <c r="U377" s="242">
        <f t="shared" si="53"/>
        <v>0</v>
      </c>
      <c r="V377" s="242">
        <f t="shared" si="48"/>
        <v>0</v>
      </c>
      <c r="W377" s="242">
        <f t="shared" si="48"/>
        <v>0</v>
      </c>
      <c r="X377" s="242">
        <f t="shared" si="48"/>
        <v>0</v>
      </c>
    </row>
    <row r="378" spans="1:24" ht="15" customHeight="1">
      <c r="A378" s="120" t="e">
        <f>VLOOKUP(B378,elolap!$A$90:$B$3244,2,FALSE)</f>
        <v>#N/A</v>
      </c>
      <c r="B378" s="122"/>
      <c r="C378" s="128"/>
      <c r="D378" s="162">
        <f t="shared" si="50"/>
        <v>0</v>
      </c>
      <c r="E378" s="161"/>
      <c r="F378" s="161"/>
      <c r="G378" s="161"/>
      <c r="H378" s="161"/>
      <c r="I378" s="164"/>
      <c r="J378" s="165"/>
      <c r="K378" s="161"/>
      <c r="L378" s="161"/>
      <c r="M378" s="161"/>
      <c r="N378" s="146" t="e">
        <f t="shared" si="51"/>
        <v>#N/A</v>
      </c>
      <c r="O378" s="242">
        <f t="shared" si="52"/>
        <v>0</v>
      </c>
      <c r="P378" s="242">
        <f t="shared" si="54"/>
        <v>0</v>
      </c>
      <c r="Q378" s="242">
        <f t="shared" si="54"/>
        <v>0</v>
      </c>
      <c r="R378" s="242">
        <f t="shared" si="54"/>
        <v>0</v>
      </c>
      <c r="S378" s="242">
        <f t="shared" si="53"/>
        <v>0</v>
      </c>
      <c r="T378" s="242">
        <f t="shared" si="53"/>
        <v>0</v>
      </c>
      <c r="U378" s="242">
        <f t="shared" si="53"/>
        <v>0</v>
      </c>
      <c r="V378" s="242">
        <f t="shared" si="48"/>
        <v>0</v>
      </c>
      <c r="W378" s="242">
        <f t="shared" si="48"/>
        <v>0</v>
      </c>
      <c r="X378" s="242">
        <f t="shared" si="48"/>
        <v>0</v>
      </c>
    </row>
    <row r="379" spans="1:24" ht="15" customHeight="1">
      <c r="A379" s="120" t="e">
        <f>VLOOKUP(B379,elolap!$A$90:$B$3244,2,FALSE)</f>
        <v>#N/A</v>
      </c>
      <c r="B379" s="122"/>
      <c r="C379" s="128"/>
      <c r="D379" s="162">
        <f t="shared" si="50"/>
        <v>0</v>
      </c>
      <c r="E379" s="161"/>
      <c r="F379" s="161"/>
      <c r="G379" s="161"/>
      <c r="H379" s="161"/>
      <c r="I379" s="164"/>
      <c r="J379" s="165"/>
      <c r="K379" s="161"/>
      <c r="L379" s="161"/>
      <c r="M379" s="161"/>
      <c r="N379" s="146" t="e">
        <f t="shared" si="51"/>
        <v>#N/A</v>
      </c>
      <c r="O379" s="242">
        <f t="shared" si="52"/>
        <v>0</v>
      </c>
      <c r="P379" s="242">
        <f t="shared" si="54"/>
        <v>0</v>
      </c>
      <c r="Q379" s="242">
        <f t="shared" si="54"/>
        <v>0</v>
      </c>
      <c r="R379" s="242">
        <f t="shared" si="54"/>
        <v>0</v>
      </c>
      <c r="S379" s="242">
        <f t="shared" si="53"/>
        <v>0</v>
      </c>
      <c r="T379" s="242">
        <f t="shared" si="53"/>
        <v>0</v>
      </c>
      <c r="U379" s="242">
        <f t="shared" si="53"/>
        <v>0</v>
      </c>
      <c r="V379" s="242">
        <f t="shared" si="48"/>
        <v>0</v>
      </c>
      <c r="W379" s="242">
        <f t="shared" si="48"/>
        <v>0</v>
      </c>
      <c r="X379" s="242">
        <f t="shared" si="48"/>
        <v>0</v>
      </c>
    </row>
    <row r="380" spans="1:24" ht="15" customHeight="1">
      <c r="A380" s="120" t="e">
        <f>VLOOKUP(B380,elolap!$A$90:$B$3244,2,FALSE)</f>
        <v>#N/A</v>
      </c>
      <c r="B380" s="122"/>
      <c r="C380" s="128"/>
      <c r="D380" s="162">
        <f t="shared" si="50"/>
        <v>0</v>
      </c>
      <c r="E380" s="161"/>
      <c r="F380" s="161"/>
      <c r="G380" s="161"/>
      <c r="H380" s="161"/>
      <c r="I380" s="164"/>
      <c r="J380" s="165"/>
      <c r="K380" s="161"/>
      <c r="L380" s="161"/>
      <c r="M380" s="161"/>
      <c r="N380" s="146" t="e">
        <f t="shared" si="51"/>
        <v>#N/A</v>
      </c>
      <c r="O380" s="242">
        <f t="shared" si="52"/>
        <v>0</v>
      </c>
      <c r="P380" s="242">
        <f t="shared" si="54"/>
        <v>0</v>
      </c>
      <c r="Q380" s="242">
        <f t="shared" si="54"/>
        <v>0</v>
      </c>
      <c r="R380" s="242">
        <f t="shared" si="54"/>
        <v>0</v>
      </c>
      <c r="S380" s="242">
        <f t="shared" si="53"/>
        <v>0</v>
      </c>
      <c r="T380" s="242">
        <f t="shared" si="53"/>
        <v>0</v>
      </c>
      <c r="U380" s="242">
        <f t="shared" si="53"/>
        <v>0</v>
      </c>
      <c r="V380" s="242">
        <f t="shared" si="48"/>
        <v>0</v>
      </c>
      <c r="W380" s="242">
        <f t="shared" si="48"/>
        <v>0</v>
      </c>
      <c r="X380" s="242">
        <f t="shared" si="48"/>
        <v>0</v>
      </c>
    </row>
    <row r="381" spans="1:24" ht="15" customHeight="1">
      <c r="A381" s="120" t="e">
        <f>VLOOKUP(B381,elolap!$A$90:$B$3244,2,FALSE)</f>
        <v>#N/A</v>
      </c>
      <c r="B381" s="122"/>
      <c r="C381" s="128"/>
      <c r="D381" s="162">
        <f t="shared" si="50"/>
        <v>0</v>
      </c>
      <c r="E381" s="161"/>
      <c r="F381" s="161"/>
      <c r="G381" s="161"/>
      <c r="H381" s="161"/>
      <c r="I381" s="164"/>
      <c r="J381" s="165"/>
      <c r="K381" s="161"/>
      <c r="L381" s="161"/>
      <c r="M381" s="161"/>
      <c r="N381" s="146" t="e">
        <f t="shared" si="51"/>
        <v>#N/A</v>
      </c>
      <c r="O381" s="242">
        <f t="shared" si="52"/>
        <v>0</v>
      </c>
      <c r="P381" s="242">
        <f t="shared" si="54"/>
        <v>0</v>
      </c>
      <c r="Q381" s="242">
        <f t="shared" si="54"/>
        <v>0</v>
      </c>
      <c r="R381" s="242">
        <f t="shared" si="54"/>
        <v>0</v>
      </c>
      <c r="S381" s="242">
        <f t="shared" si="53"/>
        <v>0</v>
      </c>
      <c r="T381" s="242">
        <f t="shared" si="53"/>
        <v>0</v>
      </c>
      <c r="U381" s="242">
        <f t="shared" si="53"/>
        <v>0</v>
      </c>
      <c r="V381" s="242">
        <f t="shared" si="53"/>
        <v>0</v>
      </c>
      <c r="W381" s="242">
        <f t="shared" si="53"/>
        <v>0</v>
      </c>
      <c r="X381" s="242">
        <f t="shared" si="53"/>
        <v>0</v>
      </c>
    </row>
    <row r="382" spans="1:24" ht="15" customHeight="1">
      <c r="A382" s="120" t="e">
        <f>VLOOKUP(B382,elolap!$A$90:$B$3244,2,FALSE)</f>
        <v>#N/A</v>
      </c>
      <c r="B382" s="122"/>
      <c r="C382" s="128"/>
      <c r="D382" s="162">
        <f t="shared" si="50"/>
        <v>0</v>
      </c>
      <c r="E382" s="161"/>
      <c r="F382" s="161"/>
      <c r="G382" s="161"/>
      <c r="H382" s="161"/>
      <c r="I382" s="164"/>
      <c r="J382" s="165"/>
      <c r="K382" s="161"/>
      <c r="L382" s="161"/>
      <c r="M382" s="161"/>
      <c r="N382" s="146" t="e">
        <f t="shared" si="51"/>
        <v>#N/A</v>
      </c>
      <c r="O382" s="242">
        <f t="shared" si="52"/>
        <v>0</v>
      </c>
      <c r="P382" s="242">
        <f t="shared" si="54"/>
        <v>0</v>
      </c>
      <c r="Q382" s="242">
        <f t="shared" si="54"/>
        <v>0</v>
      </c>
      <c r="R382" s="242">
        <f t="shared" si="54"/>
        <v>0</v>
      </c>
      <c r="S382" s="242">
        <f t="shared" si="53"/>
        <v>0</v>
      </c>
      <c r="T382" s="242">
        <f t="shared" si="53"/>
        <v>0</v>
      </c>
      <c r="U382" s="242">
        <f t="shared" si="53"/>
        <v>0</v>
      </c>
      <c r="V382" s="242">
        <f t="shared" si="53"/>
        <v>0</v>
      </c>
      <c r="W382" s="242">
        <f t="shared" si="53"/>
        <v>0</v>
      </c>
      <c r="X382" s="242">
        <f t="shared" si="53"/>
        <v>0</v>
      </c>
    </row>
    <row r="383" spans="1:24" ht="15" customHeight="1">
      <c r="A383" s="120" t="e">
        <f>VLOOKUP(B383,elolap!$A$90:$B$3244,2,FALSE)</f>
        <v>#N/A</v>
      </c>
      <c r="B383" s="122"/>
      <c r="C383" s="128"/>
      <c r="D383" s="162">
        <f t="shared" si="50"/>
        <v>0</v>
      </c>
      <c r="E383" s="161"/>
      <c r="F383" s="161"/>
      <c r="G383" s="161"/>
      <c r="H383" s="161"/>
      <c r="I383" s="164"/>
      <c r="J383" s="165"/>
      <c r="K383" s="161"/>
      <c r="L383" s="161"/>
      <c r="M383" s="161"/>
      <c r="N383" s="146" t="e">
        <f t="shared" si="51"/>
        <v>#N/A</v>
      </c>
      <c r="O383" s="242">
        <f t="shared" si="52"/>
        <v>0</v>
      </c>
      <c r="P383" s="242">
        <f t="shared" si="54"/>
        <v>0</v>
      </c>
      <c r="Q383" s="242">
        <f t="shared" si="54"/>
        <v>0</v>
      </c>
      <c r="R383" s="242">
        <f t="shared" si="54"/>
        <v>0</v>
      </c>
      <c r="S383" s="242">
        <f t="shared" si="53"/>
        <v>0</v>
      </c>
      <c r="T383" s="242">
        <f t="shared" si="53"/>
        <v>0</v>
      </c>
      <c r="U383" s="242">
        <f t="shared" si="53"/>
        <v>0</v>
      </c>
      <c r="V383" s="242">
        <f t="shared" si="53"/>
        <v>0</v>
      </c>
      <c r="W383" s="242">
        <f t="shared" si="53"/>
        <v>0</v>
      </c>
      <c r="X383" s="242">
        <f t="shared" si="53"/>
        <v>0</v>
      </c>
    </row>
    <row r="384" spans="1:24" ht="15" customHeight="1">
      <c r="A384" s="120" t="e">
        <f>VLOOKUP(B384,elolap!$A$90:$B$3244,2,FALSE)</f>
        <v>#N/A</v>
      </c>
      <c r="B384" s="122"/>
      <c r="C384" s="128"/>
      <c r="D384" s="162">
        <f t="shared" si="50"/>
        <v>0</v>
      </c>
      <c r="E384" s="161"/>
      <c r="F384" s="161"/>
      <c r="G384" s="161"/>
      <c r="H384" s="161"/>
      <c r="I384" s="164"/>
      <c r="J384" s="165"/>
      <c r="K384" s="161"/>
      <c r="L384" s="161"/>
      <c r="M384" s="161"/>
      <c r="N384" s="146" t="e">
        <f t="shared" si="51"/>
        <v>#N/A</v>
      </c>
      <c r="O384" s="242">
        <f t="shared" si="52"/>
        <v>0</v>
      </c>
      <c r="P384" s="242">
        <f t="shared" si="54"/>
        <v>0</v>
      </c>
      <c r="Q384" s="242">
        <f t="shared" si="54"/>
        <v>0</v>
      </c>
      <c r="R384" s="242">
        <f t="shared" si="54"/>
        <v>0</v>
      </c>
      <c r="S384" s="242">
        <f t="shared" si="53"/>
        <v>0</v>
      </c>
      <c r="T384" s="242">
        <f t="shared" si="53"/>
        <v>0</v>
      </c>
      <c r="U384" s="242">
        <f t="shared" si="53"/>
        <v>0</v>
      </c>
      <c r="V384" s="242">
        <f t="shared" si="53"/>
        <v>0</v>
      </c>
      <c r="W384" s="242">
        <f t="shared" si="53"/>
        <v>0</v>
      </c>
      <c r="X384" s="242">
        <f t="shared" si="53"/>
        <v>0</v>
      </c>
    </row>
    <row r="385" spans="1:24" ht="15" customHeight="1">
      <c r="A385" s="120" t="e">
        <f>VLOOKUP(B385,elolap!$A$90:$B$3244,2,FALSE)</f>
        <v>#N/A</v>
      </c>
      <c r="B385" s="122"/>
      <c r="C385" s="128"/>
      <c r="D385" s="162">
        <f t="shared" si="50"/>
        <v>0</v>
      </c>
      <c r="E385" s="161"/>
      <c r="F385" s="161"/>
      <c r="G385" s="161"/>
      <c r="H385" s="161"/>
      <c r="I385" s="164"/>
      <c r="J385" s="165"/>
      <c r="K385" s="161"/>
      <c r="L385" s="161"/>
      <c r="M385" s="161"/>
      <c r="N385" s="146" t="e">
        <f t="shared" si="51"/>
        <v>#N/A</v>
      </c>
      <c r="O385" s="242">
        <f t="shared" si="52"/>
        <v>0</v>
      </c>
      <c r="P385" s="242">
        <f t="shared" si="54"/>
        <v>0</v>
      </c>
      <c r="Q385" s="242">
        <f t="shared" si="54"/>
        <v>0</v>
      </c>
      <c r="R385" s="242">
        <f t="shared" si="54"/>
        <v>0</v>
      </c>
      <c r="S385" s="242">
        <f t="shared" si="53"/>
        <v>0</v>
      </c>
      <c r="T385" s="242">
        <f t="shared" si="53"/>
        <v>0</v>
      </c>
      <c r="U385" s="242">
        <f t="shared" si="53"/>
        <v>0</v>
      </c>
      <c r="V385" s="242">
        <f t="shared" si="53"/>
        <v>0</v>
      </c>
      <c r="W385" s="242">
        <f t="shared" si="53"/>
        <v>0</v>
      </c>
      <c r="X385" s="242">
        <f t="shared" si="53"/>
        <v>0</v>
      </c>
    </row>
    <row r="386" spans="1:24" ht="15" customHeight="1">
      <c r="A386" s="120" t="e">
        <f>VLOOKUP(B386,elolap!$A$90:$B$3244,2,FALSE)</f>
        <v>#N/A</v>
      </c>
      <c r="B386" s="122"/>
      <c r="C386" s="128"/>
      <c r="D386" s="162">
        <f t="shared" si="50"/>
        <v>0</v>
      </c>
      <c r="E386" s="161"/>
      <c r="F386" s="161"/>
      <c r="G386" s="161"/>
      <c r="H386" s="161"/>
      <c r="I386" s="164"/>
      <c r="J386" s="165"/>
      <c r="K386" s="161"/>
      <c r="L386" s="161"/>
      <c r="M386" s="161"/>
      <c r="N386" s="146" t="e">
        <f t="shared" si="51"/>
        <v>#N/A</v>
      </c>
      <c r="O386" s="242">
        <f t="shared" si="52"/>
        <v>0</v>
      </c>
      <c r="P386" s="242">
        <f t="shared" si="54"/>
        <v>0</v>
      </c>
      <c r="Q386" s="242">
        <f t="shared" si="54"/>
        <v>0</v>
      </c>
      <c r="R386" s="242">
        <f t="shared" si="54"/>
        <v>0</v>
      </c>
      <c r="S386" s="242">
        <f t="shared" si="53"/>
        <v>0</v>
      </c>
      <c r="T386" s="242">
        <f t="shared" si="53"/>
        <v>0</v>
      </c>
      <c r="U386" s="242">
        <f t="shared" si="53"/>
        <v>0</v>
      </c>
      <c r="V386" s="242">
        <f t="shared" si="53"/>
        <v>0</v>
      </c>
      <c r="W386" s="242">
        <f t="shared" si="53"/>
        <v>0</v>
      </c>
      <c r="X386" s="242">
        <f t="shared" si="53"/>
        <v>0</v>
      </c>
    </row>
    <row r="387" spans="1:24" ht="15" customHeight="1">
      <c r="A387" s="120" t="e">
        <f>VLOOKUP(B387,elolap!$A$90:$B$3244,2,FALSE)</f>
        <v>#N/A</v>
      </c>
      <c r="B387" s="122"/>
      <c r="C387" s="128"/>
      <c r="D387" s="162">
        <f t="shared" si="50"/>
        <v>0</v>
      </c>
      <c r="E387" s="161"/>
      <c r="F387" s="161"/>
      <c r="G387" s="161"/>
      <c r="H387" s="161"/>
      <c r="I387" s="164"/>
      <c r="J387" s="165"/>
      <c r="K387" s="161"/>
      <c r="L387" s="161"/>
      <c r="M387" s="161"/>
      <c r="N387" s="146" t="e">
        <f t="shared" si="51"/>
        <v>#N/A</v>
      </c>
      <c r="O387" s="242">
        <f t="shared" si="52"/>
        <v>0</v>
      </c>
      <c r="P387" s="242">
        <f t="shared" si="54"/>
        <v>0</v>
      </c>
      <c r="Q387" s="242">
        <f t="shared" si="54"/>
        <v>0</v>
      </c>
      <c r="R387" s="242">
        <f t="shared" si="54"/>
        <v>0</v>
      </c>
      <c r="S387" s="242">
        <f t="shared" si="53"/>
        <v>0</v>
      </c>
      <c r="T387" s="242">
        <f t="shared" si="53"/>
        <v>0</v>
      </c>
      <c r="U387" s="242">
        <f t="shared" si="53"/>
        <v>0</v>
      </c>
      <c r="V387" s="242">
        <f t="shared" si="53"/>
        <v>0</v>
      </c>
      <c r="W387" s="242">
        <f t="shared" si="53"/>
        <v>0</v>
      </c>
      <c r="X387" s="242">
        <f t="shared" si="53"/>
        <v>0</v>
      </c>
    </row>
    <row r="388" spans="1:24" ht="15" customHeight="1">
      <c r="A388" s="120" t="e">
        <f>VLOOKUP(B388,elolap!$A$90:$B$3244,2,FALSE)</f>
        <v>#N/A</v>
      </c>
      <c r="B388" s="122"/>
      <c r="C388" s="128"/>
      <c r="D388" s="162">
        <f t="shared" si="50"/>
        <v>0</v>
      </c>
      <c r="E388" s="161"/>
      <c r="F388" s="161"/>
      <c r="G388" s="161"/>
      <c r="H388" s="161"/>
      <c r="I388" s="164"/>
      <c r="J388" s="165"/>
      <c r="K388" s="161"/>
      <c r="L388" s="161"/>
      <c r="M388" s="161"/>
      <c r="N388" s="146" t="e">
        <f t="shared" si="51"/>
        <v>#N/A</v>
      </c>
      <c r="O388" s="242">
        <f t="shared" si="52"/>
        <v>0</v>
      </c>
      <c r="P388" s="242">
        <f t="shared" si="54"/>
        <v>0</v>
      </c>
      <c r="Q388" s="242">
        <f t="shared" si="54"/>
        <v>0</v>
      </c>
      <c r="R388" s="242">
        <f t="shared" si="54"/>
        <v>0</v>
      </c>
      <c r="S388" s="242">
        <f t="shared" si="53"/>
        <v>0</v>
      </c>
      <c r="T388" s="242">
        <f t="shared" si="53"/>
        <v>0</v>
      </c>
      <c r="U388" s="242">
        <f t="shared" si="53"/>
        <v>0</v>
      </c>
      <c r="V388" s="242">
        <f t="shared" si="53"/>
        <v>0</v>
      </c>
      <c r="W388" s="242">
        <f t="shared" si="53"/>
        <v>0</v>
      </c>
      <c r="X388" s="242">
        <f t="shared" si="53"/>
        <v>0</v>
      </c>
    </row>
    <row r="389" spans="1:24" ht="15" customHeight="1">
      <c r="A389" s="120" t="e">
        <f>VLOOKUP(B389,elolap!$A$90:$B$3244,2,FALSE)</f>
        <v>#N/A</v>
      </c>
      <c r="B389" s="122"/>
      <c r="C389" s="128"/>
      <c r="D389" s="162">
        <f t="shared" si="50"/>
        <v>0</v>
      </c>
      <c r="E389" s="161"/>
      <c r="F389" s="161"/>
      <c r="G389" s="161"/>
      <c r="H389" s="161"/>
      <c r="I389" s="164"/>
      <c r="J389" s="165"/>
      <c r="K389" s="161"/>
      <c r="L389" s="161"/>
      <c r="M389" s="161"/>
      <c r="N389" s="146" t="e">
        <f t="shared" si="51"/>
        <v>#N/A</v>
      </c>
      <c r="O389" s="242">
        <f t="shared" si="52"/>
        <v>0</v>
      </c>
      <c r="P389" s="242">
        <f t="shared" si="54"/>
        <v>0</v>
      </c>
      <c r="Q389" s="242">
        <f t="shared" si="54"/>
        <v>0</v>
      </c>
      <c r="R389" s="242">
        <f t="shared" si="54"/>
        <v>0</v>
      </c>
      <c r="S389" s="242">
        <f t="shared" si="53"/>
        <v>0</v>
      </c>
      <c r="T389" s="242">
        <f t="shared" si="53"/>
        <v>0</v>
      </c>
      <c r="U389" s="242">
        <f t="shared" si="53"/>
        <v>0</v>
      </c>
      <c r="V389" s="242">
        <f t="shared" si="53"/>
        <v>0</v>
      </c>
      <c r="W389" s="242">
        <f t="shared" si="53"/>
        <v>0</v>
      </c>
      <c r="X389" s="242">
        <f t="shared" si="53"/>
        <v>0</v>
      </c>
    </row>
    <row r="390" spans="1:24" ht="15" customHeight="1">
      <c r="A390" s="120" t="e">
        <f>VLOOKUP(B390,elolap!$A$90:$B$3244,2,FALSE)</f>
        <v>#N/A</v>
      </c>
      <c r="B390" s="122"/>
      <c r="C390" s="128"/>
      <c r="D390" s="162">
        <f t="shared" si="50"/>
        <v>0</v>
      </c>
      <c r="E390" s="161"/>
      <c r="F390" s="161"/>
      <c r="G390" s="161"/>
      <c r="H390" s="161"/>
      <c r="I390" s="164"/>
      <c r="J390" s="165"/>
      <c r="K390" s="161"/>
      <c r="L390" s="161"/>
      <c r="M390" s="161"/>
      <c r="N390" s="146" t="e">
        <f t="shared" si="51"/>
        <v>#N/A</v>
      </c>
      <c r="O390" s="242">
        <f t="shared" si="52"/>
        <v>0</v>
      </c>
      <c r="P390" s="242">
        <f t="shared" si="54"/>
        <v>0</v>
      </c>
      <c r="Q390" s="242">
        <f t="shared" si="54"/>
        <v>0</v>
      </c>
      <c r="R390" s="242">
        <f t="shared" si="54"/>
        <v>0</v>
      </c>
      <c r="S390" s="242">
        <f t="shared" si="53"/>
        <v>0</v>
      </c>
      <c r="T390" s="242">
        <f t="shared" si="53"/>
        <v>0</v>
      </c>
      <c r="U390" s="242">
        <f t="shared" si="53"/>
        <v>0</v>
      </c>
      <c r="V390" s="242">
        <f t="shared" si="53"/>
        <v>0</v>
      </c>
      <c r="W390" s="242">
        <f t="shared" si="53"/>
        <v>0</v>
      </c>
      <c r="X390" s="242">
        <f t="shared" si="53"/>
        <v>0</v>
      </c>
    </row>
    <row r="391" spans="1:24" ht="15" customHeight="1">
      <c r="A391" s="120" t="e">
        <f>VLOOKUP(B391,elolap!$A$90:$B$3244,2,FALSE)</f>
        <v>#N/A</v>
      </c>
      <c r="B391" s="122"/>
      <c r="C391" s="128"/>
      <c r="D391" s="162">
        <f t="shared" si="50"/>
        <v>0</v>
      </c>
      <c r="E391" s="161"/>
      <c r="F391" s="161"/>
      <c r="G391" s="161"/>
      <c r="H391" s="161"/>
      <c r="I391" s="164"/>
      <c r="J391" s="165"/>
      <c r="K391" s="161"/>
      <c r="L391" s="161"/>
      <c r="M391" s="161"/>
      <c r="N391" s="146" t="e">
        <f t="shared" si="51"/>
        <v>#N/A</v>
      </c>
      <c r="O391" s="242">
        <f t="shared" si="52"/>
        <v>0</v>
      </c>
      <c r="P391" s="242">
        <f t="shared" si="54"/>
        <v>0</v>
      </c>
      <c r="Q391" s="242">
        <f t="shared" si="54"/>
        <v>0</v>
      </c>
      <c r="R391" s="242">
        <f t="shared" si="54"/>
        <v>0</v>
      </c>
      <c r="S391" s="242">
        <f t="shared" si="53"/>
        <v>0</v>
      </c>
      <c r="T391" s="242">
        <f t="shared" si="53"/>
        <v>0</v>
      </c>
      <c r="U391" s="242">
        <f t="shared" si="53"/>
        <v>0</v>
      </c>
      <c r="V391" s="242">
        <f t="shared" si="53"/>
        <v>0</v>
      </c>
      <c r="W391" s="242">
        <f t="shared" si="53"/>
        <v>0</v>
      </c>
      <c r="X391" s="242">
        <f t="shared" si="53"/>
        <v>0</v>
      </c>
    </row>
    <row r="392" spans="1:24" ht="15" customHeight="1">
      <c r="A392" s="120" t="e">
        <f>VLOOKUP(B392,elolap!$A$90:$B$3244,2,FALSE)</f>
        <v>#N/A</v>
      </c>
      <c r="B392" s="122"/>
      <c r="C392" s="128"/>
      <c r="D392" s="162">
        <f t="shared" si="50"/>
        <v>0</v>
      </c>
      <c r="E392" s="161"/>
      <c r="F392" s="161"/>
      <c r="G392" s="161"/>
      <c r="H392" s="161"/>
      <c r="I392" s="164"/>
      <c r="J392" s="165"/>
      <c r="K392" s="161"/>
      <c r="L392" s="161"/>
      <c r="M392" s="161"/>
      <c r="N392" s="146" t="e">
        <f t="shared" si="51"/>
        <v>#N/A</v>
      </c>
      <c r="O392" s="242">
        <f t="shared" si="52"/>
        <v>0</v>
      </c>
      <c r="P392" s="242">
        <f t="shared" si="54"/>
        <v>0</v>
      </c>
      <c r="Q392" s="242">
        <f t="shared" si="54"/>
        <v>0</v>
      </c>
      <c r="R392" s="242">
        <f t="shared" si="54"/>
        <v>0</v>
      </c>
      <c r="S392" s="242">
        <f t="shared" si="53"/>
        <v>0</v>
      </c>
      <c r="T392" s="242">
        <f t="shared" si="53"/>
        <v>0</v>
      </c>
      <c r="U392" s="242">
        <f t="shared" si="53"/>
        <v>0</v>
      </c>
      <c r="V392" s="242">
        <f t="shared" si="53"/>
        <v>0</v>
      </c>
      <c r="W392" s="242">
        <f t="shared" si="53"/>
        <v>0</v>
      </c>
      <c r="X392" s="242">
        <f t="shared" si="53"/>
        <v>0</v>
      </c>
    </row>
    <row r="393" spans="1:24" ht="15" customHeight="1">
      <c r="A393" s="120" t="e">
        <f>VLOOKUP(B393,elolap!$A$90:$B$3244,2,FALSE)</f>
        <v>#N/A</v>
      </c>
      <c r="B393" s="122"/>
      <c r="C393" s="128"/>
      <c r="D393" s="162">
        <f t="shared" si="50"/>
        <v>0</v>
      </c>
      <c r="E393" s="161"/>
      <c r="F393" s="161"/>
      <c r="G393" s="161"/>
      <c r="H393" s="161"/>
      <c r="I393" s="164"/>
      <c r="J393" s="165"/>
      <c r="K393" s="161"/>
      <c r="L393" s="161"/>
      <c r="M393" s="161"/>
      <c r="N393" s="146" t="e">
        <f t="shared" si="51"/>
        <v>#N/A</v>
      </c>
      <c r="O393" s="242">
        <f t="shared" si="52"/>
        <v>0</v>
      </c>
      <c r="P393" s="242">
        <f t="shared" si="54"/>
        <v>0</v>
      </c>
      <c r="Q393" s="242">
        <f t="shared" si="54"/>
        <v>0</v>
      </c>
      <c r="R393" s="242">
        <f t="shared" si="54"/>
        <v>0</v>
      </c>
      <c r="S393" s="242">
        <f t="shared" si="53"/>
        <v>0</v>
      </c>
      <c r="T393" s="242">
        <f t="shared" si="53"/>
        <v>0</v>
      </c>
      <c r="U393" s="242">
        <f t="shared" si="53"/>
        <v>0</v>
      </c>
      <c r="V393" s="242">
        <f t="shared" si="53"/>
        <v>0</v>
      </c>
      <c r="W393" s="242">
        <f t="shared" si="53"/>
        <v>0</v>
      </c>
      <c r="X393" s="242">
        <f t="shared" si="53"/>
        <v>0</v>
      </c>
    </row>
    <row r="394" spans="1:24" ht="15" customHeight="1">
      <c r="A394" s="120" t="e">
        <f>VLOOKUP(B394,elolap!$A$90:$B$3244,2,FALSE)</f>
        <v>#N/A</v>
      </c>
      <c r="B394" s="122"/>
      <c r="C394" s="128"/>
      <c r="D394" s="162">
        <f t="shared" si="50"/>
        <v>0</v>
      </c>
      <c r="E394" s="161"/>
      <c r="F394" s="161"/>
      <c r="G394" s="161"/>
      <c r="H394" s="161"/>
      <c r="I394" s="164"/>
      <c r="J394" s="165"/>
      <c r="K394" s="161"/>
      <c r="L394" s="161"/>
      <c r="M394" s="161"/>
      <c r="N394" s="146" t="e">
        <f t="shared" si="51"/>
        <v>#N/A</v>
      </c>
      <c r="O394" s="242">
        <f t="shared" si="52"/>
        <v>0</v>
      </c>
      <c r="P394" s="242">
        <f t="shared" si="54"/>
        <v>0</v>
      </c>
      <c r="Q394" s="242">
        <f t="shared" si="54"/>
        <v>0</v>
      </c>
      <c r="R394" s="242">
        <f t="shared" si="54"/>
        <v>0</v>
      </c>
      <c r="S394" s="242">
        <f t="shared" si="53"/>
        <v>0</v>
      </c>
      <c r="T394" s="242">
        <f t="shared" si="53"/>
        <v>0</v>
      </c>
      <c r="U394" s="242">
        <f t="shared" si="53"/>
        <v>0</v>
      </c>
      <c r="V394" s="242">
        <f t="shared" si="53"/>
        <v>0</v>
      </c>
      <c r="W394" s="242">
        <f t="shared" si="53"/>
        <v>0</v>
      </c>
      <c r="X394" s="242">
        <f t="shared" si="53"/>
        <v>0</v>
      </c>
    </row>
    <row r="395" spans="1:24" ht="15" customHeight="1">
      <c r="A395" s="120" t="e">
        <f>VLOOKUP(B395,elolap!$A$90:$B$3244,2,FALSE)</f>
        <v>#N/A</v>
      </c>
      <c r="B395" s="122"/>
      <c r="C395" s="128"/>
      <c r="D395" s="162">
        <f t="shared" si="50"/>
        <v>0</v>
      </c>
      <c r="E395" s="161"/>
      <c r="F395" s="161"/>
      <c r="G395" s="161"/>
      <c r="H395" s="161"/>
      <c r="I395" s="164"/>
      <c r="J395" s="165"/>
      <c r="K395" s="161"/>
      <c r="L395" s="161"/>
      <c r="M395" s="161"/>
      <c r="N395" s="146" t="e">
        <f t="shared" si="51"/>
        <v>#N/A</v>
      </c>
      <c r="O395" s="242">
        <f t="shared" si="52"/>
        <v>0</v>
      </c>
      <c r="P395" s="242">
        <f t="shared" si="54"/>
        <v>0</v>
      </c>
      <c r="Q395" s="242">
        <f t="shared" si="54"/>
        <v>0</v>
      </c>
      <c r="R395" s="242">
        <f t="shared" si="54"/>
        <v>0</v>
      </c>
      <c r="S395" s="242">
        <f t="shared" si="53"/>
        <v>0</v>
      </c>
      <c r="T395" s="242">
        <f t="shared" si="53"/>
        <v>0</v>
      </c>
      <c r="U395" s="242">
        <f t="shared" si="53"/>
        <v>0</v>
      </c>
      <c r="V395" s="242">
        <f t="shared" si="53"/>
        <v>0</v>
      </c>
      <c r="W395" s="242">
        <f t="shared" si="53"/>
        <v>0</v>
      </c>
      <c r="X395" s="242">
        <f t="shared" si="53"/>
        <v>0</v>
      </c>
    </row>
    <row r="396" spans="1:24" ht="15" customHeight="1">
      <c r="A396" s="120" t="e">
        <f>VLOOKUP(B396,elolap!$A$90:$B$3244,2,FALSE)</f>
        <v>#N/A</v>
      </c>
      <c r="B396" s="122"/>
      <c r="C396" s="128"/>
      <c r="D396" s="162">
        <f t="shared" si="50"/>
        <v>0</v>
      </c>
      <c r="E396" s="161"/>
      <c r="F396" s="161"/>
      <c r="G396" s="161"/>
      <c r="H396" s="161"/>
      <c r="I396" s="164"/>
      <c r="J396" s="165"/>
      <c r="K396" s="161"/>
      <c r="L396" s="161"/>
      <c r="M396" s="161"/>
      <c r="N396" s="146" t="e">
        <f t="shared" si="51"/>
        <v>#N/A</v>
      </c>
      <c r="O396" s="242">
        <f t="shared" si="52"/>
        <v>0</v>
      </c>
      <c r="P396" s="242">
        <f t="shared" si="54"/>
        <v>0</v>
      </c>
      <c r="Q396" s="242">
        <f t="shared" si="54"/>
        <v>0</v>
      </c>
      <c r="R396" s="242">
        <f t="shared" si="54"/>
        <v>0</v>
      </c>
      <c r="S396" s="242">
        <f t="shared" si="53"/>
        <v>0</v>
      </c>
      <c r="T396" s="242">
        <f t="shared" si="53"/>
        <v>0</v>
      </c>
      <c r="U396" s="242">
        <f t="shared" si="53"/>
        <v>0</v>
      </c>
      <c r="V396" s="242">
        <f t="shared" si="53"/>
        <v>0</v>
      </c>
      <c r="W396" s="242">
        <f t="shared" si="53"/>
        <v>0</v>
      </c>
      <c r="X396" s="242">
        <f t="shared" si="53"/>
        <v>0</v>
      </c>
    </row>
    <row r="397" spans="1:24" ht="15" customHeight="1">
      <c r="A397" s="120" t="e">
        <f>VLOOKUP(B397,elolap!$A$90:$B$3244,2,FALSE)</f>
        <v>#N/A</v>
      </c>
      <c r="B397" s="122"/>
      <c r="C397" s="128"/>
      <c r="D397" s="162">
        <f t="shared" si="50"/>
        <v>0</v>
      </c>
      <c r="E397" s="161"/>
      <c r="F397" s="161"/>
      <c r="G397" s="161"/>
      <c r="H397" s="161"/>
      <c r="I397" s="164"/>
      <c r="J397" s="165"/>
      <c r="K397" s="161"/>
      <c r="L397" s="161"/>
      <c r="M397" s="161"/>
      <c r="N397" s="146" t="e">
        <f t="shared" si="51"/>
        <v>#N/A</v>
      </c>
      <c r="O397" s="242">
        <f t="shared" si="52"/>
        <v>0</v>
      </c>
      <c r="P397" s="242">
        <f t="shared" si="54"/>
        <v>0</v>
      </c>
      <c r="Q397" s="242">
        <f t="shared" si="54"/>
        <v>0</v>
      </c>
      <c r="R397" s="242">
        <f t="shared" si="54"/>
        <v>0</v>
      </c>
      <c r="S397" s="242">
        <f t="shared" si="53"/>
        <v>0</v>
      </c>
      <c r="T397" s="242">
        <f t="shared" si="53"/>
        <v>0</v>
      </c>
      <c r="U397" s="242">
        <f t="shared" si="53"/>
        <v>0</v>
      </c>
      <c r="V397" s="242">
        <f t="shared" si="53"/>
        <v>0</v>
      </c>
      <c r="W397" s="242">
        <f t="shared" si="53"/>
        <v>0</v>
      </c>
      <c r="X397" s="242">
        <f t="shared" si="53"/>
        <v>0</v>
      </c>
    </row>
    <row r="398" spans="1:24" ht="15" customHeight="1">
      <c r="A398" s="120" t="e">
        <f>VLOOKUP(B398,elolap!$A$90:$B$3244,2,FALSE)</f>
        <v>#N/A</v>
      </c>
      <c r="B398" s="122"/>
      <c r="C398" s="128"/>
      <c r="D398" s="162">
        <f t="shared" ref="D398:D452" si="55">SUM(E398:I398)</f>
        <v>0</v>
      </c>
      <c r="E398" s="161"/>
      <c r="F398" s="161"/>
      <c r="G398" s="161"/>
      <c r="H398" s="161"/>
      <c r="I398" s="164"/>
      <c r="J398" s="165"/>
      <c r="K398" s="161"/>
      <c r="L398" s="161"/>
      <c r="M398" s="161"/>
      <c r="N398" s="146" t="e">
        <f t="shared" ref="N398:N452" si="56">VLOOKUP(C398,$A$470:$B$1210,2,FALSE)</f>
        <v>#N/A</v>
      </c>
      <c r="O398" s="242">
        <f t="shared" ref="O398:O452" si="57">ROUND(P398+Q398+R398+S398+T398,2)</f>
        <v>0</v>
      </c>
      <c r="P398" s="242">
        <f t="shared" si="54"/>
        <v>0</v>
      </c>
      <c r="Q398" s="242">
        <f t="shared" si="54"/>
        <v>0</v>
      </c>
      <c r="R398" s="242">
        <f t="shared" si="54"/>
        <v>0</v>
      </c>
      <c r="S398" s="242">
        <f t="shared" si="53"/>
        <v>0</v>
      </c>
      <c r="T398" s="242">
        <f t="shared" si="53"/>
        <v>0</v>
      </c>
      <c r="U398" s="242">
        <f t="shared" si="53"/>
        <v>0</v>
      </c>
      <c r="V398" s="242">
        <f t="shared" si="53"/>
        <v>0</v>
      </c>
      <c r="W398" s="242">
        <f t="shared" si="53"/>
        <v>0</v>
      </c>
      <c r="X398" s="242">
        <f t="shared" si="53"/>
        <v>0</v>
      </c>
    </row>
    <row r="399" spans="1:24" ht="15" customHeight="1">
      <c r="A399" s="120" t="e">
        <f>VLOOKUP(B399,elolap!$A$90:$B$3244,2,FALSE)</f>
        <v>#N/A</v>
      </c>
      <c r="B399" s="122"/>
      <c r="C399" s="128"/>
      <c r="D399" s="162">
        <f t="shared" si="55"/>
        <v>0</v>
      </c>
      <c r="E399" s="161"/>
      <c r="F399" s="161"/>
      <c r="G399" s="161"/>
      <c r="H399" s="161"/>
      <c r="I399" s="164"/>
      <c r="J399" s="165"/>
      <c r="K399" s="161"/>
      <c r="L399" s="161"/>
      <c r="M399" s="161"/>
      <c r="N399" s="146" t="e">
        <f t="shared" si="56"/>
        <v>#N/A</v>
      </c>
      <c r="O399" s="242">
        <f t="shared" si="57"/>
        <v>0</v>
      </c>
      <c r="P399" s="242">
        <f t="shared" si="54"/>
        <v>0</v>
      </c>
      <c r="Q399" s="242">
        <f t="shared" si="54"/>
        <v>0</v>
      </c>
      <c r="R399" s="242">
        <f t="shared" si="54"/>
        <v>0</v>
      </c>
      <c r="S399" s="242">
        <f t="shared" si="53"/>
        <v>0</v>
      </c>
      <c r="T399" s="242">
        <f t="shared" si="53"/>
        <v>0</v>
      </c>
      <c r="U399" s="242">
        <f t="shared" si="53"/>
        <v>0</v>
      </c>
      <c r="V399" s="242">
        <f t="shared" si="53"/>
        <v>0</v>
      </c>
      <c r="W399" s="242">
        <f t="shared" si="53"/>
        <v>0</v>
      </c>
      <c r="X399" s="242">
        <f t="shared" si="53"/>
        <v>0</v>
      </c>
    </row>
    <row r="400" spans="1:24" ht="15" customHeight="1">
      <c r="A400" s="120" t="e">
        <f>VLOOKUP(B400,elolap!$A$90:$B$3244,2,FALSE)</f>
        <v>#N/A</v>
      </c>
      <c r="B400" s="122"/>
      <c r="C400" s="128"/>
      <c r="D400" s="162">
        <f t="shared" si="55"/>
        <v>0</v>
      </c>
      <c r="E400" s="161"/>
      <c r="F400" s="161"/>
      <c r="G400" s="161"/>
      <c r="H400" s="161"/>
      <c r="I400" s="164"/>
      <c r="J400" s="165"/>
      <c r="K400" s="161"/>
      <c r="L400" s="161"/>
      <c r="M400" s="161"/>
      <c r="N400" s="146" t="e">
        <f t="shared" si="56"/>
        <v>#N/A</v>
      </c>
      <c r="O400" s="242">
        <f t="shared" si="57"/>
        <v>0</v>
      </c>
      <c r="P400" s="242">
        <f t="shared" si="54"/>
        <v>0</v>
      </c>
      <c r="Q400" s="242">
        <f t="shared" si="54"/>
        <v>0</v>
      </c>
      <c r="R400" s="242">
        <f t="shared" si="54"/>
        <v>0</v>
      </c>
      <c r="S400" s="242">
        <f t="shared" si="53"/>
        <v>0</v>
      </c>
      <c r="T400" s="242">
        <f t="shared" si="53"/>
        <v>0</v>
      </c>
      <c r="U400" s="242">
        <f t="shared" si="53"/>
        <v>0</v>
      </c>
      <c r="V400" s="242">
        <f t="shared" si="53"/>
        <v>0</v>
      </c>
      <c r="W400" s="242">
        <f t="shared" si="53"/>
        <v>0</v>
      </c>
      <c r="X400" s="242">
        <f t="shared" si="53"/>
        <v>0</v>
      </c>
    </row>
    <row r="401" spans="1:24" ht="15" customHeight="1">
      <c r="A401" s="120" t="e">
        <f>VLOOKUP(B401,elolap!$A$90:$B$3244,2,FALSE)</f>
        <v>#N/A</v>
      </c>
      <c r="B401" s="122"/>
      <c r="C401" s="128"/>
      <c r="D401" s="162">
        <f t="shared" si="55"/>
        <v>0</v>
      </c>
      <c r="E401" s="161"/>
      <c r="F401" s="161"/>
      <c r="G401" s="161"/>
      <c r="H401" s="161"/>
      <c r="I401" s="164"/>
      <c r="J401" s="165"/>
      <c r="K401" s="161"/>
      <c r="L401" s="161"/>
      <c r="M401" s="161"/>
      <c r="N401" s="146" t="e">
        <f t="shared" si="56"/>
        <v>#N/A</v>
      </c>
      <c r="O401" s="242">
        <f t="shared" si="57"/>
        <v>0</v>
      </c>
      <c r="P401" s="242">
        <f t="shared" si="54"/>
        <v>0</v>
      </c>
      <c r="Q401" s="242">
        <f t="shared" si="54"/>
        <v>0</v>
      </c>
      <c r="R401" s="242">
        <f t="shared" si="54"/>
        <v>0</v>
      </c>
      <c r="S401" s="242">
        <f t="shared" si="53"/>
        <v>0</v>
      </c>
      <c r="T401" s="242">
        <f t="shared" si="53"/>
        <v>0</v>
      </c>
      <c r="U401" s="242">
        <f t="shared" si="53"/>
        <v>0</v>
      </c>
      <c r="V401" s="242">
        <f t="shared" si="53"/>
        <v>0</v>
      </c>
      <c r="W401" s="242">
        <f t="shared" si="53"/>
        <v>0</v>
      </c>
      <c r="X401" s="242">
        <f t="shared" si="53"/>
        <v>0</v>
      </c>
    </row>
    <row r="402" spans="1:24" ht="15" customHeight="1">
      <c r="A402" s="120" t="e">
        <f>VLOOKUP(B402,elolap!$A$90:$B$3244,2,FALSE)</f>
        <v>#N/A</v>
      </c>
      <c r="B402" s="122"/>
      <c r="C402" s="128"/>
      <c r="D402" s="162">
        <f t="shared" si="55"/>
        <v>0</v>
      </c>
      <c r="E402" s="161"/>
      <c r="F402" s="161"/>
      <c r="G402" s="161"/>
      <c r="H402" s="161"/>
      <c r="I402" s="164"/>
      <c r="J402" s="165"/>
      <c r="K402" s="161"/>
      <c r="L402" s="161"/>
      <c r="M402" s="161"/>
      <c r="N402" s="146" t="e">
        <f t="shared" si="56"/>
        <v>#N/A</v>
      </c>
      <c r="O402" s="242">
        <f t="shared" si="57"/>
        <v>0</v>
      </c>
      <c r="P402" s="242">
        <f t="shared" si="54"/>
        <v>0</v>
      </c>
      <c r="Q402" s="242">
        <f t="shared" si="54"/>
        <v>0</v>
      </c>
      <c r="R402" s="242">
        <f t="shared" si="54"/>
        <v>0</v>
      </c>
      <c r="S402" s="242">
        <f t="shared" si="53"/>
        <v>0</v>
      </c>
      <c r="T402" s="242">
        <f t="shared" si="53"/>
        <v>0</v>
      </c>
      <c r="U402" s="242">
        <f t="shared" si="53"/>
        <v>0</v>
      </c>
      <c r="V402" s="242">
        <f t="shared" si="53"/>
        <v>0</v>
      </c>
      <c r="W402" s="242">
        <f t="shared" si="53"/>
        <v>0</v>
      </c>
      <c r="X402" s="242">
        <f t="shared" si="53"/>
        <v>0</v>
      </c>
    </row>
    <row r="403" spans="1:24" ht="15" customHeight="1">
      <c r="A403" s="120" t="e">
        <f>VLOOKUP(B403,elolap!$A$90:$B$3244,2,FALSE)</f>
        <v>#N/A</v>
      </c>
      <c r="B403" s="122"/>
      <c r="C403" s="128"/>
      <c r="D403" s="162">
        <f t="shared" si="55"/>
        <v>0</v>
      </c>
      <c r="E403" s="161"/>
      <c r="F403" s="161"/>
      <c r="G403" s="161"/>
      <c r="H403" s="161"/>
      <c r="I403" s="164"/>
      <c r="J403" s="165"/>
      <c r="K403" s="161"/>
      <c r="L403" s="161"/>
      <c r="M403" s="161"/>
      <c r="N403" s="146" t="e">
        <f t="shared" si="56"/>
        <v>#N/A</v>
      </c>
      <c r="O403" s="242">
        <f t="shared" si="57"/>
        <v>0</v>
      </c>
      <c r="P403" s="242">
        <f t="shared" si="54"/>
        <v>0</v>
      </c>
      <c r="Q403" s="242">
        <f t="shared" si="54"/>
        <v>0</v>
      </c>
      <c r="R403" s="242">
        <f t="shared" si="54"/>
        <v>0</v>
      </c>
      <c r="S403" s="242">
        <f t="shared" si="53"/>
        <v>0</v>
      </c>
      <c r="T403" s="242">
        <f t="shared" si="53"/>
        <v>0</v>
      </c>
      <c r="U403" s="242">
        <f t="shared" si="53"/>
        <v>0</v>
      </c>
      <c r="V403" s="242">
        <f t="shared" si="53"/>
        <v>0</v>
      </c>
      <c r="W403" s="242">
        <f t="shared" si="53"/>
        <v>0</v>
      </c>
      <c r="X403" s="242">
        <f t="shared" si="53"/>
        <v>0</v>
      </c>
    </row>
    <row r="404" spans="1:24" ht="15" customHeight="1">
      <c r="A404" s="120" t="e">
        <f>VLOOKUP(B404,elolap!$A$90:$B$3244,2,FALSE)</f>
        <v>#N/A</v>
      </c>
      <c r="B404" s="122"/>
      <c r="C404" s="128"/>
      <c r="D404" s="162">
        <f t="shared" si="55"/>
        <v>0</v>
      </c>
      <c r="E404" s="161"/>
      <c r="F404" s="161"/>
      <c r="G404" s="161"/>
      <c r="H404" s="161"/>
      <c r="I404" s="164"/>
      <c r="J404" s="165"/>
      <c r="K404" s="161"/>
      <c r="L404" s="161"/>
      <c r="M404" s="161"/>
      <c r="N404" s="146" t="e">
        <f t="shared" si="56"/>
        <v>#N/A</v>
      </c>
      <c r="O404" s="242">
        <f t="shared" si="57"/>
        <v>0</v>
      </c>
      <c r="P404" s="242">
        <f t="shared" si="54"/>
        <v>0</v>
      </c>
      <c r="Q404" s="242">
        <f t="shared" si="54"/>
        <v>0</v>
      </c>
      <c r="R404" s="242">
        <f t="shared" si="54"/>
        <v>0</v>
      </c>
      <c r="S404" s="242">
        <f t="shared" si="53"/>
        <v>0</v>
      </c>
      <c r="T404" s="242">
        <f t="shared" si="53"/>
        <v>0</v>
      </c>
      <c r="U404" s="242">
        <f t="shared" si="53"/>
        <v>0</v>
      </c>
      <c r="V404" s="242">
        <f t="shared" si="53"/>
        <v>0</v>
      </c>
      <c r="W404" s="242">
        <f t="shared" si="53"/>
        <v>0</v>
      </c>
      <c r="X404" s="242">
        <f t="shared" si="53"/>
        <v>0</v>
      </c>
    </row>
    <row r="405" spans="1:24" ht="15" customHeight="1">
      <c r="A405" s="120" t="e">
        <f>VLOOKUP(B405,elolap!$A$90:$B$3244,2,FALSE)</f>
        <v>#N/A</v>
      </c>
      <c r="B405" s="122"/>
      <c r="C405" s="128"/>
      <c r="D405" s="162">
        <f t="shared" si="55"/>
        <v>0</v>
      </c>
      <c r="E405" s="161"/>
      <c r="F405" s="161"/>
      <c r="G405" s="161"/>
      <c r="H405" s="161"/>
      <c r="I405" s="164"/>
      <c r="J405" s="165"/>
      <c r="K405" s="161"/>
      <c r="L405" s="161"/>
      <c r="M405" s="161"/>
      <c r="N405" s="146" t="e">
        <f t="shared" si="56"/>
        <v>#N/A</v>
      </c>
      <c r="O405" s="242">
        <f t="shared" si="57"/>
        <v>0</v>
      </c>
      <c r="P405" s="242">
        <f t="shared" si="54"/>
        <v>0</v>
      </c>
      <c r="Q405" s="242">
        <f t="shared" si="54"/>
        <v>0</v>
      </c>
      <c r="R405" s="242">
        <f t="shared" si="54"/>
        <v>0</v>
      </c>
      <c r="S405" s="242">
        <f t="shared" si="53"/>
        <v>0</v>
      </c>
      <c r="T405" s="242">
        <f t="shared" si="53"/>
        <v>0</v>
      </c>
      <c r="U405" s="242">
        <f t="shared" si="53"/>
        <v>0</v>
      </c>
      <c r="V405" s="242">
        <f t="shared" si="53"/>
        <v>0</v>
      </c>
      <c r="W405" s="242">
        <f t="shared" si="53"/>
        <v>0</v>
      </c>
      <c r="X405" s="242">
        <f t="shared" si="53"/>
        <v>0</v>
      </c>
    </row>
    <row r="406" spans="1:24" ht="15" customHeight="1">
      <c r="A406" s="120" t="e">
        <f>VLOOKUP(B406,elolap!$A$90:$B$3244,2,FALSE)</f>
        <v>#N/A</v>
      </c>
      <c r="B406" s="122"/>
      <c r="C406" s="128"/>
      <c r="D406" s="162">
        <f t="shared" si="55"/>
        <v>0</v>
      </c>
      <c r="E406" s="161"/>
      <c r="F406" s="161"/>
      <c r="G406" s="161"/>
      <c r="H406" s="161"/>
      <c r="I406" s="164"/>
      <c r="J406" s="165"/>
      <c r="K406" s="161"/>
      <c r="L406" s="161"/>
      <c r="M406" s="161"/>
      <c r="N406" s="146" t="e">
        <f t="shared" si="56"/>
        <v>#N/A</v>
      </c>
      <c r="O406" s="242">
        <f t="shared" si="57"/>
        <v>0</v>
      </c>
      <c r="P406" s="242">
        <f t="shared" si="54"/>
        <v>0</v>
      </c>
      <c r="Q406" s="242">
        <f t="shared" si="54"/>
        <v>0</v>
      </c>
      <c r="R406" s="242">
        <f t="shared" si="54"/>
        <v>0</v>
      </c>
      <c r="S406" s="242">
        <f t="shared" si="53"/>
        <v>0</v>
      </c>
      <c r="T406" s="242">
        <f t="shared" si="53"/>
        <v>0</v>
      </c>
      <c r="U406" s="242">
        <f t="shared" si="53"/>
        <v>0</v>
      </c>
      <c r="V406" s="242">
        <f t="shared" si="53"/>
        <v>0</v>
      </c>
      <c r="W406" s="242">
        <f t="shared" si="53"/>
        <v>0</v>
      </c>
      <c r="X406" s="242">
        <f t="shared" si="53"/>
        <v>0</v>
      </c>
    </row>
    <row r="407" spans="1:24" ht="15" customHeight="1">
      <c r="A407" s="120" t="e">
        <f>VLOOKUP(B407,elolap!$A$90:$B$3244,2,FALSE)</f>
        <v>#N/A</v>
      </c>
      <c r="B407" s="122"/>
      <c r="C407" s="128"/>
      <c r="D407" s="162">
        <f t="shared" si="55"/>
        <v>0</v>
      </c>
      <c r="E407" s="161"/>
      <c r="F407" s="161"/>
      <c r="G407" s="161"/>
      <c r="H407" s="161"/>
      <c r="I407" s="164"/>
      <c r="J407" s="165"/>
      <c r="K407" s="161"/>
      <c r="L407" s="161"/>
      <c r="M407" s="161"/>
      <c r="N407" s="146" t="e">
        <f t="shared" si="56"/>
        <v>#N/A</v>
      </c>
      <c r="O407" s="242">
        <f t="shared" si="57"/>
        <v>0</v>
      </c>
      <c r="P407" s="242">
        <f t="shared" si="54"/>
        <v>0</v>
      </c>
      <c r="Q407" s="242">
        <f t="shared" si="54"/>
        <v>0</v>
      </c>
      <c r="R407" s="242">
        <f t="shared" si="54"/>
        <v>0</v>
      </c>
      <c r="S407" s="242">
        <f t="shared" si="53"/>
        <v>0</v>
      </c>
      <c r="T407" s="242">
        <f t="shared" si="53"/>
        <v>0</v>
      </c>
      <c r="U407" s="242">
        <f t="shared" si="53"/>
        <v>0</v>
      </c>
      <c r="V407" s="242">
        <f t="shared" si="53"/>
        <v>0</v>
      </c>
      <c r="W407" s="242">
        <f t="shared" si="53"/>
        <v>0</v>
      </c>
      <c r="X407" s="242">
        <f t="shared" si="53"/>
        <v>0</v>
      </c>
    </row>
    <row r="408" spans="1:24" ht="15" customHeight="1">
      <c r="A408" s="120" t="e">
        <f>VLOOKUP(B408,elolap!$A$90:$B$3244,2,FALSE)</f>
        <v>#N/A</v>
      </c>
      <c r="B408" s="122"/>
      <c r="C408" s="128"/>
      <c r="D408" s="162">
        <f t="shared" si="55"/>
        <v>0</v>
      </c>
      <c r="E408" s="161"/>
      <c r="F408" s="161"/>
      <c r="G408" s="161"/>
      <c r="H408" s="161"/>
      <c r="I408" s="164"/>
      <c r="J408" s="165"/>
      <c r="K408" s="161"/>
      <c r="L408" s="161"/>
      <c r="M408" s="161"/>
      <c r="N408" s="146" t="e">
        <f t="shared" si="56"/>
        <v>#N/A</v>
      </c>
      <c r="O408" s="242">
        <f t="shared" si="57"/>
        <v>0</v>
      </c>
      <c r="P408" s="242">
        <f t="shared" si="54"/>
        <v>0</v>
      </c>
      <c r="Q408" s="242">
        <f t="shared" si="54"/>
        <v>0</v>
      </c>
      <c r="R408" s="242">
        <f t="shared" si="54"/>
        <v>0</v>
      </c>
      <c r="S408" s="242">
        <f t="shared" si="53"/>
        <v>0</v>
      </c>
      <c r="T408" s="242">
        <f t="shared" si="53"/>
        <v>0</v>
      </c>
      <c r="U408" s="242">
        <f t="shared" si="53"/>
        <v>0</v>
      </c>
      <c r="V408" s="242">
        <f t="shared" si="53"/>
        <v>0</v>
      </c>
      <c r="W408" s="242">
        <f t="shared" si="53"/>
        <v>0</v>
      </c>
      <c r="X408" s="242">
        <f t="shared" si="53"/>
        <v>0</v>
      </c>
    </row>
    <row r="409" spans="1:24" ht="15" customHeight="1">
      <c r="A409" s="120" t="e">
        <f>VLOOKUP(B409,elolap!$A$90:$B$3244,2,FALSE)</f>
        <v>#N/A</v>
      </c>
      <c r="B409" s="122"/>
      <c r="C409" s="128"/>
      <c r="D409" s="162">
        <f t="shared" si="55"/>
        <v>0</v>
      </c>
      <c r="E409" s="161"/>
      <c r="F409" s="161"/>
      <c r="G409" s="161"/>
      <c r="H409" s="161"/>
      <c r="I409" s="164"/>
      <c r="J409" s="165"/>
      <c r="K409" s="161"/>
      <c r="L409" s="161"/>
      <c r="M409" s="161"/>
      <c r="N409" s="146" t="e">
        <f t="shared" si="56"/>
        <v>#N/A</v>
      </c>
      <c r="O409" s="242">
        <f t="shared" si="57"/>
        <v>0</v>
      </c>
      <c r="P409" s="242">
        <f t="shared" si="54"/>
        <v>0</v>
      </c>
      <c r="Q409" s="242">
        <f t="shared" si="54"/>
        <v>0</v>
      </c>
      <c r="R409" s="242">
        <f t="shared" si="54"/>
        <v>0</v>
      </c>
      <c r="S409" s="242">
        <f t="shared" si="53"/>
        <v>0</v>
      </c>
      <c r="T409" s="242">
        <f t="shared" si="53"/>
        <v>0</v>
      </c>
      <c r="U409" s="242">
        <f t="shared" si="53"/>
        <v>0</v>
      </c>
      <c r="V409" s="242">
        <f t="shared" si="53"/>
        <v>0</v>
      </c>
      <c r="W409" s="242">
        <f t="shared" si="53"/>
        <v>0</v>
      </c>
      <c r="X409" s="242">
        <f t="shared" si="53"/>
        <v>0</v>
      </c>
    </row>
    <row r="410" spans="1:24" ht="15" customHeight="1">
      <c r="A410" s="120" t="e">
        <f>VLOOKUP(B410,elolap!$A$90:$B$3244,2,FALSE)</f>
        <v>#N/A</v>
      </c>
      <c r="B410" s="122"/>
      <c r="C410" s="128"/>
      <c r="D410" s="162">
        <f t="shared" si="55"/>
        <v>0</v>
      </c>
      <c r="E410" s="161"/>
      <c r="F410" s="161"/>
      <c r="G410" s="161"/>
      <c r="H410" s="161"/>
      <c r="I410" s="164"/>
      <c r="J410" s="165"/>
      <c r="K410" s="161"/>
      <c r="L410" s="161"/>
      <c r="M410" s="161"/>
      <c r="N410" s="146" t="e">
        <f t="shared" si="56"/>
        <v>#N/A</v>
      </c>
      <c r="O410" s="242">
        <f t="shared" si="57"/>
        <v>0</v>
      </c>
      <c r="P410" s="242">
        <f t="shared" si="54"/>
        <v>0</v>
      </c>
      <c r="Q410" s="242">
        <f t="shared" si="54"/>
        <v>0</v>
      </c>
      <c r="R410" s="242">
        <f t="shared" si="54"/>
        <v>0</v>
      </c>
      <c r="S410" s="242">
        <f t="shared" si="53"/>
        <v>0</v>
      </c>
      <c r="T410" s="242">
        <f t="shared" si="53"/>
        <v>0</v>
      </c>
      <c r="U410" s="242">
        <f t="shared" si="53"/>
        <v>0</v>
      </c>
      <c r="V410" s="242">
        <f t="shared" si="53"/>
        <v>0</v>
      </c>
      <c r="W410" s="242">
        <f t="shared" si="53"/>
        <v>0</v>
      </c>
      <c r="X410" s="242">
        <f t="shared" si="53"/>
        <v>0</v>
      </c>
    </row>
    <row r="411" spans="1:24" ht="15" customHeight="1">
      <c r="A411" s="120" t="e">
        <f>VLOOKUP(B411,elolap!$A$90:$B$3244,2,FALSE)</f>
        <v>#N/A</v>
      </c>
      <c r="B411" s="122"/>
      <c r="C411" s="128"/>
      <c r="D411" s="162">
        <f t="shared" si="55"/>
        <v>0</v>
      </c>
      <c r="E411" s="161"/>
      <c r="F411" s="161"/>
      <c r="G411" s="161"/>
      <c r="H411" s="161"/>
      <c r="I411" s="164"/>
      <c r="J411" s="165"/>
      <c r="K411" s="161"/>
      <c r="L411" s="161"/>
      <c r="M411" s="161"/>
      <c r="N411" s="146" t="e">
        <f t="shared" si="56"/>
        <v>#N/A</v>
      </c>
      <c r="O411" s="242">
        <f t="shared" si="57"/>
        <v>0</v>
      </c>
      <c r="P411" s="242">
        <f t="shared" si="54"/>
        <v>0</v>
      </c>
      <c r="Q411" s="242">
        <f t="shared" si="54"/>
        <v>0</v>
      </c>
      <c r="R411" s="242">
        <f t="shared" si="54"/>
        <v>0</v>
      </c>
      <c r="S411" s="242">
        <f t="shared" si="53"/>
        <v>0</v>
      </c>
      <c r="T411" s="242">
        <f t="shared" si="53"/>
        <v>0</v>
      </c>
      <c r="U411" s="242">
        <f t="shared" si="53"/>
        <v>0</v>
      </c>
      <c r="V411" s="242">
        <f t="shared" si="53"/>
        <v>0</v>
      </c>
      <c r="W411" s="242">
        <f t="shared" si="53"/>
        <v>0</v>
      </c>
      <c r="X411" s="242">
        <f t="shared" si="53"/>
        <v>0</v>
      </c>
    </row>
    <row r="412" spans="1:24" ht="15" customHeight="1">
      <c r="A412" s="120" t="e">
        <f>VLOOKUP(B412,elolap!$A$90:$B$3244,2,FALSE)</f>
        <v>#N/A</v>
      </c>
      <c r="B412" s="122"/>
      <c r="C412" s="128"/>
      <c r="D412" s="162">
        <f t="shared" si="55"/>
        <v>0</v>
      </c>
      <c r="E412" s="161"/>
      <c r="F412" s="161"/>
      <c r="G412" s="161"/>
      <c r="H412" s="161"/>
      <c r="I412" s="164"/>
      <c r="J412" s="165"/>
      <c r="K412" s="161"/>
      <c r="L412" s="161"/>
      <c r="M412" s="161"/>
      <c r="N412" s="146" t="e">
        <f t="shared" si="56"/>
        <v>#N/A</v>
      </c>
      <c r="O412" s="242">
        <f t="shared" si="57"/>
        <v>0</v>
      </c>
      <c r="P412" s="242">
        <f t="shared" si="54"/>
        <v>0</v>
      </c>
      <c r="Q412" s="242">
        <f t="shared" si="54"/>
        <v>0</v>
      </c>
      <c r="R412" s="242">
        <f t="shared" si="54"/>
        <v>0</v>
      </c>
      <c r="S412" s="242">
        <f t="shared" si="53"/>
        <v>0</v>
      </c>
      <c r="T412" s="242">
        <f t="shared" si="53"/>
        <v>0</v>
      </c>
      <c r="U412" s="242">
        <f t="shared" si="53"/>
        <v>0</v>
      </c>
      <c r="V412" s="242">
        <f t="shared" si="53"/>
        <v>0</v>
      </c>
      <c r="W412" s="242">
        <f t="shared" si="53"/>
        <v>0</v>
      </c>
      <c r="X412" s="242">
        <f t="shared" si="53"/>
        <v>0</v>
      </c>
    </row>
    <row r="413" spans="1:24" ht="15" customHeight="1">
      <c r="A413" s="120" t="e">
        <f>VLOOKUP(B413,elolap!$A$90:$B$3244,2,FALSE)</f>
        <v>#N/A</v>
      </c>
      <c r="B413" s="122"/>
      <c r="C413" s="128"/>
      <c r="D413" s="162">
        <f t="shared" si="55"/>
        <v>0</v>
      </c>
      <c r="E413" s="161"/>
      <c r="F413" s="161"/>
      <c r="G413" s="161"/>
      <c r="H413" s="161"/>
      <c r="I413" s="164"/>
      <c r="J413" s="165"/>
      <c r="K413" s="161"/>
      <c r="L413" s="161"/>
      <c r="M413" s="161"/>
      <c r="N413" s="146" t="e">
        <f t="shared" si="56"/>
        <v>#N/A</v>
      </c>
      <c r="O413" s="242">
        <f t="shared" si="57"/>
        <v>0</v>
      </c>
      <c r="P413" s="242">
        <f t="shared" si="54"/>
        <v>0</v>
      </c>
      <c r="Q413" s="242">
        <f t="shared" si="54"/>
        <v>0</v>
      </c>
      <c r="R413" s="242">
        <f t="shared" si="54"/>
        <v>0</v>
      </c>
      <c r="S413" s="242">
        <f t="shared" si="53"/>
        <v>0</v>
      </c>
      <c r="T413" s="242">
        <f t="shared" si="53"/>
        <v>0</v>
      </c>
      <c r="U413" s="242">
        <f t="shared" si="53"/>
        <v>0</v>
      </c>
      <c r="V413" s="242">
        <f t="shared" ref="V413:X452" si="58">ROUND(K413,2)</f>
        <v>0</v>
      </c>
      <c r="W413" s="242">
        <f t="shared" si="58"/>
        <v>0</v>
      </c>
      <c r="X413" s="242">
        <f t="shared" si="58"/>
        <v>0</v>
      </c>
    </row>
    <row r="414" spans="1:24" ht="15" customHeight="1">
      <c r="A414" s="120" t="e">
        <f>VLOOKUP(B414,elolap!$A$90:$B$3244,2,FALSE)</f>
        <v>#N/A</v>
      </c>
      <c r="B414" s="122"/>
      <c r="C414" s="128"/>
      <c r="D414" s="162">
        <f t="shared" si="55"/>
        <v>0</v>
      </c>
      <c r="E414" s="161"/>
      <c r="F414" s="161"/>
      <c r="G414" s="161"/>
      <c r="H414" s="161"/>
      <c r="I414" s="164"/>
      <c r="J414" s="165"/>
      <c r="K414" s="161"/>
      <c r="L414" s="161"/>
      <c r="M414" s="161"/>
      <c r="N414" s="146" t="e">
        <f t="shared" si="56"/>
        <v>#N/A</v>
      </c>
      <c r="O414" s="242">
        <f t="shared" si="57"/>
        <v>0</v>
      </c>
      <c r="P414" s="242">
        <f t="shared" si="54"/>
        <v>0</v>
      </c>
      <c r="Q414" s="242">
        <f t="shared" si="54"/>
        <v>0</v>
      </c>
      <c r="R414" s="242">
        <f t="shared" si="54"/>
        <v>0</v>
      </c>
      <c r="S414" s="242">
        <f t="shared" si="54"/>
        <v>0</v>
      </c>
      <c r="T414" s="242">
        <f t="shared" si="54"/>
        <v>0</v>
      </c>
      <c r="U414" s="242">
        <f t="shared" si="54"/>
        <v>0</v>
      </c>
      <c r="V414" s="242">
        <f t="shared" si="58"/>
        <v>0</v>
      </c>
      <c r="W414" s="242">
        <f t="shared" si="58"/>
        <v>0</v>
      </c>
      <c r="X414" s="242">
        <f t="shared" si="58"/>
        <v>0</v>
      </c>
    </row>
    <row r="415" spans="1:24" ht="15" customHeight="1">
      <c r="A415" s="120" t="e">
        <f>VLOOKUP(B415,elolap!$A$90:$B$3244,2,FALSE)</f>
        <v>#N/A</v>
      </c>
      <c r="B415" s="122"/>
      <c r="C415" s="128"/>
      <c r="D415" s="162">
        <f t="shared" si="55"/>
        <v>0</v>
      </c>
      <c r="E415" s="161"/>
      <c r="F415" s="161"/>
      <c r="G415" s="161"/>
      <c r="H415" s="161"/>
      <c r="I415" s="164"/>
      <c r="J415" s="165"/>
      <c r="K415" s="161"/>
      <c r="L415" s="161"/>
      <c r="M415" s="161"/>
      <c r="N415" s="146" t="e">
        <f t="shared" si="56"/>
        <v>#N/A</v>
      </c>
      <c r="O415" s="242">
        <f t="shared" si="57"/>
        <v>0</v>
      </c>
      <c r="P415" s="242">
        <f t="shared" si="54"/>
        <v>0</v>
      </c>
      <c r="Q415" s="242">
        <f t="shared" si="54"/>
        <v>0</v>
      </c>
      <c r="R415" s="242">
        <f t="shared" si="54"/>
        <v>0</v>
      </c>
      <c r="S415" s="242">
        <f t="shared" si="54"/>
        <v>0</v>
      </c>
      <c r="T415" s="242">
        <f t="shared" si="54"/>
        <v>0</v>
      </c>
      <c r="U415" s="242">
        <f t="shared" si="54"/>
        <v>0</v>
      </c>
      <c r="V415" s="242">
        <f t="shared" si="58"/>
        <v>0</v>
      </c>
      <c r="W415" s="242">
        <f t="shared" si="58"/>
        <v>0</v>
      </c>
      <c r="X415" s="242">
        <f t="shared" si="58"/>
        <v>0</v>
      </c>
    </row>
    <row r="416" spans="1:24" ht="15" customHeight="1">
      <c r="A416" s="120" t="e">
        <f>VLOOKUP(B416,elolap!$A$90:$B$3244,2,FALSE)</f>
        <v>#N/A</v>
      </c>
      <c r="B416" s="122"/>
      <c r="C416" s="128"/>
      <c r="D416" s="162">
        <f t="shared" si="55"/>
        <v>0</v>
      </c>
      <c r="E416" s="161"/>
      <c r="F416" s="161"/>
      <c r="G416" s="161"/>
      <c r="H416" s="161"/>
      <c r="I416" s="164"/>
      <c r="J416" s="165"/>
      <c r="K416" s="161"/>
      <c r="L416" s="161"/>
      <c r="M416" s="161"/>
      <c r="N416" s="146" t="e">
        <f t="shared" si="56"/>
        <v>#N/A</v>
      </c>
      <c r="O416" s="242">
        <f t="shared" si="57"/>
        <v>0</v>
      </c>
      <c r="P416" s="242">
        <f t="shared" si="54"/>
        <v>0</v>
      </c>
      <c r="Q416" s="242">
        <f t="shared" si="54"/>
        <v>0</v>
      </c>
      <c r="R416" s="242">
        <f t="shared" si="54"/>
        <v>0</v>
      </c>
      <c r="S416" s="242">
        <f t="shared" si="54"/>
        <v>0</v>
      </c>
      <c r="T416" s="242">
        <f t="shared" si="54"/>
        <v>0</v>
      </c>
      <c r="U416" s="242">
        <f t="shared" si="54"/>
        <v>0</v>
      </c>
      <c r="V416" s="242">
        <f t="shared" si="58"/>
        <v>0</v>
      </c>
      <c r="W416" s="242">
        <f t="shared" si="58"/>
        <v>0</v>
      </c>
      <c r="X416" s="242">
        <f t="shared" si="58"/>
        <v>0</v>
      </c>
    </row>
    <row r="417" spans="1:24" ht="15" customHeight="1">
      <c r="A417" s="120" t="e">
        <f>VLOOKUP(B417,elolap!$A$90:$B$3244,2,FALSE)</f>
        <v>#N/A</v>
      </c>
      <c r="B417" s="122"/>
      <c r="C417" s="128"/>
      <c r="D417" s="162">
        <f t="shared" si="55"/>
        <v>0</v>
      </c>
      <c r="E417" s="161"/>
      <c r="F417" s="161"/>
      <c r="G417" s="161"/>
      <c r="H417" s="161"/>
      <c r="I417" s="164"/>
      <c r="J417" s="165"/>
      <c r="K417" s="161"/>
      <c r="L417" s="161"/>
      <c r="M417" s="161"/>
      <c r="N417" s="146" t="e">
        <f t="shared" si="56"/>
        <v>#N/A</v>
      </c>
      <c r="O417" s="242">
        <f t="shared" si="57"/>
        <v>0</v>
      </c>
      <c r="P417" s="242">
        <f t="shared" si="54"/>
        <v>0</v>
      </c>
      <c r="Q417" s="242">
        <f t="shared" si="54"/>
        <v>0</v>
      </c>
      <c r="R417" s="242">
        <f t="shared" si="54"/>
        <v>0</v>
      </c>
      <c r="S417" s="242">
        <f t="shared" si="54"/>
        <v>0</v>
      </c>
      <c r="T417" s="242">
        <f t="shared" si="54"/>
        <v>0</v>
      </c>
      <c r="U417" s="242">
        <f t="shared" si="54"/>
        <v>0</v>
      </c>
      <c r="V417" s="242">
        <f t="shared" si="58"/>
        <v>0</v>
      </c>
      <c r="W417" s="242">
        <f t="shared" si="58"/>
        <v>0</v>
      </c>
      <c r="X417" s="242">
        <f t="shared" si="58"/>
        <v>0</v>
      </c>
    </row>
    <row r="418" spans="1:24" ht="15" customHeight="1">
      <c r="A418" s="120" t="e">
        <f>VLOOKUP(B418,elolap!$A$90:$B$3244,2,FALSE)</f>
        <v>#N/A</v>
      </c>
      <c r="B418" s="122"/>
      <c r="C418" s="128"/>
      <c r="D418" s="162">
        <f t="shared" si="55"/>
        <v>0</v>
      </c>
      <c r="E418" s="161"/>
      <c r="F418" s="161"/>
      <c r="G418" s="161"/>
      <c r="H418" s="161"/>
      <c r="I418" s="164"/>
      <c r="J418" s="165"/>
      <c r="K418" s="161"/>
      <c r="L418" s="161"/>
      <c r="M418" s="161"/>
      <c r="N418" s="146" t="e">
        <f t="shared" si="56"/>
        <v>#N/A</v>
      </c>
      <c r="O418" s="242">
        <f t="shared" si="57"/>
        <v>0</v>
      </c>
      <c r="P418" s="242">
        <f t="shared" si="54"/>
        <v>0</v>
      </c>
      <c r="Q418" s="242">
        <f t="shared" si="54"/>
        <v>0</v>
      </c>
      <c r="R418" s="242">
        <f t="shared" si="54"/>
        <v>0</v>
      </c>
      <c r="S418" s="242">
        <f t="shared" si="54"/>
        <v>0</v>
      </c>
      <c r="T418" s="242">
        <f t="shared" si="54"/>
        <v>0</v>
      </c>
      <c r="U418" s="242">
        <f t="shared" si="54"/>
        <v>0</v>
      </c>
      <c r="V418" s="242">
        <f t="shared" si="58"/>
        <v>0</v>
      </c>
      <c r="W418" s="242">
        <f t="shared" si="58"/>
        <v>0</v>
      </c>
      <c r="X418" s="242">
        <f t="shared" si="58"/>
        <v>0</v>
      </c>
    </row>
    <row r="419" spans="1:24" ht="15" customHeight="1">
      <c r="A419" s="120" t="e">
        <f>VLOOKUP(B419,elolap!$A$90:$B$3244,2,FALSE)</f>
        <v>#N/A</v>
      </c>
      <c r="B419" s="122"/>
      <c r="C419" s="128"/>
      <c r="D419" s="162">
        <f t="shared" si="55"/>
        <v>0</v>
      </c>
      <c r="E419" s="161"/>
      <c r="F419" s="161"/>
      <c r="G419" s="161"/>
      <c r="H419" s="161"/>
      <c r="I419" s="164"/>
      <c r="J419" s="165"/>
      <c r="K419" s="161"/>
      <c r="L419" s="161"/>
      <c r="M419" s="161"/>
      <c r="N419" s="146" t="e">
        <f t="shared" si="56"/>
        <v>#N/A</v>
      </c>
      <c r="O419" s="242">
        <f t="shared" si="57"/>
        <v>0</v>
      </c>
      <c r="P419" s="242">
        <f t="shared" si="54"/>
        <v>0</v>
      </c>
      <c r="Q419" s="242">
        <f t="shared" si="54"/>
        <v>0</v>
      </c>
      <c r="R419" s="242">
        <f t="shared" si="54"/>
        <v>0</v>
      </c>
      <c r="S419" s="242">
        <f t="shared" si="54"/>
        <v>0</v>
      </c>
      <c r="T419" s="242">
        <f t="shared" si="54"/>
        <v>0</v>
      </c>
      <c r="U419" s="242">
        <f t="shared" si="54"/>
        <v>0</v>
      </c>
      <c r="V419" s="242">
        <f t="shared" si="58"/>
        <v>0</v>
      </c>
      <c r="W419" s="242">
        <f t="shared" si="58"/>
        <v>0</v>
      </c>
      <c r="X419" s="242">
        <f t="shared" si="58"/>
        <v>0</v>
      </c>
    </row>
    <row r="420" spans="1:24" ht="15" customHeight="1">
      <c r="A420" s="120" t="e">
        <f>VLOOKUP(B420,elolap!$A$90:$B$3244,2,FALSE)</f>
        <v>#N/A</v>
      </c>
      <c r="B420" s="122"/>
      <c r="C420" s="128"/>
      <c r="D420" s="162">
        <f t="shared" si="55"/>
        <v>0</v>
      </c>
      <c r="E420" s="161"/>
      <c r="F420" s="161"/>
      <c r="G420" s="161"/>
      <c r="H420" s="161"/>
      <c r="I420" s="164"/>
      <c r="J420" s="165"/>
      <c r="K420" s="161"/>
      <c r="L420" s="161"/>
      <c r="M420" s="161"/>
      <c r="N420" s="146" t="e">
        <f t="shared" si="56"/>
        <v>#N/A</v>
      </c>
      <c r="O420" s="242">
        <f t="shared" si="57"/>
        <v>0</v>
      </c>
      <c r="P420" s="242">
        <f t="shared" si="54"/>
        <v>0</v>
      </c>
      <c r="Q420" s="242">
        <f t="shared" si="54"/>
        <v>0</v>
      </c>
      <c r="R420" s="242">
        <f t="shared" si="54"/>
        <v>0</v>
      </c>
      <c r="S420" s="242">
        <f t="shared" si="54"/>
        <v>0</v>
      </c>
      <c r="T420" s="242">
        <f t="shared" si="54"/>
        <v>0</v>
      </c>
      <c r="U420" s="242">
        <f t="shared" si="54"/>
        <v>0</v>
      </c>
      <c r="V420" s="242">
        <f t="shared" si="58"/>
        <v>0</v>
      </c>
      <c r="W420" s="242">
        <f t="shared" si="58"/>
        <v>0</v>
      </c>
      <c r="X420" s="242">
        <f t="shared" si="58"/>
        <v>0</v>
      </c>
    </row>
    <row r="421" spans="1:24" ht="15" customHeight="1">
      <c r="A421" s="120" t="e">
        <f>VLOOKUP(B421,elolap!$A$90:$B$3244,2,FALSE)</f>
        <v>#N/A</v>
      </c>
      <c r="B421" s="122"/>
      <c r="C421" s="128"/>
      <c r="D421" s="162">
        <f t="shared" si="55"/>
        <v>0</v>
      </c>
      <c r="E421" s="161"/>
      <c r="F421" s="161"/>
      <c r="G421" s="161"/>
      <c r="H421" s="161"/>
      <c r="I421" s="164"/>
      <c r="J421" s="165"/>
      <c r="K421" s="161"/>
      <c r="L421" s="161"/>
      <c r="M421" s="161"/>
      <c r="N421" s="146" t="e">
        <f t="shared" si="56"/>
        <v>#N/A</v>
      </c>
      <c r="O421" s="242">
        <f t="shared" si="57"/>
        <v>0</v>
      </c>
      <c r="P421" s="242">
        <f t="shared" si="54"/>
        <v>0</v>
      </c>
      <c r="Q421" s="242">
        <f t="shared" si="54"/>
        <v>0</v>
      </c>
      <c r="R421" s="242">
        <f t="shared" si="54"/>
        <v>0</v>
      </c>
      <c r="S421" s="242">
        <f t="shared" si="54"/>
        <v>0</v>
      </c>
      <c r="T421" s="242">
        <f t="shared" si="54"/>
        <v>0</v>
      </c>
      <c r="U421" s="242">
        <f t="shared" si="54"/>
        <v>0</v>
      </c>
      <c r="V421" s="242">
        <f t="shared" si="58"/>
        <v>0</v>
      </c>
      <c r="W421" s="242">
        <f t="shared" si="58"/>
        <v>0</v>
      </c>
      <c r="X421" s="242">
        <f t="shared" si="58"/>
        <v>0</v>
      </c>
    </row>
    <row r="422" spans="1:24" ht="15" customHeight="1">
      <c r="A422" s="120" t="e">
        <f>VLOOKUP(B422,elolap!$A$90:$B$3244,2,FALSE)</f>
        <v>#N/A</v>
      </c>
      <c r="B422" s="122"/>
      <c r="C422" s="128"/>
      <c r="D422" s="162">
        <f t="shared" si="55"/>
        <v>0</v>
      </c>
      <c r="E422" s="161"/>
      <c r="F422" s="161"/>
      <c r="G422" s="161"/>
      <c r="H422" s="161"/>
      <c r="I422" s="164"/>
      <c r="J422" s="165"/>
      <c r="K422" s="161"/>
      <c r="L422" s="161"/>
      <c r="M422" s="161"/>
      <c r="N422" s="146" t="e">
        <f t="shared" si="56"/>
        <v>#N/A</v>
      </c>
      <c r="O422" s="242">
        <f t="shared" si="57"/>
        <v>0</v>
      </c>
      <c r="P422" s="242">
        <f t="shared" si="54"/>
        <v>0</v>
      </c>
      <c r="Q422" s="242">
        <f t="shared" si="54"/>
        <v>0</v>
      </c>
      <c r="R422" s="242">
        <f t="shared" si="54"/>
        <v>0</v>
      </c>
      <c r="S422" s="242">
        <f t="shared" si="54"/>
        <v>0</v>
      </c>
      <c r="T422" s="242">
        <f t="shared" si="54"/>
        <v>0</v>
      </c>
      <c r="U422" s="242">
        <f t="shared" si="54"/>
        <v>0</v>
      </c>
      <c r="V422" s="242">
        <f t="shared" si="58"/>
        <v>0</v>
      </c>
      <c r="W422" s="242">
        <f t="shared" si="58"/>
        <v>0</v>
      </c>
      <c r="X422" s="242">
        <f t="shared" si="58"/>
        <v>0</v>
      </c>
    </row>
    <row r="423" spans="1:24" ht="15" customHeight="1">
      <c r="A423" s="120" t="e">
        <f>VLOOKUP(B423,elolap!$A$90:$B$3244,2,FALSE)</f>
        <v>#N/A</v>
      </c>
      <c r="B423" s="122"/>
      <c r="C423" s="128"/>
      <c r="D423" s="162">
        <f t="shared" si="55"/>
        <v>0</v>
      </c>
      <c r="E423" s="161"/>
      <c r="F423" s="161"/>
      <c r="G423" s="161"/>
      <c r="H423" s="161"/>
      <c r="I423" s="164"/>
      <c r="J423" s="165"/>
      <c r="K423" s="161"/>
      <c r="L423" s="161"/>
      <c r="M423" s="161"/>
      <c r="N423" s="146" t="e">
        <f t="shared" si="56"/>
        <v>#N/A</v>
      </c>
      <c r="O423" s="242">
        <f t="shared" si="57"/>
        <v>0</v>
      </c>
      <c r="P423" s="242">
        <f t="shared" si="54"/>
        <v>0</v>
      </c>
      <c r="Q423" s="242">
        <f t="shared" si="54"/>
        <v>0</v>
      </c>
      <c r="R423" s="242">
        <f t="shared" si="54"/>
        <v>0</v>
      </c>
      <c r="S423" s="242">
        <f t="shared" si="54"/>
        <v>0</v>
      </c>
      <c r="T423" s="242">
        <f t="shared" si="54"/>
        <v>0</v>
      </c>
      <c r="U423" s="242">
        <f t="shared" si="54"/>
        <v>0</v>
      </c>
      <c r="V423" s="242">
        <f t="shared" si="58"/>
        <v>0</v>
      </c>
      <c r="W423" s="242">
        <f t="shared" si="58"/>
        <v>0</v>
      </c>
      <c r="X423" s="242">
        <f t="shared" si="58"/>
        <v>0</v>
      </c>
    </row>
    <row r="424" spans="1:24" ht="15" customHeight="1">
      <c r="A424" s="120" t="e">
        <f>VLOOKUP(B424,elolap!$A$90:$B$3244,2,FALSE)</f>
        <v>#N/A</v>
      </c>
      <c r="B424" s="122"/>
      <c r="C424" s="128"/>
      <c r="D424" s="162"/>
      <c r="E424" s="161"/>
      <c r="F424" s="161"/>
      <c r="G424" s="161"/>
      <c r="H424" s="161"/>
      <c r="I424" s="164"/>
      <c r="J424" s="165"/>
      <c r="K424" s="161"/>
      <c r="L424" s="161"/>
      <c r="M424" s="161"/>
      <c r="N424" s="146" t="e">
        <f t="shared" si="56"/>
        <v>#N/A</v>
      </c>
      <c r="O424" s="242">
        <f t="shared" si="57"/>
        <v>0</v>
      </c>
      <c r="P424" s="242">
        <f t="shared" si="54"/>
        <v>0</v>
      </c>
      <c r="Q424" s="242">
        <f t="shared" si="54"/>
        <v>0</v>
      </c>
      <c r="R424" s="242">
        <f t="shared" si="54"/>
        <v>0</v>
      </c>
      <c r="S424" s="242">
        <f t="shared" si="54"/>
        <v>0</v>
      </c>
      <c r="T424" s="242">
        <f t="shared" si="54"/>
        <v>0</v>
      </c>
      <c r="U424" s="242">
        <f t="shared" si="54"/>
        <v>0</v>
      </c>
      <c r="V424" s="242">
        <f t="shared" si="58"/>
        <v>0</v>
      </c>
      <c r="W424" s="242">
        <f t="shared" si="58"/>
        <v>0</v>
      </c>
      <c r="X424" s="242">
        <f t="shared" si="58"/>
        <v>0</v>
      </c>
    </row>
    <row r="425" spans="1:24" ht="15" customHeight="1">
      <c r="A425" s="120" t="e">
        <f>VLOOKUP(B425,elolap!$A$90:$B$3244,2,FALSE)</f>
        <v>#N/A</v>
      </c>
      <c r="B425" s="122"/>
      <c r="C425" s="128"/>
      <c r="D425" s="162">
        <f t="shared" si="55"/>
        <v>0</v>
      </c>
      <c r="E425" s="161"/>
      <c r="F425" s="161"/>
      <c r="G425" s="161"/>
      <c r="H425" s="161"/>
      <c r="I425" s="164"/>
      <c r="J425" s="165"/>
      <c r="K425" s="161"/>
      <c r="L425" s="161"/>
      <c r="M425" s="161"/>
      <c r="N425" s="146" t="e">
        <f t="shared" si="56"/>
        <v>#N/A</v>
      </c>
      <c r="O425" s="242">
        <f t="shared" si="57"/>
        <v>0</v>
      </c>
      <c r="P425" s="242">
        <f t="shared" si="54"/>
        <v>0</v>
      </c>
      <c r="Q425" s="242">
        <f t="shared" si="54"/>
        <v>0</v>
      </c>
      <c r="R425" s="242">
        <f t="shared" si="54"/>
        <v>0</v>
      </c>
      <c r="S425" s="242">
        <f t="shared" si="54"/>
        <v>0</v>
      </c>
      <c r="T425" s="242">
        <f t="shared" si="54"/>
        <v>0</v>
      </c>
      <c r="U425" s="242">
        <f t="shared" si="54"/>
        <v>0</v>
      </c>
      <c r="V425" s="242">
        <f t="shared" si="58"/>
        <v>0</v>
      </c>
      <c r="W425" s="242">
        <f t="shared" si="58"/>
        <v>0</v>
      </c>
      <c r="X425" s="242">
        <f t="shared" si="58"/>
        <v>0</v>
      </c>
    </row>
    <row r="426" spans="1:24" ht="15" customHeight="1">
      <c r="A426" s="120" t="e">
        <f>VLOOKUP(B426,elolap!$A$90:$B$3244,2,FALSE)</f>
        <v>#N/A</v>
      </c>
      <c r="B426" s="122"/>
      <c r="C426" s="128"/>
      <c r="D426" s="162">
        <f t="shared" si="55"/>
        <v>0</v>
      </c>
      <c r="E426" s="161"/>
      <c r="F426" s="161"/>
      <c r="G426" s="161"/>
      <c r="H426" s="161"/>
      <c r="I426" s="164"/>
      <c r="J426" s="165"/>
      <c r="K426" s="161"/>
      <c r="L426" s="161"/>
      <c r="M426" s="161"/>
      <c r="N426" s="146" t="e">
        <f t="shared" si="56"/>
        <v>#N/A</v>
      </c>
      <c r="O426" s="242">
        <f t="shared" si="57"/>
        <v>0</v>
      </c>
      <c r="P426" s="242">
        <f t="shared" ref="P426:U452" si="59">ROUND(E426,2)</f>
        <v>0</v>
      </c>
      <c r="Q426" s="242">
        <f t="shared" si="59"/>
        <v>0</v>
      </c>
      <c r="R426" s="242">
        <f t="shared" si="59"/>
        <v>0</v>
      </c>
      <c r="S426" s="242">
        <f t="shared" si="59"/>
        <v>0</v>
      </c>
      <c r="T426" s="242">
        <f t="shared" si="59"/>
        <v>0</v>
      </c>
      <c r="U426" s="242">
        <f t="shared" si="59"/>
        <v>0</v>
      </c>
      <c r="V426" s="242">
        <f t="shared" si="58"/>
        <v>0</v>
      </c>
      <c r="W426" s="242">
        <f t="shared" si="58"/>
        <v>0</v>
      </c>
      <c r="X426" s="242">
        <f t="shared" si="58"/>
        <v>0</v>
      </c>
    </row>
    <row r="427" spans="1:24" ht="15" customHeight="1">
      <c r="A427" s="120" t="e">
        <f>VLOOKUP(B427,elolap!$A$90:$B$3244,2,FALSE)</f>
        <v>#N/A</v>
      </c>
      <c r="B427" s="122"/>
      <c r="C427" s="128"/>
      <c r="D427" s="162">
        <f t="shared" si="55"/>
        <v>0</v>
      </c>
      <c r="E427" s="161"/>
      <c r="F427" s="161"/>
      <c r="G427" s="161"/>
      <c r="H427" s="161"/>
      <c r="I427" s="164"/>
      <c r="J427" s="165"/>
      <c r="K427" s="161"/>
      <c r="L427" s="161"/>
      <c r="M427" s="161"/>
      <c r="N427" s="146" t="e">
        <f t="shared" si="56"/>
        <v>#N/A</v>
      </c>
      <c r="O427" s="242">
        <f t="shared" si="57"/>
        <v>0</v>
      </c>
      <c r="P427" s="242">
        <f t="shared" si="59"/>
        <v>0</v>
      </c>
      <c r="Q427" s="242">
        <f t="shared" si="59"/>
        <v>0</v>
      </c>
      <c r="R427" s="242">
        <f t="shared" si="59"/>
        <v>0</v>
      </c>
      <c r="S427" s="242">
        <f t="shared" si="59"/>
        <v>0</v>
      </c>
      <c r="T427" s="242">
        <f t="shared" si="59"/>
        <v>0</v>
      </c>
      <c r="U427" s="242">
        <f t="shared" si="59"/>
        <v>0</v>
      </c>
      <c r="V427" s="242">
        <f t="shared" si="58"/>
        <v>0</v>
      </c>
      <c r="W427" s="242">
        <f t="shared" si="58"/>
        <v>0</v>
      </c>
      <c r="X427" s="242">
        <f t="shared" si="58"/>
        <v>0</v>
      </c>
    </row>
    <row r="428" spans="1:24" ht="15" customHeight="1">
      <c r="A428" s="120" t="e">
        <f>VLOOKUP(B428,elolap!$A$90:$B$3244,2,FALSE)</f>
        <v>#N/A</v>
      </c>
      <c r="B428" s="122"/>
      <c r="C428" s="128"/>
      <c r="D428" s="162">
        <f t="shared" si="55"/>
        <v>0</v>
      </c>
      <c r="E428" s="161"/>
      <c r="F428" s="161"/>
      <c r="G428" s="161"/>
      <c r="H428" s="161"/>
      <c r="I428" s="164"/>
      <c r="J428" s="165"/>
      <c r="K428" s="161"/>
      <c r="L428" s="161"/>
      <c r="M428" s="161"/>
      <c r="N428" s="146" t="e">
        <f t="shared" si="56"/>
        <v>#N/A</v>
      </c>
      <c r="O428" s="242">
        <f t="shared" si="57"/>
        <v>0</v>
      </c>
      <c r="P428" s="242">
        <f t="shared" si="59"/>
        <v>0</v>
      </c>
      <c r="Q428" s="242">
        <f t="shared" si="59"/>
        <v>0</v>
      </c>
      <c r="R428" s="242">
        <f t="shared" si="59"/>
        <v>0</v>
      </c>
      <c r="S428" s="242">
        <f t="shared" si="59"/>
        <v>0</v>
      </c>
      <c r="T428" s="242">
        <f t="shared" si="59"/>
        <v>0</v>
      </c>
      <c r="U428" s="242">
        <f t="shared" si="59"/>
        <v>0</v>
      </c>
      <c r="V428" s="242">
        <f t="shared" si="58"/>
        <v>0</v>
      </c>
      <c r="W428" s="242">
        <f t="shared" si="58"/>
        <v>0</v>
      </c>
      <c r="X428" s="242">
        <f t="shared" si="58"/>
        <v>0</v>
      </c>
    </row>
    <row r="429" spans="1:24" ht="15" customHeight="1">
      <c r="A429" s="120" t="e">
        <f>VLOOKUP(B429,elolap!$A$90:$B$3244,2,FALSE)</f>
        <v>#N/A</v>
      </c>
      <c r="B429" s="122"/>
      <c r="C429" s="128"/>
      <c r="D429" s="162">
        <f t="shared" si="55"/>
        <v>0</v>
      </c>
      <c r="E429" s="161"/>
      <c r="F429" s="161"/>
      <c r="G429" s="161"/>
      <c r="H429" s="161"/>
      <c r="I429" s="164"/>
      <c r="J429" s="165"/>
      <c r="K429" s="161"/>
      <c r="L429" s="161"/>
      <c r="M429" s="161"/>
      <c r="N429" s="146" t="e">
        <f t="shared" si="56"/>
        <v>#N/A</v>
      </c>
      <c r="O429" s="242">
        <f t="shared" si="57"/>
        <v>0</v>
      </c>
      <c r="P429" s="242">
        <f t="shared" si="59"/>
        <v>0</v>
      </c>
      <c r="Q429" s="242">
        <f t="shared" si="59"/>
        <v>0</v>
      </c>
      <c r="R429" s="242">
        <f t="shared" si="59"/>
        <v>0</v>
      </c>
      <c r="S429" s="242">
        <f t="shared" si="59"/>
        <v>0</v>
      </c>
      <c r="T429" s="242">
        <f t="shared" si="59"/>
        <v>0</v>
      </c>
      <c r="U429" s="242">
        <f t="shared" si="59"/>
        <v>0</v>
      </c>
      <c r="V429" s="242">
        <f t="shared" si="58"/>
        <v>0</v>
      </c>
      <c r="W429" s="242">
        <f t="shared" si="58"/>
        <v>0</v>
      </c>
      <c r="X429" s="242">
        <f t="shared" si="58"/>
        <v>0</v>
      </c>
    </row>
    <row r="430" spans="1:24" ht="15" customHeight="1">
      <c r="A430" s="120" t="e">
        <f>VLOOKUP(B430,elolap!$A$90:$B$3244,2,FALSE)</f>
        <v>#N/A</v>
      </c>
      <c r="B430" s="122"/>
      <c r="C430" s="128"/>
      <c r="D430" s="162">
        <f t="shared" si="55"/>
        <v>0</v>
      </c>
      <c r="E430" s="161"/>
      <c r="F430" s="161"/>
      <c r="G430" s="161"/>
      <c r="H430" s="161"/>
      <c r="I430" s="164"/>
      <c r="J430" s="165"/>
      <c r="K430" s="161"/>
      <c r="L430" s="161"/>
      <c r="M430" s="161"/>
      <c r="N430" s="146" t="e">
        <f t="shared" si="56"/>
        <v>#N/A</v>
      </c>
      <c r="O430" s="242">
        <f t="shared" si="57"/>
        <v>0</v>
      </c>
      <c r="P430" s="242">
        <f t="shared" si="59"/>
        <v>0</v>
      </c>
      <c r="Q430" s="242">
        <f t="shared" si="59"/>
        <v>0</v>
      </c>
      <c r="R430" s="242">
        <f t="shared" si="59"/>
        <v>0</v>
      </c>
      <c r="S430" s="242">
        <f t="shared" si="59"/>
        <v>0</v>
      </c>
      <c r="T430" s="242">
        <f t="shared" si="59"/>
        <v>0</v>
      </c>
      <c r="U430" s="242">
        <f t="shared" si="59"/>
        <v>0</v>
      </c>
      <c r="V430" s="242">
        <f t="shared" si="58"/>
        <v>0</v>
      </c>
      <c r="W430" s="242">
        <f t="shared" si="58"/>
        <v>0</v>
      </c>
      <c r="X430" s="242">
        <f t="shared" si="58"/>
        <v>0</v>
      </c>
    </row>
    <row r="431" spans="1:24" ht="15" customHeight="1">
      <c r="A431" s="120" t="e">
        <f>VLOOKUP(B431,elolap!$A$90:$B$3244,2,FALSE)</f>
        <v>#N/A</v>
      </c>
      <c r="B431" s="122"/>
      <c r="C431" s="128"/>
      <c r="D431" s="162">
        <f t="shared" si="55"/>
        <v>0</v>
      </c>
      <c r="E431" s="161"/>
      <c r="F431" s="161"/>
      <c r="G431" s="161"/>
      <c r="H431" s="161"/>
      <c r="I431" s="164"/>
      <c r="J431" s="165"/>
      <c r="K431" s="161"/>
      <c r="L431" s="161"/>
      <c r="M431" s="161"/>
      <c r="N431" s="146" t="e">
        <f t="shared" si="56"/>
        <v>#N/A</v>
      </c>
      <c r="O431" s="242">
        <f t="shared" si="57"/>
        <v>0</v>
      </c>
      <c r="P431" s="242">
        <f t="shared" si="59"/>
        <v>0</v>
      </c>
      <c r="Q431" s="242">
        <f t="shared" si="59"/>
        <v>0</v>
      </c>
      <c r="R431" s="242">
        <f t="shared" si="59"/>
        <v>0</v>
      </c>
      <c r="S431" s="242">
        <f t="shared" si="59"/>
        <v>0</v>
      </c>
      <c r="T431" s="242">
        <f t="shared" si="59"/>
        <v>0</v>
      </c>
      <c r="U431" s="242">
        <f t="shared" si="59"/>
        <v>0</v>
      </c>
      <c r="V431" s="242">
        <f t="shared" si="58"/>
        <v>0</v>
      </c>
      <c r="W431" s="242">
        <f t="shared" si="58"/>
        <v>0</v>
      </c>
      <c r="X431" s="242">
        <f t="shared" si="58"/>
        <v>0</v>
      </c>
    </row>
    <row r="432" spans="1:24" ht="15" customHeight="1">
      <c r="A432" s="120" t="e">
        <f>VLOOKUP(B432,elolap!$A$90:$B$3244,2,FALSE)</f>
        <v>#N/A</v>
      </c>
      <c r="B432" s="122"/>
      <c r="C432" s="128"/>
      <c r="D432" s="162">
        <f t="shared" si="55"/>
        <v>0</v>
      </c>
      <c r="E432" s="161"/>
      <c r="F432" s="161"/>
      <c r="G432" s="161"/>
      <c r="H432" s="161"/>
      <c r="I432" s="164"/>
      <c r="J432" s="165"/>
      <c r="K432" s="161"/>
      <c r="L432" s="161"/>
      <c r="M432" s="161"/>
      <c r="N432" s="146" t="e">
        <f t="shared" si="56"/>
        <v>#N/A</v>
      </c>
      <c r="O432" s="242">
        <f t="shared" si="57"/>
        <v>0</v>
      </c>
      <c r="P432" s="242">
        <f t="shared" si="59"/>
        <v>0</v>
      </c>
      <c r="Q432" s="242">
        <f t="shared" si="59"/>
        <v>0</v>
      </c>
      <c r="R432" s="242">
        <f t="shared" si="59"/>
        <v>0</v>
      </c>
      <c r="S432" s="242">
        <f t="shared" si="59"/>
        <v>0</v>
      </c>
      <c r="T432" s="242">
        <f t="shared" si="59"/>
        <v>0</v>
      </c>
      <c r="U432" s="242">
        <f t="shared" si="59"/>
        <v>0</v>
      </c>
      <c r="V432" s="242">
        <f t="shared" si="58"/>
        <v>0</v>
      </c>
      <c r="W432" s="242">
        <f t="shared" si="58"/>
        <v>0</v>
      </c>
      <c r="X432" s="242">
        <f t="shared" si="58"/>
        <v>0</v>
      </c>
    </row>
    <row r="433" spans="1:24" ht="15" customHeight="1">
      <c r="A433" s="120" t="e">
        <f>VLOOKUP(B433,elolap!$A$90:$B$3244,2,FALSE)</f>
        <v>#N/A</v>
      </c>
      <c r="B433" s="122"/>
      <c r="C433" s="128"/>
      <c r="D433" s="162">
        <f t="shared" si="55"/>
        <v>0</v>
      </c>
      <c r="E433" s="161"/>
      <c r="F433" s="161"/>
      <c r="G433" s="161"/>
      <c r="H433" s="161"/>
      <c r="I433" s="164"/>
      <c r="J433" s="165"/>
      <c r="K433" s="161"/>
      <c r="L433" s="161"/>
      <c r="M433" s="161"/>
      <c r="N433" s="146" t="e">
        <f t="shared" si="56"/>
        <v>#N/A</v>
      </c>
      <c r="O433" s="242">
        <f t="shared" si="57"/>
        <v>0</v>
      </c>
      <c r="P433" s="242">
        <f t="shared" si="59"/>
        <v>0</v>
      </c>
      <c r="Q433" s="242">
        <f t="shared" si="59"/>
        <v>0</v>
      </c>
      <c r="R433" s="242">
        <f t="shared" si="59"/>
        <v>0</v>
      </c>
      <c r="S433" s="242">
        <f t="shared" si="59"/>
        <v>0</v>
      </c>
      <c r="T433" s="242">
        <f t="shared" si="59"/>
        <v>0</v>
      </c>
      <c r="U433" s="242">
        <f t="shared" si="59"/>
        <v>0</v>
      </c>
      <c r="V433" s="242">
        <f t="shared" si="58"/>
        <v>0</v>
      </c>
      <c r="W433" s="242">
        <f t="shared" si="58"/>
        <v>0</v>
      </c>
      <c r="X433" s="242">
        <f t="shared" si="58"/>
        <v>0</v>
      </c>
    </row>
    <row r="434" spans="1:24" ht="15" customHeight="1">
      <c r="A434" s="120" t="e">
        <f>VLOOKUP(B434,elolap!$A$90:$B$3244,2,FALSE)</f>
        <v>#N/A</v>
      </c>
      <c r="B434" s="122"/>
      <c r="C434" s="128"/>
      <c r="D434" s="162">
        <f t="shared" si="55"/>
        <v>0</v>
      </c>
      <c r="E434" s="161"/>
      <c r="F434" s="161"/>
      <c r="G434" s="161"/>
      <c r="H434" s="161"/>
      <c r="I434" s="164"/>
      <c r="J434" s="165"/>
      <c r="K434" s="161"/>
      <c r="L434" s="161"/>
      <c r="M434" s="161"/>
      <c r="N434" s="146" t="e">
        <f t="shared" si="56"/>
        <v>#N/A</v>
      </c>
      <c r="O434" s="242">
        <f t="shared" si="57"/>
        <v>0</v>
      </c>
      <c r="P434" s="242">
        <f t="shared" si="59"/>
        <v>0</v>
      </c>
      <c r="Q434" s="242">
        <f t="shared" si="59"/>
        <v>0</v>
      </c>
      <c r="R434" s="242">
        <f t="shared" si="59"/>
        <v>0</v>
      </c>
      <c r="S434" s="242">
        <f t="shared" si="59"/>
        <v>0</v>
      </c>
      <c r="T434" s="242">
        <f t="shared" si="59"/>
        <v>0</v>
      </c>
      <c r="U434" s="242">
        <f t="shared" si="59"/>
        <v>0</v>
      </c>
      <c r="V434" s="242">
        <f t="shared" si="58"/>
        <v>0</v>
      </c>
      <c r="W434" s="242">
        <f t="shared" si="58"/>
        <v>0</v>
      </c>
      <c r="X434" s="242">
        <f t="shared" si="58"/>
        <v>0</v>
      </c>
    </row>
    <row r="435" spans="1:24" ht="15" customHeight="1">
      <c r="A435" s="120" t="e">
        <f>VLOOKUP(B435,elolap!$A$90:$B$3244,2,FALSE)</f>
        <v>#N/A</v>
      </c>
      <c r="B435" s="122"/>
      <c r="C435" s="128"/>
      <c r="D435" s="162">
        <f t="shared" si="55"/>
        <v>0</v>
      </c>
      <c r="E435" s="161"/>
      <c r="F435" s="161"/>
      <c r="G435" s="161"/>
      <c r="H435" s="161"/>
      <c r="I435" s="164"/>
      <c r="J435" s="165"/>
      <c r="K435" s="161"/>
      <c r="L435" s="161"/>
      <c r="M435" s="161"/>
      <c r="N435" s="146" t="e">
        <f t="shared" si="56"/>
        <v>#N/A</v>
      </c>
      <c r="O435" s="242">
        <f t="shared" si="57"/>
        <v>0</v>
      </c>
      <c r="P435" s="242">
        <f t="shared" si="59"/>
        <v>0</v>
      </c>
      <c r="Q435" s="242">
        <f t="shared" si="59"/>
        <v>0</v>
      </c>
      <c r="R435" s="242">
        <f t="shared" si="59"/>
        <v>0</v>
      </c>
      <c r="S435" s="242">
        <f t="shared" si="59"/>
        <v>0</v>
      </c>
      <c r="T435" s="242">
        <f t="shared" si="59"/>
        <v>0</v>
      </c>
      <c r="U435" s="242">
        <f t="shared" si="59"/>
        <v>0</v>
      </c>
      <c r="V435" s="242">
        <f t="shared" si="58"/>
        <v>0</v>
      </c>
      <c r="W435" s="242">
        <f t="shared" si="58"/>
        <v>0</v>
      </c>
      <c r="X435" s="242">
        <f t="shared" si="58"/>
        <v>0</v>
      </c>
    </row>
    <row r="436" spans="1:24" ht="15" customHeight="1">
      <c r="A436" s="120" t="e">
        <f>VLOOKUP(B436,elolap!$A$90:$B$3244,2,FALSE)</f>
        <v>#N/A</v>
      </c>
      <c r="B436" s="122"/>
      <c r="C436" s="128"/>
      <c r="D436" s="162">
        <f t="shared" si="55"/>
        <v>0</v>
      </c>
      <c r="E436" s="161"/>
      <c r="F436" s="161"/>
      <c r="G436" s="161"/>
      <c r="H436" s="161"/>
      <c r="I436" s="164"/>
      <c r="J436" s="165"/>
      <c r="K436" s="161"/>
      <c r="L436" s="161"/>
      <c r="M436" s="161"/>
      <c r="N436" s="146" t="e">
        <f t="shared" si="56"/>
        <v>#N/A</v>
      </c>
      <c r="O436" s="242">
        <f t="shared" si="57"/>
        <v>0</v>
      </c>
      <c r="P436" s="242">
        <f t="shared" si="59"/>
        <v>0</v>
      </c>
      <c r="Q436" s="242">
        <f t="shared" si="59"/>
        <v>0</v>
      </c>
      <c r="R436" s="242">
        <f t="shared" si="59"/>
        <v>0</v>
      </c>
      <c r="S436" s="242">
        <f t="shared" si="59"/>
        <v>0</v>
      </c>
      <c r="T436" s="242">
        <f t="shared" si="59"/>
        <v>0</v>
      </c>
      <c r="U436" s="242">
        <f t="shared" si="59"/>
        <v>0</v>
      </c>
      <c r="V436" s="242">
        <f t="shared" si="58"/>
        <v>0</v>
      </c>
      <c r="W436" s="242">
        <f t="shared" si="58"/>
        <v>0</v>
      </c>
      <c r="X436" s="242">
        <f t="shared" si="58"/>
        <v>0</v>
      </c>
    </row>
    <row r="437" spans="1:24" ht="15" customHeight="1">
      <c r="A437" s="120" t="e">
        <f>VLOOKUP(B437,elolap!$A$90:$B$3244,2,FALSE)</f>
        <v>#N/A</v>
      </c>
      <c r="B437" s="122"/>
      <c r="C437" s="128"/>
      <c r="D437" s="162">
        <f t="shared" si="55"/>
        <v>0</v>
      </c>
      <c r="E437" s="161"/>
      <c r="F437" s="161"/>
      <c r="G437" s="161"/>
      <c r="H437" s="161"/>
      <c r="I437" s="164"/>
      <c r="J437" s="165"/>
      <c r="K437" s="161"/>
      <c r="L437" s="161"/>
      <c r="M437" s="161"/>
      <c r="N437" s="146" t="e">
        <f t="shared" si="56"/>
        <v>#N/A</v>
      </c>
      <c r="O437" s="242">
        <f t="shared" si="57"/>
        <v>0</v>
      </c>
      <c r="P437" s="242">
        <f t="shared" si="59"/>
        <v>0</v>
      </c>
      <c r="Q437" s="242">
        <f t="shared" si="59"/>
        <v>0</v>
      </c>
      <c r="R437" s="242">
        <f t="shared" si="59"/>
        <v>0</v>
      </c>
      <c r="S437" s="242">
        <f t="shared" si="59"/>
        <v>0</v>
      </c>
      <c r="T437" s="242">
        <f t="shared" si="59"/>
        <v>0</v>
      </c>
      <c r="U437" s="242">
        <f t="shared" si="59"/>
        <v>0</v>
      </c>
      <c r="V437" s="242">
        <f t="shared" si="58"/>
        <v>0</v>
      </c>
      <c r="W437" s="242">
        <f t="shared" si="58"/>
        <v>0</v>
      </c>
      <c r="X437" s="242">
        <f t="shared" si="58"/>
        <v>0</v>
      </c>
    </row>
    <row r="438" spans="1:24" ht="15" customHeight="1">
      <c r="A438" s="120" t="e">
        <f>VLOOKUP(B438,elolap!$A$90:$B$3244,2,FALSE)</f>
        <v>#N/A</v>
      </c>
      <c r="B438" s="122"/>
      <c r="C438" s="128"/>
      <c r="D438" s="162">
        <f t="shared" si="55"/>
        <v>0</v>
      </c>
      <c r="E438" s="161"/>
      <c r="F438" s="161"/>
      <c r="G438" s="161"/>
      <c r="H438" s="161"/>
      <c r="I438" s="164"/>
      <c r="J438" s="165"/>
      <c r="K438" s="161"/>
      <c r="L438" s="161"/>
      <c r="M438" s="161"/>
      <c r="N438" s="146" t="e">
        <f t="shared" si="56"/>
        <v>#N/A</v>
      </c>
      <c r="O438" s="242">
        <f t="shared" si="57"/>
        <v>0</v>
      </c>
      <c r="P438" s="242">
        <f t="shared" si="59"/>
        <v>0</v>
      </c>
      <c r="Q438" s="242">
        <f t="shared" si="59"/>
        <v>0</v>
      </c>
      <c r="R438" s="242">
        <f t="shared" si="59"/>
        <v>0</v>
      </c>
      <c r="S438" s="242">
        <f t="shared" si="59"/>
        <v>0</v>
      </c>
      <c r="T438" s="242">
        <f t="shared" si="59"/>
        <v>0</v>
      </c>
      <c r="U438" s="242">
        <f t="shared" si="59"/>
        <v>0</v>
      </c>
      <c r="V438" s="242">
        <f t="shared" si="58"/>
        <v>0</v>
      </c>
      <c r="W438" s="242">
        <f t="shared" si="58"/>
        <v>0</v>
      </c>
      <c r="X438" s="242">
        <f t="shared" si="58"/>
        <v>0</v>
      </c>
    </row>
    <row r="439" spans="1:24" ht="15" customHeight="1">
      <c r="A439" s="120" t="e">
        <f>VLOOKUP(B439,elolap!$A$90:$B$3244,2,FALSE)</f>
        <v>#N/A</v>
      </c>
      <c r="B439" s="122"/>
      <c r="C439" s="128"/>
      <c r="D439" s="162">
        <f t="shared" si="55"/>
        <v>0</v>
      </c>
      <c r="E439" s="161"/>
      <c r="F439" s="161"/>
      <c r="G439" s="161"/>
      <c r="H439" s="161"/>
      <c r="I439" s="164"/>
      <c r="J439" s="165"/>
      <c r="K439" s="161"/>
      <c r="L439" s="161"/>
      <c r="M439" s="161"/>
      <c r="N439" s="146" t="e">
        <f t="shared" si="56"/>
        <v>#N/A</v>
      </c>
      <c r="O439" s="242">
        <f t="shared" si="57"/>
        <v>0</v>
      </c>
      <c r="P439" s="242">
        <f t="shared" si="59"/>
        <v>0</v>
      </c>
      <c r="Q439" s="242">
        <f t="shared" si="59"/>
        <v>0</v>
      </c>
      <c r="R439" s="242">
        <f t="shared" si="59"/>
        <v>0</v>
      </c>
      <c r="S439" s="242">
        <f t="shared" si="59"/>
        <v>0</v>
      </c>
      <c r="T439" s="242">
        <f t="shared" si="59"/>
        <v>0</v>
      </c>
      <c r="U439" s="242">
        <f t="shared" si="59"/>
        <v>0</v>
      </c>
      <c r="V439" s="242">
        <f t="shared" si="58"/>
        <v>0</v>
      </c>
      <c r="W439" s="242">
        <f t="shared" si="58"/>
        <v>0</v>
      </c>
      <c r="X439" s="242">
        <f t="shared" si="58"/>
        <v>0</v>
      </c>
    </row>
    <row r="440" spans="1:24" ht="15" customHeight="1">
      <c r="A440" s="120" t="e">
        <f>VLOOKUP(B440,elolap!$A$90:$B$3244,2,FALSE)</f>
        <v>#N/A</v>
      </c>
      <c r="B440" s="122"/>
      <c r="C440" s="128"/>
      <c r="D440" s="162">
        <f t="shared" si="55"/>
        <v>0</v>
      </c>
      <c r="E440" s="161"/>
      <c r="F440" s="161"/>
      <c r="G440" s="161"/>
      <c r="H440" s="161"/>
      <c r="I440" s="164"/>
      <c r="J440" s="165"/>
      <c r="K440" s="161"/>
      <c r="L440" s="161"/>
      <c r="M440" s="161"/>
      <c r="N440" s="146" t="e">
        <f t="shared" si="56"/>
        <v>#N/A</v>
      </c>
      <c r="O440" s="242">
        <f t="shared" si="57"/>
        <v>0</v>
      </c>
      <c r="P440" s="242">
        <f t="shared" si="59"/>
        <v>0</v>
      </c>
      <c r="Q440" s="242">
        <f t="shared" si="59"/>
        <v>0</v>
      </c>
      <c r="R440" s="242">
        <f t="shared" si="59"/>
        <v>0</v>
      </c>
      <c r="S440" s="242">
        <f t="shared" si="59"/>
        <v>0</v>
      </c>
      <c r="T440" s="242">
        <f t="shared" si="59"/>
        <v>0</v>
      </c>
      <c r="U440" s="242">
        <f t="shared" si="59"/>
        <v>0</v>
      </c>
      <c r="V440" s="242">
        <f t="shared" si="58"/>
        <v>0</v>
      </c>
      <c r="W440" s="242">
        <f t="shared" si="58"/>
        <v>0</v>
      </c>
      <c r="X440" s="242">
        <f t="shared" si="58"/>
        <v>0</v>
      </c>
    </row>
    <row r="441" spans="1:24" ht="15" customHeight="1">
      <c r="A441" s="120" t="e">
        <f>VLOOKUP(B441,elolap!$A$90:$B$3244,2,FALSE)</f>
        <v>#N/A</v>
      </c>
      <c r="B441" s="122"/>
      <c r="C441" s="128"/>
      <c r="D441" s="162">
        <f t="shared" si="55"/>
        <v>0</v>
      </c>
      <c r="E441" s="161"/>
      <c r="F441" s="161"/>
      <c r="G441" s="161"/>
      <c r="H441" s="161"/>
      <c r="I441" s="164"/>
      <c r="J441" s="165"/>
      <c r="K441" s="161"/>
      <c r="L441" s="161"/>
      <c r="M441" s="161"/>
      <c r="N441" s="146" t="e">
        <f t="shared" si="56"/>
        <v>#N/A</v>
      </c>
      <c r="O441" s="242">
        <f t="shared" si="57"/>
        <v>0</v>
      </c>
      <c r="P441" s="242">
        <f t="shared" si="59"/>
        <v>0</v>
      </c>
      <c r="Q441" s="242">
        <f t="shared" si="59"/>
        <v>0</v>
      </c>
      <c r="R441" s="242">
        <f t="shared" si="59"/>
        <v>0</v>
      </c>
      <c r="S441" s="242">
        <f t="shared" si="59"/>
        <v>0</v>
      </c>
      <c r="T441" s="242">
        <f t="shared" si="59"/>
        <v>0</v>
      </c>
      <c r="U441" s="242">
        <f t="shared" si="59"/>
        <v>0</v>
      </c>
      <c r="V441" s="242">
        <f t="shared" si="58"/>
        <v>0</v>
      </c>
      <c r="W441" s="242">
        <f t="shared" si="58"/>
        <v>0</v>
      </c>
      <c r="X441" s="242">
        <f t="shared" si="58"/>
        <v>0</v>
      </c>
    </row>
    <row r="442" spans="1:24" ht="15" customHeight="1">
      <c r="A442" s="120" t="e">
        <f>VLOOKUP(B442,elolap!$A$90:$B$3244,2,FALSE)</f>
        <v>#N/A</v>
      </c>
      <c r="B442" s="122"/>
      <c r="C442" s="128"/>
      <c r="D442" s="162">
        <f t="shared" si="55"/>
        <v>0</v>
      </c>
      <c r="E442" s="161"/>
      <c r="F442" s="161"/>
      <c r="G442" s="161"/>
      <c r="H442" s="161"/>
      <c r="I442" s="164"/>
      <c r="J442" s="165"/>
      <c r="K442" s="161"/>
      <c r="L442" s="161"/>
      <c r="M442" s="161"/>
      <c r="N442" s="146" t="e">
        <f t="shared" si="56"/>
        <v>#N/A</v>
      </c>
      <c r="O442" s="242">
        <f t="shared" si="57"/>
        <v>0</v>
      </c>
      <c r="P442" s="242">
        <f t="shared" si="59"/>
        <v>0</v>
      </c>
      <c r="Q442" s="242">
        <f t="shared" si="59"/>
        <v>0</v>
      </c>
      <c r="R442" s="242">
        <f t="shared" si="59"/>
        <v>0</v>
      </c>
      <c r="S442" s="242">
        <f t="shared" si="59"/>
        <v>0</v>
      </c>
      <c r="T442" s="242">
        <f t="shared" si="59"/>
        <v>0</v>
      </c>
      <c r="U442" s="242">
        <f t="shared" si="59"/>
        <v>0</v>
      </c>
      <c r="V442" s="242">
        <f t="shared" si="58"/>
        <v>0</v>
      </c>
      <c r="W442" s="242">
        <f t="shared" si="58"/>
        <v>0</v>
      </c>
      <c r="X442" s="242">
        <f t="shared" si="58"/>
        <v>0</v>
      </c>
    </row>
    <row r="443" spans="1:24" ht="15" customHeight="1">
      <c r="A443" s="120" t="e">
        <f>VLOOKUP(B443,elolap!$A$90:$B$3244,2,FALSE)</f>
        <v>#N/A</v>
      </c>
      <c r="B443" s="122"/>
      <c r="C443" s="128"/>
      <c r="D443" s="162">
        <f t="shared" si="55"/>
        <v>0</v>
      </c>
      <c r="E443" s="161"/>
      <c r="F443" s="161"/>
      <c r="G443" s="161"/>
      <c r="H443" s="161"/>
      <c r="I443" s="164"/>
      <c r="J443" s="165"/>
      <c r="K443" s="161"/>
      <c r="L443" s="161"/>
      <c r="M443" s="161"/>
      <c r="N443" s="146" t="e">
        <f t="shared" si="56"/>
        <v>#N/A</v>
      </c>
      <c r="O443" s="242">
        <f t="shared" si="57"/>
        <v>0</v>
      </c>
      <c r="P443" s="242">
        <f t="shared" si="59"/>
        <v>0</v>
      </c>
      <c r="Q443" s="242">
        <f t="shared" si="59"/>
        <v>0</v>
      </c>
      <c r="R443" s="242">
        <f t="shared" si="59"/>
        <v>0</v>
      </c>
      <c r="S443" s="242">
        <f t="shared" si="59"/>
        <v>0</v>
      </c>
      <c r="T443" s="242">
        <f t="shared" si="59"/>
        <v>0</v>
      </c>
      <c r="U443" s="242">
        <f t="shared" si="59"/>
        <v>0</v>
      </c>
      <c r="V443" s="242">
        <f t="shared" si="58"/>
        <v>0</v>
      </c>
      <c r="W443" s="242">
        <f t="shared" si="58"/>
        <v>0</v>
      </c>
      <c r="X443" s="242">
        <f t="shared" si="58"/>
        <v>0</v>
      </c>
    </row>
    <row r="444" spans="1:24" ht="15" customHeight="1">
      <c r="A444" s="120" t="e">
        <f>VLOOKUP(B444,elolap!$A$90:$B$3244,2,FALSE)</f>
        <v>#N/A</v>
      </c>
      <c r="B444" s="122"/>
      <c r="C444" s="128"/>
      <c r="D444" s="162">
        <f t="shared" si="55"/>
        <v>0</v>
      </c>
      <c r="E444" s="161"/>
      <c r="F444" s="161"/>
      <c r="G444" s="161"/>
      <c r="H444" s="161"/>
      <c r="I444" s="164"/>
      <c r="J444" s="165"/>
      <c r="K444" s="161"/>
      <c r="L444" s="161"/>
      <c r="M444" s="161"/>
      <c r="N444" s="146" t="e">
        <f t="shared" si="56"/>
        <v>#N/A</v>
      </c>
      <c r="O444" s="242">
        <f t="shared" si="57"/>
        <v>0</v>
      </c>
      <c r="P444" s="242">
        <f t="shared" si="59"/>
        <v>0</v>
      </c>
      <c r="Q444" s="242">
        <f t="shared" si="59"/>
        <v>0</v>
      </c>
      <c r="R444" s="242">
        <f t="shared" si="59"/>
        <v>0</v>
      </c>
      <c r="S444" s="242">
        <f t="shared" si="59"/>
        <v>0</v>
      </c>
      <c r="T444" s="242">
        <f t="shared" si="59"/>
        <v>0</v>
      </c>
      <c r="U444" s="242">
        <f t="shared" si="59"/>
        <v>0</v>
      </c>
      <c r="V444" s="242">
        <f t="shared" si="58"/>
        <v>0</v>
      </c>
      <c r="W444" s="242">
        <f t="shared" si="58"/>
        <v>0</v>
      </c>
      <c r="X444" s="242">
        <f t="shared" si="58"/>
        <v>0</v>
      </c>
    </row>
    <row r="445" spans="1:24" ht="15" customHeight="1">
      <c r="A445" s="120" t="e">
        <f>VLOOKUP(B445,elolap!$A$90:$B$3244,2,FALSE)</f>
        <v>#N/A</v>
      </c>
      <c r="B445" s="122"/>
      <c r="C445" s="128"/>
      <c r="D445" s="162">
        <f t="shared" si="55"/>
        <v>0</v>
      </c>
      <c r="E445" s="161"/>
      <c r="F445" s="161"/>
      <c r="G445" s="161"/>
      <c r="H445" s="161"/>
      <c r="I445" s="164"/>
      <c r="J445" s="165"/>
      <c r="K445" s="161"/>
      <c r="L445" s="161"/>
      <c r="M445" s="161"/>
      <c r="N445" s="146" t="e">
        <f t="shared" si="56"/>
        <v>#N/A</v>
      </c>
      <c r="O445" s="242">
        <f t="shared" si="57"/>
        <v>0</v>
      </c>
      <c r="P445" s="242">
        <f t="shared" si="59"/>
        <v>0</v>
      </c>
      <c r="Q445" s="242">
        <f t="shared" si="59"/>
        <v>0</v>
      </c>
      <c r="R445" s="242">
        <f t="shared" si="59"/>
        <v>0</v>
      </c>
      <c r="S445" s="242">
        <f t="shared" si="59"/>
        <v>0</v>
      </c>
      <c r="T445" s="242">
        <f t="shared" si="59"/>
        <v>0</v>
      </c>
      <c r="U445" s="242">
        <f t="shared" si="59"/>
        <v>0</v>
      </c>
      <c r="V445" s="242">
        <f t="shared" si="58"/>
        <v>0</v>
      </c>
      <c r="W445" s="242">
        <f t="shared" si="58"/>
        <v>0</v>
      </c>
      <c r="X445" s="242">
        <f t="shared" si="58"/>
        <v>0</v>
      </c>
    </row>
    <row r="446" spans="1:24" ht="15" customHeight="1">
      <c r="A446" s="120" t="e">
        <f>VLOOKUP(B446,elolap!$A$90:$B$3244,2,FALSE)</f>
        <v>#N/A</v>
      </c>
      <c r="B446" s="122"/>
      <c r="C446" s="128"/>
      <c r="D446" s="162">
        <f t="shared" si="55"/>
        <v>0</v>
      </c>
      <c r="E446" s="161"/>
      <c r="F446" s="161"/>
      <c r="G446" s="161"/>
      <c r="H446" s="161"/>
      <c r="I446" s="164"/>
      <c r="J446" s="165"/>
      <c r="K446" s="161"/>
      <c r="L446" s="161"/>
      <c r="M446" s="161"/>
      <c r="N446" s="146" t="e">
        <f t="shared" si="56"/>
        <v>#N/A</v>
      </c>
      <c r="O446" s="242">
        <f t="shared" si="57"/>
        <v>0</v>
      </c>
      <c r="P446" s="242">
        <f t="shared" si="59"/>
        <v>0</v>
      </c>
      <c r="Q446" s="242">
        <f t="shared" si="59"/>
        <v>0</v>
      </c>
      <c r="R446" s="242">
        <f t="shared" si="59"/>
        <v>0</v>
      </c>
      <c r="S446" s="242">
        <f t="shared" si="59"/>
        <v>0</v>
      </c>
      <c r="T446" s="242">
        <f t="shared" si="59"/>
        <v>0</v>
      </c>
      <c r="U446" s="242">
        <f t="shared" si="59"/>
        <v>0</v>
      </c>
      <c r="V446" s="242">
        <f t="shared" si="58"/>
        <v>0</v>
      </c>
      <c r="W446" s="242">
        <f t="shared" si="58"/>
        <v>0</v>
      </c>
      <c r="X446" s="242">
        <f t="shared" si="58"/>
        <v>0</v>
      </c>
    </row>
    <row r="447" spans="1:24" ht="15" customHeight="1">
      <c r="A447" s="120" t="e">
        <f>VLOOKUP(B447,elolap!$A$90:$B$3244,2,FALSE)</f>
        <v>#N/A</v>
      </c>
      <c r="B447" s="122"/>
      <c r="C447" s="128"/>
      <c r="D447" s="162">
        <f t="shared" si="55"/>
        <v>0</v>
      </c>
      <c r="E447" s="161"/>
      <c r="F447" s="161"/>
      <c r="G447" s="161"/>
      <c r="H447" s="161"/>
      <c r="I447" s="164"/>
      <c r="J447" s="165"/>
      <c r="K447" s="161"/>
      <c r="L447" s="161"/>
      <c r="M447" s="161"/>
      <c r="N447" s="146" t="e">
        <f t="shared" si="56"/>
        <v>#N/A</v>
      </c>
      <c r="O447" s="242">
        <f t="shared" si="57"/>
        <v>0</v>
      </c>
      <c r="P447" s="242">
        <f t="shared" si="59"/>
        <v>0</v>
      </c>
      <c r="Q447" s="242">
        <f t="shared" si="59"/>
        <v>0</v>
      </c>
      <c r="R447" s="242">
        <f t="shared" si="59"/>
        <v>0</v>
      </c>
      <c r="S447" s="242">
        <f t="shared" si="59"/>
        <v>0</v>
      </c>
      <c r="T447" s="242">
        <f t="shared" si="59"/>
        <v>0</v>
      </c>
      <c r="U447" s="242">
        <f t="shared" si="59"/>
        <v>0</v>
      </c>
      <c r="V447" s="242">
        <f t="shared" si="58"/>
        <v>0</v>
      </c>
      <c r="W447" s="242">
        <f t="shared" si="58"/>
        <v>0</v>
      </c>
      <c r="X447" s="242">
        <f t="shared" si="58"/>
        <v>0</v>
      </c>
    </row>
    <row r="448" spans="1:24" ht="15" customHeight="1">
      <c r="A448" s="120" t="e">
        <f>VLOOKUP(B448,elolap!$A$90:$B$3244,2,FALSE)</f>
        <v>#N/A</v>
      </c>
      <c r="B448" s="122"/>
      <c r="C448" s="128"/>
      <c r="D448" s="162">
        <f t="shared" si="55"/>
        <v>0</v>
      </c>
      <c r="E448" s="161"/>
      <c r="F448" s="161"/>
      <c r="G448" s="161"/>
      <c r="H448" s="161"/>
      <c r="I448" s="164"/>
      <c r="J448" s="165"/>
      <c r="K448" s="161"/>
      <c r="L448" s="161"/>
      <c r="M448" s="161"/>
      <c r="N448" s="146" t="e">
        <f t="shared" si="56"/>
        <v>#N/A</v>
      </c>
      <c r="O448" s="242">
        <f t="shared" si="57"/>
        <v>0</v>
      </c>
      <c r="P448" s="242">
        <f t="shared" si="59"/>
        <v>0</v>
      </c>
      <c r="Q448" s="242">
        <f t="shared" si="59"/>
        <v>0</v>
      </c>
      <c r="R448" s="242">
        <f t="shared" si="59"/>
        <v>0</v>
      </c>
      <c r="S448" s="242">
        <f t="shared" si="59"/>
        <v>0</v>
      </c>
      <c r="T448" s="242">
        <f t="shared" si="59"/>
        <v>0</v>
      </c>
      <c r="U448" s="242">
        <f t="shared" si="59"/>
        <v>0</v>
      </c>
      <c r="V448" s="242">
        <f t="shared" si="58"/>
        <v>0</v>
      </c>
      <c r="W448" s="242">
        <f t="shared" si="58"/>
        <v>0</v>
      </c>
      <c r="X448" s="242">
        <f t="shared" si="58"/>
        <v>0</v>
      </c>
    </row>
    <row r="449" spans="1:24" ht="15" customHeight="1">
      <c r="A449" s="120" t="e">
        <f>VLOOKUP(B449,elolap!$A$90:$B$3244,2,FALSE)</f>
        <v>#N/A</v>
      </c>
      <c r="B449" s="122"/>
      <c r="C449" s="128"/>
      <c r="D449" s="162">
        <f t="shared" si="55"/>
        <v>0</v>
      </c>
      <c r="E449" s="161"/>
      <c r="F449" s="161"/>
      <c r="G449" s="161"/>
      <c r="H449" s="161"/>
      <c r="I449" s="164"/>
      <c r="J449" s="165"/>
      <c r="K449" s="161"/>
      <c r="L449" s="161"/>
      <c r="M449" s="161"/>
      <c r="N449" s="146" t="e">
        <f t="shared" si="56"/>
        <v>#N/A</v>
      </c>
      <c r="O449" s="242">
        <f t="shared" si="57"/>
        <v>0</v>
      </c>
      <c r="P449" s="242">
        <f t="shared" si="59"/>
        <v>0</v>
      </c>
      <c r="Q449" s="242">
        <f t="shared" si="59"/>
        <v>0</v>
      </c>
      <c r="R449" s="242">
        <f t="shared" si="59"/>
        <v>0</v>
      </c>
      <c r="S449" s="242">
        <f t="shared" si="59"/>
        <v>0</v>
      </c>
      <c r="T449" s="242">
        <f t="shared" si="59"/>
        <v>0</v>
      </c>
      <c r="U449" s="242">
        <f t="shared" si="59"/>
        <v>0</v>
      </c>
      <c r="V449" s="242">
        <f t="shared" si="58"/>
        <v>0</v>
      </c>
      <c r="W449" s="242">
        <f t="shared" si="58"/>
        <v>0</v>
      </c>
      <c r="X449" s="242">
        <f t="shared" si="58"/>
        <v>0</v>
      </c>
    </row>
    <row r="450" spans="1:24" ht="15" customHeight="1">
      <c r="A450" s="120" t="e">
        <f>VLOOKUP(B450,elolap!$A$90:$B$3244,2,FALSE)</f>
        <v>#N/A</v>
      </c>
      <c r="B450" s="122"/>
      <c r="C450" s="128"/>
      <c r="D450" s="162">
        <f t="shared" si="55"/>
        <v>0</v>
      </c>
      <c r="E450" s="161"/>
      <c r="F450" s="161"/>
      <c r="G450" s="161"/>
      <c r="H450" s="161"/>
      <c r="I450" s="164"/>
      <c r="J450" s="165"/>
      <c r="K450" s="161"/>
      <c r="L450" s="161"/>
      <c r="M450" s="161"/>
      <c r="N450" s="146" t="e">
        <f t="shared" si="56"/>
        <v>#N/A</v>
      </c>
      <c r="O450" s="242">
        <f t="shared" si="57"/>
        <v>0</v>
      </c>
      <c r="P450" s="242">
        <f t="shared" si="59"/>
        <v>0</v>
      </c>
      <c r="Q450" s="242">
        <f t="shared" si="59"/>
        <v>0</v>
      </c>
      <c r="R450" s="242">
        <f t="shared" si="59"/>
        <v>0</v>
      </c>
      <c r="S450" s="242">
        <f t="shared" si="59"/>
        <v>0</v>
      </c>
      <c r="T450" s="242">
        <f t="shared" si="59"/>
        <v>0</v>
      </c>
      <c r="U450" s="242">
        <f t="shared" si="59"/>
        <v>0</v>
      </c>
      <c r="V450" s="242">
        <f t="shared" si="58"/>
        <v>0</v>
      </c>
      <c r="W450" s="242">
        <f t="shared" si="58"/>
        <v>0</v>
      </c>
      <c r="X450" s="242">
        <f t="shared" si="58"/>
        <v>0</v>
      </c>
    </row>
    <row r="451" spans="1:24" ht="15" customHeight="1">
      <c r="A451" s="120" t="e">
        <f>VLOOKUP(B451,elolap!$A$90:$B$3244,2,FALSE)</f>
        <v>#N/A</v>
      </c>
      <c r="B451" s="122"/>
      <c r="C451" s="128"/>
      <c r="D451" s="162">
        <f t="shared" si="55"/>
        <v>0</v>
      </c>
      <c r="E451" s="161"/>
      <c r="F451" s="161"/>
      <c r="G451" s="161"/>
      <c r="H451" s="161"/>
      <c r="I451" s="164"/>
      <c r="J451" s="165"/>
      <c r="K451" s="161"/>
      <c r="L451" s="161"/>
      <c r="M451" s="161"/>
      <c r="N451" s="146" t="e">
        <f t="shared" si="56"/>
        <v>#N/A</v>
      </c>
      <c r="O451" s="242">
        <f t="shared" si="57"/>
        <v>0</v>
      </c>
      <c r="P451" s="242">
        <f t="shared" si="59"/>
        <v>0</v>
      </c>
      <c r="Q451" s="242">
        <f t="shared" si="59"/>
        <v>0</v>
      </c>
      <c r="R451" s="242">
        <f t="shared" si="59"/>
        <v>0</v>
      </c>
      <c r="S451" s="242">
        <f t="shared" si="59"/>
        <v>0</v>
      </c>
      <c r="T451" s="242">
        <f t="shared" si="59"/>
        <v>0</v>
      </c>
      <c r="U451" s="242">
        <f t="shared" si="59"/>
        <v>0</v>
      </c>
      <c r="V451" s="242">
        <f t="shared" si="58"/>
        <v>0</v>
      </c>
      <c r="W451" s="242">
        <f t="shared" si="58"/>
        <v>0</v>
      </c>
      <c r="X451" s="242">
        <f t="shared" si="58"/>
        <v>0</v>
      </c>
    </row>
    <row r="452" spans="1:24" ht="15" customHeight="1">
      <c r="A452" s="120" t="e">
        <f>VLOOKUP(B452,elolap!$A$90:$B$3244,2,FALSE)</f>
        <v>#N/A</v>
      </c>
      <c r="B452" s="122"/>
      <c r="C452" s="128"/>
      <c r="D452" s="162">
        <f t="shared" si="55"/>
        <v>0</v>
      </c>
      <c r="E452" s="161"/>
      <c r="F452" s="161"/>
      <c r="G452" s="161"/>
      <c r="H452" s="161"/>
      <c r="I452" s="164"/>
      <c r="J452" s="165"/>
      <c r="K452" s="161"/>
      <c r="L452" s="161"/>
      <c r="M452" s="161"/>
      <c r="N452" s="146" t="e">
        <f t="shared" si="56"/>
        <v>#N/A</v>
      </c>
      <c r="O452" s="242">
        <f t="shared" si="57"/>
        <v>0</v>
      </c>
      <c r="P452" s="242">
        <f t="shared" si="59"/>
        <v>0</v>
      </c>
      <c r="Q452" s="242">
        <f t="shared" si="59"/>
        <v>0</v>
      </c>
      <c r="R452" s="242">
        <f t="shared" si="59"/>
        <v>0</v>
      </c>
      <c r="S452" s="242">
        <f t="shared" si="59"/>
        <v>0</v>
      </c>
      <c r="T452" s="242">
        <f t="shared" si="59"/>
        <v>0</v>
      </c>
      <c r="U452" s="242">
        <f t="shared" si="59"/>
        <v>0</v>
      </c>
      <c r="V452" s="242">
        <f t="shared" si="58"/>
        <v>0</v>
      </c>
      <c r="W452" s="242">
        <f t="shared" si="58"/>
        <v>0</v>
      </c>
      <c r="X452" s="242">
        <f t="shared" si="58"/>
        <v>0</v>
      </c>
    </row>
    <row r="453" spans="1:24" ht="15" customHeight="1">
      <c r="M453" s="163"/>
    </row>
    <row r="470" spans="1:2" ht="15" customHeight="1">
      <c r="A470" s="156"/>
      <c r="B470" s="156"/>
    </row>
    <row r="471" spans="1:2" ht="15" customHeight="1">
      <c r="A471" s="156"/>
      <c r="B471" s="156"/>
    </row>
    <row r="472" spans="1:2" ht="15" customHeight="1">
      <c r="A472" s="156"/>
      <c r="B472" s="156"/>
    </row>
    <row r="473" spans="1:2" ht="15" customHeight="1">
      <c r="A473" s="156"/>
      <c r="B473" s="156"/>
    </row>
    <row r="474" spans="1:2" ht="15" customHeight="1">
      <c r="A474" s="156"/>
      <c r="B474" s="156"/>
    </row>
    <row r="475" spans="1:2" ht="15" customHeight="1">
      <c r="A475" s="156"/>
      <c r="B475" s="156"/>
    </row>
    <row r="476" spans="1:2" ht="15" customHeight="1">
      <c r="A476" s="156"/>
      <c r="B476" s="156"/>
    </row>
    <row r="477" spans="1:2" ht="15" customHeight="1">
      <c r="A477" s="156"/>
      <c r="B477" s="156"/>
    </row>
    <row r="478" spans="1:2" ht="15" customHeight="1">
      <c r="A478" s="156"/>
      <c r="B478" s="156"/>
    </row>
    <row r="479" spans="1:2" ht="15" customHeight="1">
      <c r="A479" s="156"/>
      <c r="B479" s="156"/>
    </row>
    <row r="480" spans="1:2" ht="15" customHeight="1">
      <c r="A480" s="156"/>
      <c r="B480" s="156"/>
    </row>
    <row r="481" spans="1:2" ht="15" customHeight="1">
      <c r="A481" s="156"/>
      <c r="B481" s="156"/>
    </row>
    <row r="482" spans="1:2" ht="15" customHeight="1">
      <c r="A482" s="156"/>
      <c r="B482" s="156"/>
    </row>
    <row r="483" spans="1:2" ht="15" customHeight="1">
      <c r="A483" s="156"/>
      <c r="B483" s="156"/>
    </row>
    <row r="484" spans="1:2" ht="15" customHeight="1">
      <c r="A484" s="156"/>
      <c r="B484" s="156"/>
    </row>
    <row r="485" spans="1:2" ht="15" customHeight="1">
      <c r="A485" s="156"/>
      <c r="B485" s="156"/>
    </row>
    <row r="486" spans="1:2" ht="15" customHeight="1">
      <c r="A486" s="156"/>
      <c r="B486" s="156"/>
    </row>
    <row r="487" spans="1:2" ht="15" customHeight="1">
      <c r="A487" s="156"/>
      <c r="B487" s="156"/>
    </row>
    <row r="488" spans="1:2" ht="15" customHeight="1">
      <c r="A488" s="156"/>
      <c r="B488" s="156"/>
    </row>
    <row r="489" spans="1:2" ht="15" customHeight="1">
      <c r="A489" s="156"/>
      <c r="B489" s="156"/>
    </row>
    <row r="490" spans="1:2" ht="15" customHeight="1">
      <c r="A490" s="156"/>
      <c r="B490" s="156"/>
    </row>
    <row r="491" spans="1:2" ht="15" customHeight="1">
      <c r="A491" s="156"/>
      <c r="B491" s="156"/>
    </row>
    <row r="492" spans="1:2" ht="15" customHeight="1">
      <c r="A492" s="156"/>
      <c r="B492" s="156"/>
    </row>
    <row r="493" spans="1:2" ht="15" customHeight="1">
      <c r="A493" s="156"/>
      <c r="B493" s="156"/>
    </row>
    <row r="494" spans="1:2" ht="15" customHeight="1">
      <c r="A494" s="156"/>
      <c r="B494" s="156"/>
    </row>
    <row r="495" spans="1:2" ht="15" customHeight="1">
      <c r="A495" s="156"/>
      <c r="B495" s="156"/>
    </row>
    <row r="496" spans="1:2" ht="15" customHeight="1">
      <c r="A496" s="156"/>
      <c r="B496" s="156"/>
    </row>
    <row r="497" spans="1:2" ht="15" customHeight="1">
      <c r="A497" s="156"/>
      <c r="B497" s="156"/>
    </row>
    <row r="498" spans="1:2" ht="15" customHeight="1">
      <c r="A498" s="156"/>
      <c r="B498" s="156"/>
    </row>
    <row r="499" spans="1:2" ht="15" customHeight="1">
      <c r="A499" s="156"/>
      <c r="B499" s="156"/>
    </row>
    <row r="500" spans="1:2" ht="15" customHeight="1">
      <c r="A500" s="156"/>
      <c r="B500" s="156"/>
    </row>
    <row r="501" spans="1:2" ht="15" customHeight="1">
      <c r="A501" s="156"/>
      <c r="B501" s="156"/>
    </row>
    <row r="502" spans="1:2" ht="15" customHeight="1">
      <c r="A502" s="156"/>
      <c r="B502" s="156"/>
    </row>
    <row r="503" spans="1:2" ht="15" customHeight="1">
      <c r="A503" s="156"/>
      <c r="B503" s="156"/>
    </row>
    <row r="504" spans="1:2" ht="15" customHeight="1">
      <c r="A504" s="156"/>
      <c r="B504" s="156"/>
    </row>
    <row r="505" spans="1:2" ht="15" customHeight="1">
      <c r="A505" s="156"/>
      <c r="B505" s="156"/>
    </row>
    <row r="506" spans="1:2" ht="15" customHeight="1">
      <c r="A506" s="156"/>
      <c r="B506" s="156"/>
    </row>
    <row r="507" spans="1:2" ht="15" customHeight="1">
      <c r="A507" s="156"/>
      <c r="B507" s="156"/>
    </row>
    <row r="508" spans="1:2" ht="15" customHeight="1">
      <c r="A508" s="156"/>
      <c r="B508" s="156"/>
    </row>
    <row r="509" spans="1:2" ht="15" customHeight="1">
      <c r="A509" s="156"/>
      <c r="B509" s="156"/>
    </row>
    <row r="510" spans="1:2" ht="15" customHeight="1">
      <c r="A510" s="156"/>
      <c r="B510" s="156"/>
    </row>
    <row r="511" spans="1:2" ht="15" customHeight="1">
      <c r="A511" s="156"/>
      <c r="B511" s="156"/>
    </row>
    <row r="512" spans="1:2" ht="15" customHeight="1">
      <c r="A512" s="156"/>
      <c r="B512" s="156"/>
    </row>
    <row r="513" spans="1:2" ht="15" customHeight="1">
      <c r="A513" s="156"/>
      <c r="B513" s="156"/>
    </row>
    <row r="514" spans="1:2" ht="15" customHeight="1">
      <c r="A514" s="156"/>
      <c r="B514" s="156"/>
    </row>
    <row r="515" spans="1:2" ht="15" customHeight="1">
      <c r="A515" s="156"/>
      <c r="B515" s="156"/>
    </row>
    <row r="516" spans="1:2" ht="15" customHeight="1">
      <c r="A516" s="156"/>
      <c r="B516" s="156"/>
    </row>
    <row r="517" spans="1:2" ht="15" customHeight="1">
      <c r="A517" s="156"/>
      <c r="B517" s="156"/>
    </row>
    <row r="518" spans="1:2" ht="15" customHeight="1">
      <c r="A518" s="156"/>
      <c r="B518" s="156"/>
    </row>
    <row r="519" spans="1:2" ht="15" customHeight="1">
      <c r="A519" s="156"/>
      <c r="B519" s="156"/>
    </row>
    <row r="520" spans="1:2" ht="15" customHeight="1">
      <c r="A520" s="156"/>
      <c r="B520" s="156"/>
    </row>
    <row r="521" spans="1:2" ht="15" customHeight="1">
      <c r="A521" s="156"/>
      <c r="B521" s="156"/>
    </row>
    <row r="522" spans="1:2" ht="15" customHeight="1">
      <c r="A522" s="156"/>
      <c r="B522" s="156"/>
    </row>
    <row r="523" spans="1:2" ht="15" customHeight="1">
      <c r="A523" s="156"/>
      <c r="B523" s="156"/>
    </row>
    <row r="524" spans="1:2" ht="15" customHeight="1">
      <c r="A524" s="156"/>
      <c r="B524" s="156"/>
    </row>
    <row r="525" spans="1:2" ht="15" customHeight="1">
      <c r="A525" s="156"/>
      <c r="B525" s="156"/>
    </row>
    <row r="526" spans="1:2" ht="15" customHeight="1">
      <c r="A526" s="156"/>
      <c r="B526" s="156"/>
    </row>
    <row r="527" spans="1:2" ht="15" customHeight="1">
      <c r="A527" s="156"/>
      <c r="B527" s="156"/>
    </row>
    <row r="528" spans="1:2" ht="15" customHeight="1">
      <c r="A528" s="156"/>
      <c r="B528" s="156"/>
    </row>
    <row r="529" spans="1:2" ht="15" customHeight="1">
      <c r="A529" s="156"/>
      <c r="B529" s="156"/>
    </row>
    <row r="530" spans="1:2" ht="15" customHeight="1">
      <c r="A530" s="156"/>
      <c r="B530" s="156"/>
    </row>
    <row r="531" spans="1:2" ht="15" customHeight="1">
      <c r="A531" s="156"/>
      <c r="B531" s="156"/>
    </row>
    <row r="532" spans="1:2" ht="15" customHeight="1">
      <c r="A532" s="156"/>
      <c r="B532" s="156"/>
    </row>
    <row r="533" spans="1:2" ht="15" customHeight="1">
      <c r="A533" s="156"/>
      <c r="B533" s="156"/>
    </row>
    <row r="534" spans="1:2" ht="15" customHeight="1">
      <c r="A534" s="156"/>
      <c r="B534" s="156"/>
    </row>
    <row r="535" spans="1:2" ht="15" customHeight="1">
      <c r="A535" s="156"/>
      <c r="B535" s="156"/>
    </row>
    <row r="536" spans="1:2" ht="15" customHeight="1">
      <c r="A536" s="156"/>
      <c r="B536" s="156"/>
    </row>
    <row r="537" spans="1:2" ht="15" customHeight="1">
      <c r="A537" s="156"/>
      <c r="B537" s="156"/>
    </row>
    <row r="538" spans="1:2" ht="15" customHeight="1">
      <c r="A538" s="156"/>
      <c r="B538" s="156"/>
    </row>
    <row r="539" spans="1:2" ht="15" customHeight="1">
      <c r="A539" s="156"/>
      <c r="B539" s="156"/>
    </row>
    <row r="540" spans="1:2" ht="15" customHeight="1">
      <c r="A540" s="156"/>
      <c r="B540" s="156"/>
    </row>
    <row r="541" spans="1:2" ht="15" customHeight="1">
      <c r="A541" s="156"/>
      <c r="B541" s="156"/>
    </row>
    <row r="542" spans="1:2" ht="15" customHeight="1">
      <c r="A542" s="156"/>
      <c r="B542" s="156"/>
    </row>
    <row r="543" spans="1:2" ht="15" customHeight="1">
      <c r="A543" s="156"/>
      <c r="B543" s="156"/>
    </row>
    <row r="544" spans="1:2" ht="15" customHeight="1">
      <c r="A544" s="156"/>
      <c r="B544" s="156"/>
    </row>
    <row r="545" spans="1:2" ht="15" customHeight="1">
      <c r="A545" s="156"/>
      <c r="B545" s="156"/>
    </row>
    <row r="546" spans="1:2" ht="15" customHeight="1">
      <c r="A546" s="156"/>
      <c r="B546" s="156"/>
    </row>
    <row r="547" spans="1:2" ht="15" customHeight="1">
      <c r="A547" s="156"/>
      <c r="B547" s="156"/>
    </row>
    <row r="548" spans="1:2" ht="15" customHeight="1">
      <c r="A548" s="156"/>
      <c r="B548" s="156"/>
    </row>
    <row r="549" spans="1:2" ht="15" customHeight="1">
      <c r="A549" s="156"/>
      <c r="B549" s="156"/>
    </row>
    <row r="550" spans="1:2" ht="15" customHeight="1">
      <c r="A550" s="156"/>
      <c r="B550" s="156"/>
    </row>
    <row r="551" spans="1:2" ht="15" customHeight="1">
      <c r="A551" s="156"/>
      <c r="B551" s="156"/>
    </row>
    <row r="552" spans="1:2" ht="15" customHeight="1">
      <c r="A552" s="156"/>
      <c r="B552" s="156"/>
    </row>
    <row r="553" spans="1:2" ht="15" customHeight="1">
      <c r="A553" s="156"/>
      <c r="B553" s="156"/>
    </row>
    <row r="554" spans="1:2" ht="15" customHeight="1">
      <c r="A554" s="156"/>
      <c r="B554" s="156"/>
    </row>
    <row r="555" spans="1:2" ht="15" customHeight="1">
      <c r="A555" s="156"/>
      <c r="B555" s="156"/>
    </row>
    <row r="556" spans="1:2" ht="15" customHeight="1">
      <c r="A556" s="156"/>
      <c r="B556" s="156"/>
    </row>
    <row r="557" spans="1:2" ht="15" customHeight="1">
      <c r="A557" s="156"/>
      <c r="B557" s="156"/>
    </row>
    <row r="558" spans="1:2" ht="15" customHeight="1">
      <c r="A558" s="156"/>
      <c r="B558" s="156"/>
    </row>
    <row r="559" spans="1:2" ht="15" customHeight="1">
      <c r="A559" s="156"/>
      <c r="B559" s="156"/>
    </row>
    <row r="560" spans="1:2" ht="15" customHeight="1">
      <c r="A560" s="156"/>
      <c r="B560" s="156"/>
    </row>
    <row r="561" spans="1:2" ht="15" customHeight="1">
      <c r="A561" s="156"/>
      <c r="B561" s="156"/>
    </row>
    <row r="562" spans="1:2" ht="15" customHeight="1">
      <c r="A562" s="156"/>
      <c r="B562" s="156"/>
    </row>
    <row r="563" spans="1:2" ht="15" customHeight="1">
      <c r="A563" s="156"/>
      <c r="B563" s="156"/>
    </row>
    <row r="564" spans="1:2" ht="15" customHeight="1">
      <c r="A564" s="156"/>
      <c r="B564" s="156"/>
    </row>
    <row r="565" spans="1:2" ht="15" customHeight="1">
      <c r="A565" s="156"/>
      <c r="B565" s="156"/>
    </row>
    <row r="566" spans="1:2" ht="15" customHeight="1">
      <c r="A566" s="156"/>
      <c r="B566" s="156"/>
    </row>
    <row r="567" spans="1:2" ht="15" customHeight="1">
      <c r="A567" s="156"/>
      <c r="B567" s="156"/>
    </row>
    <row r="568" spans="1:2" ht="15" customHeight="1">
      <c r="A568" s="156"/>
      <c r="B568" s="156"/>
    </row>
    <row r="569" spans="1:2" ht="15" customHeight="1">
      <c r="A569" s="156"/>
      <c r="B569" s="156"/>
    </row>
    <row r="570" spans="1:2" ht="15" customHeight="1">
      <c r="A570" s="156"/>
      <c r="B570" s="156"/>
    </row>
    <row r="571" spans="1:2" ht="15" customHeight="1">
      <c r="A571" s="156"/>
      <c r="B571" s="156"/>
    </row>
    <row r="572" spans="1:2" ht="15" customHeight="1">
      <c r="A572" s="156"/>
      <c r="B572" s="156"/>
    </row>
    <row r="573" spans="1:2" ht="15" customHeight="1">
      <c r="A573" s="156"/>
      <c r="B573" s="156"/>
    </row>
    <row r="574" spans="1:2" ht="15" customHeight="1">
      <c r="A574" s="156"/>
      <c r="B574" s="156"/>
    </row>
    <row r="575" spans="1:2" ht="15" customHeight="1">
      <c r="A575" s="156"/>
      <c r="B575" s="156"/>
    </row>
    <row r="576" spans="1:2" ht="15" customHeight="1">
      <c r="A576" s="156"/>
      <c r="B576" s="156"/>
    </row>
    <row r="577" spans="1:2" ht="15" customHeight="1">
      <c r="A577" s="156"/>
      <c r="B577" s="156"/>
    </row>
    <row r="578" spans="1:2" ht="15" customHeight="1">
      <c r="A578" s="156"/>
      <c r="B578" s="156"/>
    </row>
    <row r="579" spans="1:2" ht="15" customHeight="1">
      <c r="A579" s="156"/>
      <c r="B579" s="156"/>
    </row>
    <row r="580" spans="1:2" ht="15" customHeight="1">
      <c r="A580" s="156"/>
      <c r="B580" s="156"/>
    </row>
    <row r="581" spans="1:2" ht="15" customHeight="1">
      <c r="A581" s="156"/>
      <c r="B581" s="156"/>
    </row>
    <row r="582" spans="1:2" ht="15" customHeight="1">
      <c r="A582" s="156"/>
      <c r="B582" s="156"/>
    </row>
    <row r="583" spans="1:2" ht="15" customHeight="1">
      <c r="A583" s="156"/>
      <c r="B583" s="156"/>
    </row>
    <row r="584" spans="1:2" ht="15" customHeight="1">
      <c r="A584" s="156"/>
      <c r="B584" s="156"/>
    </row>
    <row r="585" spans="1:2" ht="15" customHeight="1">
      <c r="A585" s="156"/>
      <c r="B585" s="156"/>
    </row>
    <row r="586" spans="1:2" ht="15" customHeight="1">
      <c r="A586" s="156"/>
      <c r="B586" s="156"/>
    </row>
    <row r="587" spans="1:2" ht="15" customHeight="1">
      <c r="A587" s="156"/>
      <c r="B587" s="156"/>
    </row>
    <row r="588" spans="1:2" ht="15" customHeight="1">
      <c r="A588" s="156"/>
      <c r="B588" s="156"/>
    </row>
    <row r="589" spans="1:2" ht="15" customHeight="1">
      <c r="A589" s="156"/>
      <c r="B589" s="156"/>
    </row>
    <row r="590" spans="1:2" ht="15" customHeight="1">
      <c r="A590" s="156"/>
      <c r="B590" s="156"/>
    </row>
    <row r="591" spans="1:2" ht="15" customHeight="1">
      <c r="A591" s="156"/>
      <c r="B591" s="156"/>
    </row>
    <row r="592" spans="1:2" ht="15" customHeight="1">
      <c r="A592" s="156"/>
      <c r="B592" s="156"/>
    </row>
    <row r="593" spans="1:2" ht="15" customHeight="1">
      <c r="A593" s="156"/>
      <c r="B593" s="156"/>
    </row>
    <row r="594" spans="1:2" ht="15" customHeight="1">
      <c r="A594" s="156"/>
      <c r="B594" s="156"/>
    </row>
    <row r="595" spans="1:2" ht="15" customHeight="1">
      <c r="A595" s="156"/>
      <c r="B595" s="156"/>
    </row>
    <row r="596" spans="1:2" ht="15" customHeight="1">
      <c r="A596" s="156"/>
      <c r="B596" s="156"/>
    </row>
    <row r="597" spans="1:2" ht="15" customHeight="1">
      <c r="A597" s="156"/>
      <c r="B597" s="156"/>
    </row>
    <row r="598" spans="1:2" ht="15" customHeight="1">
      <c r="A598" s="156"/>
      <c r="B598" s="156"/>
    </row>
    <row r="599" spans="1:2" ht="15" customHeight="1">
      <c r="A599" s="156"/>
      <c r="B599" s="156"/>
    </row>
    <row r="600" spans="1:2" ht="15" customHeight="1">
      <c r="A600" s="156"/>
      <c r="B600" s="156"/>
    </row>
    <row r="601" spans="1:2" ht="15" customHeight="1">
      <c r="A601" s="156"/>
      <c r="B601" s="156"/>
    </row>
    <row r="602" spans="1:2" ht="15" customHeight="1">
      <c r="A602" s="156"/>
      <c r="B602" s="156"/>
    </row>
    <row r="603" spans="1:2" ht="15" customHeight="1">
      <c r="A603" s="156"/>
      <c r="B603" s="156"/>
    </row>
    <row r="604" spans="1:2" ht="15" customHeight="1">
      <c r="A604" s="156"/>
      <c r="B604" s="156"/>
    </row>
    <row r="605" spans="1:2" ht="15" customHeight="1">
      <c r="A605" s="156"/>
      <c r="B605" s="156"/>
    </row>
    <row r="606" spans="1:2" ht="15" customHeight="1">
      <c r="A606" s="156"/>
      <c r="B606" s="156"/>
    </row>
    <row r="607" spans="1:2" ht="15" customHeight="1">
      <c r="A607" s="156"/>
      <c r="B607" s="156"/>
    </row>
    <row r="608" spans="1:2" ht="15" customHeight="1">
      <c r="A608" s="156"/>
      <c r="B608" s="156"/>
    </row>
    <row r="609" spans="1:2" ht="15" customHeight="1">
      <c r="A609" s="156"/>
      <c r="B609" s="156"/>
    </row>
    <row r="610" spans="1:2" ht="15" customHeight="1">
      <c r="A610" s="156"/>
      <c r="B610" s="156"/>
    </row>
    <row r="611" spans="1:2" ht="15" customHeight="1">
      <c r="A611" s="156"/>
      <c r="B611" s="156"/>
    </row>
    <row r="612" spans="1:2" ht="15" customHeight="1">
      <c r="A612" s="156"/>
      <c r="B612" s="156"/>
    </row>
    <row r="613" spans="1:2" ht="15" customHeight="1">
      <c r="A613" s="156"/>
      <c r="B613" s="156"/>
    </row>
    <row r="614" spans="1:2" ht="15" customHeight="1">
      <c r="A614" s="156"/>
      <c r="B614" s="156"/>
    </row>
    <row r="615" spans="1:2" ht="15" customHeight="1">
      <c r="A615" s="156"/>
      <c r="B615" s="156"/>
    </row>
    <row r="616" spans="1:2" ht="15" customHeight="1">
      <c r="A616" s="156"/>
      <c r="B616" s="156"/>
    </row>
    <row r="617" spans="1:2" ht="15" customHeight="1">
      <c r="A617" s="156"/>
      <c r="B617" s="156"/>
    </row>
    <row r="618" spans="1:2" ht="15" customHeight="1">
      <c r="A618" s="156"/>
      <c r="B618" s="156"/>
    </row>
    <row r="619" spans="1:2" ht="15" customHeight="1">
      <c r="A619" s="156"/>
      <c r="B619" s="156"/>
    </row>
    <row r="620" spans="1:2" ht="15" customHeight="1">
      <c r="A620" s="156"/>
      <c r="B620" s="156"/>
    </row>
    <row r="621" spans="1:2" ht="15" customHeight="1">
      <c r="A621" s="156"/>
      <c r="B621" s="156"/>
    </row>
    <row r="622" spans="1:2" ht="15" customHeight="1">
      <c r="A622" s="156"/>
      <c r="B622" s="156"/>
    </row>
    <row r="623" spans="1:2" ht="15" customHeight="1">
      <c r="A623" s="156"/>
      <c r="B623" s="156"/>
    </row>
    <row r="624" spans="1:2" ht="15" customHeight="1">
      <c r="A624" s="156"/>
      <c r="B624" s="156"/>
    </row>
    <row r="625" spans="1:2" ht="15" customHeight="1">
      <c r="A625" s="156"/>
      <c r="B625" s="156"/>
    </row>
    <row r="626" spans="1:2" ht="15" customHeight="1">
      <c r="A626" s="156"/>
      <c r="B626" s="156"/>
    </row>
    <row r="627" spans="1:2" ht="15" customHeight="1">
      <c r="A627" s="156"/>
      <c r="B627" s="156"/>
    </row>
    <row r="628" spans="1:2" ht="15" customHeight="1">
      <c r="A628" s="156"/>
      <c r="B628" s="156"/>
    </row>
    <row r="629" spans="1:2" ht="15" customHeight="1">
      <c r="A629" s="156"/>
      <c r="B629" s="156"/>
    </row>
    <row r="630" spans="1:2" ht="15" customHeight="1">
      <c r="A630" s="156"/>
      <c r="B630" s="156"/>
    </row>
    <row r="631" spans="1:2" ht="15" customHeight="1">
      <c r="A631" s="156"/>
      <c r="B631" s="156"/>
    </row>
    <row r="632" spans="1:2" ht="15" customHeight="1">
      <c r="A632" s="156"/>
      <c r="B632" s="156"/>
    </row>
    <row r="633" spans="1:2" ht="15" customHeight="1">
      <c r="A633" s="156"/>
      <c r="B633" s="156"/>
    </row>
    <row r="634" spans="1:2" ht="15" customHeight="1">
      <c r="A634" s="156"/>
      <c r="B634" s="156"/>
    </row>
    <row r="635" spans="1:2" ht="15" customHeight="1">
      <c r="A635" s="156"/>
      <c r="B635" s="156"/>
    </row>
    <row r="636" spans="1:2" ht="15" customHeight="1">
      <c r="A636" s="156"/>
      <c r="B636" s="156"/>
    </row>
    <row r="637" spans="1:2" ht="15" customHeight="1">
      <c r="A637" s="156"/>
      <c r="B637" s="156"/>
    </row>
    <row r="638" spans="1:2" ht="15" customHeight="1">
      <c r="A638" s="156"/>
      <c r="B638" s="156"/>
    </row>
    <row r="639" spans="1:2" ht="15" customHeight="1">
      <c r="A639" s="156"/>
      <c r="B639" s="156"/>
    </row>
    <row r="640" spans="1:2" ht="15" customHeight="1">
      <c r="A640" s="156"/>
      <c r="B640" s="156"/>
    </row>
    <row r="641" spans="1:2" ht="15" customHeight="1">
      <c r="A641" s="156"/>
      <c r="B641" s="156"/>
    </row>
    <row r="642" spans="1:2" ht="15" customHeight="1">
      <c r="A642" s="156"/>
      <c r="B642" s="156"/>
    </row>
    <row r="643" spans="1:2" ht="15" customHeight="1">
      <c r="A643" s="156"/>
      <c r="B643" s="156"/>
    </row>
    <row r="644" spans="1:2" ht="15" customHeight="1">
      <c r="A644" s="156"/>
      <c r="B644" s="156"/>
    </row>
    <row r="645" spans="1:2" ht="15" customHeight="1">
      <c r="A645" s="156"/>
      <c r="B645" s="156"/>
    </row>
    <row r="646" spans="1:2" ht="15" customHeight="1">
      <c r="A646" s="156"/>
      <c r="B646" s="156"/>
    </row>
    <row r="647" spans="1:2" ht="15" customHeight="1">
      <c r="A647" s="156"/>
      <c r="B647" s="156"/>
    </row>
    <row r="648" spans="1:2" ht="15" customHeight="1">
      <c r="A648" s="156"/>
      <c r="B648" s="156"/>
    </row>
    <row r="649" spans="1:2" ht="15" customHeight="1">
      <c r="A649" s="156"/>
      <c r="B649" s="156"/>
    </row>
    <row r="650" spans="1:2" ht="15" customHeight="1">
      <c r="A650" s="156"/>
      <c r="B650" s="156"/>
    </row>
    <row r="651" spans="1:2" ht="15" customHeight="1">
      <c r="A651" s="156"/>
      <c r="B651" s="156"/>
    </row>
    <row r="652" spans="1:2" ht="15" customHeight="1">
      <c r="A652" s="156"/>
      <c r="B652" s="156"/>
    </row>
    <row r="653" spans="1:2" ht="15" customHeight="1">
      <c r="A653" s="156"/>
      <c r="B653" s="156"/>
    </row>
    <row r="654" spans="1:2" ht="15" customHeight="1">
      <c r="A654" s="156"/>
      <c r="B654" s="156"/>
    </row>
    <row r="655" spans="1:2" ht="15" customHeight="1">
      <c r="A655" s="156"/>
      <c r="B655" s="156"/>
    </row>
    <row r="656" spans="1:2" ht="15" customHeight="1">
      <c r="A656" s="156"/>
      <c r="B656" s="156"/>
    </row>
    <row r="657" spans="1:2" ht="15" customHeight="1">
      <c r="A657" s="156"/>
      <c r="B657" s="156"/>
    </row>
    <row r="658" spans="1:2" ht="15" customHeight="1">
      <c r="A658" s="156"/>
      <c r="B658" s="156"/>
    </row>
    <row r="659" spans="1:2" ht="15" customHeight="1">
      <c r="A659" s="156"/>
      <c r="B659" s="156"/>
    </row>
    <row r="660" spans="1:2" ht="15" customHeight="1">
      <c r="A660" s="156"/>
      <c r="B660" s="156"/>
    </row>
    <row r="661" spans="1:2" ht="15" customHeight="1">
      <c r="A661" s="156"/>
      <c r="B661" s="156"/>
    </row>
    <row r="662" spans="1:2" ht="15" customHeight="1">
      <c r="A662" s="156"/>
      <c r="B662" s="156"/>
    </row>
    <row r="663" spans="1:2" ht="15" customHeight="1">
      <c r="A663" s="156"/>
      <c r="B663" s="156"/>
    </row>
    <row r="664" spans="1:2" ht="15" customHeight="1">
      <c r="A664" s="156"/>
      <c r="B664" s="156"/>
    </row>
    <row r="665" spans="1:2" ht="15" customHeight="1">
      <c r="A665" s="156"/>
      <c r="B665" s="156"/>
    </row>
    <row r="666" spans="1:2" ht="15" customHeight="1">
      <c r="A666" s="156"/>
      <c r="B666" s="156"/>
    </row>
    <row r="667" spans="1:2" ht="15" customHeight="1">
      <c r="A667" s="156"/>
      <c r="B667" s="156"/>
    </row>
    <row r="668" spans="1:2" ht="15" customHeight="1">
      <c r="A668" s="156"/>
      <c r="B668" s="156"/>
    </row>
    <row r="669" spans="1:2" ht="15" customHeight="1">
      <c r="A669" s="156"/>
      <c r="B669" s="156"/>
    </row>
    <row r="670" spans="1:2" ht="15" customHeight="1">
      <c r="A670" s="156"/>
      <c r="B670" s="156"/>
    </row>
    <row r="671" spans="1:2" ht="15" customHeight="1">
      <c r="A671" s="156"/>
      <c r="B671" s="156"/>
    </row>
    <row r="672" spans="1:2" ht="15" customHeight="1">
      <c r="A672" s="156"/>
      <c r="B672" s="156"/>
    </row>
    <row r="673" spans="1:2" ht="15" customHeight="1">
      <c r="A673" s="156"/>
      <c r="B673" s="156"/>
    </row>
    <row r="674" spans="1:2" ht="15" customHeight="1">
      <c r="A674" s="156"/>
      <c r="B674" s="156"/>
    </row>
    <row r="675" spans="1:2" ht="15" customHeight="1">
      <c r="A675" s="156"/>
      <c r="B675" s="156"/>
    </row>
    <row r="676" spans="1:2" ht="15" customHeight="1">
      <c r="A676" s="156"/>
      <c r="B676" s="156"/>
    </row>
    <row r="677" spans="1:2" ht="15" customHeight="1">
      <c r="A677" s="156"/>
      <c r="B677" s="156"/>
    </row>
    <row r="678" spans="1:2" ht="15" customHeight="1">
      <c r="A678" s="156"/>
      <c r="B678" s="156"/>
    </row>
    <row r="679" spans="1:2" ht="15" customHeight="1">
      <c r="A679" s="156"/>
      <c r="B679" s="156"/>
    </row>
    <row r="680" spans="1:2" ht="15" customHeight="1">
      <c r="A680" s="156"/>
      <c r="B680" s="156"/>
    </row>
    <row r="681" spans="1:2" ht="15" customHeight="1">
      <c r="A681" s="156"/>
      <c r="B681" s="156"/>
    </row>
    <row r="682" spans="1:2" ht="15" customHeight="1">
      <c r="A682" s="156"/>
      <c r="B682" s="156"/>
    </row>
    <row r="683" spans="1:2" ht="15" customHeight="1">
      <c r="A683" s="156"/>
      <c r="B683" s="156"/>
    </row>
    <row r="684" spans="1:2" ht="15" customHeight="1">
      <c r="A684" s="156"/>
      <c r="B684" s="156"/>
    </row>
    <row r="685" spans="1:2" ht="15" customHeight="1">
      <c r="A685" s="156"/>
      <c r="B685" s="156"/>
    </row>
    <row r="686" spans="1:2" ht="15" customHeight="1">
      <c r="A686" s="156"/>
      <c r="B686" s="156"/>
    </row>
    <row r="687" spans="1:2" ht="15" customHeight="1">
      <c r="A687" s="156"/>
      <c r="B687" s="156"/>
    </row>
    <row r="688" spans="1:2" ht="15" customHeight="1">
      <c r="A688" s="156"/>
      <c r="B688" s="156"/>
    </row>
    <row r="689" spans="1:2" ht="15" customHeight="1">
      <c r="A689" s="156"/>
      <c r="B689" s="156"/>
    </row>
    <row r="690" spans="1:2" ht="15" customHeight="1">
      <c r="A690" s="156"/>
      <c r="B690" s="156"/>
    </row>
    <row r="691" spans="1:2" ht="15" customHeight="1">
      <c r="A691" s="156"/>
      <c r="B691" s="156"/>
    </row>
    <row r="692" spans="1:2" ht="15" customHeight="1">
      <c r="A692" s="156"/>
      <c r="B692" s="156"/>
    </row>
    <row r="693" spans="1:2" ht="15" customHeight="1">
      <c r="A693" s="156"/>
      <c r="B693" s="156"/>
    </row>
    <row r="694" spans="1:2" ht="15" customHeight="1">
      <c r="A694" s="156"/>
      <c r="B694" s="156"/>
    </row>
    <row r="695" spans="1:2" ht="15" customHeight="1">
      <c r="A695" s="156"/>
      <c r="B695" s="156"/>
    </row>
    <row r="696" spans="1:2" ht="15" customHeight="1">
      <c r="A696" s="156"/>
      <c r="B696" s="156"/>
    </row>
    <row r="697" spans="1:2" ht="15" customHeight="1">
      <c r="A697" s="156"/>
      <c r="B697" s="156"/>
    </row>
    <row r="698" spans="1:2" ht="15" customHeight="1">
      <c r="A698" s="156"/>
      <c r="B698" s="156"/>
    </row>
    <row r="699" spans="1:2" ht="15" customHeight="1">
      <c r="A699" s="156"/>
      <c r="B699" s="156"/>
    </row>
    <row r="700" spans="1:2" ht="15" customHeight="1">
      <c r="A700" s="156"/>
      <c r="B700" s="156"/>
    </row>
    <row r="701" spans="1:2" ht="15" customHeight="1">
      <c r="A701" s="156"/>
      <c r="B701" s="156"/>
    </row>
    <row r="702" spans="1:2" ht="15" customHeight="1">
      <c r="A702" s="156"/>
      <c r="B702" s="156"/>
    </row>
    <row r="703" spans="1:2" ht="15" customHeight="1">
      <c r="A703" s="156"/>
      <c r="B703" s="156"/>
    </row>
    <row r="704" spans="1:2" ht="15" customHeight="1">
      <c r="A704" s="156"/>
      <c r="B704" s="156"/>
    </row>
    <row r="705" spans="1:2" ht="15" customHeight="1">
      <c r="A705" s="156"/>
      <c r="B705" s="156"/>
    </row>
    <row r="706" spans="1:2" ht="15" customHeight="1">
      <c r="A706" s="156"/>
      <c r="B706" s="156"/>
    </row>
    <row r="707" spans="1:2" ht="15" customHeight="1">
      <c r="A707" s="156"/>
      <c r="B707" s="156"/>
    </row>
    <row r="708" spans="1:2" ht="15" customHeight="1">
      <c r="A708" s="156"/>
      <c r="B708" s="156"/>
    </row>
    <row r="709" spans="1:2" ht="15" customHeight="1">
      <c r="A709" s="156"/>
      <c r="B709" s="156"/>
    </row>
    <row r="710" spans="1:2" ht="15" customHeight="1">
      <c r="A710" s="156"/>
      <c r="B710" s="156"/>
    </row>
    <row r="711" spans="1:2" ht="15" customHeight="1">
      <c r="A711" s="156"/>
      <c r="B711" s="156"/>
    </row>
    <row r="712" spans="1:2" ht="15" customHeight="1">
      <c r="A712" s="156"/>
      <c r="B712" s="156"/>
    </row>
    <row r="713" spans="1:2" ht="15" customHeight="1">
      <c r="A713" s="156"/>
      <c r="B713" s="156"/>
    </row>
    <row r="714" spans="1:2" ht="15" customHeight="1">
      <c r="A714" s="156"/>
      <c r="B714" s="156"/>
    </row>
    <row r="715" spans="1:2" ht="15" customHeight="1">
      <c r="A715" s="156"/>
      <c r="B715" s="156"/>
    </row>
    <row r="716" spans="1:2" ht="15" customHeight="1">
      <c r="A716" s="156"/>
      <c r="B716" s="156"/>
    </row>
    <row r="717" spans="1:2" ht="15" customHeight="1">
      <c r="A717" s="156"/>
      <c r="B717" s="156"/>
    </row>
    <row r="718" spans="1:2" ht="15" customHeight="1">
      <c r="A718" s="156"/>
      <c r="B718" s="156"/>
    </row>
    <row r="719" spans="1:2" ht="15" customHeight="1">
      <c r="A719" s="156"/>
      <c r="B719" s="156"/>
    </row>
    <row r="720" spans="1:2" ht="15" customHeight="1">
      <c r="A720" s="156"/>
      <c r="B720" s="156"/>
    </row>
    <row r="721" spans="1:2" ht="15" customHeight="1">
      <c r="A721" s="156"/>
      <c r="B721" s="156"/>
    </row>
    <row r="722" spans="1:2" ht="15" customHeight="1">
      <c r="A722" s="156"/>
      <c r="B722" s="156"/>
    </row>
    <row r="723" spans="1:2" ht="15" customHeight="1">
      <c r="A723" s="156"/>
      <c r="B723" s="156"/>
    </row>
    <row r="724" spans="1:2" ht="15" customHeight="1">
      <c r="A724" s="156"/>
      <c r="B724" s="156"/>
    </row>
    <row r="725" spans="1:2" ht="15" customHeight="1">
      <c r="A725" s="156"/>
      <c r="B725" s="156"/>
    </row>
    <row r="726" spans="1:2" ht="15" customHeight="1">
      <c r="A726" s="156"/>
      <c r="B726" s="156"/>
    </row>
    <row r="727" spans="1:2" ht="15" customHeight="1">
      <c r="A727" s="156"/>
      <c r="B727" s="156"/>
    </row>
    <row r="728" spans="1:2" ht="15" customHeight="1">
      <c r="A728" s="156"/>
      <c r="B728" s="156"/>
    </row>
    <row r="729" spans="1:2" ht="15" customHeight="1">
      <c r="A729" s="156"/>
      <c r="B729" s="156"/>
    </row>
    <row r="730" spans="1:2" ht="15" customHeight="1">
      <c r="A730" s="156"/>
      <c r="B730" s="156"/>
    </row>
    <row r="731" spans="1:2" ht="15" customHeight="1">
      <c r="A731" s="156"/>
      <c r="B731" s="156"/>
    </row>
    <row r="732" spans="1:2" ht="15" customHeight="1">
      <c r="A732" s="156"/>
      <c r="B732" s="156"/>
    </row>
    <row r="733" spans="1:2" ht="15" customHeight="1">
      <c r="A733" s="156"/>
      <c r="B733" s="156"/>
    </row>
    <row r="734" spans="1:2" ht="15" customHeight="1">
      <c r="A734" s="156"/>
      <c r="B734" s="156"/>
    </row>
    <row r="735" spans="1:2" ht="15" customHeight="1">
      <c r="A735" s="156"/>
      <c r="B735" s="156"/>
    </row>
    <row r="736" spans="1:2" ht="15" customHeight="1">
      <c r="A736" s="156"/>
      <c r="B736" s="156"/>
    </row>
    <row r="737" spans="1:2" ht="15" customHeight="1">
      <c r="A737" s="156"/>
      <c r="B737" s="156"/>
    </row>
    <row r="738" spans="1:2" ht="15" customHeight="1">
      <c r="A738" s="156"/>
      <c r="B738" s="156"/>
    </row>
    <row r="739" spans="1:2" ht="15" customHeight="1">
      <c r="A739" s="156"/>
      <c r="B739" s="156"/>
    </row>
    <row r="740" spans="1:2" ht="15" customHeight="1">
      <c r="A740" s="156"/>
      <c r="B740" s="156"/>
    </row>
    <row r="741" spans="1:2" ht="15" customHeight="1">
      <c r="A741" s="156"/>
      <c r="B741" s="156"/>
    </row>
    <row r="742" spans="1:2" ht="15" customHeight="1">
      <c r="A742" s="156"/>
      <c r="B742" s="156"/>
    </row>
    <row r="743" spans="1:2" ht="15" customHeight="1">
      <c r="A743" s="156"/>
      <c r="B743" s="156"/>
    </row>
    <row r="744" spans="1:2" ht="15" customHeight="1">
      <c r="A744" s="156"/>
      <c r="B744" s="156"/>
    </row>
    <row r="745" spans="1:2" ht="15" customHeight="1">
      <c r="A745" s="156"/>
      <c r="B745" s="156"/>
    </row>
    <row r="746" spans="1:2" ht="15" customHeight="1">
      <c r="A746" s="156"/>
      <c r="B746" s="156"/>
    </row>
    <row r="747" spans="1:2" ht="15" customHeight="1">
      <c r="A747" s="156"/>
      <c r="B747" s="156"/>
    </row>
    <row r="748" spans="1:2" ht="15" customHeight="1">
      <c r="A748" s="156"/>
      <c r="B748" s="156"/>
    </row>
    <row r="749" spans="1:2" ht="15" customHeight="1">
      <c r="A749" s="156"/>
      <c r="B749" s="156"/>
    </row>
    <row r="750" spans="1:2" ht="15" customHeight="1">
      <c r="A750" s="156"/>
      <c r="B750" s="156"/>
    </row>
    <row r="751" spans="1:2" ht="15" customHeight="1">
      <c r="A751" s="156"/>
      <c r="B751" s="156"/>
    </row>
    <row r="752" spans="1:2" ht="15" customHeight="1">
      <c r="A752" s="156"/>
      <c r="B752" s="156"/>
    </row>
    <row r="753" spans="1:2" ht="15" customHeight="1">
      <c r="A753" s="156"/>
      <c r="B753" s="156"/>
    </row>
    <row r="754" spans="1:2" ht="15" customHeight="1">
      <c r="A754" s="156"/>
      <c r="B754" s="156"/>
    </row>
    <row r="755" spans="1:2" ht="15" customHeight="1">
      <c r="A755" s="156"/>
      <c r="B755" s="156"/>
    </row>
    <row r="756" spans="1:2" ht="15" customHeight="1">
      <c r="A756" s="156"/>
      <c r="B756" s="156"/>
    </row>
    <row r="757" spans="1:2" ht="15" customHeight="1">
      <c r="A757" s="156"/>
      <c r="B757" s="156"/>
    </row>
    <row r="758" spans="1:2" ht="15" customHeight="1">
      <c r="A758" s="156"/>
      <c r="B758" s="156"/>
    </row>
    <row r="759" spans="1:2" ht="15" customHeight="1">
      <c r="A759" s="156"/>
      <c r="B759" s="156"/>
    </row>
    <row r="760" spans="1:2" ht="15" customHeight="1">
      <c r="A760" s="156"/>
      <c r="B760" s="156"/>
    </row>
    <row r="761" spans="1:2" ht="15" customHeight="1">
      <c r="A761" s="156"/>
      <c r="B761" s="156"/>
    </row>
    <row r="762" spans="1:2" ht="15" customHeight="1">
      <c r="A762" s="156"/>
      <c r="B762" s="156"/>
    </row>
    <row r="763" spans="1:2" ht="15" customHeight="1">
      <c r="A763" s="156"/>
      <c r="B763" s="156"/>
    </row>
    <row r="764" spans="1:2" ht="15" customHeight="1">
      <c r="A764" s="156"/>
      <c r="B764" s="156"/>
    </row>
    <row r="765" spans="1:2" ht="15" customHeight="1">
      <c r="A765" s="156"/>
      <c r="B765" s="156"/>
    </row>
    <row r="766" spans="1:2" ht="15" customHeight="1">
      <c r="A766" s="156"/>
      <c r="B766" s="156"/>
    </row>
    <row r="767" spans="1:2" ht="15" customHeight="1">
      <c r="A767" s="156"/>
      <c r="B767" s="156"/>
    </row>
    <row r="768" spans="1:2" ht="15" customHeight="1">
      <c r="A768" s="156"/>
      <c r="B768" s="156"/>
    </row>
    <row r="769" spans="1:2" ht="15" customHeight="1">
      <c r="A769" s="156"/>
      <c r="B769" s="156"/>
    </row>
    <row r="770" spans="1:2" ht="15" customHeight="1">
      <c r="A770" s="156"/>
      <c r="B770" s="156"/>
    </row>
    <row r="771" spans="1:2" ht="15" customHeight="1">
      <c r="A771" s="156"/>
      <c r="B771" s="156"/>
    </row>
    <row r="772" spans="1:2" ht="15" customHeight="1">
      <c r="A772" s="156"/>
      <c r="B772" s="156"/>
    </row>
    <row r="773" spans="1:2" ht="15" customHeight="1">
      <c r="A773" s="156"/>
      <c r="B773" s="156"/>
    </row>
    <row r="774" spans="1:2" ht="15" customHeight="1">
      <c r="A774" s="156"/>
      <c r="B774" s="156"/>
    </row>
    <row r="775" spans="1:2" ht="15" customHeight="1">
      <c r="A775" s="156"/>
      <c r="B775" s="156"/>
    </row>
    <row r="776" spans="1:2" ht="15" customHeight="1">
      <c r="A776" s="156"/>
      <c r="B776" s="156"/>
    </row>
    <row r="777" spans="1:2" ht="15" customHeight="1">
      <c r="A777" s="156"/>
      <c r="B777" s="156"/>
    </row>
    <row r="778" spans="1:2" ht="15" customHeight="1">
      <c r="A778" s="156"/>
      <c r="B778" s="156"/>
    </row>
    <row r="779" spans="1:2" ht="15" customHeight="1">
      <c r="A779" s="156"/>
      <c r="B779" s="156"/>
    </row>
    <row r="780" spans="1:2" ht="15" customHeight="1">
      <c r="A780" s="156"/>
      <c r="B780" s="156"/>
    </row>
    <row r="781" spans="1:2" ht="15" customHeight="1">
      <c r="A781" s="156"/>
      <c r="B781" s="156"/>
    </row>
    <row r="782" spans="1:2" ht="15" customHeight="1">
      <c r="A782" s="156"/>
      <c r="B782" s="156"/>
    </row>
    <row r="783" spans="1:2" ht="15" customHeight="1">
      <c r="A783" s="156"/>
      <c r="B783" s="156"/>
    </row>
    <row r="784" spans="1:2" ht="15" customHeight="1">
      <c r="A784" s="156"/>
      <c r="B784" s="156"/>
    </row>
    <row r="785" spans="1:2" ht="15" customHeight="1">
      <c r="A785" s="156"/>
      <c r="B785" s="156"/>
    </row>
    <row r="786" spans="1:2" ht="15" customHeight="1">
      <c r="A786" s="156"/>
      <c r="B786" s="156"/>
    </row>
    <row r="787" spans="1:2" ht="15" customHeight="1">
      <c r="A787" s="156"/>
      <c r="B787" s="156"/>
    </row>
    <row r="788" spans="1:2" ht="15" customHeight="1">
      <c r="A788" s="156"/>
      <c r="B788" s="156"/>
    </row>
    <row r="789" spans="1:2" ht="15" customHeight="1">
      <c r="A789" s="156"/>
      <c r="B789" s="156"/>
    </row>
    <row r="790" spans="1:2" ht="15" customHeight="1">
      <c r="A790" s="156"/>
      <c r="B790" s="156"/>
    </row>
    <row r="791" spans="1:2" ht="15" customHeight="1">
      <c r="A791" s="156"/>
      <c r="B791" s="156"/>
    </row>
    <row r="792" spans="1:2" ht="15" customHeight="1">
      <c r="A792" s="156"/>
      <c r="B792" s="156"/>
    </row>
    <row r="793" spans="1:2" ht="15" customHeight="1">
      <c r="A793" s="156"/>
      <c r="B793" s="156"/>
    </row>
    <row r="794" spans="1:2" ht="15" customHeight="1">
      <c r="A794" s="156"/>
      <c r="B794" s="156"/>
    </row>
    <row r="795" spans="1:2" ht="15" customHeight="1">
      <c r="A795" s="156"/>
      <c r="B795" s="156"/>
    </row>
    <row r="796" spans="1:2" ht="15" customHeight="1">
      <c r="A796" s="156"/>
      <c r="B796" s="156"/>
    </row>
    <row r="797" spans="1:2" ht="15" customHeight="1">
      <c r="A797" s="156"/>
      <c r="B797" s="156"/>
    </row>
    <row r="798" spans="1:2" ht="15" customHeight="1">
      <c r="A798" s="156"/>
      <c r="B798" s="156"/>
    </row>
    <row r="799" spans="1:2" ht="15" customHeight="1">
      <c r="A799" s="156"/>
      <c r="B799" s="156"/>
    </row>
    <row r="800" spans="1:2" ht="15" customHeight="1">
      <c r="A800" s="156"/>
      <c r="B800" s="156"/>
    </row>
    <row r="801" spans="1:2" ht="15" customHeight="1">
      <c r="A801" s="156"/>
      <c r="B801" s="156"/>
    </row>
    <row r="802" spans="1:2" ht="15" customHeight="1">
      <c r="A802" s="156"/>
      <c r="B802" s="156"/>
    </row>
    <row r="803" spans="1:2" ht="15" customHeight="1">
      <c r="A803" s="156"/>
      <c r="B803" s="156"/>
    </row>
    <row r="804" spans="1:2" ht="15" customHeight="1">
      <c r="A804" s="156"/>
      <c r="B804" s="156"/>
    </row>
    <row r="805" spans="1:2" ht="15" customHeight="1">
      <c r="A805" s="156"/>
      <c r="B805" s="156"/>
    </row>
    <row r="806" spans="1:2" ht="15" customHeight="1">
      <c r="A806" s="156"/>
      <c r="B806" s="156"/>
    </row>
    <row r="807" spans="1:2" ht="15" customHeight="1">
      <c r="A807" s="156"/>
      <c r="B807" s="156"/>
    </row>
    <row r="808" spans="1:2" ht="15" customHeight="1">
      <c r="A808" s="156"/>
      <c r="B808" s="156"/>
    </row>
    <row r="809" spans="1:2" ht="15" customHeight="1">
      <c r="A809" s="156"/>
      <c r="B809" s="156"/>
    </row>
    <row r="810" spans="1:2" ht="15" customHeight="1">
      <c r="A810" s="156"/>
      <c r="B810" s="156"/>
    </row>
    <row r="811" spans="1:2" ht="15" customHeight="1">
      <c r="A811" s="156"/>
      <c r="B811" s="156"/>
    </row>
    <row r="812" spans="1:2" ht="15" customHeight="1">
      <c r="A812" s="156"/>
      <c r="B812" s="156"/>
    </row>
    <row r="813" spans="1:2" ht="15" customHeight="1">
      <c r="A813" s="156"/>
      <c r="B813" s="156"/>
    </row>
    <row r="814" spans="1:2" ht="15" customHeight="1">
      <c r="A814" s="156"/>
      <c r="B814" s="156"/>
    </row>
    <row r="815" spans="1:2" ht="15" customHeight="1">
      <c r="A815" s="156"/>
      <c r="B815" s="156"/>
    </row>
    <row r="816" spans="1:2" ht="15" customHeight="1">
      <c r="A816" s="156"/>
      <c r="B816" s="156"/>
    </row>
    <row r="817" spans="1:2" ht="15" customHeight="1">
      <c r="A817" s="156"/>
      <c r="B817" s="156"/>
    </row>
    <row r="818" spans="1:2" ht="15" customHeight="1">
      <c r="A818" s="156"/>
      <c r="B818" s="156"/>
    </row>
    <row r="819" spans="1:2" ht="15" customHeight="1">
      <c r="A819" s="156"/>
      <c r="B819" s="156"/>
    </row>
    <row r="820" spans="1:2" ht="15" customHeight="1">
      <c r="A820" s="156"/>
      <c r="B820" s="156"/>
    </row>
    <row r="821" spans="1:2" ht="15" customHeight="1">
      <c r="A821" s="156"/>
      <c r="B821" s="156"/>
    </row>
    <row r="822" spans="1:2" ht="15" customHeight="1">
      <c r="A822" s="156"/>
      <c r="B822" s="156"/>
    </row>
    <row r="823" spans="1:2" ht="15" customHeight="1">
      <c r="A823" s="156"/>
      <c r="B823" s="156"/>
    </row>
    <row r="824" spans="1:2" ht="15" customHeight="1">
      <c r="A824" s="156"/>
      <c r="B824" s="156"/>
    </row>
    <row r="825" spans="1:2" ht="15" customHeight="1">
      <c r="A825" s="156"/>
      <c r="B825" s="156"/>
    </row>
    <row r="826" spans="1:2" ht="15" customHeight="1">
      <c r="A826" s="156"/>
      <c r="B826" s="156"/>
    </row>
    <row r="827" spans="1:2" ht="15" customHeight="1">
      <c r="A827" s="156"/>
      <c r="B827" s="156"/>
    </row>
    <row r="828" spans="1:2" ht="15" customHeight="1">
      <c r="A828" s="156"/>
      <c r="B828" s="156"/>
    </row>
    <row r="829" spans="1:2" ht="15" customHeight="1">
      <c r="A829" s="156"/>
      <c r="B829" s="156"/>
    </row>
    <row r="830" spans="1:2" ht="15" customHeight="1">
      <c r="A830" s="156"/>
      <c r="B830" s="156"/>
    </row>
    <row r="831" spans="1:2" ht="15" customHeight="1">
      <c r="A831" s="156"/>
      <c r="B831" s="156"/>
    </row>
    <row r="832" spans="1:2" ht="15" customHeight="1">
      <c r="A832" s="156"/>
      <c r="B832" s="156"/>
    </row>
    <row r="833" spans="1:2" ht="15" customHeight="1">
      <c r="A833" s="156"/>
      <c r="B833" s="156"/>
    </row>
    <row r="834" spans="1:2" ht="15" customHeight="1">
      <c r="A834" s="156"/>
      <c r="B834" s="156"/>
    </row>
    <row r="835" spans="1:2" ht="15" customHeight="1">
      <c r="A835" s="156"/>
      <c r="B835" s="156"/>
    </row>
    <row r="836" spans="1:2" ht="15" customHeight="1">
      <c r="A836" s="156"/>
      <c r="B836" s="156"/>
    </row>
    <row r="837" spans="1:2" ht="15" customHeight="1">
      <c r="A837" s="156"/>
      <c r="B837" s="156"/>
    </row>
    <row r="838" spans="1:2" ht="15" customHeight="1">
      <c r="A838" s="156"/>
      <c r="B838" s="156"/>
    </row>
    <row r="839" spans="1:2" ht="15" customHeight="1">
      <c r="A839" s="156"/>
      <c r="B839" s="156"/>
    </row>
    <row r="840" spans="1:2" ht="15" customHeight="1">
      <c r="A840" s="156"/>
      <c r="B840" s="156"/>
    </row>
    <row r="841" spans="1:2" ht="15" customHeight="1">
      <c r="A841" s="156"/>
      <c r="B841" s="156"/>
    </row>
    <row r="842" spans="1:2" ht="15" customHeight="1">
      <c r="A842" s="156"/>
      <c r="B842" s="156"/>
    </row>
    <row r="843" spans="1:2" ht="15" customHeight="1">
      <c r="A843" s="156"/>
      <c r="B843" s="156"/>
    </row>
    <row r="844" spans="1:2" ht="15" customHeight="1">
      <c r="A844" s="156"/>
      <c r="B844" s="156"/>
    </row>
    <row r="845" spans="1:2" ht="15" customHeight="1">
      <c r="A845" s="156"/>
      <c r="B845" s="156"/>
    </row>
    <row r="846" spans="1:2" ht="15" customHeight="1">
      <c r="A846" s="156"/>
      <c r="B846" s="156"/>
    </row>
    <row r="847" spans="1:2" ht="15" customHeight="1">
      <c r="A847" s="156"/>
      <c r="B847" s="156"/>
    </row>
    <row r="848" spans="1:2" ht="15" customHeight="1">
      <c r="A848" s="156"/>
      <c r="B848" s="156"/>
    </row>
    <row r="849" spans="1:14" ht="15" customHeight="1">
      <c r="A849" s="156"/>
      <c r="B849" s="156"/>
    </row>
    <row r="850" spans="1:14" ht="15" customHeight="1">
      <c r="A850" s="156"/>
      <c r="B850" s="156"/>
    </row>
    <row r="851" spans="1:14" ht="15" customHeight="1">
      <c r="A851" s="156"/>
      <c r="B851" s="156"/>
    </row>
    <row r="852" spans="1:14" ht="15" customHeight="1">
      <c r="A852" s="156"/>
      <c r="B852" s="156"/>
    </row>
    <row r="853" spans="1:14" ht="15" customHeight="1">
      <c r="A853" s="156"/>
      <c r="B853" s="156"/>
    </row>
    <row r="854" spans="1:14" ht="15" customHeight="1">
      <c r="A854" s="156"/>
      <c r="B854" s="156"/>
    </row>
    <row r="855" spans="1:14" ht="15" customHeight="1">
      <c r="A855" s="156"/>
      <c r="B855" s="156"/>
    </row>
    <row r="856" spans="1:14" ht="15" customHeight="1">
      <c r="A856" s="178"/>
      <c r="B856" s="178"/>
      <c r="N856" s="1"/>
    </row>
    <row r="857" spans="1:14" ht="15" customHeight="1">
      <c r="A857" s="178"/>
      <c r="B857" s="178"/>
      <c r="N857" s="1"/>
    </row>
    <row r="858" spans="1:14" ht="15" customHeight="1">
      <c r="A858" s="178"/>
      <c r="B858" s="178"/>
      <c r="N858" s="1"/>
    </row>
    <row r="859" spans="1:14" ht="15" customHeight="1">
      <c r="A859" s="178"/>
      <c r="B859" s="178"/>
      <c r="N859" s="1"/>
    </row>
    <row r="860" spans="1:14" ht="15" customHeight="1">
      <c r="A860" s="178"/>
      <c r="B860" s="178"/>
      <c r="N860" s="1"/>
    </row>
    <row r="861" spans="1:14" ht="15" customHeight="1">
      <c r="A861" s="178"/>
      <c r="B861" s="178"/>
      <c r="N861" s="1"/>
    </row>
    <row r="862" spans="1:14" ht="15" customHeight="1">
      <c r="A862" s="178"/>
      <c r="B862" s="178"/>
      <c r="N862" s="1"/>
    </row>
    <row r="863" spans="1:14" ht="15" customHeight="1">
      <c r="A863" s="178"/>
      <c r="B863" s="178"/>
      <c r="N863" s="1"/>
    </row>
    <row r="864" spans="1:14" ht="15" customHeight="1">
      <c r="A864" s="178"/>
      <c r="B864" s="178"/>
      <c r="N864" s="1"/>
    </row>
    <row r="865" spans="1:14" ht="15" customHeight="1">
      <c r="A865" s="178"/>
      <c r="B865" s="178"/>
      <c r="N865" s="1"/>
    </row>
    <row r="866" spans="1:14" ht="15" customHeight="1">
      <c r="A866" s="178"/>
      <c r="B866" s="178"/>
      <c r="N866" s="1"/>
    </row>
    <row r="867" spans="1:14" ht="15" customHeight="1">
      <c r="A867" s="178"/>
      <c r="B867" s="178"/>
      <c r="N867" s="1"/>
    </row>
    <row r="868" spans="1:14" ht="15" customHeight="1">
      <c r="A868" s="178"/>
      <c r="B868" s="178"/>
      <c r="N868" s="1"/>
    </row>
    <row r="869" spans="1:14" ht="15" customHeight="1">
      <c r="A869" s="178"/>
      <c r="B869" s="178"/>
      <c r="N869" s="1"/>
    </row>
    <row r="870" spans="1:14" ht="15" customHeight="1">
      <c r="A870" s="178"/>
      <c r="B870" s="178"/>
      <c r="N870" s="1"/>
    </row>
    <row r="871" spans="1:14" ht="15" customHeight="1">
      <c r="A871" s="178"/>
      <c r="B871" s="178"/>
      <c r="N871" s="1"/>
    </row>
    <row r="872" spans="1:14" ht="15" customHeight="1">
      <c r="A872" s="178"/>
      <c r="B872" s="178"/>
      <c r="N872" s="1"/>
    </row>
    <row r="873" spans="1:14" ht="15" customHeight="1">
      <c r="A873" s="178"/>
      <c r="B873" s="178"/>
      <c r="N873" s="1"/>
    </row>
    <row r="874" spans="1:14" ht="15" customHeight="1">
      <c r="A874" s="178"/>
      <c r="B874" s="178"/>
      <c r="N874" s="1"/>
    </row>
    <row r="875" spans="1:14" ht="15" customHeight="1">
      <c r="A875" s="178"/>
      <c r="B875" s="178"/>
      <c r="N875" s="1"/>
    </row>
    <row r="876" spans="1:14" ht="15" customHeight="1">
      <c r="A876" s="178"/>
      <c r="B876" s="178"/>
      <c r="N876" s="1"/>
    </row>
    <row r="877" spans="1:14" ht="15" customHeight="1">
      <c r="A877" s="178"/>
      <c r="B877" s="178"/>
      <c r="N877" s="1"/>
    </row>
    <row r="878" spans="1:14" ht="15" customHeight="1">
      <c r="A878" s="178"/>
      <c r="B878" s="178"/>
      <c r="N878" s="1"/>
    </row>
    <row r="879" spans="1:14" ht="15" customHeight="1">
      <c r="A879" s="178"/>
      <c r="B879" s="178"/>
      <c r="N879" s="1"/>
    </row>
    <row r="880" spans="1:14" ht="15" customHeight="1">
      <c r="A880" s="178"/>
      <c r="B880" s="178"/>
      <c r="N880" s="1"/>
    </row>
    <row r="881" spans="1:14" ht="15" customHeight="1">
      <c r="A881" s="178"/>
      <c r="B881" s="178"/>
      <c r="N881" s="1"/>
    </row>
    <row r="882" spans="1:14" ht="15" customHeight="1">
      <c r="A882" s="178"/>
      <c r="B882" s="178"/>
      <c r="N882" s="1"/>
    </row>
    <row r="883" spans="1:14" ht="15" customHeight="1">
      <c r="A883" s="178"/>
      <c r="B883" s="178"/>
      <c r="N883" s="1"/>
    </row>
    <row r="884" spans="1:14" ht="15" customHeight="1">
      <c r="A884" s="178"/>
      <c r="B884" s="178"/>
      <c r="N884" s="1"/>
    </row>
    <row r="885" spans="1:14" ht="15" customHeight="1">
      <c r="A885" s="178"/>
      <c r="B885" s="178"/>
      <c r="N885" s="1"/>
    </row>
    <row r="886" spans="1:14" ht="15" customHeight="1">
      <c r="A886" s="178"/>
      <c r="B886" s="178"/>
      <c r="N886" s="1"/>
    </row>
    <row r="887" spans="1:14" ht="15" customHeight="1">
      <c r="A887" s="178"/>
      <c r="B887" s="178"/>
      <c r="N887" s="1"/>
    </row>
    <row r="888" spans="1:14" ht="15" customHeight="1">
      <c r="A888" s="178"/>
      <c r="B888" s="178"/>
      <c r="N888" s="1"/>
    </row>
    <row r="889" spans="1:14" ht="15" customHeight="1">
      <c r="A889" s="178"/>
      <c r="B889" s="178"/>
      <c r="N889" s="1"/>
    </row>
    <row r="890" spans="1:14" ht="15" customHeight="1">
      <c r="A890" s="178"/>
      <c r="B890" s="178"/>
      <c r="N890" s="1"/>
    </row>
    <row r="891" spans="1:14" ht="15" customHeight="1">
      <c r="A891" s="178"/>
      <c r="B891" s="178"/>
      <c r="N891" s="1"/>
    </row>
    <row r="892" spans="1:14" ht="15" customHeight="1">
      <c r="A892" s="178"/>
      <c r="B892" s="178"/>
      <c r="N892" s="1"/>
    </row>
    <row r="893" spans="1:14" ht="15" customHeight="1">
      <c r="A893" s="178"/>
      <c r="B893" s="178"/>
      <c r="N893" s="1"/>
    </row>
    <row r="894" spans="1:14" ht="15" customHeight="1">
      <c r="A894" s="178"/>
      <c r="B894" s="178"/>
      <c r="N894" s="1"/>
    </row>
    <row r="895" spans="1:14" ht="15" customHeight="1">
      <c r="A895" s="178"/>
      <c r="B895" s="178"/>
      <c r="N895" s="1"/>
    </row>
    <row r="896" spans="1:14" ht="15" customHeight="1">
      <c r="A896" s="178"/>
      <c r="B896" s="178"/>
      <c r="N896" s="1"/>
    </row>
    <row r="897" spans="1:14" ht="15" customHeight="1">
      <c r="A897" s="178"/>
      <c r="B897" s="178"/>
      <c r="N897" s="1"/>
    </row>
    <row r="898" spans="1:14" ht="15" customHeight="1">
      <c r="A898" s="178"/>
      <c r="B898" s="178"/>
      <c r="N898" s="1"/>
    </row>
    <row r="899" spans="1:14" ht="15" customHeight="1">
      <c r="A899" s="178"/>
      <c r="B899" s="178"/>
      <c r="N899" s="1"/>
    </row>
    <row r="900" spans="1:14" ht="15" customHeight="1">
      <c r="A900" s="178"/>
      <c r="B900" s="178"/>
      <c r="N900" s="1"/>
    </row>
    <row r="901" spans="1:14" ht="15" customHeight="1">
      <c r="A901" s="178"/>
      <c r="B901" s="178"/>
      <c r="N901" s="1"/>
    </row>
    <row r="902" spans="1:14" ht="15" customHeight="1">
      <c r="A902" s="178"/>
      <c r="B902" s="178"/>
      <c r="N902" s="1"/>
    </row>
    <row r="903" spans="1:14" ht="15" customHeight="1">
      <c r="A903" s="178"/>
      <c r="B903" s="178"/>
      <c r="N903" s="1"/>
    </row>
    <row r="904" spans="1:14" ht="15" customHeight="1">
      <c r="A904" s="178"/>
      <c r="B904" s="178"/>
      <c r="N904" s="1"/>
    </row>
    <row r="905" spans="1:14" ht="15" customHeight="1">
      <c r="A905" s="178"/>
      <c r="B905" s="178"/>
      <c r="N905" s="1"/>
    </row>
    <row r="906" spans="1:14" ht="15" customHeight="1">
      <c r="A906" s="178"/>
      <c r="B906" s="178"/>
      <c r="N906" s="1"/>
    </row>
    <row r="907" spans="1:14" ht="15" customHeight="1">
      <c r="A907" s="178"/>
      <c r="B907" s="178"/>
      <c r="N907" s="1"/>
    </row>
    <row r="908" spans="1:14" ht="15" customHeight="1">
      <c r="A908" s="178"/>
      <c r="B908" s="178"/>
      <c r="N908" s="1"/>
    </row>
    <row r="909" spans="1:14" ht="15" customHeight="1">
      <c r="A909" s="178"/>
      <c r="B909" s="178"/>
      <c r="N909" s="1"/>
    </row>
    <row r="910" spans="1:14" ht="15" customHeight="1">
      <c r="A910" s="178"/>
      <c r="B910" s="178"/>
      <c r="N910" s="1"/>
    </row>
    <row r="911" spans="1:14" ht="15" customHeight="1">
      <c r="A911" s="178"/>
      <c r="B911" s="178"/>
      <c r="N911" s="1"/>
    </row>
    <row r="912" spans="1:14" ht="15" customHeight="1">
      <c r="A912" s="178"/>
      <c r="B912" s="178"/>
      <c r="N912" s="1"/>
    </row>
    <row r="913" spans="1:14" ht="15" customHeight="1">
      <c r="A913" s="178"/>
      <c r="B913" s="178"/>
      <c r="N913" s="1"/>
    </row>
    <row r="914" spans="1:14" ht="15" customHeight="1">
      <c r="A914" s="178"/>
      <c r="B914" s="178"/>
      <c r="N914" s="1"/>
    </row>
    <row r="915" spans="1:14" ht="15" customHeight="1">
      <c r="A915" s="178"/>
      <c r="B915" s="178"/>
      <c r="N915" s="1"/>
    </row>
    <row r="916" spans="1:14" ht="15" customHeight="1">
      <c r="A916" s="178"/>
      <c r="B916" s="178"/>
      <c r="N916" s="1"/>
    </row>
    <row r="917" spans="1:14" ht="15" customHeight="1">
      <c r="A917" s="178"/>
      <c r="B917" s="178"/>
      <c r="N917" s="1"/>
    </row>
    <row r="918" spans="1:14" ht="15" customHeight="1">
      <c r="A918" s="178"/>
      <c r="B918" s="178"/>
      <c r="N918" s="1"/>
    </row>
    <row r="919" spans="1:14" ht="15" customHeight="1">
      <c r="A919" s="178"/>
      <c r="B919" s="178"/>
      <c r="N919" s="1"/>
    </row>
    <row r="920" spans="1:14" ht="15" customHeight="1">
      <c r="A920" s="178"/>
      <c r="B920" s="178"/>
      <c r="N920" s="1"/>
    </row>
    <row r="921" spans="1:14" ht="15" customHeight="1">
      <c r="A921" s="178"/>
      <c r="B921" s="178"/>
      <c r="N921" s="1"/>
    </row>
    <row r="922" spans="1:14" ht="15" customHeight="1">
      <c r="A922" s="178"/>
      <c r="B922" s="178"/>
      <c r="N922" s="1"/>
    </row>
    <row r="923" spans="1:14" ht="15" customHeight="1">
      <c r="A923" s="178"/>
      <c r="B923" s="178"/>
      <c r="N923" s="1"/>
    </row>
    <row r="924" spans="1:14" ht="15" customHeight="1">
      <c r="A924" s="178"/>
      <c r="B924" s="178"/>
      <c r="N924" s="1"/>
    </row>
    <row r="925" spans="1:14" ht="15" customHeight="1">
      <c r="A925" s="178"/>
      <c r="B925" s="178"/>
      <c r="N925" s="1"/>
    </row>
    <row r="926" spans="1:14" ht="15" customHeight="1">
      <c r="A926" s="178"/>
      <c r="B926" s="178"/>
      <c r="N926" s="1"/>
    </row>
    <row r="927" spans="1:14" ht="15" customHeight="1">
      <c r="A927" s="178"/>
      <c r="B927" s="178"/>
      <c r="N927" s="1"/>
    </row>
    <row r="928" spans="1:14" ht="15" customHeight="1">
      <c r="A928" s="178"/>
      <c r="B928" s="178"/>
      <c r="N928" s="1"/>
    </row>
    <row r="929" spans="1:14" ht="15" customHeight="1">
      <c r="A929" s="178"/>
      <c r="B929" s="178"/>
      <c r="N929" s="1"/>
    </row>
    <row r="930" spans="1:14" ht="15" customHeight="1">
      <c r="A930" s="178"/>
      <c r="B930" s="178"/>
      <c r="N930" s="1"/>
    </row>
    <row r="931" spans="1:14" ht="15" customHeight="1">
      <c r="A931" s="178"/>
      <c r="B931" s="178"/>
      <c r="N931" s="1"/>
    </row>
    <row r="932" spans="1:14" ht="15" customHeight="1">
      <c r="A932" s="178"/>
      <c r="B932" s="178"/>
      <c r="N932" s="1"/>
    </row>
    <row r="933" spans="1:14" ht="15" customHeight="1">
      <c r="A933" s="178"/>
      <c r="B933" s="178"/>
      <c r="N933" s="1"/>
    </row>
    <row r="934" spans="1:14" ht="15" customHeight="1">
      <c r="A934" s="178"/>
      <c r="B934" s="178"/>
      <c r="N934" s="1"/>
    </row>
    <row r="935" spans="1:14" ht="15" customHeight="1">
      <c r="A935" s="178"/>
      <c r="B935" s="178"/>
      <c r="N935" s="1"/>
    </row>
    <row r="936" spans="1:14" ht="15" customHeight="1">
      <c r="A936" s="178"/>
      <c r="B936" s="178"/>
      <c r="N936" s="1"/>
    </row>
    <row r="937" spans="1:14" ht="15" customHeight="1">
      <c r="A937" s="178"/>
      <c r="B937" s="178"/>
      <c r="N937" s="1"/>
    </row>
    <row r="938" spans="1:14" ht="15" customHeight="1">
      <c r="A938" s="178"/>
      <c r="B938" s="178"/>
      <c r="N938" s="1"/>
    </row>
    <row r="939" spans="1:14" ht="15" customHeight="1">
      <c r="A939" s="178"/>
      <c r="B939" s="178"/>
      <c r="N939" s="1"/>
    </row>
    <row r="940" spans="1:14" ht="15" customHeight="1">
      <c r="A940" s="178"/>
      <c r="B940" s="178"/>
      <c r="N940" s="1"/>
    </row>
    <row r="941" spans="1:14" ht="15" customHeight="1">
      <c r="A941" s="178"/>
      <c r="B941" s="178"/>
      <c r="N941" s="1"/>
    </row>
    <row r="942" spans="1:14" ht="15" customHeight="1">
      <c r="A942" s="178"/>
      <c r="B942" s="178"/>
      <c r="N942" s="1"/>
    </row>
    <row r="943" spans="1:14" ht="15" customHeight="1">
      <c r="A943" s="178"/>
      <c r="B943" s="178"/>
      <c r="N943" s="1"/>
    </row>
    <row r="944" spans="1:14" ht="15" customHeight="1">
      <c r="A944" s="178"/>
      <c r="B944" s="178"/>
      <c r="N944" s="1"/>
    </row>
    <row r="945" spans="1:14" ht="15" customHeight="1">
      <c r="A945" s="178"/>
      <c r="B945" s="178"/>
      <c r="N945" s="1"/>
    </row>
    <row r="946" spans="1:14" ht="15" customHeight="1">
      <c r="A946" s="178"/>
      <c r="B946" s="178"/>
      <c r="N946" s="1"/>
    </row>
    <row r="947" spans="1:14" ht="15" customHeight="1">
      <c r="A947" s="178"/>
      <c r="B947" s="178"/>
      <c r="N947" s="1"/>
    </row>
    <row r="948" spans="1:14" ht="15" customHeight="1">
      <c r="A948" s="178"/>
      <c r="B948" s="178"/>
      <c r="N948" s="1"/>
    </row>
    <row r="949" spans="1:14" ht="15" customHeight="1">
      <c r="A949" s="178"/>
      <c r="B949" s="178"/>
      <c r="N949" s="1"/>
    </row>
    <row r="950" spans="1:14" ht="15" customHeight="1">
      <c r="A950" s="178"/>
      <c r="B950" s="178"/>
      <c r="N950" s="1"/>
    </row>
    <row r="951" spans="1:14" ht="15" customHeight="1">
      <c r="A951" s="178"/>
      <c r="B951" s="178"/>
      <c r="N951" s="1"/>
    </row>
    <row r="952" spans="1:14" ht="15" customHeight="1">
      <c r="A952" s="178"/>
      <c r="B952" s="178"/>
      <c r="N952" s="1"/>
    </row>
    <row r="953" spans="1:14" ht="15" customHeight="1">
      <c r="A953" s="178"/>
      <c r="B953" s="178"/>
      <c r="N953" s="1"/>
    </row>
    <row r="954" spans="1:14" ht="15" customHeight="1">
      <c r="A954" s="178"/>
      <c r="B954" s="178"/>
      <c r="N954" s="1"/>
    </row>
    <row r="955" spans="1:14" ht="15" customHeight="1">
      <c r="A955" s="178"/>
      <c r="B955" s="178"/>
      <c r="N955" s="1"/>
    </row>
    <row r="956" spans="1:14" ht="15" customHeight="1">
      <c r="A956" s="178"/>
      <c r="B956" s="178"/>
      <c r="N956" s="1"/>
    </row>
    <row r="957" spans="1:14" ht="15" customHeight="1">
      <c r="A957" s="178"/>
      <c r="B957" s="178"/>
      <c r="N957" s="1"/>
    </row>
    <row r="958" spans="1:14" ht="15" customHeight="1">
      <c r="A958" s="178"/>
      <c r="B958" s="178"/>
      <c r="N958" s="1"/>
    </row>
    <row r="959" spans="1:14" ht="15" customHeight="1">
      <c r="A959" s="178"/>
      <c r="B959" s="178"/>
      <c r="N959" s="1"/>
    </row>
    <row r="960" spans="1:14" ht="15" customHeight="1">
      <c r="A960" s="178"/>
      <c r="B960" s="178"/>
      <c r="N960" s="1"/>
    </row>
    <row r="961" spans="1:14" ht="15" customHeight="1">
      <c r="A961" s="178"/>
      <c r="B961" s="178"/>
      <c r="N961" s="1"/>
    </row>
    <row r="962" spans="1:14" ht="15" customHeight="1">
      <c r="A962" s="178"/>
      <c r="B962" s="178"/>
      <c r="N962" s="1"/>
    </row>
    <row r="963" spans="1:14" ht="15" customHeight="1">
      <c r="A963" s="178"/>
      <c r="B963" s="178"/>
      <c r="N963" s="1"/>
    </row>
    <row r="964" spans="1:14" ht="15" customHeight="1">
      <c r="A964" s="178"/>
      <c r="B964" s="178"/>
      <c r="N964" s="1"/>
    </row>
    <row r="965" spans="1:14" ht="15" customHeight="1">
      <c r="A965" s="178"/>
      <c r="B965" s="178"/>
      <c r="N965" s="1"/>
    </row>
    <row r="966" spans="1:14" ht="15" customHeight="1">
      <c r="A966" s="178"/>
      <c r="B966" s="178"/>
      <c r="N966" s="1"/>
    </row>
    <row r="967" spans="1:14" ht="15" customHeight="1">
      <c r="A967" s="178"/>
      <c r="B967" s="178"/>
      <c r="N967" s="1"/>
    </row>
    <row r="968" spans="1:14" ht="15" customHeight="1">
      <c r="A968" s="178"/>
      <c r="B968" s="178"/>
      <c r="N968" s="1"/>
    </row>
    <row r="969" spans="1:14" ht="15" customHeight="1">
      <c r="A969" s="178"/>
      <c r="B969" s="178"/>
      <c r="N969" s="1"/>
    </row>
    <row r="970" spans="1:14" ht="15" customHeight="1">
      <c r="A970" s="178"/>
      <c r="B970" s="178"/>
      <c r="N970" s="1"/>
    </row>
    <row r="971" spans="1:14" ht="15" customHeight="1">
      <c r="A971" s="178"/>
      <c r="B971" s="178"/>
      <c r="N971" s="1"/>
    </row>
    <row r="972" spans="1:14" ht="15" customHeight="1">
      <c r="A972" s="178"/>
      <c r="B972" s="178"/>
      <c r="N972" s="1"/>
    </row>
    <row r="973" spans="1:14" ht="15" customHeight="1">
      <c r="A973" s="178"/>
      <c r="B973" s="178"/>
      <c r="N973" s="1"/>
    </row>
    <row r="974" spans="1:14" ht="15" customHeight="1">
      <c r="A974" s="178"/>
      <c r="B974" s="178"/>
      <c r="N974" s="1"/>
    </row>
    <row r="975" spans="1:14" ht="15" customHeight="1">
      <c r="A975" s="178"/>
      <c r="B975" s="178"/>
      <c r="N975" s="1"/>
    </row>
    <row r="976" spans="1:14" ht="15" customHeight="1">
      <c r="A976" s="178"/>
      <c r="B976" s="178"/>
      <c r="N976" s="1"/>
    </row>
    <row r="977" spans="1:14" ht="15" customHeight="1">
      <c r="A977" s="178"/>
      <c r="B977" s="178"/>
      <c r="N977" s="1"/>
    </row>
    <row r="978" spans="1:14" ht="15" customHeight="1">
      <c r="A978" s="178"/>
      <c r="B978" s="178"/>
      <c r="N978" s="1"/>
    </row>
    <row r="979" spans="1:14" ht="15" customHeight="1">
      <c r="A979" s="178"/>
      <c r="B979" s="178"/>
      <c r="N979" s="1"/>
    </row>
    <row r="980" spans="1:14" ht="15" customHeight="1">
      <c r="A980" s="178"/>
      <c r="B980" s="178"/>
      <c r="N980" s="1"/>
    </row>
    <row r="981" spans="1:14" ht="15" customHeight="1">
      <c r="A981" s="178"/>
      <c r="B981" s="178"/>
      <c r="N981" s="1"/>
    </row>
    <row r="982" spans="1:14" ht="15" customHeight="1">
      <c r="A982" s="178"/>
      <c r="B982" s="178"/>
      <c r="N982" s="1"/>
    </row>
    <row r="983" spans="1:14" ht="15" customHeight="1">
      <c r="A983" s="178"/>
      <c r="B983" s="178"/>
      <c r="N983" s="1"/>
    </row>
    <row r="984" spans="1:14" ht="15" customHeight="1">
      <c r="A984" s="178"/>
      <c r="B984" s="178"/>
      <c r="N984" s="1"/>
    </row>
    <row r="985" spans="1:14" ht="15" customHeight="1">
      <c r="A985" s="178"/>
      <c r="B985" s="178"/>
      <c r="N985" s="1"/>
    </row>
    <row r="986" spans="1:14" ht="15" customHeight="1">
      <c r="A986" s="178"/>
      <c r="B986" s="178"/>
      <c r="N986" s="1"/>
    </row>
    <row r="987" spans="1:14" ht="15" customHeight="1">
      <c r="A987" s="178"/>
      <c r="B987" s="178"/>
      <c r="N987" s="1"/>
    </row>
    <row r="988" spans="1:14" ht="15" customHeight="1">
      <c r="A988" s="178"/>
      <c r="B988" s="178"/>
      <c r="N988" s="1"/>
    </row>
    <row r="989" spans="1:14" ht="15" customHeight="1">
      <c r="A989" s="178"/>
      <c r="B989" s="178"/>
      <c r="N989" s="1"/>
    </row>
    <row r="990" spans="1:14" ht="15" customHeight="1">
      <c r="A990" s="178"/>
      <c r="B990" s="178"/>
      <c r="N990" s="1"/>
    </row>
    <row r="991" spans="1:14" ht="15" customHeight="1">
      <c r="A991" s="178"/>
      <c r="B991" s="178"/>
      <c r="N991" s="1"/>
    </row>
    <row r="992" spans="1:14" ht="15" customHeight="1">
      <c r="A992" s="178"/>
      <c r="B992" s="178"/>
      <c r="N992" s="1"/>
    </row>
    <row r="993" spans="1:14" ht="15" customHeight="1">
      <c r="A993" s="178"/>
      <c r="B993" s="178"/>
      <c r="N993" s="1"/>
    </row>
    <row r="994" spans="1:14" ht="15" customHeight="1">
      <c r="A994" s="178"/>
      <c r="B994" s="178"/>
      <c r="N994" s="1"/>
    </row>
    <row r="995" spans="1:14" ht="15" customHeight="1">
      <c r="A995" s="178"/>
      <c r="B995" s="178"/>
      <c r="N995" s="1"/>
    </row>
    <row r="996" spans="1:14" ht="15" customHeight="1">
      <c r="A996" s="178"/>
      <c r="B996" s="178"/>
      <c r="N996" s="1"/>
    </row>
    <row r="997" spans="1:14" ht="15" customHeight="1">
      <c r="A997" s="178"/>
      <c r="B997" s="178"/>
      <c r="N997" s="1"/>
    </row>
    <row r="998" spans="1:14" ht="15" customHeight="1">
      <c r="A998" s="178"/>
      <c r="B998" s="178"/>
      <c r="N998" s="1"/>
    </row>
    <row r="999" spans="1:14" ht="15" customHeight="1">
      <c r="A999" s="178"/>
      <c r="B999" s="178"/>
      <c r="N999" s="1"/>
    </row>
    <row r="1000" spans="1:14" s="213" customFormat="1" ht="15" customHeight="1">
      <c r="A1000" s="212"/>
      <c r="B1000" s="212"/>
    </row>
    <row r="1001" spans="1:14" s="213" customFormat="1" ht="15" customHeight="1">
      <c r="A1001" s="212"/>
      <c r="B1001" s="212" t="s">
        <v>3729</v>
      </c>
      <c r="C1001" s="213" t="s">
        <v>6863</v>
      </c>
      <c r="D1001" s="213" t="s">
        <v>6864</v>
      </c>
      <c r="E1001" s="213" t="s">
        <v>6865</v>
      </c>
      <c r="F1001" s="213" t="s">
        <v>6866</v>
      </c>
    </row>
    <row r="1002" spans="1:14" s="213" customFormat="1" ht="15" customHeight="1">
      <c r="A1002" s="212"/>
      <c r="B1002" s="212" t="s">
        <v>4822</v>
      </c>
      <c r="C1002" s="213" t="s">
        <v>7179</v>
      </c>
      <c r="D1002" s="213" t="s">
        <v>7614</v>
      </c>
      <c r="E1002" s="213" t="s">
        <v>7615</v>
      </c>
      <c r="F1002" s="213" t="s">
        <v>6866</v>
      </c>
    </row>
    <row r="1003" spans="1:14" s="213" customFormat="1" ht="15" customHeight="1">
      <c r="A1003" s="212"/>
      <c r="B1003" s="212" t="s">
        <v>6336</v>
      </c>
      <c r="C1003" s="213" t="s">
        <v>6867</v>
      </c>
      <c r="D1003" s="213" t="s">
        <v>6868</v>
      </c>
      <c r="E1003" s="213" t="s">
        <v>6866</v>
      </c>
    </row>
    <row r="1004" spans="1:14" s="213" customFormat="1" ht="15" customHeight="1">
      <c r="A1004" s="212"/>
      <c r="B1004" s="212" t="s">
        <v>3728</v>
      </c>
      <c r="C1004" s="213" t="s">
        <v>7076</v>
      </c>
      <c r="D1004" s="213" t="s">
        <v>7739</v>
      </c>
      <c r="E1004" s="213" t="s">
        <v>6866</v>
      </c>
    </row>
    <row r="1005" spans="1:14" s="213" customFormat="1" ht="15" customHeight="1">
      <c r="A1005" s="212"/>
      <c r="B1005" s="212" t="s">
        <v>4843</v>
      </c>
      <c r="C1005" s="213" t="s">
        <v>6873</v>
      </c>
      <c r="D1005" s="213" t="s">
        <v>6874</v>
      </c>
      <c r="E1005" s="213" t="s">
        <v>6866</v>
      </c>
    </row>
    <row r="1006" spans="1:14" s="213" customFormat="1" ht="15" customHeight="1">
      <c r="A1006" s="212"/>
      <c r="B1006" s="212" t="s">
        <v>6542</v>
      </c>
      <c r="C1006" s="213" t="s">
        <v>6875</v>
      </c>
      <c r="D1006" s="213" t="s">
        <v>6876</v>
      </c>
      <c r="E1006" s="213" t="s">
        <v>6866</v>
      </c>
    </row>
    <row r="1007" spans="1:14" s="213" customFormat="1" ht="15" customHeight="1">
      <c r="A1007" s="212"/>
      <c r="B1007" s="212" t="s">
        <v>4453</v>
      </c>
      <c r="C1007" s="213" t="s">
        <v>7740</v>
      </c>
      <c r="D1007" s="213" t="s">
        <v>7224</v>
      </c>
      <c r="E1007" s="213" t="s">
        <v>6866</v>
      </c>
    </row>
    <row r="1008" spans="1:14" s="213" customFormat="1" ht="15" customHeight="1">
      <c r="A1008" s="212"/>
      <c r="B1008" s="212" t="s">
        <v>5925</v>
      </c>
      <c r="C1008" s="213" t="s">
        <v>6877</v>
      </c>
      <c r="D1008" s="213" t="s">
        <v>6878</v>
      </c>
      <c r="E1008" s="213" t="s">
        <v>6866</v>
      </c>
    </row>
    <row r="1009" spans="1:5" s="213" customFormat="1" ht="15" customHeight="1">
      <c r="A1009" s="212"/>
      <c r="B1009" s="212" t="s">
        <v>4621</v>
      </c>
      <c r="C1009" s="213" t="s">
        <v>6879</v>
      </c>
      <c r="D1009" s="213" t="s">
        <v>6880</v>
      </c>
      <c r="E1009" s="213" t="s">
        <v>6866</v>
      </c>
    </row>
    <row r="1010" spans="1:5" s="213" customFormat="1" ht="15" customHeight="1">
      <c r="A1010" s="212"/>
      <c r="B1010" s="212" t="s">
        <v>2623</v>
      </c>
      <c r="C1010" s="213" t="s">
        <v>6881</v>
      </c>
      <c r="D1010" s="213" t="s">
        <v>6882</v>
      </c>
      <c r="E1010" s="213" t="s">
        <v>6866</v>
      </c>
    </row>
    <row r="1011" spans="1:5" s="213" customFormat="1" ht="15" customHeight="1">
      <c r="A1011" s="212"/>
      <c r="B1011" s="212" t="s">
        <v>2580</v>
      </c>
      <c r="C1011" s="213" t="s">
        <v>6884</v>
      </c>
      <c r="D1011" s="213" t="s">
        <v>6885</v>
      </c>
      <c r="E1011" s="213" t="s">
        <v>6866</v>
      </c>
    </row>
    <row r="1012" spans="1:5" s="213" customFormat="1" ht="15" customHeight="1">
      <c r="A1012" s="212"/>
      <c r="B1012" s="212" t="s">
        <v>5419</v>
      </c>
      <c r="C1012" s="213" t="s">
        <v>7616</v>
      </c>
      <c r="D1012" s="213" t="s">
        <v>6886</v>
      </c>
      <c r="E1012" s="213" t="s">
        <v>6866</v>
      </c>
    </row>
    <row r="1013" spans="1:5" s="213" customFormat="1" ht="15" customHeight="1">
      <c r="A1013" s="212"/>
      <c r="B1013" s="212" t="s">
        <v>5030</v>
      </c>
      <c r="C1013" s="213" t="s">
        <v>6885</v>
      </c>
      <c r="D1013" s="213" t="s">
        <v>6887</v>
      </c>
      <c r="E1013" s="213" t="s">
        <v>6866</v>
      </c>
    </row>
    <row r="1014" spans="1:5" s="213" customFormat="1" ht="15" customHeight="1">
      <c r="A1014" s="212"/>
      <c r="B1014" s="212" t="s">
        <v>5044</v>
      </c>
      <c r="C1014" s="213" t="s">
        <v>6888</v>
      </c>
      <c r="D1014" s="213" t="s">
        <v>6889</v>
      </c>
      <c r="E1014" s="213" t="s">
        <v>6866</v>
      </c>
    </row>
    <row r="1015" spans="1:5" s="213" customFormat="1" ht="15" customHeight="1">
      <c r="A1015" s="212"/>
      <c r="B1015" s="212" t="s">
        <v>1467</v>
      </c>
      <c r="C1015" s="213" t="s">
        <v>6890</v>
      </c>
      <c r="D1015" s="213" t="s">
        <v>6891</v>
      </c>
      <c r="E1015" s="213" t="s">
        <v>6866</v>
      </c>
    </row>
    <row r="1016" spans="1:5" s="213" customFormat="1" ht="15" customHeight="1">
      <c r="A1016" s="212"/>
      <c r="B1016" s="212" t="s">
        <v>3962</v>
      </c>
      <c r="C1016" s="213" t="s">
        <v>6892</v>
      </c>
      <c r="D1016" s="213" t="s">
        <v>6893</v>
      </c>
      <c r="E1016" s="213" t="s">
        <v>6866</v>
      </c>
    </row>
    <row r="1017" spans="1:5" s="213" customFormat="1" ht="15" customHeight="1">
      <c r="A1017" s="212"/>
      <c r="B1017" s="212" t="s">
        <v>6049</v>
      </c>
      <c r="C1017" s="213" t="s">
        <v>7489</v>
      </c>
      <c r="D1017" s="213" t="s">
        <v>7741</v>
      </c>
      <c r="E1017" s="213" t="s">
        <v>6866</v>
      </c>
    </row>
    <row r="1018" spans="1:5" s="213" customFormat="1" ht="15" customHeight="1">
      <c r="A1018" s="212"/>
      <c r="B1018" s="212" t="s">
        <v>6086</v>
      </c>
      <c r="C1018" s="213" t="s">
        <v>6894</v>
      </c>
      <c r="D1018" s="213" t="s">
        <v>6895</v>
      </c>
      <c r="E1018" s="213" t="s">
        <v>6866</v>
      </c>
    </row>
    <row r="1019" spans="1:5" s="213" customFormat="1" ht="15" customHeight="1">
      <c r="A1019" s="212"/>
      <c r="B1019" s="212" t="s">
        <v>4981</v>
      </c>
      <c r="C1019" s="213" t="s">
        <v>6896</v>
      </c>
      <c r="D1019" s="213" t="s">
        <v>6897</v>
      </c>
      <c r="E1019" s="213" t="s">
        <v>6866</v>
      </c>
    </row>
    <row r="1020" spans="1:5" s="213" customFormat="1" ht="15" customHeight="1">
      <c r="A1020" s="212"/>
      <c r="B1020" s="212" t="s">
        <v>331</v>
      </c>
      <c r="C1020" s="213" t="s">
        <v>6930</v>
      </c>
      <c r="D1020" s="213" t="s">
        <v>7618</v>
      </c>
      <c r="E1020" s="213" t="s">
        <v>6866</v>
      </c>
    </row>
    <row r="1021" spans="1:5" s="213" customFormat="1" ht="15" customHeight="1">
      <c r="A1021" s="212"/>
      <c r="B1021" s="212" t="s">
        <v>587</v>
      </c>
      <c r="C1021" s="213" t="s">
        <v>7545</v>
      </c>
      <c r="D1021" s="213" t="s">
        <v>7739</v>
      </c>
      <c r="E1021" s="213" t="s">
        <v>6866</v>
      </c>
    </row>
    <row r="1022" spans="1:5" s="213" customFormat="1" ht="15" customHeight="1">
      <c r="A1022" s="212"/>
      <c r="B1022" s="212" t="s">
        <v>3545</v>
      </c>
      <c r="C1022" s="213" t="s">
        <v>6900</v>
      </c>
      <c r="D1022" s="213" t="s">
        <v>6901</v>
      </c>
      <c r="E1022" s="213" t="s">
        <v>6866</v>
      </c>
    </row>
    <row r="1023" spans="1:5" s="213" customFormat="1" ht="15" customHeight="1">
      <c r="A1023" s="212"/>
      <c r="B1023" s="212" t="s">
        <v>3644</v>
      </c>
      <c r="C1023" s="213" t="s">
        <v>6904</v>
      </c>
      <c r="D1023" s="213" t="s">
        <v>6905</v>
      </c>
      <c r="E1023" s="213" t="s">
        <v>6866</v>
      </c>
    </row>
    <row r="1024" spans="1:5" s="213" customFormat="1" ht="15" customHeight="1">
      <c r="A1024" s="212"/>
      <c r="B1024" s="212" t="s">
        <v>3130</v>
      </c>
      <c r="C1024" s="213" t="s">
        <v>7742</v>
      </c>
      <c r="D1024" s="213" t="s">
        <v>7128</v>
      </c>
      <c r="E1024" s="213" t="s">
        <v>6866</v>
      </c>
    </row>
    <row r="1025" spans="1:4" s="213" customFormat="1" ht="15" customHeight="1">
      <c r="A1025" s="212"/>
      <c r="B1025" s="212" t="s">
        <v>6293</v>
      </c>
      <c r="C1025" s="213" t="s">
        <v>6906</v>
      </c>
      <c r="D1025" s="213" t="s">
        <v>6866</v>
      </c>
    </row>
    <row r="1026" spans="1:4" s="213" customFormat="1" ht="15" customHeight="1">
      <c r="A1026" s="212"/>
      <c r="B1026" s="212" t="s">
        <v>6294</v>
      </c>
      <c r="C1026" s="213" t="s">
        <v>6907</v>
      </c>
      <c r="D1026" s="213" t="s">
        <v>6866</v>
      </c>
    </row>
    <row r="1027" spans="1:4" s="213" customFormat="1" ht="15" customHeight="1">
      <c r="A1027" s="212"/>
      <c r="B1027" s="212" t="s">
        <v>6295</v>
      </c>
      <c r="C1027" s="213" t="s">
        <v>6908</v>
      </c>
      <c r="D1027" s="213" t="s">
        <v>6866</v>
      </c>
    </row>
    <row r="1028" spans="1:4" s="213" customFormat="1" ht="15" customHeight="1">
      <c r="A1028" s="212"/>
      <c r="B1028" s="212" t="s">
        <v>6296</v>
      </c>
      <c r="C1028" s="213" t="s">
        <v>6909</v>
      </c>
      <c r="D1028" s="213" t="s">
        <v>6866</v>
      </c>
    </row>
    <row r="1029" spans="1:4" s="213" customFormat="1" ht="15" customHeight="1">
      <c r="A1029" s="212"/>
      <c r="B1029" s="212" t="s">
        <v>6298</v>
      </c>
      <c r="C1029" s="213" t="s">
        <v>6910</v>
      </c>
      <c r="D1029" s="213" t="s">
        <v>6866</v>
      </c>
    </row>
    <row r="1030" spans="1:4" s="213" customFormat="1" ht="15" customHeight="1">
      <c r="A1030" s="212"/>
      <c r="B1030" s="212" t="s">
        <v>6300</v>
      </c>
      <c r="C1030" s="213" t="s">
        <v>6910</v>
      </c>
      <c r="D1030" s="213" t="s">
        <v>6866</v>
      </c>
    </row>
    <row r="1031" spans="1:4" s="213" customFormat="1" ht="15" customHeight="1">
      <c r="A1031" s="212"/>
      <c r="B1031" s="212" t="s">
        <v>6302</v>
      </c>
      <c r="C1031" s="213" t="s">
        <v>6911</v>
      </c>
      <c r="D1031" s="213" t="s">
        <v>6866</v>
      </c>
    </row>
    <row r="1032" spans="1:4" s="213" customFormat="1" ht="15" customHeight="1">
      <c r="A1032" s="212"/>
      <c r="B1032" s="212" t="s">
        <v>6303</v>
      </c>
      <c r="C1032" s="213" t="s">
        <v>6912</v>
      </c>
      <c r="D1032" s="213" t="s">
        <v>6866</v>
      </c>
    </row>
    <row r="1033" spans="1:4" s="213" customFormat="1" ht="15" customHeight="1">
      <c r="A1033" s="212"/>
      <c r="B1033" s="212" t="s">
        <v>6304</v>
      </c>
      <c r="C1033" s="213" t="s">
        <v>6913</v>
      </c>
      <c r="D1033" s="213" t="s">
        <v>6866</v>
      </c>
    </row>
    <row r="1034" spans="1:4" s="213" customFormat="1" ht="15" customHeight="1">
      <c r="A1034" s="212"/>
      <c r="B1034" s="212" t="s">
        <v>6305</v>
      </c>
      <c r="C1034" s="213" t="s">
        <v>6914</v>
      </c>
      <c r="D1034" s="213" t="s">
        <v>6866</v>
      </c>
    </row>
    <row r="1035" spans="1:4" s="213" customFormat="1" ht="15" customHeight="1">
      <c r="A1035" s="212"/>
      <c r="B1035" s="212" t="s">
        <v>6306</v>
      </c>
      <c r="C1035" s="213" t="s">
        <v>6915</v>
      </c>
      <c r="D1035" s="213" t="s">
        <v>6866</v>
      </c>
    </row>
    <row r="1036" spans="1:4" s="213" customFormat="1" ht="15" customHeight="1">
      <c r="A1036" s="212"/>
      <c r="B1036" s="212" t="s">
        <v>6307</v>
      </c>
      <c r="C1036" s="213" t="s">
        <v>6916</v>
      </c>
      <c r="D1036" s="213" t="s">
        <v>6866</v>
      </c>
    </row>
    <row r="1037" spans="1:4" s="213" customFormat="1" ht="15" customHeight="1">
      <c r="A1037" s="212"/>
      <c r="B1037" s="212" t="s">
        <v>6308</v>
      </c>
      <c r="C1037" s="213" t="s">
        <v>6917</v>
      </c>
      <c r="D1037" s="213" t="s">
        <v>6866</v>
      </c>
    </row>
    <row r="1038" spans="1:4" s="213" customFormat="1" ht="15" customHeight="1">
      <c r="A1038" s="212"/>
      <c r="B1038" s="212" t="s">
        <v>6311</v>
      </c>
      <c r="C1038" s="213" t="s">
        <v>6918</v>
      </c>
      <c r="D1038" s="213" t="s">
        <v>6866</v>
      </c>
    </row>
    <row r="1039" spans="1:4" s="213" customFormat="1" ht="15" customHeight="1">
      <c r="A1039" s="212"/>
      <c r="B1039" s="212" t="s">
        <v>6312</v>
      </c>
      <c r="C1039" s="213" t="s">
        <v>6919</v>
      </c>
      <c r="D1039" s="213" t="s">
        <v>6866</v>
      </c>
    </row>
    <row r="1040" spans="1:4" s="213" customFormat="1" ht="15" customHeight="1">
      <c r="A1040" s="212"/>
      <c r="B1040" s="212" t="s">
        <v>6313</v>
      </c>
      <c r="C1040" s="213" t="s">
        <v>6920</v>
      </c>
      <c r="D1040" s="213" t="s">
        <v>6866</v>
      </c>
    </row>
    <row r="1041" spans="1:4" s="213" customFormat="1" ht="15" customHeight="1">
      <c r="A1041" s="212"/>
      <c r="B1041" s="212" t="s">
        <v>6314</v>
      </c>
      <c r="C1041" s="213" t="s">
        <v>6921</v>
      </c>
      <c r="D1041" s="213" t="s">
        <v>6866</v>
      </c>
    </row>
    <row r="1042" spans="1:4" s="213" customFormat="1" ht="15" customHeight="1">
      <c r="A1042" s="212"/>
      <c r="B1042" s="212" t="s">
        <v>6315</v>
      </c>
      <c r="C1042" s="213" t="s">
        <v>6922</v>
      </c>
      <c r="D1042" s="213" t="s">
        <v>6866</v>
      </c>
    </row>
    <row r="1043" spans="1:4" s="213" customFormat="1" ht="15" customHeight="1">
      <c r="A1043" s="212"/>
      <c r="B1043" s="212" t="s">
        <v>6317</v>
      </c>
      <c r="C1043" s="213" t="s">
        <v>6923</v>
      </c>
      <c r="D1043" s="213" t="s">
        <v>6866</v>
      </c>
    </row>
    <row r="1044" spans="1:4" s="213" customFormat="1" ht="15" customHeight="1">
      <c r="A1044" s="212"/>
      <c r="B1044" s="212" t="s">
        <v>6319</v>
      </c>
      <c r="C1044" s="213" t="s">
        <v>6924</v>
      </c>
      <c r="D1044" s="213" t="s">
        <v>6866</v>
      </c>
    </row>
    <row r="1045" spans="1:4" s="213" customFormat="1" ht="15" customHeight="1">
      <c r="A1045" s="212"/>
      <c r="B1045" s="212" t="s">
        <v>6320</v>
      </c>
      <c r="C1045" s="213" t="s">
        <v>6899</v>
      </c>
      <c r="D1045" s="213" t="s">
        <v>6866</v>
      </c>
    </row>
    <row r="1046" spans="1:4" s="213" customFormat="1" ht="15" customHeight="1">
      <c r="A1046" s="212"/>
      <c r="B1046" s="212" t="s">
        <v>6321</v>
      </c>
      <c r="C1046" s="213" t="s">
        <v>6925</v>
      </c>
      <c r="D1046" s="213" t="s">
        <v>6866</v>
      </c>
    </row>
    <row r="1047" spans="1:4" s="213" customFormat="1" ht="15" customHeight="1">
      <c r="A1047" s="212"/>
      <c r="B1047" s="212" t="s">
        <v>6322</v>
      </c>
      <c r="C1047" s="213" t="s">
        <v>6926</v>
      </c>
      <c r="D1047" s="213" t="s">
        <v>6866</v>
      </c>
    </row>
    <row r="1048" spans="1:4" s="213" customFormat="1" ht="15" customHeight="1">
      <c r="A1048" s="212"/>
      <c r="B1048" s="212" t="s">
        <v>6323</v>
      </c>
      <c r="C1048" s="213" t="s">
        <v>6927</v>
      </c>
      <c r="D1048" s="213" t="s">
        <v>6866</v>
      </c>
    </row>
    <row r="1049" spans="1:4" s="213" customFormat="1" ht="15" customHeight="1">
      <c r="A1049" s="212"/>
      <c r="B1049" s="212" t="s">
        <v>6324</v>
      </c>
      <c r="C1049" s="213" t="s">
        <v>6928</v>
      </c>
      <c r="D1049" s="213" t="s">
        <v>6866</v>
      </c>
    </row>
    <row r="1050" spans="1:4" s="213" customFormat="1" ht="15" customHeight="1">
      <c r="A1050" s="212"/>
      <c r="B1050" s="212" t="s">
        <v>6326</v>
      </c>
      <c r="C1050" s="213" t="s">
        <v>6929</v>
      </c>
      <c r="D1050" s="213" t="s">
        <v>6866</v>
      </c>
    </row>
    <row r="1051" spans="1:4" s="213" customFormat="1" ht="15" customHeight="1">
      <c r="A1051" s="212"/>
      <c r="B1051" s="212" t="s">
        <v>6327</v>
      </c>
      <c r="C1051" s="213" t="s">
        <v>6930</v>
      </c>
      <c r="D1051" s="213" t="s">
        <v>6866</v>
      </c>
    </row>
    <row r="1052" spans="1:4" s="213" customFormat="1" ht="15" customHeight="1">
      <c r="A1052" s="212"/>
      <c r="B1052" s="212" t="s">
        <v>6329</v>
      </c>
      <c r="C1052" s="213" t="s">
        <v>6931</v>
      </c>
      <c r="D1052" s="213" t="s">
        <v>6866</v>
      </c>
    </row>
    <row r="1053" spans="1:4" s="213" customFormat="1" ht="15" customHeight="1">
      <c r="A1053" s="212"/>
      <c r="B1053" s="212" t="s">
        <v>6330</v>
      </c>
      <c r="C1053" s="213" t="s">
        <v>6932</v>
      </c>
      <c r="D1053" s="213" t="s">
        <v>6866</v>
      </c>
    </row>
    <row r="1054" spans="1:4" s="213" customFormat="1" ht="15" customHeight="1">
      <c r="A1054" s="212"/>
      <c r="B1054" s="212" t="s">
        <v>6331</v>
      </c>
      <c r="C1054" s="213" t="s">
        <v>6933</v>
      </c>
      <c r="D1054" s="213" t="s">
        <v>6866</v>
      </c>
    </row>
    <row r="1055" spans="1:4" s="213" customFormat="1" ht="15" customHeight="1">
      <c r="A1055" s="212"/>
      <c r="B1055" s="212" t="s">
        <v>6332</v>
      </c>
      <c r="C1055" s="213" t="s">
        <v>7639</v>
      </c>
      <c r="D1055" s="213" t="s">
        <v>6866</v>
      </c>
    </row>
    <row r="1056" spans="1:4" s="213" customFormat="1" ht="15" customHeight="1">
      <c r="A1056" s="212"/>
      <c r="B1056" s="212" t="s">
        <v>6333</v>
      </c>
      <c r="C1056" s="213" t="s">
        <v>6934</v>
      </c>
      <c r="D1056" s="213" t="s">
        <v>6866</v>
      </c>
    </row>
    <row r="1057" spans="1:4" s="213" customFormat="1" ht="15" customHeight="1">
      <c r="A1057" s="212"/>
      <c r="B1057" s="212" t="s">
        <v>6334</v>
      </c>
      <c r="C1057" s="213" t="s">
        <v>6935</v>
      </c>
      <c r="D1057" s="213" t="s">
        <v>6866</v>
      </c>
    </row>
    <row r="1058" spans="1:4" s="213" customFormat="1" ht="15" customHeight="1">
      <c r="A1058" s="212"/>
      <c r="B1058" s="212" t="s">
        <v>6338</v>
      </c>
      <c r="C1058" s="213" t="s">
        <v>6936</v>
      </c>
      <c r="D1058" s="213" t="s">
        <v>6866</v>
      </c>
    </row>
    <row r="1059" spans="1:4" s="213" customFormat="1" ht="15" customHeight="1">
      <c r="A1059" s="212"/>
      <c r="B1059" s="212" t="s">
        <v>6340</v>
      </c>
      <c r="C1059" s="213" t="s">
        <v>6937</v>
      </c>
      <c r="D1059" s="213" t="s">
        <v>6866</v>
      </c>
    </row>
    <row r="1060" spans="1:4" s="213" customFormat="1" ht="15" customHeight="1">
      <c r="A1060" s="212"/>
      <c r="B1060" s="212" t="s">
        <v>6341</v>
      </c>
      <c r="C1060" s="213" t="s">
        <v>6938</v>
      </c>
      <c r="D1060" s="213" t="s">
        <v>6866</v>
      </c>
    </row>
    <row r="1061" spans="1:4" s="213" customFormat="1" ht="15" customHeight="1">
      <c r="A1061" s="212"/>
      <c r="B1061" s="212" t="s">
        <v>6343</v>
      </c>
      <c r="C1061" s="213" t="s">
        <v>6939</v>
      </c>
      <c r="D1061" s="213" t="s">
        <v>6866</v>
      </c>
    </row>
    <row r="1062" spans="1:4" s="213" customFormat="1" ht="15" customHeight="1">
      <c r="A1062" s="212"/>
      <c r="B1062" s="212" t="s">
        <v>6345</v>
      </c>
      <c r="C1062" s="213" t="s">
        <v>6940</v>
      </c>
      <c r="D1062" s="213" t="s">
        <v>6866</v>
      </c>
    </row>
    <row r="1063" spans="1:4" s="213" customFormat="1" ht="15" customHeight="1">
      <c r="A1063" s="212"/>
      <c r="B1063" s="212" t="s">
        <v>6346</v>
      </c>
      <c r="C1063" s="213" t="s">
        <v>6941</v>
      </c>
      <c r="D1063" s="213" t="s">
        <v>6866</v>
      </c>
    </row>
    <row r="1064" spans="1:4" s="213" customFormat="1" ht="15" customHeight="1">
      <c r="A1064" s="212"/>
      <c r="B1064" s="212" t="s">
        <v>6347</v>
      </c>
      <c r="C1064" s="213" t="s">
        <v>6942</v>
      </c>
      <c r="D1064" s="213" t="s">
        <v>6866</v>
      </c>
    </row>
    <row r="1065" spans="1:4" s="213" customFormat="1" ht="15" customHeight="1">
      <c r="A1065" s="212"/>
      <c r="B1065" s="212" t="s">
        <v>6348</v>
      </c>
      <c r="C1065" s="213" t="s">
        <v>6935</v>
      </c>
      <c r="D1065" s="213" t="s">
        <v>6866</v>
      </c>
    </row>
    <row r="1066" spans="1:4" s="213" customFormat="1" ht="15" customHeight="1">
      <c r="A1066" s="212"/>
      <c r="B1066" s="212" t="s">
        <v>6350</v>
      </c>
      <c r="C1066" s="213" t="s">
        <v>6869</v>
      </c>
      <c r="D1066" s="213" t="s">
        <v>6866</v>
      </c>
    </row>
    <row r="1067" spans="1:4" s="213" customFormat="1" ht="15" customHeight="1">
      <c r="A1067" s="212"/>
      <c r="B1067" s="212" t="s">
        <v>6351</v>
      </c>
      <c r="C1067" s="213" t="s">
        <v>6943</v>
      </c>
      <c r="D1067" s="213" t="s">
        <v>6866</v>
      </c>
    </row>
    <row r="1068" spans="1:4" s="213" customFormat="1" ht="15" customHeight="1">
      <c r="A1068" s="212"/>
      <c r="B1068" s="212" t="s">
        <v>6352</v>
      </c>
      <c r="C1068" s="213" t="s">
        <v>6944</v>
      </c>
      <c r="D1068" s="213" t="s">
        <v>6866</v>
      </c>
    </row>
    <row r="1069" spans="1:4" s="213" customFormat="1" ht="15" customHeight="1">
      <c r="A1069" s="212"/>
      <c r="B1069" s="212" t="s">
        <v>6354</v>
      </c>
      <c r="C1069" s="213" t="s">
        <v>6945</v>
      </c>
      <c r="D1069" s="213" t="s">
        <v>6866</v>
      </c>
    </row>
    <row r="1070" spans="1:4" s="213" customFormat="1" ht="15" customHeight="1">
      <c r="A1070" s="212"/>
      <c r="B1070" s="212" t="s">
        <v>6358</v>
      </c>
      <c r="C1070" s="213" t="s">
        <v>6946</v>
      </c>
      <c r="D1070" s="213" t="s">
        <v>6866</v>
      </c>
    </row>
    <row r="1071" spans="1:4" s="213" customFormat="1" ht="15" customHeight="1">
      <c r="A1071" s="212"/>
      <c r="B1071" s="212" t="s">
        <v>6360</v>
      </c>
      <c r="C1071" s="213" t="s">
        <v>6947</v>
      </c>
      <c r="D1071" s="213" t="s">
        <v>6866</v>
      </c>
    </row>
    <row r="1072" spans="1:4" s="213" customFormat="1" ht="15" customHeight="1">
      <c r="A1072" s="212"/>
      <c r="B1072" s="212" t="s">
        <v>6363</v>
      </c>
      <c r="C1072" s="213" t="s">
        <v>6948</v>
      </c>
      <c r="D1072" s="213" t="s">
        <v>6866</v>
      </c>
    </row>
    <row r="1073" spans="1:4" s="213" customFormat="1" ht="15" customHeight="1">
      <c r="A1073" s="212"/>
      <c r="B1073" s="212" t="s">
        <v>6364</v>
      </c>
      <c r="C1073" s="213" t="s">
        <v>6949</v>
      </c>
      <c r="D1073" s="213" t="s">
        <v>6866</v>
      </c>
    </row>
    <row r="1074" spans="1:4" s="213" customFormat="1" ht="15" customHeight="1">
      <c r="A1074" s="212"/>
      <c r="B1074" s="212" t="s">
        <v>6366</v>
      </c>
      <c r="C1074" s="213" t="s">
        <v>7637</v>
      </c>
      <c r="D1074" s="213" t="s">
        <v>6866</v>
      </c>
    </row>
    <row r="1075" spans="1:4" s="213" customFormat="1" ht="15" customHeight="1">
      <c r="A1075" s="212"/>
      <c r="B1075" s="212" t="s">
        <v>6368</v>
      </c>
      <c r="C1075" s="213" t="s">
        <v>6950</v>
      </c>
      <c r="D1075" s="213" t="s">
        <v>6866</v>
      </c>
    </row>
    <row r="1076" spans="1:4" s="213" customFormat="1" ht="15" customHeight="1">
      <c r="A1076" s="212"/>
      <c r="B1076" s="212" t="s">
        <v>6370</v>
      </c>
      <c r="C1076" s="213" t="s">
        <v>6951</v>
      </c>
      <c r="D1076" s="213" t="s">
        <v>6866</v>
      </c>
    </row>
    <row r="1077" spans="1:4" s="213" customFormat="1" ht="15" customHeight="1">
      <c r="A1077" s="212"/>
      <c r="B1077" s="212" t="s">
        <v>6372</v>
      </c>
      <c r="C1077" s="213" t="s">
        <v>7619</v>
      </c>
      <c r="D1077" s="213" t="s">
        <v>6866</v>
      </c>
    </row>
    <row r="1078" spans="1:4" s="213" customFormat="1" ht="15" customHeight="1">
      <c r="A1078" s="212"/>
      <c r="B1078" s="212" t="s">
        <v>6373</v>
      </c>
      <c r="C1078" s="213" t="s">
        <v>6952</v>
      </c>
      <c r="D1078" s="213" t="s">
        <v>6866</v>
      </c>
    </row>
    <row r="1079" spans="1:4" s="213" customFormat="1" ht="15" customHeight="1">
      <c r="A1079" s="212"/>
      <c r="B1079" s="212" t="s">
        <v>6375</v>
      </c>
      <c r="C1079" s="213" t="s">
        <v>6953</v>
      </c>
      <c r="D1079" s="213" t="s">
        <v>6866</v>
      </c>
    </row>
    <row r="1080" spans="1:4" s="213" customFormat="1" ht="15" customHeight="1">
      <c r="A1080" s="212"/>
      <c r="B1080" s="212" t="s">
        <v>6378</v>
      </c>
      <c r="C1080" s="213" t="s">
        <v>6954</v>
      </c>
      <c r="D1080" s="213" t="s">
        <v>6866</v>
      </c>
    </row>
    <row r="1081" spans="1:4" s="213" customFormat="1" ht="15" customHeight="1">
      <c r="A1081" s="212"/>
      <c r="B1081" s="212" t="s">
        <v>6379</v>
      </c>
      <c r="C1081" s="213" t="s">
        <v>6955</v>
      </c>
      <c r="D1081" s="213" t="s">
        <v>6866</v>
      </c>
    </row>
    <row r="1082" spans="1:4" s="213" customFormat="1" ht="15" customHeight="1">
      <c r="A1082" s="212"/>
      <c r="B1082" s="212" t="s">
        <v>6380</v>
      </c>
      <c r="C1082" s="213" t="s">
        <v>6956</v>
      </c>
      <c r="D1082" s="213" t="s">
        <v>6866</v>
      </c>
    </row>
    <row r="1083" spans="1:4" s="213" customFormat="1" ht="15" customHeight="1">
      <c r="A1083" s="212"/>
      <c r="B1083" s="212" t="s">
        <v>4645</v>
      </c>
      <c r="C1083" s="213" t="s">
        <v>6949</v>
      </c>
      <c r="D1083" s="213" t="s">
        <v>6866</v>
      </c>
    </row>
    <row r="1084" spans="1:4" s="213" customFormat="1" ht="15" customHeight="1">
      <c r="A1084" s="212"/>
      <c r="B1084" s="212" t="s">
        <v>4648</v>
      </c>
      <c r="C1084" s="213" t="s">
        <v>6957</v>
      </c>
      <c r="D1084" s="213" t="s">
        <v>6866</v>
      </c>
    </row>
    <row r="1085" spans="1:4" s="213" customFormat="1" ht="15" customHeight="1">
      <c r="A1085" s="212"/>
      <c r="B1085" s="212" t="s">
        <v>4649</v>
      </c>
      <c r="C1085" s="213" t="s">
        <v>6958</v>
      </c>
      <c r="D1085" s="213" t="s">
        <v>6866</v>
      </c>
    </row>
    <row r="1086" spans="1:4" s="213" customFormat="1" ht="15" customHeight="1">
      <c r="A1086" s="212"/>
      <c r="B1086" s="212" t="s">
        <v>4650</v>
      </c>
      <c r="C1086" s="213" t="s">
        <v>6959</v>
      </c>
      <c r="D1086" s="213" t="s">
        <v>6866</v>
      </c>
    </row>
    <row r="1087" spans="1:4" s="213" customFormat="1" ht="15" customHeight="1">
      <c r="A1087" s="212"/>
      <c r="B1087" s="212" t="s">
        <v>4651</v>
      </c>
      <c r="C1087" s="213" t="s">
        <v>6960</v>
      </c>
      <c r="D1087" s="213" t="s">
        <v>6866</v>
      </c>
    </row>
    <row r="1088" spans="1:4" s="213" customFormat="1" ht="15" customHeight="1">
      <c r="A1088" s="212"/>
      <c r="B1088" s="212" t="s">
        <v>4652</v>
      </c>
      <c r="C1088" s="213" t="s">
        <v>6961</v>
      </c>
      <c r="D1088" s="213" t="s">
        <v>6866</v>
      </c>
    </row>
    <row r="1089" spans="1:4" s="213" customFormat="1" ht="15" customHeight="1">
      <c r="A1089" s="212"/>
      <c r="B1089" s="212" t="s">
        <v>4653</v>
      </c>
      <c r="C1089" s="213" t="s">
        <v>6962</v>
      </c>
      <c r="D1089" s="213" t="s">
        <v>6866</v>
      </c>
    </row>
    <row r="1090" spans="1:4" s="213" customFormat="1" ht="15" customHeight="1">
      <c r="A1090" s="212"/>
      <c r="B1090" s="212" t="s">
        <v>4654</v>
      </c>
      <c r="C1090" s="213" t="s">
        <v>6963</v>
      </c>
      <c r="D1090" s="213" t="s">
        <v>6866</v>
      </c>
    </row>
    <row r="1091" spans="1:4" s="213" customFormat="1" ht="15" customHeight="1">
      <c r="A1091" s="212"/>
      <c r="B1091" s="212" t="s">
        <v>4655</v>
      </c>
      <c r="C1091" s="213" t="s">
        <v>6964</v>
      </c>
      <c r="D1091" s="213" t="s">
        <v>6866</v>
      </c>
    </row>
    <row r="1092" spans="1:4" s="213" customFormat="1" ht="15" customHeight="1">
      <c r="A1092" s="212"/>
      <c r="B1092" s="212" t="s">
        <v>4658</v>
      </c>
      <c r="C1092" s="213" t="s">
        <v>6919</v>
      </c>
      <c r="D1092" s="213" t="s">
        <v>6866</v>
      </c>
    </row>
    <row r="1093" spans="1:4" s="213" customFormat="1" ht="15" customHeight="1">
      <c r="A1093" s="212"/>
      <c r="B1093" s="212" t="s">
        <v>4659</v>
      </c>
      <c r="C1093" s="213" t="s">
        <v>6965</v>
      </c>
      <c r="D1093" s="213" t="s">
        <v>6866</v>
      </c>
    </row>
    <row r="1094" spans="1:4" s="213" customFormat="1" ht="15" customHeight="1">
      <c r="A1094" s="212"/>
      <c r="B1094" s="212" t="s">
        <v>4660</v>
      </c>
      <c r="C1094" s="213" t="s">
        <v>6966</v>
      </c>
      <c r="D1094" s="213" t="s">
        <v>6866</v>
      </c>
    </row>
    <row r="1095" spans="1:4" s="213" customFormat="1" ht="15" customHeight="1">
      <c r="A1095" s="212"/>
      <c r="B1095" s="212" t="s">
        <v>4662</v>
      </c>
      <c r="C1095" s="213" t="s">
        <v>6967</v>
      </c>
      <c r="D1095" s="213" t="s">
        <v>6866</v>
      </c>
    </row>
    <row r="1096" spans="1:4" s="213" customFormat="1" ht="15" customHeight="1">
      <c r="A1096" s="212"/>
      <c r="B1096" s="212" t="s">
        <v>4663</v>
      </c>
      <c r="C1096" s="213" t="s">
        <v>6968</v>
      </c>
      <c r="D1096" s="213" t="s">
        <v>6866</v>
      </c>
    </row>
    <row r="1097" spans="1:4" s="213" customFormat="1" ht="15" customHeight="1">
      <c r="A1097" s="212"/>
      <c r="B1097" s="212" t="s">
        <v>4665</v>
      </c>
      <c r="C1097" s="213" t="s">
        <v>6935</v>
      </c>
      <c r="D1097" s="213" t="s">
        <v>6866</v>
      </c>
    </row>
    <row r="1098" spans="1:4" s="213" customFormat="1" ht="15" customHeight="1">
      <c r="A1098" s="212"/>
      <c r="B1098" s="212" t="s">
        <v>4666</v>
      </c>
      <c r="C1098" s="213" t="s">
        <v>6969</v>
      </c>
      <c r="D1098" s="213" t="s">
        <v>6866</v>
      </c>
    </row>
    <row r="1099" spans="1:4" s="213" customFormat="1" ht="15" customHeight="1">
      <c r="A1099" s="212"/>
      <c r="B1099" s="212" t="s">
        <v>4667</v>
      </c>
      <c r="C1099" s="213" t="s">
        <v>6970</v>
      </c>
      <c r="D1099" s="213" t="s">
        <v>6866</v>
      </c>
    </row>
    <row r="1100" spans="1:4" s="213" customFormat="1" ht="15" customHeight="1">
      <c r="A1100" s="212"/>
      <c r="B1100" s="212" t="s">
        <v>4668</v>
      </c>
      <c r="C1100" s="213" t="s">
        <v>6971</v>
      </c>
      <c r="D1100" s="213" t="s">
        <v>6866</v>
      </c>
    </row>
    <row r="1101" spans="1:4" s="213" customFormat="1" ht="15" customHeight="1">
      <c r="A1101" s="212"/>
      <c r="B1101" s="212" t="s">
        <v>4672</v>
      </c>
      <c r="C1101" s="213" t="s">
        <v>6915</v>
      </c>
      <c r="D1101" s="213" t="s">
        <v>6866</v>
      </c>
    </row>
    <row r="1102" spans="1:4" s="213" customFormat="1" ht="15" customHeight="1">
      <c r="A1102" s="212"/>
      <c r="B1102" s="212" t="s">
        <v>4673</v>
      </c>
      <c r="C1102" s="213" t="s">
        <v>6915</v>
      </c>
      <c r="D1102" s="213" t="s">
        <v>6866</v>
      </c>
    </row>
    <row r="1103" spans="1:4" s="213" customFormat="1" ht="15" customHeight="1">
      <c r="A1103" s="212"/>
      <c r="B1103" s="212" t="s">
        <v>4674</v>
      </c>
      <c r="C1103" s="213" t="s">
        <v>6963</v>
      </c>
      <c r="D1103" s="213" t="s">
        <v>6866</v>
      </c>
    </row>
    <row r="1104" spans="1:4" s="213" customFormat="1" ht="15" customHeight="1">
      <c r="A1104" s="212"/>
      <c r="B1104" s="212" t="s">
        <v>4675</v>
      </c>
      <c r="C1104" s="213" t="s">
        <v>7684</v>
      </c>
      <c r="D1104" s="213" t="s">
        <v>6866</v>
      </c>
    </row>
    <row r="1105" spans="1:4" s="213" customFormat="1" ht="15" customHeight="1">
      <c r="A1105" s="212"/>
      <c r="B1105" s="212" t="s">
        <v>4677</v>
      </c>
      <c r="C1105" s="213" t="s">
        <v>6935</v>
      </c>
      <c r="D1105" s="213" t="s">
        <v>6866</v>
      </c>
    </row>
    <row r="1106" spans="1:4" s="213" customFormat="1" ht="15" customHeight="1">
      <c r="A1106" s="212"/>
      <c r="B1106" s="212" t="s">
        <v>4678</v>
      </c>
      <c r="C1106" s="213" t="s">
        <v>6972</v>
      </c>
      <c r="D1106" s="213" t="s">
        <v>6866</v>
      </c>
    </row>
    <row r="1107" spans="1:4" s="213" customFormat="1" ht="15" customHeight="1">
      <c r="A1107" s="212"/>
      <c r="B1107" s="212" t="s">
        <v>4679</v>
      </c>
      <c r="C1107" s="213" t="s">
        <v>6973</v>
      </c>
      <c r="D1107" s="213" t="s">
        <v>6866</v>
      </c>
    </row>
    <row r="1108" spans="1:4" s="213" customFormat="1" ht="15" customHeight="1">
      <c r="A1108" s="212"/>
      <c r="B1108" s="212" t="s">
        <v>4680</v>
      </c>
      <c r="C1108" s="213" t="s">
        <v>6974</v>
      </c>
      <c r="D1108" s="213" t="s">
        <v>6866</v>
      </c>
    </row>
    <row r="1109" spans="1:4" s="213" customFormat="1" ht="15" customHeight="1">
      <c r="A1109" s="212"/>
      <c r="B1109" s="212" t="s">
        <v>4681</v>
      </c>
      <c r="C1109" s="213" t="s">
        <v>6975</v>
      </c>
      <c r="D1109" s="213" t="s">
        <v>6866</v>
      </c>
    </row>
    <row r="1110" spans="1:4" s="213" customFormat="1" ht="15" customHeight="1">
      <c r="A1110" s="212"/>
      <c r="B1110" s="212" t="s">
        <v>4682</v>
      </c>
      <c r="C1110" s="213" t="s">
        <v>6976</v>
      </c>
      <c r="D1110" s="213" t="s">
        <v>6866</v>
      </c>
    </row>
    <row r="1111" spans="1:4" s="213" customFormat="1" ht="15" customHeight="1">
      <c r="A1111" s="212"/>
      <c r="B1111" s="212" t="s">
        <v>4683</v>
      </c>
      <c r="C1111" s="213" t="s">
        <v>6887</v>
      </c>
      <c r="D1111" s="213" t="s">
        <v>6866</v>
      </c>
    </row>
    <row r="1112" spans="1:4" s="213" customFormat="1" ht="15" customHeight="1">
      <c r="A1112" s="212"/>
      <c r="B1112" s="212" t="s">
        <v>4684</v>
      </c>
      <c r="C1112" s="213" t="s">
        <v>6935</v>
      </c>
      <c r="D1112" s="213" t="s">
        <v>6866</v>
      </c>
    </row>
    <row r="1113" spans="1:4" s="213" customFormat="1" ht="15" customHeight="1">
      <c r="A1113" s="212"/>
      <c r="B1113" s="212" t="s">
        <v>4685</v>
      </c>
      <c r="C1113" s="213" t="s">
        <v>7426</v>
      </c>
      <c r="D1113" s="213" t="s">
        <v>6866</v>
      </c>
    </row>
    <row r="1114" spans="1:4" s="213" customFormat="1" ht="15" customHeight="1">
      <c r="A1114" s="212"/>
      <c r="B1114" s="212" t="s">
        <v>4688</v>
      </c>
      <c r="C1114" s="213" t="s">
        <v>6977</v>
      </c>
      <c r="D1114" s="213" t="s">
        <v>6866</v>
      </c>
    </row>
    <row r="1115" spans="1:4" s="213" customFormat="1" ht="15" customHeight="1">
      <c r="A1115" s="212"/>
      <c r="B1115" s="212" t="s">
        <v>4689</v>
      </c>
      <c r="C1115" s="213" t="s">
        <v>6978</v>
      </c>
      <c r="D1115" s="213" t="s">
        <v>6866</v>
      </c>
    </row>
    <row r="1116" spans="1:4" s="213" customFormat="1" ht="15" customHeight="1">
      <c r="A1116" s="212"/>
      <c r="B1116" s="212" t="s">
        <v>4690</v>
      </c>
      <c r="C1116" s="213" t="s">
        <v>6979</v>
      </c>
      <c r="D1116" s="213" t="s">
        <v>6866</v>
      </c>
    </row>
    <row r="1117" spans="1:4" s="213" customFormat="1" ht="15" customHeight="1">
      <c r="A1117" s="212"/>
      <c r="B1117" s="212" t="s">
        <v>4691</v>
      </c>
      <c r="C1117" s="213" t="s">
        <v>6980</v>
      </c>
      <c r="D1117" s="213" t="s">
        <v>6866</v>
      </c>
    </row>
    <row r="1118" spans="1:4" s="213" customFormat="1" ht="15" customHeight="1">
      <c r="A1118" s="212"/>
      <c r="B1118" s="212" t="s">
        <v>4693</v>
      </c>
      <c r="C1118" s="213" t="s">
        <v>6981</v>
      </c>
      <c r="D1118" s="213" t="s">
        <v>6866</v>
      </c>
    </row>
    <row r="1119" spans="1:4" s="213" customFormat="1" ht="15" customHeight="1">
      <c r="A1119" s="212"/>
      <c r="B1119" s="212" t="s">
        <v>4696</v>
      </c>
      <c r="C1119" s="213" t="s">
        <v>6982</v>
      </c>
      <c r="D1119" s="213" t="s">
        <v>6866</v>
      </c>
    </row>
    <row r="1120" spans="1:4" s="213" customFormat="1" ht="15" customHeight="1">
      <c r="A1120" s="212"/>
      <c r="B1120" s="212" t="s">
        <v>4697</v>
      </c>
      <c r="C1120" s="213" t="s">
        <v>6982</v>
      </c>
      <c r="D1120" s="213" t="s">
        <v>6866</v>
      </c>
    </row>
    <row r="1121" spans="1:4" s="213" customFormat="1" ht="15" customHeight="1">
      <c r="A1121" s="212"/>
      <c r="B1121" s="212" t="s">
        <v>4701</v>
      </c>
      <c r="C1121" s="213" t="s">
        <v>6962</v>
      </c>
      <c r="D1121" s="213" t="s">
        <v>6866</v>
      </c>
    </row>
    <row r="1122" spans="1:4" s="213" customFormat="1" ht="15" customHeight="1">
      <c r="A1122" s="212"/>
      <c r="B1122" s="212" t="s">
        <v>4703</v>
      </c>
      <c r="C1122" s="213" t="s">
        <v>6982</v>
      </c>
      <c r="D1122" s="213" t="s">
        <v>6866</v>
      </c>
    </row>
    <row r="1123" spans="1:4" s="213" customFormat="1" ht="15" customHeight="1">
      <c r="A1123" s="212"/>
      <c r="B1123" s="212" t="s">
        <v>4704</v>
      </c>
      <c r="C1123" s="213" t="s">
        <v>6983</v>
      </c>
      <c r="D1123" s="213" t="s">
        <v>6866</v>
      </c>
    </row>
    <row r="1124" spans="1:4" s="213" customFormat="1" ht="15" customHeight="1">
      <c r="A1124" s="212"/>
      <c r="B1124" s="212" t="s">
        <v>4705</v>
      </c>
      <c r="C1124" s="213" t="s">
        <v>6984</v>
      </c>
      <c r="D1124" s="213" t="s">
        <v>6866</v>
      </c>
    </row>
    <row r="1125" spans="1:4" s="213" customFormat="1" ht="15" customHeight="1">
      <c r="A1125" s="212"/>
      <c r="B1125" s="212" t="s">
        <v>4708</v>
      </c>
      <c r="C1125" s="213" t="s">
        <v>7620</v>
      </c>
      <c r="D1125" s="213" t="s">
        <v>6866</v>
      </c>
    </row>
    <row r="1126" spans="1:4" s="213" customFormat="1" ht="15" customHeight="1">
      <c r="A1126" s="212"/>
      <c r="B1126" s="212" t="s">
        <v>4710</v>
      </c>
      <c r="C1126" s="213" t="s">
        <v>6985</v>
      </c>
      <c r="D1126" s="213" t="s">
        <v>6866</v>
      </c>
    </row>
    <row r="1127" spans="1:4" s="213" customFormat="1" ht="15" customHeight="1">
      <c r="A1127" s="212"/>
      <c r="B1127" s="212" t="s">
        <v>4711</v>
      </c>
      <c r="C1127" s="213" t="s">
        <v>6986</v>
      </c>
      <c r="D1127" s="213" t="s">
        <v>6866</v>
      </c>
    </row>
    <row r="1128" spans="1:4" s="213" customFormat="1" ht="15" customHeight="1">
      <c r="A1128" s="212"/>
      <c r="B1128" s="212" t="s">
        <v>4712</v>
      </c>
      <c r="C1128" s="213" t="s">
        <v>6987</v>
      </c>
      <c r="D1128" s="213" t="s">
        <v>6866</v>
      </c>
    </row>
    <row r="1129" spans="1:4" s="213" customFormat="1" ht="15" customHeight="1">
      <c r="A1129" s="212"/>
      <c r="B1129" s="212" t="s">
        <v>2362</v>
      </c>
      <c r="C1129" s="213" t="s">
        <v>6988</v>
      </c>
      <c r="D1129" s="213" t="s">
        <v>6866</v>
      </c>
    </row>
    <row r="1130" spans="1:4" s="213" customFormat="1" ht="15" customHeight="1">
      <c r="A1130" s="212"/>
      <c r="B1130" s="212" t="s">
        <v>2363</v>
      </c>
      <c r="C1130" s="213" t="s">
        <v>6989</v>
      </c>
      <c r="D1130" s="213" t="s">
        <v>6866</v>
      </c>
    </row>
    <row r="1131" spans="1:4" s="213" customFormat="1" ht="15" customHeight="1">
      <c r="A1131" s="212"/>
      <c r="B1131" s="212" t="s">
        <v>2364</v>
      </c>
      <c r="C1131" s="213" t="s">
        <v>6990</v>
      </c>
      <c r="D1131" s="213" t="s">
        <v>6866</v>
      </c>
    </row>
    <row r="1132" spans="1:4" s="213" customFormat="1" ht="15" customHeight="1">
      <c r="A1132" s="212"/>
      <c r="B1132" s="212" t="s">
        <v>2365</v>
      </c>
      <c r="C1132" s="213" t="s">
        <v>6991</v>
      </c>
      <c r="D1132" s="213" t="s">
        <v>6866</v>
      </c>
    </row>
    <row r="1133" spans="1:4" s="213" customFormat="1" ht="15" customHeight="1">
      <c r="A1133" s="212"/>
      <c r="B1133" s="212" t="s">
        <v>2366</v>
      </c>
      <c r="C1133" s="213" t="s">
        <v>6964</v>
      </c>
      <c r="D1133" s="213" t="s">
        <v>6866</v>
      </c>
    </row>
    <row r="1134" spans="1:4" s="213" customFormat="1" ht="15" customHeight="1">
      <c r="A1134" s="212"/>
      <c r="B1134" s="212" t="s">
        <v>6862</v>
      </c>
      <c r="C1134" s="213" t="s">
        <v>6992</v>
      </c>
      <c r="D1134" s="213" t="s">
        <v>6866</v>
      </c>
    </row>
    <row r="1135" spans="1:4" s="213" customFormat="1" ht="15" customHeight="1">
      <c r="A1135" s="212"/>
      <c r="B1135" s="212" t="s">
        <v>2367</v>
      </c>
      <c r="C1135" s="213" t="s">
        <v>6869</v>
      </c>
      <c r="D1135" s="213" t="s">
        <v>6866</v>
      </c>
    </row>
    <row r="1136" spans="1:4" s="213" customFormat="1" ht="15" customHeight="1">
      <c r="A1136" s="212"/>
      <c r="B1136" s="212" t="s">
        <v>2368</v>
      </c>
      <c r="C1136" s="213" t="s">
        <v>6993</v>
      </c>
      <c r="D1136" s="213" t="s">
        <v>6866</v>
      </c>
    </row>
    <row r="1137" spans="1:4" s="213" customFormat="1" ht="15" customHeight="1">
      <c r="A1137" s="212"/>
      <c r="B1137" s="212" t="s">
        <v>2369</v>
      </c>
      <c r="C1137" s="213" t="s">
        <v>6994</v>
      </c>
      <c r="D1137" s="213" t="s">
        <v>6866</v>
      </c>
    </row>
    <row r="1138" spans="1:4" s="213" customFormat="1" ht="15" customHeight="1">
      <c r="A1138" s="212"/>
      <c r="B1138" s="212" t="s">
        <v>2371</v>
      </c>
      <c r="C1138" s="213" t="s">
        <v>6943</v>
      </c>
      <c r="D1138" s="213" t="s">
        <v>6866</v>
      </c>
    </row>
    <row r="1139" spans="1:4" s="213" customFormat="1" ht="15" customHeight="1">
      <c r="A1139" s="212"/>
      <c r="B1139" s="212" t="s">
        <v>2372</v>
      </c>
      <c r="C1139" s="213" t="s">
        <v>6995</v>
      </c>
      <c r="D1139" s="213" t="s">
        <v>6866</v>
      </c>
    </row>
    <row r="1140" spans="1:4" s="213" customFormat="1" ht="15" customHeight="1">
      <c r="A1140" s="212"/>
      <c r="B1140" s="212" t="s">
        <v>2373</v>
      </c>
      <c r="C1140" s="213" t="s">
        <v>6993</v>
      </c>
      <c r="D1140" s="213" t="s">
        <v>6866</v>
      </c>
    </row>
    <row r="1141" spans="1:4" s="213" customFormat="1" ht="15" customHeight="1">
      <c r="A1141" s="212"/>
      <c r="B1141" s="212" t="s">
        <v>2374</v>
      </c>
      <c r="C1141" s="213" t="s">
        <v>6992</v>
      </c>
      <c r="D1141" s="213" t="s">
        <v>6866</v>
      </c>
    </row>
    <row r="1142" spans="1:4" s="213" customFormat="1" ht="15" customHeight="1">
      <c r="A1142" s="212"/>
      <c r="B1142" s="212" t="s">
        <v>2375</v>
      </c>
      <c r="C1142" s="213" t="s">
        <v>6995</v>
      </c>
      <c r="D1142" s="213" t="s">
        <v>6866</v>
      </c>
    </row>
    <row r="1143" spans="1:4" s="213" customFormat="1" ht="15" customHeight="1">
      <c r="A1143" s="212"/>
      <c r="B1143" s="212" t="s">
        <v>2376</v>
      </c>
      <c r="C1143" s="213" t="s">
        <v>6964</v>
      </c>
      <c r="D1143" s="213" t="s">
        <v>6866</v>
      </c>
    </row>
    <row r="1144" spans="1:4" s="213" customFormat="1" ht="15" customHeight="1">
      <c r="A1144" s="212"/>
      <c r="B1144" s="212" t="s">
        <v>2377</v>
      </c>
      <c r="C1144" s="213" t="s">
        <v>6869</v>
      </c>
      <c r="D1144" s="213" t="s">
        <v>6866</v>
      </c>
    </row>
    <row r="1145" spans="1:4" s="213" customFormat="1" ht="15" customHeight="1">
      <c r="A1145" s="212"/>
      <c r="B1145" s="212" t="s">
        <v>2378</v>
      </c>
      <c r="C1145" s="213" t="s">
        <v>6943</v>
      </c>
      <c r="D1145" s="213" t="s">
        <v>6866</v>
      </c>
    </row>
    <row r="1146" spans="1:4" s="213" customFormat="1" ht="15" customHeight="1">
      <c r="A1146" s="212"/>
      <c r="B1146" s="212" t="s">
        <v>2379</v>
      </c>
      <c r="C1146" s="213" t="s">
        <v>6996</v>
      </c>
      <c r="D1146" s="213" t="s">
        <v>6866</v>
      </c>
    </row>
    <row r="1147" spans="1:4" s="213" customFormat="1" ht="15" customHeight="1">
      <c r="A1147" s="212"/>
      <c r="B1147" s="212" t="s">
        <v>2380</v>
      </c>
      <c r="C1147" s="213" t="s">
        <v>6992</v>
      </c>
      <c r="D1147" s="213" t="s">
        <v>6866</v>
      </c>
    </row>
    <row r="1148" spans="1:4" s="213" customFormat="1" ht="15" customHeight="1">
      <c r="A1148" s="212"/>
      <c r="B1148" s="212" t="s">
        <v>2381</v>
      </c>
      <c r="C1148" s="213" t="s">
        <v>6993</v>
      </c>
      <c r="D1148" s="213" t="s">
        <v>6866</v>
      </c>
    </row>
    <row r="1149" spans="1:4" s="213" customFormat="1" ht="15" customHeight="1">
      <c r="A1149" s="212"/>
      <c r="B1149" s="212" t="s">
        <v>2382</v>
      </c>
      <c r="C1149" s="213" t="s">
        <v>6994</v>
      </c>
      <c r="D1149" s="213" t="s">
        <v>6866</v>
      </c>
    </row>
    <row r="1150" spans="1:4" s="213" customFormat="1" ht="15" customHeight="1">
      <c r="A1150" s="212"/>
      <c r="B1150" s="212" t="s">
        <v>2383</v>
      </c>
      <c r="C1150" s="213" t="s">
        <v>6997</v>
      </c>
      <c r="D1150" s="213" t="s">
        <v>6866</v>
      </c>
    </row>
    <row r="1151" spans="1:4" s="213" customFormat="1" ht="15" customHeight="1">
      <c r="A1151" s="212"/>
      <c r="B1151" s="212" t="s">
        <v>2384</v>
      </c>
      <c r="C1151" s="213" t="s">
        <v>6993</v>
      </c>
      <c r="D1151" s="213" t="s">
        <v>6866</v>
      </c>
    </row>
    <row r="1152" spans="1:4" s="213" customFormat="1" ht="15" customHeight="1">
      <c r="A1152" s="212"/>
      <c r="B1152" s="212" t="s">
        <v>2385</v>
      </c>
      <c r="C1152" s="213" t="s">
        <v>6994</v>
      </c>
      <c r="D1152" s="213" t="s">
        <v>6866</v>
      </c>
    </row>
    <row r="1153" spans="1:4" s="213" customFormat="1" ht="15" customHeight="1">
      <c r="A1153" s="212"/>
      <c r="B1153" s="212" t="s">
        <v>2386</v>
      </c>
      <c r="C1153" s="213" t="s">
        <v>6915</v>
      </c>
      <c r="D1153" s="213" t="s">
        <v>6866</v>
      </c>
    </row>
    <row r="1154" spans="1:4" s="213" customFormat="1" ht="15" customHeight="1">
      <c r="A1154" s="212"/>
      <c r="B1154" s="212" t="s">
        <v>3685</v>
      </c>
      <c r="C1154" s="213" t="s">
        <v>6995</v>
      </c>
      <c r="D1154" s="213" t="s">
        <v>6866</v>
      </c>
    </row>
    <row r="1155" spans="1:4" s="213" customFormat="1" ht="15" customHeight="1">
      <c r="A1155" s="212"/>
      <c r="B1155" s="212" t="s">
        <v>3686</v>
      </c>
      <c r="C1155" s="213" t="s">
        <v>6995</v>
      </c>
      <c r="D1155" s="213" t="s">
        <v>6866</v>
      </c>
    </row>
    <row r="1156" spans="1:4" s="213" customFormat="1" ht="15" customHeight="1">
      <c r="A1156" s="212"/>
      <c r="B1156" s="212" t="s">
        <v>3687</v>
      </c>
      <c r="C1156" s="213" t="s">
        <v>6994</v>
      </c>
      <c r="D1156" s="213" t="s">
        <v>6866</v>
      </c>
    </row>
    <row r="1157" spans="1:4" s="213" customFormat="1" ht="15" customHeight="1">
      <c r="A1157" s="212"/>
      <c r="B1157" s="212" t="s">
        <v>3688</v>
      </c>
      <c r="C1157" s="213" t="s">
        <v>6993</v>
      </c>
      <c r="D1157" s="213" t="s">
        <v>6866</v>
      </c>
    </row>
    <row r="1158" spans="1:4" s="213" customFormat="1" ht="15" customHeight="1">
      <c r="A1158" s="212"/>
      <c r="B1158" s="212" t="s">
        <v>3689</v>
      </c>
      <c r="C1158" s="213" t="s">
        <v>6998</v>
      </c>
      <c r="D1158" s="213" t="s">
        <v>6866</v>
      </c>
    </row>
    <row r="1159" spans="1:4" s="213" customFormat="1" ht="15" customHeight="1">
      <c r="A1159" s="212"/>
      <c r="B1159" s="212" t="s">
        <v>3690</v>
      </c>
      <c r="C1159" s="213" t="s">
        <v>6964</v>
      </c>
      <c r="D1159" s="213" t="s">
        <v>6866</v>
      </c>
    </row>
    <row r="1160" spans="1:4" s="213" customFormat="1" ht="15" customHeight="1">
      <c r="A1160" s="212"/>
      <c r="B1160" s="212" t="s">
        <v>3691</v>
      </c>
      <c r="C1160" s="213" t="s">
        <v>6964</v>
      </c>
      <c r="D1160" s="213" t="s">
        <v>6866</v>
      </c>
    </row>
    <row r="1161" spans="1:4" s="213" customFormat="1" ht="15" customHeight="1">
      <c r="A1161" s="212"/>
      <c r="B1161" s="212" t="s">
        <v>3692</v>
      </c>
      <c r="C1161" s="213" t="s">
        <v>6993</v>
      </c>
      <c r="D1161" s="213" t="s">
        <v>6866</v>
      </c>
    </row>
    <row r="1162" spans="1:4" s="213" customFormat="1" ht="15" customHeight="1">
      <c r="A1162" s="212"/>
      <c r="B1162" s="212" t="s">
        <v>3693</v>
      </c>
      <c r="C1162" s="213" t="s">
        <v>6992</v>
      </c>
      <c r="D1162" s="213" t="s">
        <v>6866</v>
      </c>
    </row>
    <row r="1163" spans="1:4" s="213" customFormat="1" ht="15" customHeight="1">
      <c r="A1163" s="212"/>
      <c r="B1163" s="212" t="s">
        <v>3694</v>
      </c>
      <c r="C1163" s="213" t="s">
        <v>6999</v>
      </c>
      <c r="D1163" s="213" t="s">
        <v>6866</v>
      </c>
    </row>
    <row r="1164" spans="1:4" s="213" customFormat="1" ht="15" customHeight="1">
      <c r="A1164" s="212"/>
      <c r="B1164" s="212" t="s">
        <v>3695</v>
      </c>
      <c r="C1164" s="213" t="s">
        <v>7000</v>
      </c>
      <c r="D1164" s="213" t="s">
        <v>6866</v>
      </c>
    </row>
    <row r="1165" spans="1:4" s="213" customFormat="1" ht="15" customHeight="1">
      <c r="A1165" s="212"/>
      <c r="B1165" s="212" t="s">
        <v>3696</v>
      </c>
      <c r="C1165" s="213" t="s">
        <v>7001</v>
      </c>
      <c r="D1165" s="213" t="s">
        <v>6866</v>
      </c>
    </row>
    <row r="1166" spans="1:4" s="213" customFormat="1" ht="15" customHeight="1">
      <c r="A1166" s="212"/>
      <c r="B1166" s="212" t="s">
        <v>3697</v>
      </c>
      <c r="C1166" s="213" t="s">
        <v>7002</v>
      </c>
      <c r="D1166" s="213" t="s">
        <v>6866</v>
      </c>
    </row>
    <row r="1167" spans="1:4" s="213" customFormat="1" ht="15" customHeight="1">
      <c r="A1167" s="212"/>
      <c r="B1167" s="212" t="s">
        <v>3698</v>
      </c>
      <c r="C1167" s="213" t="s">
        <v>7003</v>
      </c>
      <c r="D1167" s="213" t="s">
        <v>6866</v>
      </c>
    </row>
    <row r="1168" spans="1:4" s="213" customFormat="1" ht="15" customHeight="1">
      <c r="A1168" s="212"/>
      <c r="B1168" s="212" t="s">
        <v>3700</v>
      </c>
      <c r="C1168" s="213" t="s">
        <v>7004</v>
      </c>
      <c r="D1168" s="213" t="s">
        <v>6866</v>
      </c>
    </row>
    <row r="1169" spans="1:4" s="213" customFormat="1" ht="15" customHeight="1">
      <c r="A1169" s="212"/>
      <c r="B1169" s="212" t="s">
        <v>3702</v>
      </c>
      <c r="C1169" s="213" t="s">
        <v>7005</v>
      </c>
      <c r="D1169" s="213" t="s">
        <v>6866</v>
      </c>
    </row>
    <row r="1170" spans="1:4" s="213" customFormat="1" ht="15" customHeight="1">
      <c r="A1170" s="212"/>
      <c r="B1170" s="212" t="s">
        <v>3703</v>
      </c>
      <c r="C1170" s="213" t="s">
        <v>6879</v>
      </c>
      <c r="D1170" s="213" t="s">
        <v>6866</v>
      </c>
    </row>
    <row r="1171" spans="1:4" s="213" customFormat="1" ht="15" customHeight="1">
      <c r="A1171" s="212"/>
      <c r="B1171" s="212" t="s">
        <v>3705</v>
      </c>
      <c r="C1171" s="213" t="s">
        <v>7647</v>
      </c>
      <c r="D1171" s="213" t="s">
        <v>6866</v>
      </c>
    </row>
    <row r="1172" spans="1:4" s="213" customFormat="1" ht="15" customHeight="1">
      <c r="A1172" s="212"/>
      <c r="B1172" s="212" t="s">
        <v>3706</v>
      </c>
      <c r="C1172" s="213" t="s">
        <v>7006</v>
      </c>
      <c r="D1172" s="213" t="s">
        <v>6866</v>
      </c>
    </row>
    <row r="1173" spans="1:4" s="213" customFormat="1" ht="15" customHeight="1">
      <c r="A1173" s="212"/>
      <c r="B1173" s="212" t="s">
        <v>3708</v>
      </c>
      <c r="C1173" s="213" t="s">
        <v>7007</v>
      </c>
      <c r="D1173" s="213" t="s">
        <v>6866</v>
      </c>
    </row>
    <row r="1174" spans="1:4" s="213" customFormat="1" ht="15" customHeight="1">
      <c r="A1174" s="212"/>
      <c r="B1174" s="212" t="s">
        <v>3709</v>
      </c>
      <c r="C1174" s="213" t="s">
        <v>7008</v>
      </c>
      <c r="D1174" s="213" t="s">
        <v>6866</v>
      </c>
    </row>
    <row r="1175" spans="1:4" s="213" customFormat="1" ht="15" customHeight="1">
      <c r="A1175" s="212"/>
      <c r="B1175" s="212" t="s">
        <v>3711</v>
      </c>
      <c r="C1175" s="213" t="s">
        <v>7009</v>
      </c>
      <c r="D1175" s="213" t="s">
        <v>6866</v>
      </c>
    </row>
    <row r="1176" spans="1:4" s="213" customFormat="1" ht="15" customHeight="1">
      <c r="A1176" s="212"/>
      <c r="B1176" s="212" t="s">
        <v>3712</v>
      </c>
      <c r="C1176" s="213" t="s">
        <v>7010</v>
      </c>
      <c r="D1176" s="213" t="s">
        <v>6866</v>
      </c>
    </row>
    <row r="1177" spans="1:4" s="213" customFormat="1" ht="15" customHeight="1">
      <c r="A1177" s="212"/>
      <c r="B1177" s="212" t="s">
        <v>3713</v>
      </c>
      <c r="C1177" s="213" t="s">
        <v>7300</v>
      </c>
      <c r="D1177" s="213" t="s">
        <v>6866</v>
      </c>
    </row>
    <row r="1178" spans="1:4" s="213" customFormat="1" ht="15" customHeight="1">
      <c r="A1178" s="212"/>
      <c r="B1178" s="212" t="s">
        <v>3714</v>
      </c>
      <c r="C1178" s="213" t="s">
        <v>6923</v>
      </c>
      <c r="D1178" s="213" t="s">
        <v>6866</v>
      </c>
    </row>
    <row r="1179" spans="1:4" s="213" customFormat="1" ht="15" customHeight="1">
      <c r="A1179" s="212"/>
      <c r="B1179" s="212" t="s">
        <v>3718</v>
      </c>
      <c r="C1179" s="213" t="s">
        <v>6967</v>
      </c>
      <c r="D1179" s="213" t="s">
        <v>6866</v>
      </c>
    </row>
    <row r="1180" spans="1:4" s="213" customFormat="1" ht="15" customHeight="1">
      <c r="A1180" s="212"/>
      <c r="B1180" s="212" t="s">
        <v>784</v>
      </c>
      <c r="C1180" s="213" t="s">
        <v>7695</v>
      </c>
      <c r="D1180" s="213" t="s">
        <v>6866</v>
      </c>
    </row>
    <row r="1181" spans="1:4" s="213" customFormat="1" ht="15" customHeight="1">
      <c r="A1181" s="212"/>
      <c r="B1181" s="212" t="s">
        <v>786</v>
      </c>
      <c r="C1181" s="213" t="s">
        <v>6996</v>
      </c>
      <c r="D1181" s="213" t="s">
        <v>6866</v>
      </c>
    </row>
    <row r="1182" spans="1:4" s="213" customFormat="1" ht="15" customHeight="1">
      <c r="A1182" s="212"/>
      <c r="B1182" s="212" t="s">
        <v>787</v>
      </c>
      <c r="C1182" s="213" t="s">
        <v>6984</v>
      </c>
      <c r="D1182" s="213" t="s">
        <v>6866</v>
      </c>
    </row>
    <row r="1183" spans="1:4" s="213" customFormat="1" ht="15" customHeight="1">
      <c r="A1183" s="212"/>
      <c r="B1183" s="212" t="s">
        <v>790</v>
      </c>
      <c r="C1183" s="213" t="s">
        <v>6941</v>
      </c>
      <c r="D1183" s="213" t="s">
        <v>6866</v>
      </c>
    </row>
    <row r="1184" spans="1:4" s="213" customFormat="1" ht="15" customHeight="1">
      <c r="A1184" s="212"/>
      <c r="B1184" s="212" t="s">
        <v>791</v>
      </c>
      <c r="C1184" s="213" t="s">
        <v>6941</v>
      </c>
      <c r="D1184" s="213" t="s">
        <v>6866</v>
      </c>
    </row>
    <row r="1185" spans="1:4" s="213" customFormat="1" ht="15" customHeight="1">
      <c r="A1185" s="212"/>
      <c r="B1185" s="212" t="s">
        <v>792</v>
      </c>
      <c r="C1185" s="213" t="s">
        <v>6941</v>
      </c>
      <c r="D1185" s="213" t="s">
        <v>6866</v>
      </c>
    </row>
    <row r="1186" spans="1:4" s="213" customFormat="1" ht="15" customHeight="1">
      <c r="A1186" s="212"/>
      <c r="B1186" s="212" t="s">
        <v>795</v>
      </c>
      <c r="C1186" s="213" t="s">
        <v>7011</v>
      </c>
      <c r="D1186" s="213" t="s">
        <v>6866</v>
      </c>
    </row>
    <row r="1187" spans="1:4" s="213" customFormat="1" ht="15" customHeight="1">
      <c r="A1187" s="212"/>
      <c r="B1187" s="212" t="s">
        <v>796</v>
      </c>
      <c r="C1187" s="213" t="s">
        <v>7012</v>
      </c>
      <c r="D1187" s="213" t="s">
        <v>6866</v>
      </c>
    </row>
    <row r="1188" spans="1:4" s="213" customFormat="1" ht="15" customHeight="1">
      <c r="A1188" s="212"/>
      <c r="B1188" s="212" t="s">
        <v>798</v>
      </c>
      <c r="C1188" s="213" t="s">
        <v>7013</v>
      </c>
      <c r="D1188" s="213" t="s">
        <v>6866</v>
      </c>
    </row>
    <row r="1189" spans="1:4" s="213" customFormat="1" ht="15" customHeight="1">
      <c r="A1189" s="212"/>
      <c r="B1189" s="212" t="s">
        <v>799</v>
      </c>
      <c r="C1189" s="213" t="s">
        <v>7014</v>
      </c>
      <c r="D1189" s="213" t="s">
        <v>6866</v>
      </c>
    </row>
    <row r="1190" spans="1:4" s="213" customFormat="1" ht="15" customHeight="1">
      <c r="A1190" s="212"/>
      <c r="B1190" s="212" t="s">
        <v>800</v>
      </c>
      <c r="C1190" s="213" t="s">
        <v>7015</v>
      </c>
      <c r="D1190" s="213" t="s">
        <v>6866</v>
      </c>
    </row>
    <row r="1191" spans="1:4" s="213" customFormat="1" ht="15" customHeight="1">
      <c r="A1191" s="212"/>
      <c r="B1191" s="212" t="s">
        <v>801</v>
      </c>
      <c r="C1191" s="213" t="s">
        <v>7016</v>
      </c>
      <c r="D1191" s="213" t="s">
        <v>6866</v>
      </c>
    </row>
    <row r="1192" spans="1:4" s="213" customFormat="1" ht="15" customHeight="1">
      <c r="A1192" s="212"/>
      <c r="B1192" s="212" t="s">
        <v>802</v>
      </c>
      <c r="C1192" s="213" t="s">
        <v>7017</v>
      </c>
      <c r="D1192" s="213" t="s">
        <v>6866</v>
      </c>
    </row>
    <row r="1193" spans="1:4" s="213" customFormat="1" ht="15" customHeight="1">
      <c r="A1193" s="212"/>
      <c r="B1193" s="212" t="s">
        <v>803</v>
      </c>
      <c r="C1193" s="213" t="s">
        <v>6921</v>
      </c>
      <c r="D1193" s="213" t="s">
        <v>6866</v>
      </c>
    </row>
    <row r="1194" spans="1:4" s="213" customFormat="1" ht="15" customHeight="1">
      <c r="A1194" s="212"/>
      <c r="B1194" s="212" t="s">
        <v>804</v>
      </c>
      <c r="C1194" s="213" t="s">
        <v>7018</v>
      </c>
      <c r="D1194" s="213" t="s">
        <v>6866</v>
      </c>
    </row>
    <row r="1195" spans="1:4" s="213" customFormat="1" ht="15" customHeight="1">
      <c r="A1195" s="212"/>
      <c r="B1195" s="212" t="s">
        <v>805</v>
      </c>
      <c r="C1195" s="213" t="s">
        <v>7019</v>
      </c>
      <c r="D1195" s="213" t="s">
        <v>6866</v>
      </c>
    </row>
    <row r="1196" spans="1:4" s="213" customFormat="1" ht="15" customHeight="1">
      <c r="A1196" s="212"/>
      <c r="B1196" s="212" t="s">
        <v>807</v>
      </c>
      <c r="C1196" s="213" t="s">
        <v>7020</v>
      </c>
      <c r="D1196" s="213" t="s">
        <v>6866</v>
      </c>
    </row>
    <row r="1197" spans="1:4" s="213" customFormat="1" ht="15" customHeight="1">
      <c r="A1197" s="212"/>
      <c r="B1197" s="212" t="s">
        <v>811</v>
      </c>
      <c r="C1197" s="213" t="s">
        <v>7021</v>
      </c>
      <c r="D1197" s="213" t="s">
        <v>6866</v>
      </c>
    </row>
    <row r="1198" spans="1:4" s="213" customFormat="1" ht="15" customHeight="1">
      <c r="A1198" s="212"/>
      <c r="B1198" s="212" t="s">
        <v>812</v>
      </c>
      <c r="C1198" s="213" t="s">
        <v>7022</v>
      </c>
      <c r="D1198" s="213" t="s">
        <v>6866</v>
      </c>
    </row>
    <row r="1199" spans="1:4" s="213" customFormat="1" ht="15" customHeight="1">
      <c r="A1199" s="212"/>
      <c r="B1199" s="212" t="s">
        <v>813</v>
      </c>
      <c r="C1199" s="213" t="s">
        <v>7023</v>
      </c>
      <c r="D1199" s="213" t="s">
        <v>6866</v>
      </c>
    </row>
    <row r="1200" spans="1:4" s="213" customFormat="1" ht="15" customHeight="1">
      <c r="A1200" s="212"/>
      <c r="B1200" s="212" t="s">
        <v>814</v>
      </c>
      <c r="C1200" s="213" t="s">
        <v>7024</v>
      </c>
      <c r="D1200" s="213" t="s">
        <v>6866</v>
      </c>
    </row>
    <row r="1201" spans="1:4" s="213" customFormat="1" ht="15" customHeight="1">
      <c r="A1201" s="212"/>
      <c r="B1201" s="212" t="s">
        <v>815</v>
      </c>
      <c r="C1201" s="213" t="s">
        <v>7622</v>
      </c>
      <c r="D1201" s="213" t="s">
        <v>6866</v>
      </c>
    </row>
    <row r="1202" spans="1:4" s="213" customFormat="1" ht="15" customHeight="1">
      <c r="A1202" s="212"/>
      <c r="B1202" s="212" t="s">
        <v>816</v>
      </c>
      <c r="C1202" s="213" t="s">
        <v>7025</v>
      </c>
      <c r="D1202" s="213" t="s">
        <v>6866</v>
      </c>
    </row>
    <row r="1203" spans="1:4" s="213" customFormat="1" ht="15" customHeight="1">
      <c r="A1203" s="212"/>
      <c r="B1203" s="212" t="s">
        <v>817</v>
      </c>
      <c r="C1203" s="213" t="s">
        <v>6991</v>
      </c>
      <c r="D1203" s="213" t="s">
        <v>6866</v>
      </c>
    </row>
    <row r="1204" spans="1:4" s="213" customFormat="1" ht="15" customHeight="1">
      <c r="A1204" s="212"/>
      <c r="B1204" s="212" t="s">
        <v>818</v>
      </c>
      <c r="C1204" s="213" t="s">
        <v>7026</v>
      </c>
      <c r="D1204" s="213" t="s">
        <v>6866</v>
      </c>
    </row>
    <row r="1205" spans="1:4" s="213" customFormat="1" ht="15" customHeight="1">
      <c r="A1205" s="212"/>
      <c r="B1205" s="212" t="s">
        <v>5616</v>
      </c>
      <c r="C1205" s="213" t="s">
        <v>6967</v>
      </c>
      <c r="D1205" s="213" t="s">
        <v>6866</v>
      </c>
    </row>
    <row r="1206" spans="1:4" s="213" customFormat="1" ht="15" customHeight="1">
      <c r="A1206" s="212"/>
      <c r="B1206" s="212" t="s">
        <v>5618</v>
      </c>
      <c r="C1206" s="213" t="s">
        <v>7027</v>
      </c>
      <c r="D1206" s="213" t="s">
        <v>6866</v>
      </c>
    </row>
    <row r="1207" spans="1:4" s="213" customFormat="1" ht="15" customHeight="1">
      <c r="A1207" s="212"/>
      <c r="B1207" s="212" t="s">
        <v>5620</v>
      </c>
      <c r="C1207" s="213" t="s">
        <v>7028</v>
      </c>
      <c r="D1207" s="213" t="s">
        <v>6866</v>
      </c>
    </row>
    <row r="1208" spans="1:4" s="213" customFormat="1" ht="15" customHeight="1">
      <c r="A1208" s="212"/>
      <c r="B1208" s="212" t="s">
        <v>3203</v>
      </c>
      <c r="C1208" s="213" t="s">
        <v>7029</v>
      </c>
      <c r="D1208" s="213" t="s">
        <v>6866</v>
      </c>
    </row>
    <row r="1209" spans="1:4" s="213" customFormat="1" ht="15" customHeight="1">
      <c r="A1209" s="212"/>
      <c r="B1209" s="212" t="s">
        <v>3204</v>
      </c>
      <c r="C1209" s="213" t="s">
        <v>7030</v>
      </c>
      <c r="D1209" s="213" t="s">
        <v>6866</v>
      </c>
    </row>
    <row r="1210" spans="1:4" s="213" customFormat="1" ht="15" customHeight="1">
      <c r="A1210" s="212"/>
      <c r="B1210" s="212" t="s">
        <v>3207</v>
      </c>
      <c r="C1210" s="213" t="s">
        <v>7555</v>
      </c>
      <c r="D1210" s="213" t="s">
        <v>6866</v>
      </c>
    </row>
    <row r="1211" spans="1:4" s="213" customFormat="1" ht="15" customHeight="1">
      <c r="B1211" s="213" t="s">
        <v>3210</v>
      </c>
      <c r="C1211" s="213" t="s">
        <v>7019</v>
      </c>
      <c r="D1211" s="213" t="s">
        <v>6866</v>
      </c>
    </row>
    <row r="1212" spans="1:4" s="213" customFormat="1" ht="15" customHeight="1">
      <c r="B1212" s="213" t="s">
        <v>3212</v>
      </c>
      <c r="C1212" s="213" t="s">
        <v>7031</v>
      </c>
      <c r="D1212" s="213" t="s">
        <v>6866</v>
      </c>
    </row>
    <row r="1213" spans="1:4" s="213" customFormat="1" ht="15" customHeight="1">
      <c r="B1213" s="213" t="s">
        <v>3214</v>
      </c>
      <c r="C1213" s="213" t="s">
        <v>7032</v>
      </c>
      <c r="D1213" s="213" t="s">
        <v>6866</v>
      </c>
    </row>
    <row r="1214" spans="1:4" s="213" customFormat="1" ht="15" customHeight="1">
      <c r="B1214" s="213" t="s">
        <v>3215</v>
      </c>
      <c r="C1214" s="213" t="s">
        <v>7033</v>
      </c>
      <c r="D1214" s="213" t="s">
        <v>6866</v>
      </c>
    </row>
    <row r="1215" spans="1:4" s="213" customFormat="1" ht="15" customHeight="1">
      <c r="B1215" s="213" t="s">
        <v>3216</v>
      </c>
      <c r="C1215" s="213" t="s">
        <v>6870</v>
      </c>
      <c r="D1215" s="213" t="s">
        <v>6866</v>
      </c>
    </row>
    <row r="1216" spans="1:4" s="213" customFormat="1" ht="15" customHeight="1">
      <c r="B1216" s="213" t="s">
        <v>3217</v>
      </c>
      <c r="C1216" s="213" t="s">
        <v>6985</v>
      </c>
      <c r="D1216" s="213" t="s">
        <v>6866</v>
      </c>
    </row>
    <row r="1217" spans="2:4" s="213" customFormat="1" ht="15" customHeight="1">
      <c r="B1217" s="213" t="s">
        <v>3218</v>
      </c>
      <c r="C1217" s="213" t="s">
        <v>7034</v>
      </c>
      <c r="D1217" s="213" t="s">
        <v>6866</v>
      </c>
    </row>
    <row r="1218" spans="2:4" s="213" customFormat="1" ht="15" customHeight="1">
      <c r="B1218" s="213" t="s">
        <v>3219</v>
      </c>
      <c r="C1218" s="213" t="s">
        <v>7035</v>
      </c>
      <c r="D1218" s="213" t="s">
        <v>6866</v>
      </c>
    </row>
    <row r="1219" spans="2:4" s="213" customFormat="1" ht="15" customHeight="1">
      <c r="B1219" s="213" t="s">
        <v>3220</v>
      </c>
      <c r="C1219" s="213" t="s">
        <v>7036</v>
      </c>
      <c r="D1219" s="213" t="s">
        <v>6866</v>
      </c>
    </row>
    <row r="1220" spans="2:4" s="213" customFormat="1" ht="15" customHeight="1">
      <c r="B1220" s="213" t="s">
        <v>3222</v>
      </c>
      <c r="C1220" s="213" t="s">
        <v>7037</v>
      </c>
      <c r="D1220" s="213" t="s">
        <v>6866</v>
      </c>
    </row>
    <row r="1221" spans="2:4" s="213" customFormat="1" ht="15" customHeight="1">
      <c r="B1221" s="213" t="s">
        <v>3224</v>
      </c>
      <c r="C1221" s="213" t="s">
        <v>6891</v>
      </c>
      <c r="D1221" s="213" t="s">
        <v>6866</v>
      </c>
    </row>
    <row r="1222" spans="2:4" s="213" customFormat="1" ht="15" customHeight="1">
      <c r="B1222" s="213" t="s">
        <v>3225</v>
      </c>
      <c r="C1222" s="213" t="s">
        <v>7038</v>
      </c>
      <c r="D1222" s="213" t="s">
        <v>6866</v>
      </c>
    </row>
    <row r="1223" spans="2:4" s="213" customFormat="1" ht="15" customHeight="1">
      <c r="B1223" s="213" t="s">
        <v>3227</v>
      </c>
      <c r="C1223" s="213" t="s">
        <v>7039</v>
      </c>
      <c r="D1223" s="213" t="s">
        <v>6866</v>
      </c>
    </row>
    <row r="1224" spans="2:4" s="213" customFormat="1" ht="15" customHeight="1">
      <c r="B1224" s="213" t="s">
        <v>3228</v>
      </c>
      <c r="C1224" s="213" t="s">
        <v>7040</v>
      </c>
      <c r="D1224" s="213" t="s">
        <v>6866</v>
      </c>
    </row>
    <row r="1225" spans="2:4" s="213" customFormat="1" ht="15" customHeight="1">
      <c r="B1225" s="213" t="s">
        <v>3229</v>
      </c>
      <c r="C1225" s="213" t="s">
        <v>7041</v>
      </c>
      <c r="D1225" s="213" t="s">
        <v>6866</v>
      </c>
    </row>
    <row r="1226" spans="2:4" s="213" customFormat="1" ht="15" customHeight="1">
      <c r="B1226" s="213" t="s">
        <v>3230</v>
      </c>
      <c r="C1226" s="213" t="s">
        <v>7029</v>
      </c>
      <c r="D1226" s="213" t="s">
        <v>6866</v>
      </c>
    </row>
    <row r="1227" spans="2:4" s="213" customFormat="1" ht="15" customHeight="1">
      <c r="B1227" s="213" t="s">
        <v>3232</v>
      </c>
      <c r="C1227" s="213" t="s">
        <v>7042</v>
      </c>
      <c r="D1227" s="213" t="s">
        <v>6866</v>
      </c>
    </row>
    <row r="1228" spans="2:4" s="213" customFormat="1" ht="15" customHeight="1">
      <c r="B1228" s="213" t="s">
        <v>3233</v>
      </c>
      <c r="C1228" s="213" t="s">
        <v>7043</v>
      </c>
      <c r="D1228" s="213" t="s">
        <v>6866</v>
      </c>
    </row>
    <row r="1229" spans="2:4" s="213" customFormat="1" ht="15" customHeight="1">
      <c r="B1229" s="213" t="s">
        <v>3236</v>
      </c>
      <c r="C1229" s="213" t="s">
        <v>7044</v>
      </c>
      <c r="D1229" s="213" t="s">
        <v>6866</v>
      </c>
    </row>
    <row r="1230" spans="2:4" s="213" customFormat="1" ht="15" customHeight="1">
      <c r="B1230" s="213" t="s">
        <v>3238</v>
      </c>
      <c r="C1230" s="213" t="s">
        <v>7045</v>
      </c>
      <c r="D1230" s="213" t="s">
        <v>6866</v>
      </c>
    </row>
    <row r="1231" spans="2:4" s="213" customFormat="1" ht="15" customHeight="1">
      <c r="B1231" s="213" t="s">
        <v>3240</v>
      </c>
      <c r="C1231" s="213" t="s">
        <v>6958</v>
      </c>
      <c r="D1231" s="213" t="s">
        <v>6866</v>
      </c>
    </row>
    <row r="1232" spans="2:4" s="213" customFormat="1" ht="15" customHeight="1">
      <c r="B1232" s="213" t="s">
        <v>3241</v>
      </c>
      <c r="C1232" s="213" t="s">
        <v>7690</v>
      </c>
      <c r="D1232" s="213" t="s">
        <v>6866</v>
      </c>
    </row>
    <row r="1233" spans="2:4" s="213" customFormat="1" ht="15" customHeight="1">
      <c r="B1233" s="213" t="s">
        <v>5626</v>
      </c>
      <c r="C1233" s="213" t="s">
        <v>7046</v>
      </c>
      <c r="D1233" s="213" t="s">
        <v>6866</v>
      </c>
    </row>
    <row r="1234" spans="2:4" s="213" customFormat="1" ht="15" customHeight="1">
      <c r="B1234" s="213" t="s">
        <v>5630</v>
      </c>
      <c r="C1234" s="213" t="s">
        <v>6935</v>
      </c>
      <c r="D1234" s="213" t="s">
        <v>6866</v>
      </c>
    </row>
    <row r="1235" spans="2:4" s="213" customFormat="1" ht="15" customHeight="1">
      <c r="B1235" s="213" t="s">
        <v>5633</v>
      </c>
      <c r="C1235" s="213" t="s">
        <v>7276</v>
      </c>
      <c r="D1235" s="213" t="s">
        <v>6866</v>
      </c>
    </row>
    <row r="1236" spans="2:4" s="213" customFormat="1" ht="15" customHeight="1">
      <c r="B1236" s="213" t="s">
        <v>5634</v>
      </c>
      <c r="C1236" s="213" t="s">
        <v>7047</v>
      </c>
      <c r="D1236" s="213" t="s">
        <v>6866</v>
      </c>
    </row>
    <row r="1237" spans="2:4" s="213" customFormat="1" ht="15" customHeight="1">
      <c r="B1237" s="213" t="s">
        <v>5635</v>
      </c>
      <c r="C1237" s="213" t="s">
        <v>6977</v>
      </c>
      <c r="D1237" s="213" t="s">
        <v>6866</v>
      </c>
    </row>
    <row r="1238" spans="2:4" s="213" customFormat="1" ht="15" customHeight="1">
      <c r="B1238" s="213" t="s">
        <v>5636</v>
      </c>
      <c r="C1238" s="213" t="s">
        <v>6999</v>
      </c>
      <c r="D1238" s="213" t="s">
        <v>6866</v>
      </c>
    </row>
    <row r="1239" spans="2:4" s="213" customFormat="1" ht="15" customHeight="1">
      <c r="B1239" s="213" t="s">
        <v>5637</v>
      </c>
      <c r="C1239" s="213" t="s">
        <v>7048</v>
      </c>
      <c r="D1239" s="213" t="s">
        <v>6866</v>
      </c>
    </row>
    <row r="1240" spans="2:4" s="213" customFormat="1" ht="15" customHeight="1">
      <c r="B1240" s="213" t="s">
        <v>5638</v>
      </c>
      <c r="C1240" s="213" t="s">
        <v>7049</v>
      </c>
      <c r="D1240" s="213" t="s">
        <v>6866</v>
      </c>
    </row>
    <row r="1241" spans="2:4" s="213" customFormat="1" ht="15" customHeight="1">
      <c r="B1241" s="213" t="s">
        <v>5639</v>
      </c>
      <c r="C1241" s="213" t="s">
        <v>6972</v>
      </c>
      <c r="D1241" s="213" t="s">
        <v>6866</v>
      </c>
    </row>
    <row r="1242" spans="2:4" s="213" customFormat="1" ht="15" customHeight="1">
      <c r="B1242" s="213" t="s">
        <v>5640</v>
      </c>
      <c r="C1242" s="213" t="s">
        <v>7050</v>
      </c>
      <c r="D1242" s="213" t="s">
        <v>6866</v>
      </c>
    </row>
    <row r="1243" spans="2:4" s="213" customFormat="1" ht="15" customHeight="1">
      <c r="B1243" s="213" t="s">
        <v>5641</v>
      </c>
      <c r="C1243" s="213" t="s">
        <v>7051</v>
      </c>
      <c r="D1243" s="213" t="s">
        <v>6866</v>
      </c>
    </row>
    <row r="1244" spans="2:4" s="213" customFormat="1" ht="15" customHeight="1">
      <c r="B1244" s="213" t="s">
        <v>5643</v>
      </c>
      <c r="C1244" s="213" t="s">
        <v>6938</v>
      </c>
      <c r="D1244" s="213" t="s">
        <v>6866</v>
      </c>
    </row>
    <row r="1245" spans="2:4" s="213" customFormat="1" ht="15" customHeight="1">
      <c r="B1245" s="213" t="s">
        <v>5644</v>
      </c>
      <c r="C1245" s="213" t="s">
        <v>7052</v>
      </c>
      <c r="D1245" s="213" t="s">
        <v>6866</v>
      </c>
    </row>
    <row r="1246" spans="2:4" s="213" customFormat="1" ht="15" customHeight="1">
      <c r="B1246" s="213" t="s">
        <v>5645</v>
      </c>
      <c r="C1246" s="213" t="s">
        <v>7052</v>
      </c>
      <c r="D1246" s="213" t="s">
        <v>6866</v>
      </c>
    </row>
    <row r="1247" spans="2:4" s="213" customFormat="1" ht="15" customHeight="1">
      <c r="B1247" s="213" t="s">
        <v>5646</v>
      </c>
      <c r="C1247" s="213" t="s">
        <v>7053</v>
      </c>
      <c r="D1247" s="213" t="s">
        <v>6866</v>
      </c>
    </row>
    <row r="1248" spans="2:4" s="213" customFormat="1" ht="15" customHeight="1">
      <c r="B1248" s="213" t="s">
        <v>5649</v>
      </c>
      <c r="C1248" s="213" t="s">
        <v>7623</v>
      </c>
      <c r="D1248" s="213" t="s">
        <v>6866</v>
      </c>
    </row>
    <row r="1249" spans="2:4" s="213" customFormat="1" ht="15" customHeight="1">
      <c r="B1249" s="213" t="s">
        <v>5650</v>
      </c>
      <c r="C1249" s="213" t="s">
        <v>7054</v>
      </c>
      <c r="D1249" s="213" t="s">
        <v>6866</v>
      </c>
    </row>
    <row r="1250" spans="2:4" s="213" customFormat="1" ht="15" customHeight="1">
      <c r="B1250" s="213" t="s">
        <v>5651</v>
      </c>
      <c r="C1250" s="213" t="s">
        <v>6977</v>
      </c>
      <c r="D1250" s="213" t="s">
        <v>6866</v>
      </c>
    </row>
    <row r="1251" spans="2:4" s="213" customFormat="1" ht="15" customHeight="1">
      <c r="B1251" s="213" t="s">
        <v>5654</v>
      </c>
      <c r="C1251" s="213" t="s">
        <v>7055</v>
      </c>
      <c r="D1251" s="213" t="s">
        <v>6866</v>
      </c>
    </row>
    <row r="1252" spans="2:4" s="213" customFormat="1" ht="15" customHeight="1">
      <c r="B1252" s="213" t="s">
        <v>5657</v>
      </c>
      <c r="C1252" s="213" t="s">
        <v>7056</v>
      </c>
      <c r="D1252" s="213" t="s">
        <v>6866</v>
      </c>
    </row>
    <row r="1253" spans="2:4" s="213" customFormat="1" ht="15" customHeight="1">
      <c r="B1253" s="213" t="s">
        <v>5658</v>
      </c>
      <c r="C1253" s="213" t="s">
        <v>7057</v>
      </c>
      <c r="D1253" s="213" t="s">
        <v>6866</v>
      </c>
    </row>
    <row r="1254" spans="2:4" s="213" customFormat="1" ht="15" customHeight="1">
      <c r="B1254" s="213" t="s">
        <v>5660</v>
      </c>
      <c r="C1254" s="213" t="s">
        <v>7058</v>
      </c>
      <c r="D1254" s="213" t="s">
        <v>6866</v>
      </c>
    </row>
    <row r="1255" spans="2:4" s="213" customFormat="1" ht="15" customHeight="1">
      <c r="B1255" s="213" t="s">
        <v>5664</v>
      </c>
      <c r="C1255" s="213" t="s">
        <v>7059</v>
      </c>
      <c r="D1255" s="213" t="s">
        <v>6866</v>
      </c>
    </row>
    <row r="1256" spans="2:4" s="213" customFormat="1" ht="15" customHeight="1">
      <c r="B1256" s="213" t="s">
        <v>5665</v>
      </c>
      <c r="C1256" s="213" t="s">
        <v>6898</v>
      </c>
      <c r="D1256" s="213" t="s">
        <v>6866</v>
      </c>
    </row>
    <row r="1257" spans="2:4" s="213" customFormat="1" ht="15" customHeight="1">
      <c r="B1257" s="213" t="s">
        <v>5666</v>
      </c>
      <c r="C1257" s="213" t="s">
        <v>6967</v>
      </c>
      <c r="D1257" s="213" t="s">
        <v>6866</v>
      </c>
    </row>
    <row r="1258" spans="2:4" s="213" customFormat="1" ht="15" customHeight="1">
      <c r="B1258" s="213" t="s">
        <v>5667</v>
      </c>
      <c r="C1258" s="213" t="s">
        <v>6966</v>
      </c>
      <c r="D1258" s="213" t="s">
        <v>6866</v>
      </c>
    </row>
    <row r="1259" spans="2:4" s="213" customFormat="1" ht="15" customHeight="1">
      <c r="B1259" s="213" t="s">
        <v>5668</v>
      </c>
      <c r="C1259" s="213" t="s">
        <v>6935</v>
      </c>
      <c r="D1259" s="213" t="s">
        <v>6866</v>
      </c>
    </row>
    <row r="1260" spans="2:4" s="213" customFormat="1" ht="15" customHeight="1">
      <c r="B1260" s="213" t="s">
        <v>5669</v>
      </c>
      <c r="C1260" s="213" t="s">
        <v>7060</v>
      </c>
      <c r="D1260" s="213" t="s">
        <v>6866</v>
      </c>
    </row>
    <row r="1261" spans="2:4" s="213" customFormat="1" ht="15" customHeight="1">
      <c r="B1261" s="213" t="s">
        <v>5670</v>
      </c>
      <c r="C1261" s="213" t="s">
        <v>7061</v>
      </c>
      <c r="D1261" s="213" t="s">
        <v>6866</v>
      </c>
    </row>
    <row r="1262" spans="2:4" s="213" customFormat="1" ht="15" customHeight="1">
      <c r="B1262" s="213" t="s">
        <v>5672</v>
      </c>
      <c r="C1262" s="213" t="s">
        <v>7635</v>
      </c>
      <c r="D1262" s="213" t="s">
        <v>6866</v>
      </c>
    </row>
    <row r="1263" spans="2:4" s="213" customFormat="1" ht="15" customHeight="1">
      <c r="B1263" s="213" t="s">
        <v>5673</v>
      </c>
      <c r="C1263" s="213" t="s">
        <v>7062</v>
      </c>
      <c r="D1263" s="213" t="s">
        <v>6866</v>
      </c>
    </row>
    <row r="1264" spans="2:4" s="213" customFormat="1" ht="15" customHeight="1">
      <c r="B1264" s="213" t="s">
        <v>5677</v>
      </c>
      <c r="C1264" s="213" t="s">
        <v>7063</v>
      </c>
      <c r="D1264" s="213" t="s">
        <v>6866</v>
      </c>
    </row>
    <row r="1265" spans="2:4" s="213" customFormat="1" ht="15" customHeight="1">
      <c r="B1265" s="213" t="s">
        <v>5679</v>
      </c>
      <c r="C1265" s="213" t="s">
        <v>7064</v>
      </c>
      <c r="D1265" s="213" t="s">
        <v>6866</v>
      </c>
    </row>
    <row r="1266" spans="2:4" s="213" customFormat="1" ht="15" customHeight="1">
      <c r="B1266" s="213" t="s">
        <v>5680</v>
      </c>
      <c r="C1266" s="213" t="s">
        <v>7065</v>
      </c>
      <c r="D1266" s="213" t="s">
        <v>6866</v>
      </c>
    </row>
    <row r="1267" spans="2:4" s="213" customFormat="1" ht="15" customHeight="1">
      <c r="B1267" s="213" t="s">
        <v>3327</v>
      </c>
      <c r="C1267" s="213" t="s">
        <v>7059</v>
      </c>
      <c r="D1267" s="213" t="s">
        <v>6866</v>
      </c>
    </row>
    <row r="1268" spans="2:4" s="213" customFormat="1" ht="15" customHeight="1">
      <c r="B1268" s="213" t="s">
        <v>3328</v>
      </c>
      <c r="C1268" s="213" t="s">
        <v>7066</v>
      </c>
      <c r="D1268" s="213" t="s">
        <v>6866</v>
      </c>
    </row>
    <row r="1269" spans="2:4" s="213" customFormat="1" ht="15" customHeight="1">
      <c r="B1269" s="213" t="s">
        <v>3329</v>
      </c>
      <c r="C1269" s="213" t="s">
        <v>7067</v>
      </c>
      <c r="D1269" s="213" t="s">
        <v>6866</v>
      </c>
    </row>
    <row r="1270" spans="2:4" s="213" customFormat="1" ht="15" customHeight="1">
      <c r="B1270" s="213" t="s">
        <v>3330</v>
      </c>
      <c r="C1270" s="213" t="s">
        <v>7068</v>
      </c>
      <c r="D1270" s="213" t="s">
        <v>6866</v>
      </c>
    </row>
    <row r="1271" spans="2:4" s="213" customFormat="1" ht="15" customHeight="1">
      <c r="B1271" s="213" t="s">
        <v>3335</v>
      </c>
      <c r="C1271" s="213" t="s">
        <v>7003</v>
      </c>
      <c r="D1271" s="213" t="s">
        <v>6866</v>
      </c>
    </row>
    <row r="1272" spans="2:4" s="213" customFormat="1" ht="15" customHeight="1">
      <c r="B1272" s="213" t="s">
        <v>3336</v>
      </c>
      <c r="C1272" s="213" t="s">
        <v>7069</v>
      </c>
      <c r="D1272" s="213" t="s">
        <v>6866</v>
      </c>
    </row>
    <row r="1273" spans="2:4" s="213" customFormat="1" ht="15" customHeight="1">
      <c r="B1273" s="213" t="s">
        <v>3337</v>
      </c>
      <c r="C1273" s="213" t="s">
        <v>7070</v>
      </c>
      <c r="D1273" s="213" t="s">
        <v>6866</v>
      </c>
    </row>
    <row r="1274" spans="2:4" s="213" customFormat="1" ht="15" customHeight="1">
      <c r="B1274" s="213" t="s">
        <v>3338</v>
      </c>
      <c r="C1274" s="213" t="s">
        <v>6871</v>
      </c>
      <c r="D1274" s="213" t="s">
        <v>6866</v>
      </c>
    </row>
    <row r="1275" spans="2:4" s="213" customFormat="1" ht="15" customHeight="1">
      <c r="B1275" s="213" t="s">
        <v>3339</v>
      </c>
      <c r="C1275" s="213" t="s">
        <v>6935</v>
      </c>
      <c r="D1275" s="213" t="s">
        <v>6866</v>
      </c>
    </row>
    <row r="1276" spans="2:4" s="213" customFormat="1" ht="15" customHeight="1">
      <c r="B1276" s="213" t="s">
        <v>3342</v>
      </c>
      <c r="C1276" s="213" t="s">
        <v>7071</v>
      </c>
      <c r="D1276" s="213" t="s">
        <v>6866</v>
      </c>
    </row>
    <row r="1277" spans="2:4" s="213" customFormat="1" ht="15" customHeight="1">
      <c r="B1277" s="213" t="s">
        <v>3343</v>
      </c>
      <c r="C1277" s="213" t="s">
        <v>7072</v>
      </c>
      <c r="D1277" s="213" t="s">
        <v>6866</v>
      </c>
    </row>
    <row r="1278" spans="2:4" s="213" customFormat="1" ht="15" customHeight="1">
      <c r="B1278" s="213" t="s">
        <v>3344</v>
      </c>
      <c r="C1278" s="213" t="s">
        <v>7624</v>
      </c>
      <c r="D1278" s="213" t="s">
        <v>6866</v>
      </c>
    </row>
    <row r="1279" spans="2:4" s="213" customFormat="1" ht="15" customHeight="1">
      <c r="B1279" s="213" t="s">
        <v>3345</v>
      </c>
      <c r="C1279" s="213" t="s">
        <v>7073</v>
      </c>
      <c r="D1279" s="213" t="s">
        <v>6866</v>
      </c>
    </row>
    <row r="1280" spans="2:4" s="213" customFormat="1" ht="15" customHeight="1">
      <c r="B1280" s="213" t="s">
        <v>3346</v>
      </c>
      <c r="C1280" s="213" t="s">
        <v>7005</v>
      </c>
      <c r="D1280" s="213" t="s">
        <v>6866</v>
      </c>
    </row>
    <row r="1281" spans="2:4" s="213" customFormat="1" ht="15" customHeight="1">
      <c r="B1281" s="213" t="s">
        <v>3347</v>
      </c>
      <c r="C1281" s="213" t="s">
        <v>6912</v>
      </c>
      <c r="D1281" s="213" t="s">
        <v>6866</v>
      </c>
    </row>
    <row r="1282" spans="2:4" s="213" customFormat="1" ht="15" customHeight="1">
      <c r="B1282" s="213" t="s">
        <v>3721</v>
      </c>
      <c r="C1282" s="213" t="s">
        <v>7676</v>
      </c>
      <c r="D1282" s="213" t="s">
        <v>6866</v>
      </c>
    </row>
    <row r="1283" spans="2:4" s="213" customFormat="1" ht="15" customHeight="1">
      <c r="B1283" s="213" t="s">
        <v>3722</v>
      </c>
      <c r="C1283" s="213" t="s">
        <v>7003</v>
      </c>
      <c r="D1283" s="213" t="s">
        <v>6866</v>
      </c>
    </row>
    <row r="1284" spans="2:4" s="213" customFormat="1" ht="15" customHeight="1">
      <c r="B1284" s="213" t="s">
        <v>3723</v>
      </c>
      <c r="C1284" s="213" t="s">
        <v>6935</v>
      </c>
      <c r="D1284" s="213" t="s">
        <v>6866</v>
      </c>
    </row>
    <row r="1285" spans="2:4" s="213" customFormat="1" ht="15" customHeight="1">
      <c r="B1285" s="213" t="s">
        <v>3725</v>
      </c>
      <c r="C1285" s="213" t="s">
        <v>7074</v>
      </c>
      <c r="D1285" s="213" t="s">
        <v>6866</v>
      </c>
    </row>
    <row r="1286" spans="2:4" s="213" customFormat="1" ht="15" customHeight="1">
      <c r="B1286" s="213" t="s">
        <v>3726</v>
      </c>
      <c r="C1286" s="213" t="s">
        <v>6865</v>
      </c>
      <c r="D1286" s="213" t="s">
        <v>6866</v>
      </c>
    </row>
    <row r="1287" spans="2:4" s="213" customFormat="1" ht="15" customHeight="1">
      <c r="B1287" s="213" t="s">
        <v>3727</v>
      </c>
      <c r="C1287" s="213" t="s">
        <v>7075</v>
      </c>
      <c r="D1287" s="213" t="s">
        <v>6866</v>
      </c>
    </row>
    <row r="1288" spans="2:4" s="213" customFormat="1" ht="15" customHeight="1">
      <c r="B1288" s="213" t="s">
        <v>3730</v>
      </c>
      <c r="C1288" s="213" t="s">
        <v>7701</v>
      </c>
      <c r="D1288" s="213" t="s">
        <v>6866</v>
      </c>
    </row>
    <row r="1289" spans="2:4" s="213" customFormat="1" ht="15" customHeight="1">
      <c r="B1289" s="213" t="s">
        <v>3732</v>
      </c>
      <c r="C1289" s="213" t="s">
        <v>7077</v>
      </c>
      <c r="D1289" s="213" t="s">
        <v>6866</v>
      </c>
    </row>
    <row r="1290" spans="2:4" s="213" customFormat="1" ht="15" customHeight="1">
      <c r="B1290" s="213" t="s">
        <v>1334</v>
      </c>
      <c r="C1290" s="213" t="s">
        <v>7078</v>
      </c>
      <c r="D1290" s="213" t="s">
        <v>6866</v>
      </c>
    </row>
    <row r="1291" spans="2:4" s="213" customFormat="1" ht="15" customHeight="1">
      <c r="B1291" s="213" t="s">
        <v>1335</v>
      </c>
      <c r="C1291" s="213" t="s">
        <v>7678</v>
      </c>
      <c r="D1291" s="213" t="s">
        <v>6866</v>
      </c>
    </row>
    <row r="1292" spans="2:4" s="213" customFormat="1" ht="15" customHeight="1">
      <c r="B1292" s="213" t="s">
        <v>1336</v>
      </c>
      <c r="C1292" s="213" t="s">
        <v>6994</v>
      </c>
      <c r="D1292" s="213" t="s">
        <v>6866</v>
      </c>
    </row>
    <row r="1293" spans="2:4" s="213" customFormat="1" ht="15" customHeight="1">
      <c r="B1293" s="213" t="s">
        <v>1337</v>
      </c>
      <c r="C1293" s="213" t="s">
        <v>7079</v>
      </c>
      <c r="D1293" s="213" t="s">
        <v>6866</v>
      </c>
    </row>
    <row r="1294" spans="2:4" s="213" customFormat="1" ht="15" customHeight="1">
      <c r="B1294" s="213" t="s">
        <v>1339</v>
      </c>
      <c r="C1294" s="213" t="s">
        <v>7080</v>
      </c>
      <c r="D1294" s="213" t="s">
        <v>6866</v>
      </c>
    </row>
    <row r="1295" spans="2:4" s="213" customFormat="1" ht="15" customHeight="1">
      <c r="B1295" s="213" t="s">
        <v>1340</v>
      </c>
      <c r="C1295" s="213" t="s">
        <v>7063</v>
      </c>
      <c r="D1295" s="213" t="s">
        <v>6866</v>
      </c>
    </row>
    <row r="1296" spans="2:4" s="213" customFormat="1" ht="15" customHeight="1">
      <c r="B1296" s="213" t="s">
        <v>1341</v>
      </c>
      <c r="C1296" s="213" t="s">
        <v>7081</v>
      </c>
      <c r="D1296" s="213" t="s">
        <v>6866</v>
      </c>
    </row>
    <row r="1297" spans="2:4" s="213" customFormat="1" ht="15" customHeight="1">
      <c r="B1297" s="213" t="s">
        <v>1342</v>
      </c>
      <c r="C1297" s="213" t="s">
        <v>7082</v>
      </c>
      <c r="D1297" s="213" t="s">
        <v>6866</v>
      </c>
    </row>
    <row r="1298" spans="2:4" s="213" customFormat="1" ht="15" customHeight="1">
      <c r="B1298" s="213" t="s">
        <v>1343</v>
      </c>
      <c r="C1298" s="213" t="s">
        <v>7083</v>
      </c>
      <c r="D1298" s="213" t="s">
        <v>6866</v>
      </c>
    </row>
    <row r="1299" spans="2:4" s="213" customFormat="1" ht="15" customHeight="1">
      <c r="B1299" s="213" t="s">
        <v>1344</v>
      </c>
      <c r="C1299" s="213" t="s">
        <v>6949</v>
      </c>
      <c r="D1299" s="213" t="s">
        <v>6866</v>
      </c>
    </row>
    <row r="1300" spans="2:4" s="213" customFormat="1" ht="15" customHeight="1">
      <c r="B1300" s="213" t="s">
        <v>1345</v>
      </c>
      <c r="C1300" s="213" t="s">
        <v>6991</v>
      </c>
      <c r="D1300" s="213" t="s">
        <v>6866</v>
      </c>
    </row>
    <row r="1301" spans="2:4" s="213" customFormat="1" ht="15" customHeight="1">
      <c r="B1301" s="213" t="s">
        <v>1346</v>
      </c>
      <c r="C1301" s="213" t="s">
        <v>7054</v>
      </c>
      <c r="D1301" s="213" t="s">
        <v>6866</v>
      </c>
    </row>
    <row r="1302" spans="2:4" s="213" customFormat="1" ht="15" customHeight="1">
      <c r="B1302" s="213" t="s">
        <v>1350</v>
      </c>
      <c r="C1302" s="213" t="s">
        <v>7003</v>
      </c>
      <c r="D1302" s="213" t="s">
        <v>6866</v>
      </c>
    </row>
    <row r="1303" spans="2:4" s="213" customFormat="1" ht="15" customHeight="1">
      <c r="B1303" s="213" t="s">
        <v>1352</v>
      </c>
      <c r="C1303" s="213" t="s">
        <v>7084</v>
      </c>
      <c r="D1303" s="213" t="s">
        <v>6866</v>
      </c>
    </row>
    <row r="1304" spans="2:4" s="213" customFormat="1" ht="15" customHeight="1">
      <c r="B1304" s="213" t="s">
        <v>1354</v>
      </c>
      <c r="C1304" s="213" t="s">
        <v>7085</v>
      </c>
      <c r="D1304" s="213" t="s">
        <v>6866</v>
      </c>
    </row>
    <row r="1305" spans="2:4" s="213" customFormat="1" ht="15" customHeight="1">
      <c r="B1305" s="213" t="s">
        <v>1355</v>
      </c>
      <c r="C1305" s="213" t="s">
        <v>7086</v>
      </c>
      <c r="D1305" s="213" t="s">
        <v>6866</v>
      </c>
    </row>
    <row r="1306" spans="2:4" s="213" customFormat="1" ht="15" customHeight="1">
      <c r="B1306" s="213" t="s">
        <v>1356</v>
      </c>
      <c r="C1306" s="213" t="s">
        <v>7087</v>
      </c>
      <c r="D1306" s="213" t="s">
        <v>6866</v>
      </c>
    </row>
    <row r="1307" spans="2:4" s="213" customFormat="1" ht="15" customHeight="1">
      <c r="B1307" s="213" t="s">
        <v>1357</v>
      </c>
      <c r="C1307" s="213" t="s">
        <v>7088</v>
      </c>
      <c r="D1307" s="213" t="s">
        <v>6866</v>
      </c>
    </row>
    <row r="1308" spans="2:4" s="213" customFormat="1" ht="15" customHeight="1">
      <c r="B1308" s="213" t="s">
        <v>1358</v>
      </c>
      <c r="C1308" s="213" t="s">
        <v>7070</v>
      </c>
      <c r="D1308" s="213" t="s">
        <v>6866</v>
      </c>
    </row>
    <row r="1309" spans="2:4" s="213" customFormat="1" ht="15" customHeight="1">
      <c r="B1309" s="213" t="s">
        <v>1359</v>
      </c>
      <c r="C1309" s="213" t="s">
        <v>7089</v>
      </c>
      <c r="D1309" s="213" t="s">
        <v>6866</v>
      </c>
    </row>
    <row r="1310" spans="2:4" s="213" customFormat="1" ht="15" customHeight="1">
      <c r="B1310" s="213" t="s">
        <v>1360</v>
      </c>
      <c r="C1310" s="213" t="s">
        <v>7090</v>
      </c>
      <c r="D1310" s="213" t="s">
        <v>6866</v>
      </c>
    </row>
    <row r="1311" spans="2:4" s="213" customFormat="1" ht="15" customHeight="1">
      <c r="B1311" s="213" t="s">
        <v>1361</v>
      </c>
      <c r="C1311" s="213" t="s">
        <v>7060</v>
      </c>
      <c r="D1311" s="213" t="s">
        <v>6866</v>
      </c>
    </row>
    <row r="1312" spans="2:4" s="213" customFormat="1" ht="15" customHeight="1">
      <c r="B1312" s="213" t="s">
        <v>1364</v>
      </c>
      <c r="C1312" s="213" t="s">
        <v>7625</v>
      </c>
      <c r="D1312" s="213" t="s">
        <v>6866</v>
      </c>
    </row>
    <row r="1313" spans="2:4" s="213" customFormat="1" ht="15" customHeight="1">
      <c r="B1313" s="213" t="s">
        <v>1366</v>
      </c>
      <c r="C1313" s="213" t="s">
        <v>7045</v>
      </c>
      <c r="D1313" s="213" t="s">
        <v>6866</v>
      </c>
    </row>
    <row r="1314" spans="2:4" s="213" customFormat="1" ht="15" customHeight="1">
      <c r="B1314" s="213" t="s">
        <v>1367</v>
      </c>
      <c r="C1314" s="213" t="s">
        <v>7091</v>
      </c>
      <c r="D1314" s="213" t="s">
        <v>6866</v>
      </c>
    </row>
    <row r="1315" spans="2:4" s="213" customFormat="1" ht="15" customHeight="1">
      <c r="B1315" s="213" t="s">
        <v>1369</v>
      </c>
      <c r="C1315" s="213" t="s">
        <v>7092</v>
      </c>
      <c r="D1315" s="213" t="s">
        <v>6866</v>
      </c>
    </row>
    <row r="1316" spans="2:4" s="213" customFormat="1" ht="15" customHeight="1">
      <c r="B1316" s="213" t="s">
        <v>1370</v>
      </c>
      <c r="C1316" s="213" t="s">
        <v>7035</v>
      </c>
      <c r="D1316" s="213" t="s">
        <v>6866</v>
      </c>
    </row>
    <row r="1317" spans="2:4" s="213" customFormat="1" ht="15" customHeight="1">
      <c r="B1317" s="213" t="s">
        <v>1372</v>
      </c>
      <c r="C1317" s="213" t="s">
        <v>7093</v>
      </c>
      <c r="D1317" s="213" t="s">
        <v>6866</v>
      </c>
    </row>
    <row r="1318" spans="2:4" s="213" customFormat="1" ht="15" customHeight="1">
      <c r="B1318" s="213" t="s">
        <v>1373</v>
      </c>
      <c r="C1318" s="213" t="s">
        <v>6999</v>
      </c>
      <c r="D1318" s="213" t="s">
        <v>6866</v>
      </c>
    </row>
    <row r="1319" spans="2:4" s="213" customFormat="1" ht="15" customHeight="1">
      <c r="B1319" s="213" t="s">
        <v>1374</v>
      </c>
      <c r="C1319" s="213" t="s">
        <v>7094</v>
      </c>
      <c r="D1319" s="213" t="s">
        <v>6866</v>
      </c>
    </row>
    <row r="1320" spans="2:4" s="213" customFormat="1" ht="15" customHeight="1">
      <c r="B1320" s="213" t="s">
        <v>1377</v>
      </c>
      <c r="C1320" s="213" t="s">
        <v>7626</v>
      </c>
      <c r="D1320" s="213" t="s">
        <v>6866</v>
      </c>
    </row>
    <row r="1321" spans="2:4" s="213" customFormat="1" ht="15" customHeight="1">
      <c r="B1321" s="213" t="s">
        <v>1379</v>
      </c>
      <c r="C1321" s="213" t="s">
        <v>6919</v>
      </c>
      <c r="D1321" s="213" t="s">
        <v>6866</v>
      </c>
    </row>
    <row r="1322" spans="2:4" s="213" customFormat="1" ht="15" customHeight="1">
      <c r="B1322" s="213" t="s">
        <v>1381</v>
      </c>
      <c r="C1322" s="213" t="s">
        <v>7627</v>
      </c>
      <c r="D1322" s="213" t="s">
        <v>6866</v>
      </c>
    </row>
    <row r="1323" spans="2:4" s="213" customFormat="1" ht="15" customHeight="1">
      <c r="B1323" s="213" t="s">
        <v>1382</v>
      </c>
      <c r="C1323" s="213" t="s">
        <v>7095</v>
      </c>
      <c r="D1323" s="213" t="s">
        <v>6866</v>
      </c>
    </row>
    <row r="1324" spans="2:4" s="213" customFormat="1" ht="15" customHeight="1">
      <c r="B1324" s="213" t="s">
        <v>1387</v>
      </c>
      <c r="C1324" s="213" t="s">
        <v>7096</v>
      </c>
      <c r="D1324" s="213" t="s">
        <v>6866</v>
      </c>
    </row>
    <row r="1325" spans="2:4" s="213" customFormat="1" ht="15" customHeight="1">
      <c r="B1325" s="213" t="s">
        <v>1388</v>
      </c>
      <c r="C1325" s="213" t="s">
        <v>7097</v>
      </c>
      <c r="D1325" s="213" t="s">
        <v>6866</v>
      </c>
    </row>
    <row r="1326" spans="2:4" s="213" customFormat="1" ht="15" customHeight="1">
      <c r="B1326" s="213" t="s">
        <v>1389</v>
      </c>
      <c r="C1326" s="213" t="s">
        <v>7092</v>
      </c>
      <c r="D1326" s="213" t="s">
        <v>6866</v>
      </c>
    </row>
    <row r="1327" spans="2:4" s="213" customFormat="1" ht="15" customHeight="1">
      <c r="B1327" s="213" t="s">
        <v>32</v>
      </c>
      <c r="C1327" s="213" t="s">
        <v>6935</v>
      </c>
      <c r="D1327" s="213" t="s">
        <v>6866</v>
      </c>
    </row>
    <row r="1328" spans="2:4" s="213" customFormat="1" ht="15" customHeight="1">
      <c r="B1328" s="213" t="s">
        <v>33</v>
      </c>
      <c r="C1328" s="213" t="s">
        <v>7098</v>
      </c>
      <c r="D1328" s="213" t="s">
        <v>6866</v>
      </c>
    </row>
    <row r="1329" spans="2:4" s="213" customFormat="1" ht="15" customHeight="1">
      <c r="B1329" s="213" t="s">
        <v>39</v>
      </c>
      <c r="C1329" s="213" t="s">
        <v>6928</v>
      </c>
      <c r="D1329" s="213" t="s">
        <v>6866</v>
      </c>
    </row>
    <row r="1330" spans="2:4" s="213" customFormat="1" ht="15" customHeight="1">
      <c r="B1330" s="213" t="s">
        <v>41</v>
      </c>
      <c r="C1330" s="213" t="s">
        <v>7099</v>
      </c>
      <c r="D1330" s="213" t="s">
        <v>6866</v>
      </c>
    </row>
    <row r="1331" spans="2:4" s="213" customFormat="1" ht="15" customHeight="1">
      <c r="B1331" s="213" t="s">
        <v>43</v>
      </c>
      <c r="C1331" s="213" t="s">
        <v>7100</v>
      </c>
      <c r="D1331" s="213" t="s">
        <v>6866</v>
      </c>
    </row>
    <row r="1332" spans="2:4" s="213" customFormat="1" ht="15" customHeight="1">
      <c r="B1332" s="213" t="s">
        <v>44</v>
      </c>
      <c r="C1332" s="213" t="s">
        <v>7101</v>
      </c>
      <c r="D1332" s="213" t="s">
        <v>6866</v>
      </c>
    </row>
    <row r="1333" spans="2:4" s="213" customFormat="1" ht="15" customHeight="1">
      <c r="B1333" s="213" t="s">
        <v>46</v>
      </c>
      <c r="C1333" s="213" t="s">
        <v>7102</v>
      </c>
      <c r="D1333" s="213" t="s">
        <v>6866</v>
      </c>
    </row>
    <row r="1334" spans="2:4" s="213" customFormat="1" ht="15" customHeight="1">
      <c r="B1334" s="213" t="s">
        <v>47</v>
      </c>
      <c r="C1334" s="213" t="s">
        <v>7103</v>
      </c>
      <c r="D1334" s="213" t="s">
        <v>6866</v>
      </c>
    </row>
    <row r="1335" spans="2:4" s="213" customFormat="1" ht="15" customHeight="1">
      <c r="B1335" s="213" t="s">
        <v>48</v>
      </c>
      <c r="C1335" s="213" t="s">
        <v>7104</v>
      </c>
      <c r="D1335" s="213" t="s">
        <v>6866</v>
      </c>
    </row>
    <row r="1336" spans="2:4" s="213" customFormat="1" ht="15" customHeight="1">
      <c r="B1336" s="213" t="s">
        <v>49</v>
      </c>
      <c r="C1336" s="213" t="s">
        <v>6929</v>
      </c>
      <c r="D1336" s="213" t="s">
        <v>6866</v>
      </c>
    </row>
    <row r="1337" spans="2:4" s="213" customFormat="1" ht="15" customHeight="1">
      <c r="B1337" s="213" t="s">
        <v>52</v>
      </c>
      <c r="C1337" s="213" t="s">
        <v>7628</v>
      </c>
      <c r="D1337" s="213" t="s">
        <v>6866</v>
      </c>
    </row>
    <row r="1338" spans="2:4" s="213" customFormat="1" ht="15" customHeight="1">
      <c r="B1338" s="213" t="s">
        <v>53</v>
      </c>
      <c r="C1338" s="213" t="s">
        <v>7105</v>
      </c>
      <c r="D1338" s="213" t="s">
        <v>6866</v>
      </c>
    </row>
    <row r="1339" spans="2:4" s="213" customFormat="1" ht="15" customHeight="1">
      <c r="B1339" s="213" t="s">
        <v>54</v>
      </c>
      <c r="C1339" s="213" t="s">
        <v>7106</v>
      </c>
      <c r="D1339" s="213" t="s">
        <v>6866</v>
      </c>
    </row>
    <row r="1340" spans="2:4" s="213" customFormat="1" ht="15" customHeight="1">
      <c r="B1340" s="213" t="s">
        <v>58</v>
      </c>
      <c r="C1340" s="213" t="s">
        <v>7054</v>
      </c>
      <c r="D1340" s="213" t="s">
        <v>6866</v>
      </c>
    </row>
    <row r="1341" spans="2:4" s="213" customFormat="1" ht="15" customHeight="1">
      <c r="B1341" s="213" t="s">
        <v>59</v>
      </c>
      <c r="C1341" s="213" t="s">
        <v>7054</v>
      </c>
      <c r="D1341" s="213" t="s">
        <v>6866</v>
      </c>
    </row>
    <row r="1342" spans="2:4" s="213" customFormat="1" ht="15" customHeight="1">
      <c r="B1342" s="213" t="s">
        <v>60</v>
      </c>
      <c r="C1342" s="213" t="s">
        <v>7107</v>
      </c>
      <c r="D1342" s="213" t="s">
        <v>6866</v>
      </c>
    </row>
    <row r="1343" spans="2:4" s="213" customFormat="1" ht="15" customHeight="1">
      <c r="B1343" s="213" t="s">
        <v>61</v>
      </c>
      <c r="C1343" s="213" t="s">
        <v>7107</v>
      </c>
      <c r="D1343" s="213" t="s">
        <v>6866</v>
      </c>
    </row>
    <row r="1344" spans="2:4" s="213" customFormat="1" ht="15" customHeight="1">
      <c r="B1344" s="213" t="s">
        <v>63</v>
      </c>
      <c r="C1344" s="213" t="s">
        <v>7108</v>
      </c>
      <c r="D1344" s="213" t="s">
        <v>6866</v>
      </c>
    </row>
    <row r="1345" spans="2:4" s="213" customFormat="1" ht="15" customHeight="1">
      <c r="B1345" s="213" t="s">
        <v>64</v>
      </c>
      <c r="C1345" s="213" t="s">
        <v>6977</v>
      </c>
      <c r="D1345" s="213" t="s">
        <v>6866</v>
      </c>
    </row>
    <row r="1346" spans="2:4" s="213" customFormat="1" ht="15" customHeight="1">
      <c r="B1346" s="213" t="s">
        <v>65</v>
      </c>
      <c r="C1346" s="213" t="s">
        <v>7063</v>
      </c>
      <c r="D1346" s="213" t="s">
        <v>6866</v>
      </c>
    </row>
    <row r="1347" spans="2:4" s="213" customFormat="1" ht="15" customHeight="1">
      <c r="B1347" s="213" t="s">
        <v>66</v>
      </c>
      <c r="C1347" s="213" t="s">
        <v>6943</v>
      </c>
      <c r="D1347" s="213" t="s">
        <v>6866</v>
      </c>
    </row>
    <row r="1348" spans="2:4" s="213" customFormat="1" ht="15" customHeight="1">
      <c r="B1348" s="213" t="s">
        <v>68</v>
      </c>
      <c r="C1348" s="213" t="s">
        <v>7109</v>
      </c>
      <c r="D1348" s="213" t="s">
        <v>6866</v>
      </c>
    </row>
    <row r="1349" spans="2:4" s="213" customFormat="1" ht="15" customHeight="1">
      <c r="B1349" s="213" t="s">
        <v>69</v>
      </c>
      <c r="C1349" s="213" t="s">
        <v>6982</v>
      </c>
      <c r="D1349" s="213" t="s">
        <v>6866</v>
      </c>
    </row>
    <row r="1350" spans="2:4" s="213" customFormat="1" ht="15" customHeight="1">
      <c r="B1350" s="213" t="s">
        <v>70</v>
      </c>
      <c r="C1350" s="213" t="s">
        <v>7110</v>
      </c>
      <c r="D1350" s="213" t="s">
        <v>6866</v>
      </c>
    </row>
    <row r="1351" spans="2:4" s="213" customFormat="1" ht="15" customHeight="1">
      <c r="B1351" s="213" t="s">
        <v>71</v>
      </c>
      <c r="C1351" s="213" t="s">
        <v>7107</v>
      </c>
      <c r="D1351" s="213" t="s">
        <v>6866</v>
      </c>
    </row>
    <row r="1352" spans="2:4" s="213" customFormat="1" ht="15" customHeight="1">
      <c r="B1352" s="213" t="s">
        <v>72</v>
      </c>
      <c r="C1352" s="213" t="s">
        <v>7111</v>
      </c>
      <c r="D1352" s="213" t="s">
        <v>6866</v>
      </c>
    </row>
    <row r="1353" spans="2:4" s="213" customFormat="1" ht="15" customHeight="1">
      <c r="B1353" s="213" t="s">
        <v>73</v>
      </c>
      <c r="C1353" s="213" t="s">
        <v>7112</v>
      </c>
      <c r="D1353" s="213" t="s">
        <v>6866</v>
      </c>
    </row>
    <row r="1354" spans="2:4" s="213" customFormat="1" ht="15" customHeight="1">
      <c r="B1354" s="213" t="s">
        <v>76</v>
      </c>
      <c r="C1354" s="213" t="s">
        <v>7113</v>
      </c>
      <c r="D1354" s="213" t="s">
        <v>6866</v>
      </c>
    </row>
    <row r="1355" spans="2:4" s="213" customFormat="1" ht="15" customHeight="1">
      <c r="B1355" s="213" t="s">
        <v>80</v>
      </c>
      <c r="C1355" s="213" t="s">
        <v>6989</v>
      </c>
      <c r="D1355" s="213" t="s">
        <v>6866</v>
      </c>
    </row>
    <row r="1356" spans="2:4" s="213" customFormat="1" ht="15" customHeight="1">
      <c r="B1356" s="213" t="s">
        <v>81</v>
      </c>
      <c r="C1356" s="213" t="s">
        <v>7114</v>
      </c>
      <c r="D1356" s="213" t="s">
        <v>6866</v>
      </c>
    </row>
    <row r="1357" spans="2:4" s="213" customFormat="1" ht="15" customHeight="1">
      <c r="B1357" s="213" t="s">
        <v>82</v>
      </c>
      <c r="C1357" s="213" t="s">
        <v>7052</v>
      </c>
      <c r="D1357" s="213" t="s">
        <v>6866</v>
      </c>
    </row>
    <row r="1358" spans="2:4" s="213" customFormat="1" ht="15" customHeight="1">
      <c r="B1358" s="213" t="s">
        <v>83</v>
      </c>
      <c r="C1358" s="213" t="s">
        <v>7115</v>
      </c>
      <c r="D1358" s="213" t="s">
        <v>6866</v>
      </c>
    </row>
    <row r="1359" spans="2:4" s="213" customFormat="1" ht="15" customHeight="1">
      <c r="B1359" s="213" t="s">
        <v>84</v>
      </c>
      <c r="C1359" s="213" t="s">
        <v>6999</v>
      </c>
      <c r="D1359" s="213" t="s">
        <v>6866</v>
      </c>
    </row>
    <row r="1360" spans="2:4" s="213" customFormat="1" ht="15" customHeight="1">
      <c r="B1360" s="213" t="s">
        <v>85</v>
      </c>
      <c r="C1360" s="213" t="s">
        <v>6967</v>
      </c>
      <c r="D1360" s="213" t="s">
        <v>6866</v>
      </c>
    </row>
    <row r="1361" spans="2:4" s="213" customFormat="1" ht="15" customHeight="1">
      <c r="B1361" s="213" t="s">
        <v>86</v>
      </c>
      <c r="C1361" s="213" t="s">
        <v>7063</v>
      </c>
      <c r="D1361" s="213" t="s">
        <v>6866</v>
      </c>
    </row>
    <row r="1362" spans="2:4" s="213" customFormat="1" ht="15" customHeight="1">
      <c r="B1362" s="213" t="s">
        <v>87</v>
      </c>
      <c r="C1362" s="213" t="s">
        <v>7116</v>
      </c>
      <c r="D1362" s="213" t="s">
        <v>6866</v>
      </c>
    </row>
    <row r="1363" spans="2:4" s="213" customFormat="1" ht="15" customHeight="1">
      <c r="B1363" s="213" t="s">
        <v>90</v>
      </c>
      <c r="C1363" s="213" t="s">
        <v>6872</v>
      </c>
      <c r="D1363" s="213" t="s">
        <v>6866</v>
      </c>
    </row>
    <row r="1364" spans="2:4" s="213" customFormat="1" ht="15" customHeight="1">
      <c r="B1364" s="213" t="s">
        <v>91</v>
      </c>
      <c r="C1364" s="213" t="s">
        <v>7117</v>
      </c>
      <c r="D1364" s="213" t="s">
        <v>6866</v>
      </c>
    </row>
    <row r="1365" spans="2:4" s="213" customFormat="1" ht="15" customHeight="1">
      <c r="B1365" s="213" t="s">
        <v>92</v>
      </c>
      <c r="C1365" s="213" t="s">
        <v>7118</v>
      </c>
      <c r="D1365" s="213" t="s">
        <v>6866</v>
      </c>
    </row>
    <row r="1366" spans="2:4" s="213" customFormat="1" ht="15" customHeight="1">
      <c r="B1366" s="213" t="s">
        <v>93</v>
      </c>
      <c r="C1366" s="213" t="s">
        <v>6935</v>
      </c>
      <c r="D1366" s="213" t="s">
        <v>6866</v>
      </c>
    </row>
    <row r="1367" spans="2:4" s="213" customFormat="1" ht="15" customHeight="1">
      <c r="B1367" s="213" t="s">
        <v>95</v>
      </c>
      <c r="C1367" s="213" t="s">
        <v>6869</v>
      </c>
      <c r="D1367" s="213" t="s">
        <v>6866</v>
      </c>
    </row>
    <row r="1368" spans="2:4" s="213" customFormat="1" ht="15" customHeight="1">
      <c r="B1368" s="213" t="s">
        <v>96</v>
      </c>
      <c r="C1368" s="213" t="s">
        <v>7119</v>
      </c>
      <c r="D1368" s="213" t="s">
        <v>6866</v>
      </c>
    </row>
    <row r="1369" spans="2:4" s="213" customFormat="1" ht="15" customHeight="1">
      <c r="B1369" s="213" t="s">
        <v>97</v>
      </c>
      <c r="C1369" s="213" t="s">
        <v>7120</v>
      </c>
      <c r="D1369" s="213" t="s">
        <v>6866</v>
      </c>
    </row>
    <row r="1370" spans="2:4" s="213" customFormat="1" ht="15" customHeight="1">
      <c r="B1370" s="213" t="s">
        <v>98</v>
      </c>
      <c r="C1370" s="213" t="s">
        <v>7121</v>
      </c>
      <c r="D1370" s="213" t="s">
        <v>6866</v>
      </c>
    </row>
    <row r="1371" spans="2:4" s="213" customFormat="1" ht="15" customHeight="1">
      <c r="B1371" s="213" t="s">
        <v>99</v>
      </c>
      <c r="C1371" s="213" t="s">
        <v>6921</v>
      </c>
      <c r="D1371" s="213" t="s">
        <v>6866</v>
      </c>
    </row>
    <row r="1372" spans="2:4" s="213" customFormat="1" ht="15" customHeight="1">
      <c r="B1372" s="213" t="s">
        <v>100</v>
      </c>
      <c r="C1372" s="213" t="s">
        <v>7122</v>
      </c>
      <c r="D1372" s="213" t="s">
        <v>6866</v>
      </c>
    </row>
    <row r="1373" spans="2:4" s="213" customFormat="1" ht="15" customHeight="1">
      <c r="B1373" s="213" t="s">
        <v>104</v>
      </c>
      <c r="C1373" s="213" t="s">
        <v>7123</v>
      </c>
      <c r="D1373" s="213" t="s">
        <v>6866</v>
      </c>
    </row>
    <row r="1374" spans="2:4" s="213" customFormat="1" ht="15" customHeight="1">
      <c r="B1374" s="213" t="s">
        <v>105</v>
      </c>
      <c r="C1374" s="213" t="s">
        <v>7124</v>
      </c>
      <c r="D1374" s="213" t="s">
        <v>6866</v>
      </c>
    </row>
    <row r="1375" spans="2:4" s="213" customFormat="1" ht="15" customHeight="1">
      <c r="B1375" s="213" t="s">
        <v>106</v>
      </c>
      <c r="C1375" s="213" t="s">
        <v>7125</v>
      </c>
      <c r="D1375" s="213" t="s">
        <v>6866</v>
      </c>
    </row>
    <row r="1376" spans="2:4" s="213" customFormat="1" ht="15" customHeight="1">
      <c r="B1376" s="213" t="s">
        <v>107</v>
      </c>
      <c r="C1376" s="213" t="s">
        <v>7126</v>
      </c>
      <c r="D1376" s="213" t="s">
        <v>6866</v>
      </c>
    </row>
    <row r="1377" spans="2:4" s="213" customFormat="1" ht="15" customHeight="1">
      <c r="B1377" s="213" t="s">
        <v>108</v>
      </c>
      <c r="C1377" s="213" t="s">
        <v>7127</v>
      </c>
      <c r="D1377" s="213" t="s">
        <v>6866</v>
      </c>
    </row>
    <row r="1378" spans="2:4" s="213" customFormat="1" ht="15" customHeight="1">
      <c r="B1378" s="213" t="s">
        <v>109</v>
      </c>
      <c r="C1378" s="213" t="s">
        <v>7128</v>
      </c>
      <c r="D1378" s="213" t="s">
        <v>6866</v>
      </c>
    </row>
    <row r="1379" spans="2:4" s="213" customFormat="1" ht="15" customHeight="1">
      <c r="B1379" s="213" t="s">
        <v>110</v>
      </c>
      <c r="C1379" s="213" t="s">
        <v>6946</v>
      </c>
      <c r="D1379" s="213" t="s">
        <v>6866</v>
      </c>
    </row>
    <row r="1380" spans="2:4" s="213" customFormat="1" ht="15" customHeight="1">
      <c r="B1380" s="213" t="s">
        <v>112</v>
      </c>
      <c r="C1380" s="213" t="s">
        <v>6917</v>
      </c>
      <c r="D1380" s="213" t="s">
        <v>6866</v>
      </c>
    </row>
    <row r="1381" spans="2:4" s="213" customFormat="1" ht="15" customHeight="1">
      <c r="B1381" s="213" t="s">
        <v>113</v>
      </c>
      <c r="C1381" s="213" t="s">
        <v>7038</v>
      </c>
      <c r="D1381" s="213" t="s">
        <v>6866</v>
      </c>
    </row>
    <row r="1382" spans="2:4" s="213" customFormat="1" ht="15" customHeight="1">
      <c r="B1382" s="213" t="s">
        <v>114</v>
      </c>
      <c r="C1382" s="213" t="s">
        <v>7038</v>
      </c>
      <c r="D1382" s="213" t="s">
        <v>6866</v>
      </c>
    </row>
    <row r="1383" spans="2:4" s="213" customFormat="1" ht="15" customHeight="1">
      <c r="B1383" s="213" t="s">
        <v>115</v>
      </c>
      <c r="C1383" s="213" t="s">
        <v>7129</v>
      </c>
      <c r="D1383" s="213" t="s">
        <v>6866</v>
      </c>
    </row>
    <row r="1384" spans="2:4" s="213" customFormat="1" ht="15" customHeight="1">
      <c r="B1384" s="213" t="s">
        <v>1390</v>
      </c>
      <c r="C1384" s="213" t="s">
        <v>7017</v>
      </c>
      <c r="D1384" s="213" t="s">
        <v>6866</v>
      </c>
    </row>
    <row r="1385" spans="2:4" s="213" customFormat="1" ht="15" customHeight="1">
      <c r="B1385" s="213" t="s">
        <v>1391</v>
      </c>
      <c r="C1385" s="213" t="s">
        <v>7130</v>
      </c>
      <c r="D1385" s="213" t="s">
        <v>6866</v>
      </c>
    </row>
    <row r="1386" spans="2:4" s="213" customFormat="1" ht="15" customHeight="1">
      <c r="B1386" s="213" t="s">
        <v>1392</v>
      </c>
      <c r="C1386" s="213" t="s">
        <v>7131</v>
      </c>
      <c r="D1386" s="213" t="s">
        <v>6866</v>
      </c>
    </row>
    <row r="1387" spans="2:4" s="213" customFormat="1" ht="15" customHeight="1">
      <c r="B1387" s="213" t="s">
        <v>1393</v>
      </c>
      <c r="C1387" s="213" t="s">
        <v>7132</v>
      </c>
      <c r="D1387" s="213" t="s">
        <v>6866</v>
      </c>
    </row>
    <row r="1388" spans="2:4" s="213" customFormat="1" ht="15" customHeight="1">
      <c r="B1388" s="213" t="s">
        <v>1394</v>
      </c>
      <c r="C1388" s="213" t="s">
        <v>7021</v>
      </c>
      <c r="D1388" s="213" t="s">
        <v>6866</v>
      </c>
    </row>
    <row r="1389" spans="2:4" s="213" customFormat="1" ht="15" customHeight="1">
      <c r="B1389" s="213" t="s">
        <v>1396</v>
      </c>
      <c r="C1389" s="213" t="s">
        <v>7059</v>
      </c>
      <c r="D1389" s="213" t="s">
        <v>6866</v>
      </c>
    </row>
    <row r="1390" spans="2:4" s="213" customFormat="1" ht="15" customHeight="1">
      <c r="B1390" s="213" t="s">
        <v>1398</v>
      </c>
      <c r="C1390" s="213" t="s">
        <v>7133</v>
      </c>
      <c r="D1390" s="213" t="s">
        <v>6866</v>
      </c>
    </row>
    <row r="1391" spans="2:4" s="213" customFormat="1" ht="15" customHeight="1">
      <c r="B1391" s="213" t="s">
        <v>1399</v>
      </c>
      <c r="C1391" s="213" t="s">
        <v>7134</v>
      </c>
      <c r="D1391" s="213" t="s">
        <v>6866</v>
      </c>
    </row>
    <row r="1392" spans="2:4" s="213" customFormat="1" ht="15" customHeight="1">
      <c r="B1392" s="213" t="s">
        <v>1401</v>
      </c>
      <c r="C1392" s="213" t="s">
        <v>6967</v>
      </c>
      <c r="D1392" s="213" t="s">
        <v>6866</v>
      </c>
    </row>
    <row r="1393" spans="2:4" s="213" customFormat="1" ht="15" customHeight="1">
      <c r="B1393" s="213" t="s">
        <v>1403</v>
      </c>
      <c r="C1393" s="213" t="s">
        <v>6960</v>
      </c>
      <c r="D1393" s="213" t="s">
        <v>6866</v>
      </c>
    </row>
    <row r="1394" spans="2:4" s="213" customFormat="1" ht="15" customHeight="1">
      <c r="B1394" s="213" t="s">
        <v>1406</v>
      </c>
      <c r="C1394" s="213" t="s">
        <v>7135</v>
      </c>
      <c r="D1394" s="213" t="s">
        <v>6866</v>
      </c>
    </row>
    <row r="1395" spans="2:4" s="213" customFormat="1" ht="15" customHeight="1">
      <c r="B1395" s="213" t="s">
        <v>1407</v>
      </c>
      <c r="C1395" s="213" t="s">
        <v>7107</v>
      </c>
      <c r="D1395" s="213" t="s">
        <v>6866</v>
      </c>
    </row>
    <row r="1396" spans="2:4" s="213" customFormat="1" ht="15" customHeight="1">
      <c r="B1396" s="213" t="s">
        <v>1408</v>
      </c>
      <c r="C1396" s="213" t="s">
        <v>7136</v>
      </c>
      <c r="D1396" s="213" t="s">
        <v>6866</v>
      </c>
    </row>
    <row r="1397" spans="2:4" s="213" customFormat="1" ht="15" customHeight="1">
      <c r="B1397" s="213" t="s">
        <v>1410</v>
      </c>
      <c r="C1397" s="213" t="s">
        <v>7137</v>
      </c>
      <c r="D1397" s="213" t="s">
        <v>6866</v>
      </c>
    </row>
    <row r="1398" spans="2:4" s="213" customFormat="1" ht="15" customHeight="1">
      <c r="B1398" s="213" t="s">
        <v>1411</v>
      </c>
      <c r="C1398" s="213" t="s">
        <v>7138</v>
      </c>
      <c r="D1398" s="213" t="s">
        <v>6866</v>
      </c>
    </row>
    <row r="1399" spans="2:4" s="213" customFormat="1" ht="15" customHeight="1">
      <c r="B1399" s="213" t="s">
        <v>1412</v>
      </c>
      <c r="C1399" s="213" t="s">
        <v>7139</v>
      </c>
      <c r="D1399" s="213" t="s">
        <v>6866</v>
      </c>
    </row>
    <row r="1400" spans="2:4" s="213" customFormat="1" ht="15" customHeight="1">
      <c r="B1400" s="213" t="s">
        <v>1413</v>
      </c>
      <c r="C1400" s="213" t="s">
        <v>7140</v>
      </c>
      <c r="D1400" s="213" t="s">
        <v>6866</v>
      </c>
    </row>
    <row r="1401" spans="2:4" s="213" customFormat="1" ht="15" customHeight="1">
      <c r="B1401" s="213" t="s">
        <v>1414</v>
      </c>
      <c r="C1401" s="213" t="s">
        <v>6955</v>
      </c>
      <c r="D1401" s="213" t="s">
        <v>6866</v>
      </c>
    </row>
    <row r="1402" spans="2:4" s="213" customFormat="1" ht="15" customHeight="1">
      <c r="B1402" s="213" t="s">
        <v>1415</v>
      </c>
      <c r="C1402" s="213" t="s">
        <v>7037</v>
      </c>
      <c r="D1402" s="213" t="s">
        <v>6866</v>
      </c>
    </row>
    <row r="1403" spans="2:4" s="213" customFormat="1" ht="15" customHeight="1">
      <c r="B1403" s="213" t="s">
        <v>1416</v>
      </c>
      <c r="C1403" s="213" t="s">
        <v>7141</v>
      </c>
      <c r="D1403" s="213" t="s">
        <v>6866</v>
      </c>
    </row>
    <row r="1404" spans="2:4" s="213" customFormat="1" ht="15" customHeight="1">
      <c r="B1404" s="213" t="s">
        <v>1417</v>
      </c>
      <c r="C1404" s="213" t="s">
        <v>7109</v>
      </c>
      <c r="D1404" s="213" t="s">
        <v>6866</v>
      </c>
    </row>
    <row r="1405" spans="2:4" s="213" customFormat="1" ht="15" customHeight="1">
      <c r="B1405" s="213" t="s">
        <v>1419</v>
      </c>
      <c r="C1405" s="213" t="s">
        <v>7142</v>
      </c>
      <c r="D1405" s="213" t="s">
        <v>6866</v>
      </c>
    </row>
    <row r="1406" spans="2:4" s="213" customFormat="1" ht="15" customHeight="1">
      <c r="B1406" s="213" t="s">
        <v>1420</v>
      </c>
      <c r="C1406" s="213" t="s">
        <v>7143</v>
      </c>
      <c r="D1406" s="213" t="s">
        <v>6866</v>
      </c>
    </row>
    <row r="1407" spans="2:4" s="213" customFormat="1" ht="15" customHeight="1">
      <c r="B1407" s="213" t="s">
        <v>1421</v>
      </c>
      <c r="C1407" s="213" t="s">
        <v>7144</v>
      </c>
      <c r="D1407" s="213" t="s">
        <v>6866</v>
      </c>
    </row>
    <row r="1408" spans="2:4" s="213" customFormat="1" ht="15" customHeight="1">
      <c r="B1408" s="213" t="s">
        <v>1422</v>
      </c>
      <c r="C1408" s="213" t="s">
        <v>6985</v>
      </c>
      <c r="D1408" s="213" t="s">
        <v>6866</v>
      </c>
    </row>
    <row r="1409" spans="2:4" s="213" customFormat="1" ht="15" customHeight="1">
      <c r="B1409" s="213" t="s">
        <v>1424</v>
      </c>
      <c r="C1409" s="213" t="s">
        <v>7145</v>
      </c>
      <c r="D1409" s="213" t="s">
        <v>6866</v>
      </c>
    </row>
    <row r="1410" spans="2:4" s="213" customFormat="1" ht="15" customHeight="1">
      <c r="B1410" s="213" t="s">
        <v>1425</v>
      </c>
      <c r="C1410" s="213" t="s">
        <v>7146</v>
      </c>
      <c r="D1410" s="213" t="s">
        <v>6866</v>
      </c>
    </row>
    <row r="1411" spans="2:4" s="213" customFormat="1" ht="15" customHeight="1">
      <c r="B1411" s="213" t="s">
        <v>1428</v>
      </c>
      <c r="C1411" s="213" t="s">
        <v>7147</v>
      </c>
      <c r="D1411" s="213" t="s">
        <v>6866</v>
      </c>
    </row>
    <row r="1412" spans="2:4" s="213" customFormat="1" ht="15" customHeight="1">
      <c r="B1412" s="213" t="s">
        <v>1429</v>
      </c>
      <c r="C1412" s="213" t="s">
        <v>7036</v>
      </c>
      <c r="D1412" s="213" t="s">
        <v>6866</v>
      </c>
    </row>
    <row r="1413" spans="2:4" s="213" customFormat="1" ht="15" customHeight="1">
      <c r="B1413" s="213" t="s">
        <v>1432</v>
      </c>
      <c r="C1413" s="213" t="s">
        <v>7148</v>
      </c>
      <c r="D1413" s="213" t="s">
        <v>6866</v>
      </c>
    </row>
    <row r="1414" spans="2:4" s="213" customFormat="1" ht="15" customHeight="1">
      <c r="B1414" s="213" t="s">
        <v>1433</v>
      </c>
      <c r="C1414" s="213" t="s">
        <v>7629</v>
      </c>
      <c r="D1414" s="213" t="s">
        <v>6866</v>
      </c>
    </row>
    <row r="1415" spans="2:4" s="213" customFormat="1" ht="15" customHeight="1">
      <c r="B1415" s="213" t="s">
        <v>1434</v>
      </c>
      <c r="C1415" s="213" t="s">
        <v>7127</v>
      </c>
      <c r="D1415" s="213" t="s">
        <v>6866</v>
      </c>
    </row>
    <row r="1416" spans="2:4" s="213" customFormat="1" ht="15" customHeight="1">
      <c r="B1416" s="213" t="s">
        <v>1435</v>
      </c>
      <c r="C1416" s="213" t="s">
        <v>6935</v>
      </c>
      <c r="D1416" s="213" t="s">
        <v>6866</v>
      </c>
    </row>
    <row r="1417" spans="2:4" s="213" customFormat="1" ht="15" customHeight="1">
      <c r="B1417" s="213" t="s">
        <v>1437</v>
      </c>
      <c r="C1417" s="213" t="s">
        <v>7149</v>
      </c>
      <c r="D1417" s="213" t="s">
        <v>6866</v>
      </c>
    </row>
    <row r="1418" spans="2:4" s="213" customFormat="1" ht="15" customHeight="1">
      <c r="B1418" s="213" t="s">
        <v>1438</v>
      </c>
      <c r="C1418" s="213" t="s">
        <v>7150</v>
      </c>
      <c r="D1418" s="213" t="s">
        <v>6866</v>
      </c>
    </row>
    <row r="1419" spans="2:4" s="213" customFormat="1" ht="15" customHeight="1">
      <c r="B1419" s="213" t="s">
        <v>1441</v>
      </c>
      <c r="C1419" s="213" t="s">
        <v>6965</v>
      </c>
      <c r="D1419" s="213" t="s">
        <v>6866</v>
      </c>
    </row>
    <row r="1420" spans="2:4" s="213" customFormat="1" ht="15" customHeight="1">
      <c r="B1420" s="213" t="s">
        <v>3061</v>
      </c>
      <c r="C1420" s="213" t="s">
        <v>7151</v>
      </c>
      <c r="D1420" s="213" t="s">
        <v>6866</v>
      </c>
    </row>
    <row r="1421" spans="2:4" s="213" customFormat="1" ht="15" customHeight="1">
      <c r="B1421" s="213" t="s">
        <v>3062</v>
      </c>
      <c r="C1421" s="213" t="s">
        <v>6963</v>
      </c>
      <c r="D1421" s="213" t="s">
        <v>6866</v>
      </c>
    </row>
    <row r="1422" spans="2:4" s="213" customFormat="1" ht="15" customHeight="1">
      <c r="B1422" s="213" t="s">
        <v>3063</v>
      </c>
      <c r="C1422" s="213" t="s">
        <v>7152</v>
      </c>
      <c r="D1422" s="213" t="s">
        <v>6866</v>
      </c>
    </row>
    <row r="1423" spans="2:4" s="213" customFormat="1" ht="15" customHeight="1">
      <c r="B1423" s="213" t="s">
        <v>3064</v>
      </c>
      <c r="C1423" s="213" t="s">
        <v>7040</v>
      </c>
      <c r="D1423" s="213" t="s">
        <v>6866</v>
      </c>
    </row>
    <row r="1424" spans="2:4" s="213" customFormat="1" ht="15" customHeight="1">
      <c r="B1424" s="213" t="s">
        <v>3065</v>
      </c>
      <c r="C1424" s="213" t="s">
        <v>7153</v>
      </c>
      <c r="D1424" s="213" t="s">
        <v>6866</v>
      </c>
    </row>
    <row r="1425" spans="2:4" s="213" customFormat="1" ht="15" customHeight="1">
      <c r="B1425" s="213" t="s">
        <v>3066</v>
      </c>
      <c r="C1425" s="213" t="s">
        <v>7011</v>
      </c>
      <c r="D1425" s="213" t="s">
        <v>6866</v>
      </c>
    </row>
    <row r="1426" spans="2:4" s="213" customFormat="1" ht="15" customHeight="1">
      <c r="B1426" s="213" t="s">
        <v>3067</v>
      </c>
      <c r="C1426" s="213" t="s">
        <v>7003</v>
      </c>
      <c r="D1426" s="213" t="s">
        <v>6866</v>
      </c>
    </row>
    <row r="1427" spans="2:4" s="213" customFormat="1" ht="15" customHeight="1">
      <c r="B1427" s="213" t="s">
        <v>3071</v>
      </c>
      <c r="C1427" s="213" t="s">
        <v>6981</v>
      </c>
      <c r="D1427" s="213" t="s">
        <v>6866</v>
      </c>
    </row>
    <row r="1428" spans="2:4" s="213" customFormat="1" ht="15" customHeight="1">
      <c r="B1428" s="213" t="s">
        <v>3072</v>
      </c>
      <c r="C1428" s="213" t="s">
        <v>6876</v>
      </c>
      <c r="D1428" s="213" t="s">
        <v>6866</v>
      </c>
    </row>
    <row r="1429" spans="2:4" s="213" customFormat="1" ht="15" customHeight="1">
      <c r="B1429" s="213" t="s">
        <v>3073</v>
      </c>
      <c r="C1429" s="213" t="s">
        <v>7128</v>
      </c>
      <c r="D1429" s="213" t="s">
        <v>6866</v>
      </c>
    </row>
    <row r="1430" spans="2:4" s="213" customFormat="1" ht="15" customHeight="1">
      <c r="B1430" s="213" t="s">
        <v>3074</v>
      </c>
      <c r="C1430" s="213" t="s">
        <v>6952</v>
      </c>
      <c r="D1430" s="213" t="s">
        <v>6866</v>
      </c>
    </row>
    <row r="1431" spans="2:4" s="213" customFormat="1" ht="15" customHeight="1">
      <c r="B1431" s="213" t="s">
        <v>3076</v>
      </c>
      <c r="C1431" s="213" t="s">
        <v>6964</v>
      </c>
      <c r="D1431" s="213" t="s">
        <v>6866</v>
      </c>
    </row>
    <row r="1432" spans="2:4" s="213" customFormat="1" ht="15" customHeight="1">
      <c r="B1432" s="213" t="s">
        <v>3079</v>
      </c>
      <c r="C1432" s="213" t="s">
        <v>6947</v>
      </c>
      <c r="D1432" s="213" t="s">
        <v>6866</v>
      </c>
    </row>
    <row r="1433" spans="2:4" s="213" customFormat="1" ht="15" customHeight="1">
      <c r="B1433" s="213" t="s">
        <v>3080</v>
      </c>
      <c r="C1433" s="213" t="s">
        <v>7014</v>
      </c>
      <c r="D1433" s="213" t="s">
        <v>6866</v>
      </c>
    </row>
    <row r="1434" spans="2:4" s="213" customFormat="1" ht="15" customHeight="1">
      <c r="B1434" s="213" t="s">
        <v>3084</v>
      </c>
      <c r="C1434" s="213" t="s">
        <v>6967</v>
      </c>
      <c r="D1434" s="213" t="s">
        <v>6866</v>
      </c>
    </row>
    <row r="1435" spans="2:4" s="213" customFormat="1" ht="15" customHeight="1">
      <c r="B1435" s="213" t="s">
        <v>4753</v>
      </c>
      <c r="C1435" s="213" t="s">
        <v>6967</v>
      </c>
      <c r="D1435" s="213" t="s">
        <v>6866</v>
      </c>
    </row>
    <row r="1436" spans="2:4" s="213" customFormat="1" ht="15" customHeight="1">
      <c r="B1436" s="213" t="s">
        <v>4754</v>
      </c>
      <c r="C1436" s="213" t="s">
        <v>7140</v>
      </c>
      <c r="D1436" s="213" t="s">
        <v>6866</v>
      </c>
    </row>
    <row r="1437" spans="2:4" s="213" customFormat="1" ht="15" customHeight="1">
      <c r="B1437" s="213" t="s">
        <v>4755</v>
      </c>
      <c r="C1437" s="213" t="s">
        <v>7154</v>
      </c>
      <c r="D1437" s="213" t="s">
        <v>6866</v>
      </c>
    </row>
    <row r="1438" spans="2:4" s="213" customFormat="1" ht="15" customHeight="1">
      <c r="B1438" s="213" t="s">
        <v>4756</v>
      </c>
      <c r="C1438" s="213" t="s">
        <v>6982</v>
      </c>
      <c r="D1438" s="213" t="s">
        <v>6866</v>
      </c>
    </row>
    <row r="1439" spans="2:4" s="213" customFormat="1" ht="15" customHeight="1">
      <c r="B1439" s="213" t="s">
        <v>4758</v>
      </c>
      <c r="C1439" s="213" t="s">
        <v>7155</v>
      </c>
      <c r="D1439" s="213" t="s">
        <v>6866</v>
      </c>
    </row>
    <row r="1440" spans="2:4" s="213" customFormat="1" ht="15" customHeight="1">
      <c r="B1440" s="213" t="s">
        <v>4759</v>
      </c>
      <c r="C1440" s="213" t="s">
        <v>7115</v>
      </c>
      <c r="D1440" s="213" t="s">
        <v>6866</v>
      </c>
    </row>
    <row r="1441" spans="2:4" s="213" customFormat="1" ht="15" customHeight="1">
      <c r="B1441" s="213" t="s">
        <v>4762</v>
      </c>
      <c r="C1441" s="213" t="s">
        <v>7073</v>
      </c>
      <c r="D1441" s="213" t="s">
        <v>6866</v>
      </c>
    </row>
    <row r="1442" spans="2:4" s="213" customFormat="1" ht="15" customHeight="1">
      <c r="B1442" s="213" t="s">
        <v>4763</v>
      </c>
      <c r="C1442" s="213" t="s">
        <v>7156</v>
      </c>
      <c r="D1442" s="213" t="s">
        <v>6866</v>
      </c>
    </row>
    <row r="1443" spans="2:4" s="213" customFormat="1" ht="15" customHeight="1">
      <c r="B1443" s="213" t="s">
        <v>4764</v>
      </c>
      <c r="C1443" s="213" t="s">
        <v>6872</v>
      </c>
      <c r="D1443" s="213" t="s">
        <v>6866</v>
      </c>
    </row>
    <row r="1444" spans="2:4" s="213" customFormat="1" ht="15" customHeight="1">
      <c r="B1444" s="213" t="s">
        <v>4765</v>
      </c>
      <c r="C1444" s="213" t="s">
        <v>7043</v>
      </c>
      <c r="D1444" s="213" t="s">
        <v>6866</v>
      </c>
    </row>
    <row r="1445" spans="2:4" s="213" customFormat="1" ht="15" customHeight="1">
      <c r="B1445" s="213" t="s">
        <v>4767</v>
      </c>
      <c r="C1445" s="213" t="s">
        <v>6960</v>
      </c>
      <c r="D1445" s="213" t="s">
        <v>6866</v>
      </c>
    </row>
    <row r="1446" spans="2:4" s="213" customFormat="1" ht="15" customHeight="1">
      <c r="B1446" s="213" t="s">
        <v>4768</v>
      </c>
      <c r="C1446" s="213" t="s">
        <v>7157</v>
      </c>
      <c r="D1446" s="213" t="s">
        <v>6866</v>
      </c>
    </row>
    <row r="1447" spans="2:4" s="213" customFormat="1" ht="15" customHeight="1">
      <c r="B1447" s="213" t="s">
        <v>4769</v>
      </c>
      <c r="C1447" s="213" t="s">
        <v>7008</v>
      </c>
      <c r="D1447" s="213" t="s">
        <v>6866</v>
      </c>
    </row>
    <row r="1448" spans="2:4" s="213" customFormat="1" ht="15" customHeight="1">
      <c r="B1448" s="213" t="s">
        <v>4770</v>
      </c>
      <c r="C1448" s="213" t="s">
        <v>7014</v>
      </c>
      <c r="D1448" s="213" t="s">
        <v>6866</v>
      </c>
    </row>
    <row r="1449" spans="2:4" s="213" customFormat="1" ht="15" customHeight="1">
      <c r="B1449" s="213" t="s">
        <v>4771</v>
      </c>
      <c r="C1449" s="213" t="s">
        <v>7055</v>
      </c>
      <c r="D1449" s="213" t="s">
        <v>6866</v>
      </c>
    </row>
    <row r="1450" spans="2:4" s="213" customFormat="1" ht="15" customHeight="1">
      <c r="B1450" s="213" t="s">
        <v>4772</v>
      </c>
      <c r="C1450" s="213" t="s">
        <v>7158</v>
      </c>
      <c r="D1450" s="213" t="s">
        <v>6866</v>
      </c>
    </row>
    <row r="1451" spans="2:4" s="213" customFormat="1" ht="15" customHeight="1">
      <c r="B1451" s="213" t="s">
        <v>4773</v>
      </c>
      <c r="C1451" s="213" t="s">
        <v>7157</v>
      </c>
      <c r="D1451" s="213" t="s">
        <v>6866</v>
      </c>
    </row>
    <row r="1452" spans="2:4" s="213" customFormat="1" ht="15" customHeight="1">
      <c r="B1452" s="213" t="s">
        <v>4774</v>
      </c>
      <c r="C1452" s="213" t="s">
        <v>7043</v>
      </c>
      <c r="D1452" s="213" t="s">
        <v>6866</v>
      </c>
    </row>
    <row r="1453" spans="2:4" s="213" customFormat="1" ht="15" customHeight="1">
      <c r="B1453" s="213" t="s">
        <v>4775</v>
      </c>
      <c r="C1453" s="213" t="s">
        <v>7159</v>
      </c>
      <c r="D1453" s="213" t="s">
        <v>6866</v>
      </c>
    </row>
    <row r="1454" spans="2:4" s="213" customFormat="1" ht="15" customHeight="1">
      <c r="B1454" s="213" t="s">
        <v>4776</v>
      </c>
      <c r="C1454" s="213" t="s">
        <v>7009</v>
      </c>
      <c r="D1454" s="213" t="s">
        <v>6866</v>
      </c>
    </row>
    <row r="1455" spans="2:4" s="213" customFormat="1" ht="15" customHeight="1">
      <c r="B1455" s="213" t="s">
        <v>4777</v>
      </c>
      <c r="C1455" s="213" t="s">
        <v>6955</v>
      </c>
      <c r="D1455" s="213" t="s">
        <v>6866</v>
      </c>
    </row>
    <row r="1456" spans="2:4" s="213" customFormat="1" ht="15" customHeight="1">
      <c r="B1456" s="213" t="s">
        <v>4778</v>
      </c>
      <c r="C1456" s="213" t="s">
        <v>6956</v>
      </c>
      <c r="D1456" s="213" t="s">
        <v>6866</v>
      </c>
    </row>
    <row r="1457" spans="2:4" s="213" customFormat="1" ht="15" customHeight="1">
      <c r="B1457" s="213" t="s">
        <v>4779</v>
      </c>
      <c r="C1457" s="213" t="s">
        <v>7160</v>
      </c>
      <c r="D1457" s="213" t="s">
        <v>6866</v>
      </c>
    </row>
    <row r="1458" spans="2:4" s="213" customFormat="1" ht="15" customHeight="1">
      <c r="B1458" s="213" t="s">
        <v>6500</v>
      </c>
      <c r="C1458" s="213" t="s">
        <v>7161</v>
      </c>
      <c r="D1458" s="213" t="s">
        <v>6866</v>
      </c>
    </row>
    <row r="1459" spans="2:4" s="213" customFormat="1" ht="15" customHeight="1">
      <c r="B1459" s="213" t="s">
        <v>6501</v>
      </c>
      <c r="C1459" s="213" t="s">
        <v>7136</v>
      </c>
      <c r="D1459" s="213" t="s">
        <v>6866</v>
      </c>
    </row>
    <row r="1460" spans="2:4" s="213" customFormat="1" ht="15" customHeight="1">
      <c r="B1460" s="213" t="s">
        <v>6502</v>
      </c>
      <c r="C1460" s="213" t="s">
        <v>7162</v>
      </c>
      <c r="D1460" s="213" t="s">
        <v>6866</v>
      </c>
    </row>
    <row r="1461" spans="2:4" s="213" customFormat="1" ht="15" customHeight="1">
      <c r="B1461" s="213" t="s">
        <v>6503</v>
      </c>
      <c r="C1461" s="213" t="s">
        <v>6954</v>
      </c>
      <c r="D1461" s="213" t="s">
        <v>6866</v>
      </c>
    </row>
    <row r="1462" spans="2:4" s="213" customFormat="1" ht="15" customHeight="1">
      <c r="B1462" s="213" t="s">
        <v>6507</v>
      </c>
      <c r="C1462" s="213" t="s">
        <v>7163</v>
      </c>
      <c r="D1462" s="213" t="s">
        <v>6866</v>
      </c>
    </row>
    <row r="1463" spans="2:4" s="213" customFormat="1" ht="15" customHeight="1">
      <c r="B1463" s="213" t="s">
        <v>6509</v>
      </c>
      <c r="C1463" s="213" t="s">
        <v>7164</v>
      </c>
      <c r="D1463" s="213" t="s">
        <v>6866</v>
      </c>
    </row>
    <row r="1464" spans="2:4" s="213" customFormat="1" ht="15" customHeight="1">
      <c r="B1464" s="213" t="s">
        <v>6510</v>
      </c>
      <c r="C1464" s="213" t="s">
        <v>7027</v>
      </c>
      <c r="D1464" s="213" t="s">
        <v>6866</v>
      </c>
    </row>
    <row r="1465" spans="2:4" s="213" customFormat="1" ht="15" customHeight="1">
      <c r="B1465" s="213" t="s">
        <v>6511</v>
      </c>
      <c r="C1465" s="213" t="s">
        <v>7165</v>
      </c>
      <c r="D1465" s="213" t="s">
        <v>6866</v>
      </c>
    </row>
    <row r="1466" spans="2:4" s="213" customFormat="1" ht="15" customHeight="1">
      <c r="B1466" s="213" t="s">
        <v>6515</v>
      </c>
      <c r="C1466" s="213" t="s">
        <v>7165</v>
      </c>
      <c r="D1466" s="213" t="s">
        <v>6866</v>
      </c>
    </row>
    <row r="1467" spans="2:4" s="213" customFormat="1" ht="15" customHeight="1">
      <c r="B1467" s="213" t="s">
        <v>6516</v>
      </c>
      <c r="C1467" s="213" t="s">
        <v>7012</v>
      </c>
      <c r="D1467" s="213" t="s">
        <v>6866</v>
      </c>
    </row>
    <row r="1468" spans="2:4" s="213" customFormat="1" ht="15" customHeight="1">
      <c r="B1468" s="213" t="s">
        <v>6517</v>
      </c>
      <c r="C1468" s="213" t="s">
        <v>7166</v>
      </c>
      <c r="D1468" s="213" t="s">
        <v>6866</v>
      </c>
    </row>
    <row r="1469" spans="2:4" s="213" customFormat="1" ht="15" customHeight="1">
      <c r="B1469" s="213" t="s">
        <v>6520</v>
      </c>
      <c r="C1469" s="213" t="s">
        <v>7165</v>
      </c>
      <c r="D1469" s="213" t="s">
        <v>6866</v>
      </c>
    </row>
    <row r="1470" spans="2:4" s="213" customFormat="1" ht="15" customHeight="1">
      <c r="B1470" s="213" t="s">
        <v>6521</v>
      </c>
      <c r="C1470" s="213" t="s">
        <v>7165</v>
      </c>
      <c r="D1470" s="213" t="s">
        <v>6866</v>
      </c>
    </row>
    <row r="1471" spans="2:4" s="213" customFormat="1" ht="15" customHeight="1">
      <c r="B1471" s="213" t="s">
        <v>6522</v>
      </c>
      <c r="C1471" s="213" t="s">
        <v>6947</v>
      </c>
      <c r="D1471" s="213" t="s">
        <v>6866</v>
      </c>
    </row>
    <row r="1472" spans="2:4" s="213" customFormat="1" ht="15" customHeight="1">
      <c r="B1472" s="213" t="s">
        <v>6523</v>
      </c>
      <c r="C1472" s="213" t="s">
        <v>6935</v>
      </c>
      <c r="D1472" s="213" t="s">
        <v>6866</v>
      </c>
    </row>
    <row r="1473" spans="2:4" s="213" customFormat="1" ht="15" customHeight="1">
      <c r="B1473" s="213" t="s">
        <v>6525</v>
      </c>
      <c r="C1473" s="213" t="s">
        <v>7167</v>
      </c>
      <c r="D1473" s="213" t="s">
        <v>6866</v>
      </c>
    </row>
    <row r="1474" spans="2:4" s="213" customFormat="1" ht="15" customHeight="1">
      <c r="B1474" s="213" t="s">
        <v>6526</v>
      </c>
      <c r="C1474" s="213" t="s">
        <v>7168</v>
      </c>
      <c r="D1474" s="213" t="s">
        <v>6866</v>
      </c>
    </row>
    <row r="1475" spans="2:4" s="213" customFormat="1" ht="15" customHeight="1">
      <c r="B1475" s="213" t="s">
        <v>6527</v>
      </c>
      <c r="C1475" s="213" t="s">
        <v>7638</v>
      </c>
      <c r="D1475" s="213" t="s">
        <v>6866</v>
      </c>
    </row>
    <row r="1476" spans="2:4" s="213" customFormat="1" ht="15" customHeight="1">
      <c r="B1476" s="213" t="s">
        <v>6528</v>
      </c>
      <c r="C1476" s="213" t="s">
        <v>7169</v>
      </c>
      <c r="D1476" s="213" t="s">
        <v>6866</v>
      </c>
    </row>
    <row r="1477" spans="2:4" s="213" customFormat="1" ht="15" customHeight="1">
      <c r="B1477" s="213" t="s">
        <v>6529</v>
      </c>
      <c r="C1477" s="213" t="s">
        <v>7170</v>
      </c>
      <c r="D1477" s="213" t="s">
        <v>6866</v>
      </c>
    </row>
    <row r="1478" spans="2:4" s="213" customFormat="1" ht="15" customHeight="1">
      <c r="B1478" s="213" t="s">
        <v>6531</v>
      </c>
      <c r="C1478" s="213" t="s">
        <v>7062</v>
      </c>
      <c r="D1478" s="213" t="s">
        <v>6866</v>
      </c>
    </row>
    <row r="1479" spans="2:4" s="213" customFormat="1" ht="15" customHeight="1">
      <c r="B1479" s="213" t="s">
        <v>6534</v>
      </c>
      <c r="C1479" s="213" t="s">
        <v>7171</v>
      </c>
      <c r="D1479" s="213" t="s">
        <v>6866</v>
      </c>
    </row>
    <row r="1480" spans="2:4" s="213" customFormat="1" ht="15" customHeight="1">
      <c r="B1480" s="213" t="s">
        <v>6535</v>
      </c>
      <c r="C1480" s="213" t="s">
        <v>7172</v>
      </c>
      <c r="D1480" s="213" t="s">
        <v>6866</v>
      </c>
    </row>
    <row r="1481" spans="2:4" s="213" customFormat="1" ht="15" customHeight="1">
      <c r="B1481" s="213" t="s">
        <v>6536</v>
      </c>
      <c r="C1481" s="213" t="s">
        <v>7173</v>
      </c>
      <c r="D1481" s="213" t="s">
        <v>6866</v>
      </c>
    </row>
    <row r="1482" spans="2:4" s="213" customFormat="1" ht="15" customHeight="1">
      <c r="B1482" s="213" t="s">
        <v>4810</v>
      </c>
      <c r="C1482" s="213" t="s">
        <v>7630</v>
      </c>
      <c r="D1482" s="213" t="s">
        <v>6866</v>
      </c>
    </row>
    <row r="1483" spans="2:4" s="213" customFormat="1" ht="15" customHeight="1">
      <c r="B1483" s="213" t="s">
        <v>4811</v>
      </c>
      <c r="C1483" s="213" t="s">
        <v>7080</v>
      </c>
      <c r="D1483" s="213" t="s">
        <v>6866</v>
      </c>
    </row>
    <row r="1484" spans="2:4" s="213" customFormat="1" ht="15" customHeight="1">
      <c r="B1484" s="213" t="s">
        <v>4812</v>
      </c>
      <c r="C1484" s="213" t="s">
        <v>7174</v>
      </c>
      <c r="D1484" s="213" t="s">
        <v>6866</v>
      </c>
    </row>
    <row r="1485" spans="2:4" s="213" customFormat="1" ht="15" customHeight="1">
      <c r="B1485" s="213" t="s">
        <v>4813</v>
      </c>
      <c r="C1485" s="213" t="s">
        <v>7631</v>
      </c>
      <c r="D1485" s="213" t="s">
        <v>6866</v>
      </c>
    </row>
    <row r="1486" spans="2:4" s="213" customFormat="1" ht="15" customHeight="1">
      <c r="B1486" s="213" t="s">
        <v>4814</v>
      </c>
      <c r="C1486" s="213" t="s">
        <v>7175</v>
      </c>
      <c r="D1486" s="213" t="s">
        <v>6866</v>
      </c>
    </row>
    <row r="1487" spans="2:4" s="213" customFormat="1" ht="15" customHeight="1">
      <c r="B1487" s="213" t="s">
        <v>4816</v>
      </c>
      <c r="C1487" s="213" t="s">
        <v>6972</v>
      </c>
      <c r="D1487" s="213" t="s">
        <v>6866</v>
      </c>
    </row>
    <row r="1488" spans="2:4" s="213" customFormat="1" ht="15" customHeight="1">
      <c r="B1488" s="213" t="s">
        <v>4817</v>
      </c>
      <c r="C1488" s="213" t="s">
        <v>7176</v>
      </c>
      <c r="D1488" s="213" t="s">
        <v>6866</v>
      </c>
    </row>
    <row r="1489" spans="2:4" s="213" customFormat="1" ht="15" customHeight="1">
      <c r="B1489" s="213" t="s">
        <v>4819</v>
      </c>
      <c r="C1489" s="213" t="s">
        <v>7356</v>
      </c>
      <c r="D1489" s="213" t="s">
        <v>6866</v>
      </c>
    </row>
    <row r="1490" spans="2:4" s="213" customFormat="1" ht="15" customHeight="1">
      <c r="B1490" s="213" t="s">
        <v>4820</v>
      </c>
      <c r="C1490" s="213" t="s">
        <v>7178</v>
      </c>
      <c r="D1490" s="213" t="s">
        <v>6866</v>
      </c>
    </row>
    <row r="1491" spans="2:4" s="213" customFormat="1" ht="15" customHeight="1">
      <c r="B1491" s="213" t="s">
        <v>4821</v>
      </c>
      <c r="C1491" s="213" t="s">
        <v>6976</v>
      </c>
      <c r="D1491" s="213" t="s">
        <v>6866</v>
      </c>
    </row>
    <row r="1492" spans="2:4" s="213" customFormat="1" ht="15" customHeight="1">
      <c r="B1492" s="213" t="s">
        <v>4823</v>
      </c>
      <c r="C1492" s="213" t="s">
        <v>7147</v>
      </c>
      <c r="D1492" s="213" t="s">
        <v>6866</v>
      </c>
    </row>
    <row r="1493" spans="2:4" s="213" customFormat="1" ht="15" customHeight="1">
      <c r="B1493" s="213" t="s">
        <v>4824</v>
      </c>
      <c r="C1493" s="213" t="s">
        <v>7052</v>
      </c>
      <c r="D1493" s="213" t="s">
        <v>6866</v>
      </c>
    </row>
    <row r="1494" spans="2:4" s="213" customFormat="1" ht="15" customHeight="1">
      <c r="B1494" s="213" t="s">
        <v>4825</v>
      </c>
      <c r="C1494" s="213" t="s">
        <v>7053</v>
      </c>
      <c r="D1494" s="213" t="s">
        <v>6866</v>
      </c>
    </row>
    <row r="1495" spans="2:4" s="213" customFormat="1" ht="15" customHeight="1">
      <c r="B1495" s="213" t="s">
        <v>4826</v>
      </c>
      <c r="C1495" s="213" t="s">
        <v>7180</v>
      </c>
      <c r="D1495" s="213" t="s">
        <v>6866</v>
      </c>
    </row>
    <row r="1496" spans="2:4" s="213" customFormat="1" ht="15" customHeight="1">
      <c r="B1496" s="213" t="s">
        <v>4827</v>
      </c>
      <c r="C1496" s="213" t="s">
        <v>7083</v>
      </c>
      <c r="D1496" s="213" t="s">
        <v>6866</v>
      </c>
    </row>
    <row r="1497" spans="2:4" s="213" customFormat="1" ht="15" customHeight="1">
      <c r="B1497" s="213" t="s">
        <v>4832</v>
      </c>
      <c r="C1497" s="213" t="s">
        <v>7632</v>
      </c>
      <c r="D1497" s="213" t="s">
        <v>6866</v>
      </c>
    </row>
    <row r="1498" spans="2:4" s="213" customFormat="1" ht="15" customHeight="1">
      <c r="B1498" s="213" t="s">
        <v>4835</v>
      </c>
      <c r="C1498" s="213" t="s">
        <v>6974</v>
      </c>
      <c r="D1498" s="213" t="s">
        <v>6866</v>
      </c>
    </row>
    <row r="1499" spans="2:4" s="213" customFormat="1" ht="15" customHeight="1">
      <c r="B1499" s="213" t="s">
        <v>4837</v>
      </c>
      <c r="C1499" s="213" t="s">
        <v>7181</v>
      </c>
      <c r="D1499" s="213" t="s">
        <v>6866</v>
      </c>
    </row>
    <row r="1500" spans="2:4" s="213" customFormat="1" ht="15" customHeight="1">
      <c r="B1500" s="213" t="s">
        <v>4840</v>
      </c>
      <c r="C1500" s="213" t="s">
        <v>7656</v>
      </c>
      <c r="D1500" s="213" t="s">
        <v>6866</v>
      </c>
    </row>
    <row r="1501" spans="2:4" s="213" customFormat="1" ht="15" customHeight="1">
      <c r="B1501" s="213" t="s">
        <v>4841</v>
      </c>
      <c r="C1501" s="213" t="s">
        <v>7276</v>
      </c>
      <c r="D1501" s="213" t="s">
        <v>6866</v>
      </c>
    </row>
    <row r="1502" spans="2:4" s="213" customFormat="1" ht="15" customHeight="1">
      <c r="B1502" s="213" t="s">
        <v>4842</v>
      </c>
      <c r="C1502" s="213" t="s">
        <v>7182</v>
      </c>
      <c r="D1502" s="213" t="s">
        <v>6866</v>
      </c>
    </row>
    <row r="1503" spans="2:4" s="213" customFormat="1" ht="15" customHeight="1">
      <c r="B1503" s="213" t="s">
        <v>4844</v>
      </c>
      <c r="C1503" s="213" t="s">
        <v>7628</v>
      </c>
      <c r="D1503" s="213" t="s">
        <v>6866</v>
      </c>
    </row>
    <row r="1504" spans="2:4" s="213" customFormat="1" ht="15" customHeight="1">
      <c r="B1504" s="213" t="s">
        <v>4845</v>
      </c>
      <c r="C1504" s="213" t="s">
        <v>7183</v>
      </c>
      <c r="D1504" s="213" t="s">
        <v>6866</v>
      </c>
    </row>
    <row r="1505" spans="2:4" s="213" customFormat="1" ht="15" customHeight="1">
      <c r="B1505" s="213" t="s">
        <v>4846</v>
      </c>
      <c r="C1505" s="213" t="s">
        <v>7184</v>
      </c>
      <c r="D1505" s="213" t="s">
        <v>6866</v>
      </c>
    </row>
    <row r="1506" spans="2:4" s="213" customFormat="1" ht="15" customHeight="1">
      <c r="B1506" s="213" t="s">
        <v>4847</v>
      </c>
      <c r="C1506" s="213" t="s">
        <v>7669</v>
      </c>
      <c r="D1506" s="213" t="s">
        <v>6866</v>
      </c>
    </row>
    <row r="1507" spans="2:4" s="213" customFormat="1" ht="15" customHeight="1">
      <c r="B1507" s="213" t="s">
        <v>4848</v>
      </c>
      <c r="C1507" s="213" t="s">
        <v>7633</v>
      </c>
      <c r="D1507" s="213" t="s">
        <v>6866</v>
      </c>
    </row>
    <row r="1508" spans="2:4" s="213" customFormat="1" ht="15" customHeight="1">
      <c r="B1508" s="213" t="s">
        <v>4849</v>
      </c>
      <c r="C1508" s="213" t="s">
        <v>7055</v>
      </c>
      <c r="D1508" s="213" t="s">
        <v>6866</v>
      </c>
    </row>
    <row r="1509" spans="2:4" s="213" customFormat="1" ht="15" customHeight="1">
      <c r="B1509" s="213" t="s">
        <v>4850</v>
      </c>
      <c r="C1509" s="213" t="s">
        <v>7055</v>
      </c>
      <c r="D1509" s="213" t="s">
        <v>6866</v>
      </c>
    </row>
    <row r="1510" spans="2:4" s="213" customFormat="1" ht="15" customHeight="1">
      <c r="B1510" s="213" t="s">
        <v>4852</v>
      </c>
      <c r="C1510" s="213" t="s">
        <v>7160</v>
      </c>
      <c r="D1510" s="213" t="s">
        <v>6866</v>
      </c>
    </row>
    <row r="1511" spans="2:4" s="213" customFormat="1" ht="15" customHeight="1">
      <c r="B1511" s="213" t="s">
        <v>4853</v>
      </c>
      <c r="C1511" s="213" t="s">
        <v>7185</v>
      </c>
      <c r="D1511" s="213" t="s">
        <v>6866</v>
      </c>
    </row>
    <row r="1512" spans="2:4" s="213" customFormat="1" ht="15" customHeight="1">
      <c r="B1512" s="213" t="s">
        <v>4854</v>
      </c>
      <c r="C1512" s="213" t="s">
        <v>7120</v>
      </c>
      <c r="D1512" s="213" t="s">
        <v>6866</v>
      </c>
    </row>
    <row r="1513" spans="2:4" s="213" customFormat="1" ht="15" customHeight="1">
      <c r="B1513" s="213" t="s">
        <v>4855</v>
      </c>
      <c r="C1513" s="213" t="s">
        <v>6928</v>
      </c>
      <c r="D1513" s="213" t="s">
        <v>6866</v>
      </c>
    </row>
    <row r="1514" spans="2:4" s="213" customFormat="1" ht="15" customHeight="1">
      <c r="B1514" s="213" t="s">
        <v>4856</v>
      </c>
      <c r="C1514" s="213" t="s">
        <v>7186</v>
      </c>
      <c r="D1514" s="213" t="s">
        <v>6866</v>
      </c>
    </row>
    <row r="1515" spans="2:4" s="213" customFormat="1" ht="15" customHeight="1">
      <c r="B1515" s="213" t="s">
        <v>4857</v>
      </c>
      <c r="C1515" s="213" t="s">
        <v>7677</v>
      </c>
      <c r="D1515" s="213" t="s">
        <v>6866</v>
      </c>
    </row>
    <row r="1516" spans="2:4" s="213" customFormat="1" ht="15" customHeight="1">
      <c r="B1516" s="213" t="s">
        <v>4860</v>
      </c>
      <c r="C1516" s="213" t="s">
        <v>7634</v>
      </c>
      <c r="D1516" s="213" t="s">
        <v>6866</v>
      </c>
    </row>
    <row r="1517" spans="2:4" s="213" customFormat="1" ht="15" customHeight="1">
      <c r="B1517" s="213" t="s">
        <v>4861</v>
      </c>
      <c r="C1517" s="213" t="s">
        <v>7187</v>
      </c>
      <c r="D1517" s="213" t="s">
        <v>6866</v>
      </c>
    </row>
    <row r="1518" spans="2:4" s="213" customFormat="1" ht="15" customHeight="1">
      <c r="B1518" s="213" t="s">
        <v>4863</v>
      </c>
      <c r="C1518" s="213" t="s">
        <v>7188</v>
      </c>
      <c r="D1518" s="213" t="s">
        <v>6866</v>
      </c>
    </row>
    <row r="1519" spans="2:4" s="213" customFormat="1" ht="15" customHeight="1">
      <c r="B1519" s="213" t="s">
        <v>4865</v>
      </c>
      <c r="C1519" s="213" t="s">
        <v>7043</v>
      </c>
      <c r="D1519" s="213" t="s">
        <v>6866</v>
      </c>
    </row>
    <row r="1520" spans="2:4" s="213" customFormat="1" ht="15" customHeight="1">
      <c r="B1520" s="213" t="s">
        <v>4866</v>
      </c>
      <c r="C1520" s="213" t="s">
        <v>6933</v>
      </c>
      <c r="D1520" s="213" t="s">
        <v>6866</v>
      </c>
    </row>
    <row r="1521" spans="2:4" s="213" customFormat="1" ht="15" customHeight="1">
      <c r="B1521" s="213" t="s">
        <v>4867</v>
      </c>
      <c r="C1521" s="213" t="s">
        <v>7639</v>
      </c>
      <c r="D1521" s="213" t="s">
        <v>6866</v>
      </c>
    </row>
    <row r="1522" spans="2:4" s="213" customFormat="1" ht="15" customHeight="1">
      <c r="B1522" s="213" t="s">
        <v>4868</v>
      </c>
      <c r="C1522" s="213" t="s">
        <v>7118</v>
      </c>
      <c r="D1522" s="213" t="s">
        <v>6866</v>
      </c>
    </row>
    <row r="1523" spans="2:4" s="213" customFormat="1" ht="15" customHeight="1">
      <c r="B1523" s="213" t="s">
        <v>4869</v>
      </c>
      <c r="C1523" s="213" t="s">
        <v>7189</v>
      </c>
      <c r="D1523" s="213" t="s">
        <v>6866</v>
      </c>
    </row>
    <row r="1524" spans="2:4" s="213" customFormat="1" ht="15" customHeight="1">
      <c r="B1524" s="213" t="s">
        <v>4870</v>
      </c>
      <c r="C1524" s="213" t="s">
        <v>6938</v>
      </c>
      <c r="D1524" s="213" t="s">
        <v>6866</v>
      </c>
    </row>
    <row r="1525" spans="2:4" s="213" customFormat="1" ht="15" customHeight="1">
      <c r="B1525" s="213" t="s">
        <v>4871</v>
      </c>
      <c r="C1525" s="213" t="s">
        <v>7190</v>
      </c>
      <c r="D1525" s="213" t="s">
        <v>6866</v>
      </c>
    </row>
    <row r="1526" spans="2:4" s="213" customFormat="1" ht="15" customHeight="1">
      <c r="B1526" s="213" t="s">
        <v>4872</v>
      </c>
      <c r="C1526" s="213" t="s">
        <v>7114</v>
      </c>
      <c r="D1526" s="213" t="s">
        <v>6866</v>
      </c>
    </row>
    <row r="1527" spans="2:4" s="213" customFormat="1" ht="15" customHeight="1">
      <c r="B1527" s="213" t="s">
        <v>4873</v>
      </c>
      <c r="C1527" s="213" t="s">
        <v>7191</v>
      </c>
      <c r="D1527" s="213" t="s">
        <v>6866</v>
      </c>
    </row>
    <row r="1528" spans="2:4" s="213" customFormat="1" ht="15" customHeight="1">
      <c r="B1528" s="213" t="s">
        <v>4875</v>
      </c>
      <c r="C1528" s="213" t="s">
        <v>7122</v>
      </c>
      <c r="D1528" s="213" t="s">
        <v>6866</v>
      </c>
    </row>
    <row r="1529" spans="2:4" s="213" customFormat="1" ht="15" customHeight="1">
      <c r="B1529" s="213" t="s">
        <v>4876</v>
      </c>
      <c r="C1529" s="213" t="s">
        <v>6947</v>
      </c>
      <c r="D1529" s="213" t="s">
        <v>6866</v>
      </c>
    </row>
    <row r="1530" spans="2:4" s="213" customFormat="1" ht="15" customHeight="1">
      <c r="B1530" s="213" t="s">
        <v>4881</v>
      </c>
      <c r="C1530" s="213" t="s">
        <v>6947</v>
      </c>
      <c r="D1530" s="213" t="s">
        <v>6866</v>
      </c>
    </row>
    <row r="1531" spans="2:4" s="213" customFormat="1" ht="15" customHeight="1">
      <c r="B1531" s="213" t="s">
        <v>4883</v>
      </c>
      <c r="C1531" s="213" t="s">
        <v>6869</v>
      </c>
      <c r="D1531" s="213" t="s">
        <v>6866</v>
      </c>
    </row>
    <row r="1532" spans="2:4" s="213" customFormat="1" ht="15" customHeight="1">
      <c r="B1532" s="213" t="s">
        <v>4884</v>
      </c>
      <c r="C1532" s="213" t="s">
        <v>6943</v>
      </c>
      <c r="D1532" s="213" t="s">
        <v>6866</v>
      </c>
    </row>
    <row r="1533" spans="2:4" s="213" customFormat="1" ht="15" customHeight="1">
      <c r="B1533" s="213" t="s">
        <v>4885</v>
      </c>
      <c r="C1533" s="213" t="s">
        <v>7192</v>
      </c>
      <c r="D1533" s="213" t="s">
        <v>6866</v>
      </c>
    </row>
    <row r="1534" spans="2:4" s="213" customFormat="1" ht="15" customHeight="1">
      <c r="B1534" s="213" t="s">
        <v>4886</v>
      </c>
      <c r="C1534" s="213" t="s">
        <v>6944</v>
      </c>
      <c r="D1534" s="213" t="s">
        <v>6866</v>
      </c>
    </row>
    <row r="1535" spans="2:4" s="213" customFormat="1" ht="15" customHeight="1">
      <c r="B1535" s="213" t="s">
        <v>6537</v>
      </c>
      <c r="C1535" s="213" t="s">
        <v>7165</v>
      </c>
      <c r="D1535" s="213" t="s">
        <v>6866</v>
      </c>
    </row>
    <row r="1536" spans="2:4" s="213" customFormat="1" ht="15" customHeight="1">
      <c r="B1536" s="213" t="s">
        <v>6538</v>
      </c>
      <c r="C1536" s="213" t="s">
        <v>6947</v>
      </c>
      <c r="D1536" s="213" t="s">
        <v>6866</v>
      </c>
    </row>
    <row r="1537" spans="2:4" s="213" customFormat="1" ht="15" customHeight="1">
      <c r="B1537" s="213" t="s">
        <v>6540</v>
      </c>
      <c r="C1537" s="213" t="s">
        <v>7193</v>
      </c>
      <c r="D1537" s="213" t="s">
        <v>6866</v>
      </c>
    </row>
    <row r="1538" spans="2:4" s="213" customFormat="1" ht="15" customHeight="1">
      <c r="B1538" s="213" t="s">
        <v>6541</v>
      </c>
      <c r="C1538" s="213" t="s">
        <v>6949</v>
      </c>
      <c r="D1538" s="213" t="s">
        <v>6866</v>
      </c>
    </row>
    <row r="1539" spans="2:4" s="213" customFormat="1" ht="15" customHeight="1">
      <c r="B1539" s="213" t="s">
        <v>6543</v>
      </c>
      <c r="C1539" s="213" t="s">
        <v>6983</v>
      </c>
      <c r="D1539" s="213" t="s">
        <v>6866</v>
      </c>
    </row>
    <row r="1540" spans="2:4" s="213" customFormat="1" ht="15" customHeight="1">
      <c r="B1540" s="213" t="s">
        <v>6544</v>
      </c>
      <c r="C1540" s="213" t="s">
        <v>7194</v>
      </c>
      <c r="D1540" s="213" t="s">
        <v>6866</v>
      </c>
    </row>
    <row r="1541" spans="2:4" s="213" customFormat="1" ht="15" customHeight="1">
      <c r="B1541" s="213" t="s">
        <v>6545</v>
      </c>
      <c r="C1541" s="213" t="s">
        <v>6926</v>
      </c>
      <c r="D1541" s="213" t="s">
        <v>6866</v>
      </c>
    </row>
    <row r="1542" spans="2:4" s="213" customFormat="1" ht="15" customHeight="1">
      <c r="B1542" s="213" t="s">
        <v>6546</v>
      </c>
      <c r="C1542" s="213" t="s">
        <v>6926</v>
      </c>
      <c r="D1542" s="213" t="s">
        <v>6866</v>
      </c>
    </row>
    <row r="1543" spans="2:4" s="213" customFormat="1" ht="15" customHeight="1">
      <c r="B1543" s="213" t="s">
        <v>6547</v>
      </c>
      <c r="C1543" s="213" t="s">
        <v>6926</v>
      </c>
      <c r="D1543" s="213" t="s">
        <v>6866</v>
      </c>
    </row>
    <row r="1544" spans="2:4" s="213" customFormat="1" ht="15" customHeight="1">
      <c r="B1544" s="213" t="s">
        <v>6548</v>
      </c>
      <c r="C1544" s="213" t="s">
        <v>6926</v>
      </c>
      <c r="D1544" s="213" t="s">
        <v>6866</v>
      </c>
    </row>
    <row r="1545" spans="2:4" s="213" customFormat="1" ht="15" customHeight="1">
      <c r="B1545" s="213" t="s">
        <v>6549</v>
      </c>
      <c r="C1545" s="213" t="s">
        <v>6899</v>
      </c>
      <c r="D1545" s="213" t="s">
        <v>6866</v>
      </c>
    </row>
    <row r="1546" spans="2:4" s="213" customFormat="1" ht="15" customHeight="1">
      <c r="B1546" s="213" t="s">
        <v>6550</v>
      </c>
      <c r="C1546" s="213" t="s">
        <v>6926</v>
      </c>
      <c r="D1546" s="213" t="s">
        <v>6866</v>
      </c>
    </row>
    <row r="1547" spans="2:4" s="213" customFormat="1" ht="15" customHeight="1">
      <c r="B1547" s="213" t="s">
        <v>6551</v>
      </c>
      <c r="C1547" s="213" t="s">
        <v>6926</v>
      </c>
      <c r="D1547" s="213" t="s">
        <v>6866</v>
      </c>
    </row>
    <row r="1548" spans="2:4" s="213" customFormat="1" ht="15" customHeight="1">
      <c r="B1548" s="213" t="s">
        <v>6553</v>
      </c>
      <c r="C1548" s="213" t="s">
        <v>7069</v>
      </c>
      <c r="D1548" s="213" t="s">
        <v>6866</v>
      </c>
    </row>
    <row r="1549" spans="2:4" s="213" customFormat="1" ht="15" customHeight="1">
      <c r="B1549" s="213" t="s">
        <v>6554</v>
      </c>
      <c r="C1549" s="213" t="s">
        <v>7276</v>
      </c>
      <c r="D1549" s="213" t="s">
        <v>6866</v>
      </c>
    </row>
    <row r="1550" spans="2:4" s="213" customFormat="1" ht="15" customHeight="1">
      <c r="B1550" s="213" t="s">
        <v>6555</v>
      </c>
      <c r="C1550" s="213" t="s">
        <v>7014</v>
      </c>
      <c r="D1550" s="213" t="s">
        <v>6866</v>
      </c>
    </row>
    <row r="1551" spans="2:4" s="213" customFormat="1" ht="15" customHeight="1">
      <c r="B1551" s="213" t="s">
        <v>6559</v>
      </c>
      <c r="C1551" s="213" t="s">
        <v>6994</v>
      </c>
      <c r="D1551" s="213" t="s">
        <v>6866</v>
      </c>
    </row>
    <row r="1552" spans="2:4" s="213" customFormat="1" ht="15" customHeight="1">
      <c r="B1552" s="213" t="s">
        <v>6560</v>
      </c>
      <c r="C1552" s="213" t="s">
        <v>7635</v>
      </c>
      <c r="D1552" s="213" t="s">
        <v>6866</v>
      </c>
    </row>
    <row r="1553" spans="2:4" s="213" customFormat="1" ht="15" customHeight="1">
      <c r="B1553" s="213" t="s">
        <v>6561</v>
      </c>
      <c r="C1553" s="213" t="s">
        <v>7185</v>
      </c>
      <c r="D1553" s="213" t="s">
        <v>6866</v>
      </c>
    </row>
    <row r="1554" spans="2:4" s="213" customFormat="1" ht="15" customHeight="1">
      <c r="B1554" s="213" t="s">
        <v>6562</v>
      </c>
      <c r="C1554" s="213" t="s">
        <v>6872</v>
      </c>
      <c r="D1554" s="213" t="s">
        <v>6866</v>
      </c>
    </row>
    <row r="1555" spans="2:4" s="213" customFormat="1" ht="15" customHeight="1">
      <c r="B1555" s="213" t="s">
        <v>6563</v>
      </c>
      <c r="C1555" s="213" t="s">
        <v>6953</v>
      </c>
      <c r="D1555" s="213" t="s">
        <v>6866</v>
      </c>
    </row>
    <row r="1556" spans="2:4" s="213" customFormat="1" ht="15" customHeight="1">
      <c r="B1556" s="213" t="s">
        <v>6564</v>
      </c>
      <c r="C1556" s="213" t="s">
        <v>7195</v>
      </c>
      <c r="D1556" s="213" t="s">
        <v>6866</v>
      </c>
    </row>
    <row r="1557" spans="2:4" s="213" customFormat="1" ht="15" customHeight="1">
      <c r="B1557" s="213" t="s">
        <v>6565</v>
      </c>
      <c r="C1557" s="213" t="s">
        <v>6993</v>
      </c>
      <c r="D1557" s="213" t="s">
        <v>6866</v>
      </c>
    </row>
    <row r="1558" spans="2:4" s="213" customFormat="1" ht="15" customHeight="1">
      <c r="B1558" s="213" t="s">
        <v>6567</v>
      </c>
      <c r="C1558" s="213" t="s">
        <v>7196</v>
      </c>
      <c r="D1558" s="213" t="s">
        <v>6866</v>
      </c>
    </row>
    <row r="1559" spans="2:4" s="213" customFormat="1" ht="15" customHeight="1">
      <c r="B1559" s="213" t="s">
        <v>6568</v>
      </c>
      <c r="C1559" s="213" t="s">
        <v>6992</v>
      </c>
      <c r="D1559" s="213" t="s">
        <v>6866</v>
      </c>
    </row>
    <row r="1560" spans="2:4" s="213" customFormat="1" ht="15" customHeight="1">
      <c r="B1560" s="213" t="s">
        <v>6569</v>
      </c>
      <c r="C1560" s="213" t="s">
        <v>7197</v>
      </c>
      <c r="D1560" s="213" t="s">
        <v>6866</v>
      </c>
    </row>
    <row r="1561" spans="2:4" s="213" customFormat="1" ht="15" customHeight="1">
      <c r="B1561" s="213" t="s">
        <v>6570</v>
      </c>
      <c r="C1561" s="213" t="s">
        <v>7198</v>
      </c>
      <c r="D1561" s="213" t="s">
        <v>6866</v>
      </c>
    </row>
    <row r="1562" spans="2:4" s="213" customFormat="1" ht="15" customHeight="1">
      <c r="B1562" s="213" t="s">
        <v>6573</v>
      </c>
      <c r="C1562" s="213" t="s">
        <v>7199</v>
      </c>
      <c r="D1562" s="213" t="s">
        <v>6866</v>
      </c>
    </row>
    <row r="1563" spans="2:4" s="213" customFormat="1" ht="15" customHeight="1">
      <c r="B1563" s="213" t="s">
        <v>6574</v>
      </c>
      <c r="C1563" s="213" t="s">
        <v>7200</v>
      </c>
      <c r="D1563" s="213" t="s">
        <v>6866</v>
      </c>
    </row>
    <row r="1564" spans="2:4" s="213" customFormat="1" ht="15" customHeight="1">
      <c r="B1564" s="213" t="s">
        <v>6576</v>
      </c>
      <c r="C1564" s="213" t="s">
        <v>7069</v>
      </c>
      <c r="D1564" s="213" t="s">
        <v>6866</v>
      </c>
    </row>
    <row r="1565" spans="2:4" s="213" customFormat="1" ht="15" customHeight="1">
      <c r="B1565" s="213" t="s">
        <v>6577</v>
      </c>
      <c r="C1565" s="213" t="s">
        <v>7069</v>
      </c>
      <c r="D1565" s="213" t="s">
        <v>6866</v>
      </c>
    </row>
    <row r="1566" spans="2:4" s="213" customFormat="1" ht="15" customHeight="1">
      <c r="B1566" s="213" t="s">
        <v>6578</v>
      </c>
      <c r="C1566" s="213" t="s">
        <v>7069</v>
      </c>
      <c r="D1566" s="213" t="s">
        <v>6866</v>
      </c>
    </row>
    <row r="1567" spans="2:4" s="213" customFormat="1" ht="15" customHeight="1">
      <c r="B1567" s="213" t="s">
        <v>6579</v>
      </c>
      <c r="C1567" s="213" t="s">
        <v>7069</v>
      </c>
      <c r="D1567" s="213" t="s">
        <v>6866</v>
      </c>
    </row>
    <row r="1568" spans="2:4" s="213" customFormat="1" ht="15" customHeight="1">
      <c r="B1568" s="213" t="s">
        <v>6580</v>
      </c>
      <c r="C1568" s="213" t="s">
        <v>7040</v>
      </c>
      <c r="D1568" s="213" t="s">
        <v>6866</v>
      </c>
    </row>
    <row r="1569" spans="2:4" s="213" customFormat="1" ht="15" customHeight="1">
      <c r="B1569" s="213" t="s">
        <v>6581</v>
      </c>
      <c r="C1569" s="213" t="s">
        <v>7201</v>
      </c>
      <c r="D1569" s="213" t="s">
        <v>6866</v>
      </c>
    </row>
    <row r="1570" spans="2:4" s="213" customFormat="1" ht="15" customHeight="1">
      <c r="B1570" s="213" t="s">
        <v>6582</v>
      </c>
      <c r="C1570" s="213" t="s">
        <v>7276</v>
      </c>
      <c r="D1570" s="213" t="s">
        <v>6866</v>
      </c>
    </row>
    <row r="1571" spans="2:4" s="213" customFormat="1" ht="15" customHeight="1">
      <c r="B1571" s="213" t="s">
        <v>6585</v>
      </c>
      <c r="C1571" s="213" t="s">
        <v>7092</v>
      </c>
      <c r="D1571" s="213" t="s">
        <v>6866</v>
      </c>
    </row>
    <row r="1572" spans="2:4" s="213" customFormat="1" ht="15" customHeight="1">
      <c r="B1572" s="213" t="s">
        <v>6589</v>
      </c>
      <c r="C1572" s="213" t="s">
        <v>7202</v>
      </c>
      <c r="D1572" s="213" t="s">
        <v>6866</v>
      </c>
    </row>
    <row r="1573" spans="2:4" s="213" customFormat="1" ht="15" customHeight="1">
      <c r="B1573" s="213" t="s">
        <v>6593</v>
      </c>
      <c r="C1573" s="213" t="s">
        <v>7203</v>
      </c>
      <c r="D1573" s="213" t="s">
        <v>6866</v>
      </c>
    </row>
    <row r="1574" spans="2:4" s="213" customFormat="1" ht="15" customHeight="1">
      <c r="B1574" s="213" t="s">
        <v>6594</v>
      </c>
      <c r="C1574" s="213" t="s">
        <v>7019</v>
      </c>
      <c r="D1574" s="213" t="s">
        <v>6866</v>
      </c>
    </row>
    <row r="1575" spans="2:4" s="213" customFormat="1" ht="15" customHeight="1">
      <c r="B1575" s="213" t="s">
        <v>6595</v>
      </c>
      <c r="C1575" s="213" t="s">
        <v>6917</v>
      </c>
      <c r="D1575" s="213" t="s">
        <v>6866</v>
      </c>
    </row>
    <row r="1576" spans="2:4" s="213" customFormat="1" ht="15" customHeight="1">
      <c r="B1576" s="213" t="s">
        <v>6596</v>
      </c>
      <c r="C1576" s="213" t="s">
        <v>7204</v>
      </c>
      <c r="D1576" s="213" t="s">
        <v>6866</v>
      </c>
    </row>
    <row r="1577" spans="2:4" s="213" customFormat="1" ht="15" customHeight="1">
      <c r="B1577" s="213" t="s">
        <v>6597</v>
      </c>
      <c r="C1577" s="213" t="s">
        <v>6963</v>
      </c>
      <c r="D1577" s="213" t="s">
        <v>6866</v>
      </c>
    </row>
    <row r="1578" spans="2:4" s="213" customFormat="1" ht="15" customHeight="1">
      <c r="B1578" s="213" t="s">
        <v>6601</v>
      </c>
      <c r="C1578" s="213" t="s">
        <v>6981</v>
      </c>
      <c r="D1578" s="213" t="s">
        <v>6866</v>
      </c>
    </row>
    <row r="1579" spans="2:4" s="213" customFormat="1" ht="15" customHeight="1">
      <c r="B1579" s="213" t="s">
        <v>6602</v>
      </c>
      <c r="C1579" s="213" t="s">
        <v>7205</v>
      </c>
      <c r="D1579" s="213" t="s">
        <v>6866</v>
      </c>
    </row>
    <row r="1580" spans="2:4" s="213" customFormat="1" ht="15" customHeight="1">
      <c r="B1580" s="213" t="s">
        <v>6603</v>
      </c>
      <c r="C1580" s="213" t="s">
        <v>7206</v>
      </c>
      <c r="D1580" s="213" t="s">
        <v>6866</v>
      </c>
    </row>
    <row r="1581" spans="2:4" s="213" customFormat="1" ht="15" customHeight="1">
      <c r="B1581" s="213" t="s">
        <v>6604</v>
      </c>
      <c r="C1581" s="213" t="s">
        <v>7207</v>
      </c>
      <c r="D1581" s="213" t="s">
        <v>6866</v>
      </c>
    </row>
    <row r="1582" spans="2:4" s="213" customFormat="1" ht="15" customHeight="1">
      <c r="B1582" s="213" t="s">
        <v>6605</v>
      </c>
      <c r="C1582" s="213" t="s">
        <v>7203</v>
      </c>
      <c r="D1582" s="213" t="s">
        <v>6866</v>
      </c>
    </row>
    <row r="1583" spans="2:4" s="213" customFormat="1" ht="15" customHeight="1">
      <c r="B1583" s="213" t="s">
        <v>6607</v>
      </c>
      <c r="C1583" s="213" t="s">
        <v>7092</v>
      </c>
      <c r="D1583" s="213" t="s">
        <v>6866</v>
      </c>
    </row>
    <row r="1584" spans="2:4" s="213" customFormat="1" ht="15" customHeight="1">
      <c r="B1584" s="213" t="s">
        <v>6608</v>
      </c>
      <c r="C1584" s="213" t="s">
        <v>7208</v>
      </c>
      <c r="D1584" s="213" t="s">
        <v>6866</v>
      </c>
    </row>
    <row r="1585" spans="2:4" s="213" customFormat="1" ht="15" customHeight="1">
      <c r="B1585" s="213" t="s">
        <v>6610</v>
      </c>
      <c r="C1585" s="213" t="s">
        <v>6946</v>
      </c>
      <c r="D1585" s="213" t="s">
        <v>6866</v>
      </c>
    </row>
    <row r="1586" spans="2:4" s="213" customFormat="1" ht="15" customHeight="1">
      <c r="B1586" s="213" t="s">
        <v>6612</v>
      </c>
      <c r="C1586" s="213" t="s">
        <v>7004</v>
      </c>
      <c r="D1586" s="213" t="s">
        <v>6866</v>
      </c>
    </row>
    <row r="1587" spans="2:4" s="213" customFormat="1" ht="15" customHeight="1">
      <c r="B1587" s="213" t="s">
        <v>6613</v>
      </c>
      <c r="C1587" s="213" t="s">
        <v>7200</v>
      </c>
      <c r="D1587" s="213" t="s">
        <v>6866</v>
      </c>
    </row>
    <row r="1588" spans="2:4" s="213" customFormat="1" ht="15" customHeight="1">
      <c r="B1588" s="213" t="s">
        <v>6615</v>
      </c>
      <c r="C1588" s="213" t="s">
        <v>7014</v>
      </c>
      <c r="D1588" s="213" t="s">
        <v>6866</v>
      </c>
    </row>
    <row r="1589" spans="2:4" s="213" customFormat="1" ht="15" customHeight="1">
      <c r="B1589" s="213" t="s">
        <v>6616</v>
      </c>
      <c r="C1589" s="213" t="s">
        <v>7037</v>
      </c>
      <c r="D1589" s="213" t="s">
        <v>6866</v>
      </c>
    </row>
    <row r="1590" spans="2:4" s="213" customFormat="1" ht="15" customHeight="1">
      <c r="B1590" s="213" t="s">
        <v>6619</v>
      </c>
      <c r="C1590" s="213" t="s">
        <v>7209</v>
      </c>
      <c r="D1590" s="213" t="s">
        <v>6866</v>
      </c>
    </row>
    <row r="1591" spans="2:4" s="213" customFormat="1" ht="15" customHeight="1">
      <c r="B1591" s="213" t="s">
        <v>6620</v>
      </c>
      <c r="C1591" s="213" t="s">
        <v>7210</v>
      </c>
      <c r="D1591" s="213" t="s">
        <v>6866</v>
      </c>
    </row>
    <row r="1592" spans="2:4" s="213" customFormat="1" ht="15" customHeight="1">
      <c r="B1592" s="213" t="s">
        <v>6621</v>
      </c>
      <c r="C1592" s="213" t="s">
        <v>7211</v>
      </c>
      <c r="D1592" s="213" t="s">
        <v>6866</v>
      </c>
    </row>
    <row r="1593" spans="2:4" s="213" customFormat="1" ht="15" customHeight="1">
      <c r="B1593" s="213" t="s">
        <v>6622</v>
      </c>
      <c r="C1593" s="213" t="s">
        <v>6904</v>
      </c>
      <c r="D1593" s="213" t="s">
        <v>6866</v>
      </c>
    </row>
    <row r="1594" spans="2:4" s="213" customFormat="1" ht="15" customHeight="1">
      <c r="B1594" s="213" t="s">
        <v>6623</v>
      </c>
      <c r="C1594" s="213" t="s">
        <v>7003</v>
      </c>
      <c r="D1594" s="213" t="s">
        <v>6866</v>
      </c>
    </row>
    <row r="1595" spans="2:4" s="213" customFormat="1" ht="15" customHeight="1">
      <c r="B1595" s="213" t="s">
        <v>6628</v>
      </c>
      <c r="C1595" s="213" t="s">
        <v>7212</v>
      </c>
      <c r="D1595" s="213" t="s">
        <v>6866</v>
      </c>
    </row>
    <row r="1596" spans="2:4" s="213" customFormat="1" ht="15" customHeight="1">
      <c r="B1596" s="213" t="s">
        <v>6629</v>
      </c>
      <c r="C1596" s="213" t="s">
        <v>7055</v>
      </c>
      <c r="D1596" s="213" t="s">
        <v>6866</v>
      </c>
    </row>
    <row r="1597" spans="2:4" s="213" customFormat="1" ht="15" customHeight="1">
      <c r="B1597" s="213" t="s">
        <v>6630</v>
      </c>
      <c r="C1597" s="213" t="s">
        <v>7213</v>
      </c>
      <c r="D1597" s="213" t="s">
        <v>6866</v>
      </c>
    </row>
    <row r="1598" spans="2:4" s="213" customFormat="1" ht="15" customHeight="1">
      <c r="B1598" s="213" t="s">
        <v>6632</v>
      </c>
      <c r="C1598" s="213" t="s">
        <v>6891</v>
      </c>
      <c r="D1598" s="213" t="s">
        <v>6866</v>
      </c>
    </row>
    <row r="1599" spans="2:4" s="213" customFormat="1" ht="15" customHeight="1">
      <c r="B1599" s="213" t="s">
        <v>6635</v>
      </c>
      <c r="C1599" s="213" t="s">
        <v>7174</v>
      </c>
      <c r="D1599" s="213" t="s">
        <v>6866</v>
      </c>
    </row>
    <row r="1600" spans="2:4" s="213" customFormat="1" ht="15" customHeight="1">
      <c r="B1600" s="213" t="s">
        <v>6640</v>
      </c>
      <c r="C1600" s="213" t="s">
        <v>7017</v>
      </c>
      <c r="D1600" s="213" t="s">
        <v>6866</v>
      </c>
    </row>
    <row r="1601" spans="2:4" s="213" customFormat="1" ht="15" customHeight="1">
      <c r="B1601" s="213" t="s">
        <v>6641</v>
      </c>
      <c r="C1601" s="213" t="s">
        <v>6910</v>
      </c>
      <c r="D1601" s="213" t="s">
        <v>6866</v>
      </c>
    </row>
    <row r="1602" spans="2:4" s="213" customFormat="1" ht="15" customHeight="1">
      <c r="B1602" s="213" t="s">
        <v>6642</v>
      </c>
      <c r="C1602" s="213" t="s">
        <v>7112</v>
      </c>
      <c r="D1602" s="213" t="s">
        <v>6866</v>
      </c>
    </row>
    <row r="1603" spans="2:4" s="213" customFormat="1" ht="15" customHeight="1">
      <c r="B1603" s="213" t="s">
        <v>4904</v>
      </c>
      <c r="C1603" s="213" t="s">
        <v>7070</v>
      </c>
      <c r="D1603" s="213" t="s">
        <v>6866</v>
      </c>
    </row>
    <row r="1604" spans="2:4" s="213" customFormat="1" ht="15" customHeight="1">
      <c r="B1604" s="213" t="s">
        <v>4907</v>
      </c>
      <c r="C1604" s="213" t="s">
        <v>6872</v>
      </c>
      <c r="D1604" s="213" t="s">
        <v>6866</v>
      </c>
    </row>
    <row r="1605" spans="2:4" s="213" customFormat="1" ht="15" customHeight="1">
      <c r="B1605" s="213" t="s">
        <v>4908</v>
      </c>
      <c r="C1605" s="213" t="s">
        <v>7214</v>
      </c>
      <c r="D1605" s="213" t="s">
        <v>6866</v>
      </c>
    </row>
    <row r="1606" spans="2:4" s="213" customFormat="1" ht="15" customHeight="1">
      <c r="B1606" s="213" t="s">
        <v>4911</v>
      </c>
      <c r="C1606" s="213" t="s">
        <v>7215</v>
      </c>
      <c r="D1606" s="213" t="s">
        <v>6866</v>
      </c>
    </row>
    <row r="1607" spans="2:4" s="213" customFormat="1" ht="15" customHeight="1">
      <c r="B1607" s="213" t="s">
        <v>4912</v>
      </c>
      <c r="C1607" s="213" t="s">
        <v>7216</v>
      </c>
      <c r="D1607" s="213" t="s">
        <v>6866</v>
      </c>
    </row>
    <row r="1608" spans="2:4" s="213" customFormat="1" ht="15" customHeight="1">
      <c r="B1608" s="213" t="s">
        <v>4914</v>
      </c>
      <c r="C1608" s="213" t="s">
        <v>6912</v>
      </c>
      <c r="D1608" s="213" t="s">
        <v>6866</v>
      </c>
    </row>
    <row r="1609" spans="2:4" s="213" customFormat="1" ht="15" customHeight="1">
      <c r="B1609" s="213" t="s">
        <v>4915</v>
      </c>
      <c r="C1609" s="213" t="s">
        <v>7217</v>
      </c>
      <c r="D1609" s="213" t="s">
        <v>6866</v>
      </c>
    </row>
    <row r="1610" spans="2:4" s="213" customFormat="1" ht="15" customHeight="1">
      <c r="B1610" s="213" t="s">
        <v>4916</v>
      </c>
      <c r="C1610" s="213" t="s">
        <v>7218</v>
      </c>
      <c r="D1610" s="213" t="s">
        <v>6866</v>
      </c>
    </row>
    <row r="1611" spans="2:4" s="213" customFormat="1" ht="15" customHeight="1">
      <c r="B1611" s="213" t="s">
        <v>4429</v>
      </c>
      <c r="C1611" s="213" t="s">
        <v>7219</v>
      </c>
      <c r="D1611" s="213" t="s">
        <v>6866</v>
      </c>
    </row>
    <row r="1612" spans="2:4" s="213" customFormat="1" ht="15" customHeight="1">
      <c r="B1612" s="213" t="s">
        <v>4430</v>
      </c>
      <c r="C1612" s="213" t="s">
        <v>7426</v>
      </c>
      <c r="D1612" s="213" t="s">
        <v>6866</v>
      </c>
    </row>
    <row r="1613" spans="2:4" s="213" customFormat="1" ht="15" customHeight="1">
      <c r="B1613" s="213" t="s">
        <v>4431</v>
      </c>
      <c r="C1613" s="213" t="s">
        <v>6935</v>
      </c>
      <c r="D1613" s="213" t="s">
        <v>6866</v>
      </c>
    </row>
    <row r="1614" spans="2:4" s="213" customFormat="1" ht="15" customHeight="1">
      <c r="B1614" s="213" t="s">
        <v>4434</v>
      </c>
      <c r="C1614" s="213" t="s">
        <v>7220</v>
      </c>
      <c r="D1614" s="213" t="s">
        <v>6866</v>
      </c>
    </row>
    <row r="1615" spans="2:4" s="213" customFormat="1" ht="15" customHeight="1">
      <c r="B1615" s="213" t="s">
        <v>4435</v>
      </c>
      <c r="C1615" s="213" t="s">
        <v>6865</v>
      </c>
      <c r="D1615" s="213" t="s">
        <v>6866</v>
      </c>
    </row>
    <row r="1616" spans="2:4" s="213" customFormat="1" ht="15" customHeight="1">
      <c r="B1616" s="213" t="s">
        <v>4436</v>
      </c>
      <c r="C1616" s="213" t="s">
        <v>7106</v>
      </c>
      <c r="D1616" s="213" t="s">
        <v>6866</v>
      </c>
    </row>
    <row r="1617" spans="2:4" s="213" customFormat="1" ht="15" customHeight="1">
      <c r="B1617" s="213" t="s">
        <v>4437</v>
      </c>
      <c r="C1617" s="213" t="s">
        <v>7101</v>
      </c>
      <c r="D1617" s="213" t="s">
        <v>6866</v>
      </c>
    </row>
    <row r="1618" spans="2:4" s="213" customFormat="1" ht="15" customHeight="1">
      <c r="B1618" s="213" t="s">
        <v>4438</v>
      </c>
      <c r="C1618" s="213" t="s">
        <v>7221</v>
      </c>
      <c r="D1618" s="213" t="s">
        <v>6866</v>
      </c>
    </row>
    <row r="1619" spans="2:4" s="213" customFormat="1" ht="15" customHeight="1">
      <c r="B1619" s="213" t="s">
        <v>4439</v>
      </c>
      <c r="C1619" s="213" t="s">
        <v>7038</v>
      </c>
      <c r="D1619" s="213" t="s">
        <v>6866</v>
      </c>
    </row>
    <row r="1620" spans="2:4" s="213" customFormat="1" ht="15" customHeight="1">
      <c r="B1620" s="213" t="s">
        <v>4440</v>
      </c>
      <c r="C1620" s="213" t="s">
        <v>6943</v>
      </c>
      <c r="D1620" s="213" t="s">
        <v>6866</v>
      </c>
    </row>
    <row r="1621" spans="2:4" s="213" customFormat="1" ht="15" customHeight="1">
      <c r="B1621" s="213" t="s">
        <v>4441</v>
      </c>
      <c r="C1621" s="213" t="s">
        <v>7051</v>
      </c>
      <c r="D1621" s="213" t="s">
        <v>6866</v>
      </c>
    </row>
    <row r="1622" spans="2:4" s="213" customFormat="1" ht="15" customHeight="1">
      <c r="B1622" s="213" t="s">
        <v>4442</v>
      </c>
      <c r="C1622" s="213" t="s">
        <v>7222</v>
      </c>
      <c r="D1622" s="213" t="s">
        <v>6866</v>
      </c>
    </row>
    <row r="1623" spans="2:4" s="213" customFormat="1" ht="15" customHeight="1">
      <c r="B1623" s="213" t="s">
        <v>4443</v>
      </c>
      <c r="C1623" s="213" t="s">
        <v>6977</v>
      </c>
      <c r="D1623" s="213" t="s">
        <v>6866</v>
      </c>
    </row>
    <row r="1624" spans="2:4" s="213" customFormat="1" ht="15" customHeight="1">
      <c r="B1624" s="213" t="s">
        <v>4444</v>
      </c>
      <c r="C1624" s="213" t="s">
        <v>7223</v>
      </c>
      <c r="D1624" s="213" t="s">
        <v>6866</v>
      </c>
    </row>
    <row r="1625" spans="2:4" s="213" customFormat="1" ht="15" customHeight="1">
      <c r="B1625" s="213" t="s">
        <v>4446</v>
      </c>
      <c r="C1625" s="213" t="s">
        <v>7189</v>
      </c>
      <c r="D1625" s="213" t="s">
        <v>6866</v>
      </c>
    </row>
    <row r="1626" spans="2:4" s="213" customFormat="1" ht="15" customHeight="1">
      <c r="B1626" s="213" t="s">
        <v>4447</v>
      </c>
      <c r="C1626" s="213" t="s">
        <v>7163</v>
      </c>
      <c r="D1626" s="213" t="s">
        <v>6866</v>
      </c>
    </row>
    <row r="1627" spans="2:4" s="213" customFormat="1" ht="15" customHeight="1">
      <c r="B1627" s="213" t="s">
        <v>4449</v>
      </c>
      <c r="C1627" s="213" t="s">
        <v>7224</v>
      </c>
      <c r="D1627" s="213" t="s">
        <v>6866</v>
      </c>
    </row>
    <row r="1628" spans="2:4" s="213" customFormat="1" ht="15" customHeight="1">
      <c r="B1628" s="213" t="s">
        <v>4450</v>
      </c>
      <c r="C1628" s="213" t="s">
        <v>7003</v>
      </c>
      <c r="D1628" s="213" t="s">
        <v>6866</v>
      </c>
    </row>
    <row r="1629" spans="2:4" s="213" customFormat="1" ht="15" customHeight="1">
      <c r="B1629" s="213" t="s">
        <v>4451</v>
      </c>
      <c r="C1629" s="213" t="s">
        <v>7224</v>
      </c>
      <c r="D1629" s="213" t="s">
        <v>6866</v>
      </c>
    </row>
    <row r="1630" spans="2:4" s="213" customFormat="1" ht="15" customHeight="1">
      <c r="B1630" s="213" t="s">
        <v>4454</v>
      </c>
      <c r="C1630" s="213" t="s">
        <v>7225</v>
      </c>
      <c r="D1630" s="213" t="s">
        <v>6866</v>
      </c>
    </row>
    <row r="1631" spans="2:4" s="213" customFormat="1" ht="15" customHeight="1">
      <c r="B1631" s="213" t="s">
        <v>4455</v>
      </c>
      <c r="C1631" s="213" t="s">
        <v>7224</v>
      </c>
      <c r="D1631" s="213" t="s">
        <v>6866</v>
      </c>
    </row>
    <row r="1632" spans="2:4" s="213" customFormat="1" ht="15" customHeight="1">
      <c r="B1632" s="213" t="s">
        <v>4456</v>
      </c>
      <c r="C1632" s="213" t="s">
        <v>7226</v>
      </c>
      <c r="D1632" s="213" t="s">
        <v>6866</v>
      </c>
    </row>
    <row r="1633" spans="2:4" s="213" customFormat="1" ht="15" customHeight="1">
      <c r="B1633" s="213" t="s">
        <v>4457</v>
      </c>
      <c r="C1633" s="213" t="s">
        <v>7227</v>
      </c>
      <c r="D1633" s="213" t="s">
        <v>6866</v>
      </c>
    </row>
    <row r="1634" spans="2:4" s="213" customFormat="1" ht="15" customHeight="1">
      <c r="B1634" s="213" t="s">
        <v>4458</v>
      </c>
      <c r="C1634" s="213" t="s">
        <v>6912</v>
      </c>
      <c r="D1634" s="213" t="s">
        <v>6866</v>
      </c>
    </row>
    <row r="1635" spans="2:4" s="213" customFormat="1" ht="15" customHeight="1">
      <c r="B1635" s="213" t="s">
        <v>4459</v>
      </c>
      <c r="C1635" s="213" t="s">
        <v>7162</v>
      </c>
      <c r="D1635" s="213" t="s">
        <v>6866</v>
      </c>
    </row>
    <row r="1636" spans="2:4" s="213" customFormat="1" ht="15" customHeight="1">
      <c r="B1636" s="213" t="s">
        <v>4460</v>
      </c>
      <c r="C1636" s="213" t="s">
        <v>7228</v>
      </c>
      <c r="D1636" s="213" t="s">
        <v>6866</v>
      </c>
    </row>
    <row r="1637" spans="2:4" s="213" customFormat="1" ht="15" customHeight="1">
      <c r="B1637" s="213" t="s">
        <v>4461</v>
      </c>
      <c r="C1637" s="213" t="s">
        <v>7229</v>
      </c>
      <c r="D1637" s="213" t="s">
        <v>6866</v>
      </c>
    </row>
    <row r="1638" spans="2:4" s="213" customFormat="1" ht="15" customHeight="1">
      <c r="B1638" s="213" t="s">
        <v>4463</v>
      </c>
      <c r="C1638" s="213" t="s">
        <v>7157</v>
      </c>
      <c r="D1638" s="213" t="s">
        <v>6866</v>
      </c>
    </row>
    <row r="1639" spans="2:4" s="213" customFormat="1" ht="15" customHeight="1">
      <c r="B1639" s="213" t="s">
        <v>4464</v>
      </c>
      <c r="C1639" s="213" t="s">
        <v>7230</v>
      </c>
      <c r="D1639" s="213" t="s">
        <v>6866</v>
      </c>
    </row>
    <row r="1640" spans="2:4" s="213" customFormat="1" ht="15" customHeight="1">
      <c r="B1640" s="213" t="s">
        <v>4465</v>
      </c>
      <c r="C1640" s="213" t="s">
        <v>7162</v>
      </c>
      <c r="D1640" s="213" t="s">
        <v>6866</v>
      </c>
    </row>
    <row r="1641" spans="2:4" s="213" customFormat="1" ht="15" customHeight="1">
      <c r="B1641" s="213" t="s">
        <v>4466</v>
      </c>
      <c r="C1641" s="213" t="s">
        <v>7231</v>
      </c>
      <c r="D1641" s="213" t="s">
        <v>6866</v>
      </c>
    </row>
    <row r="1642" spans="2:4" s="213" customFormat="1" ht="15" customHeight="1">
      <c r="B1642" s="213" t="s">
        <v>4467</v>
      </c>
      <c r="C1642" s="213" t="s">
        <v>7189</v>
      </c>
      <c r="D1642" s="213" t="s">
        <v>6866</v>
      </c>
    </row>
    <row r="1643" spans="2:4" s="213" customFormat="1" ht="15" customHeight="1">
      <c r="B1643" s="213" t="s">
        <v>4468</v>
      </c>
      <c r="C1643" s="213" t="s">
        <v>7200</v>
      </c>
      <c r="D1643" s="213" t="s">
        <v>6866</v>
      </c>
    </row>
    <row r="1644" spans="2:4" s="213" customFormat="1" ht="15" customHeight="1">
      <c r="B1644" s="213" t="s">
        <v>6209</v>
      </c>
      <c r="C1644" s="213" t="s">
        <v>6912</v>
      </c>
      <c r="D1644" s="213" t="s">
        <v>6866</v>
      </c>
    </row>
    <row r="1645" spans="2:4" s="213" customFormat="1" ht="15" customHeight="1">
      <c r="B1645" s="213" t="s">
        <v>6210</v>
      </c>
      <c r="C1645" s="213" t="s">
        <v>6912</v>
      </c>
      <c r="D1645" s="213" t="s">
        <v>6866</v>
      </c>
    </row>
    <row r="1646" spans="2:4" s="213" customFormat="1" ht="15" customHeight="1">
      <c r="B1646" s="213" t="s">
        <v>6212</v>
      </c>
      <c r="C1646" s="213" t="s">
        <v>7157</v>
      </c>
      <c r="D1646" s="213" t="s">
        <v>6866</v>
      </c>
    </row>
    <row r="1647" spans="2:4" s="213" customFormat="1" ht="15" customHeight="1">
      <c r="B1647" s="213" t="s">
        <v>6214</v>
      </c>
      <c r="C1647" s="213" t="s">
        <v>7232</v>
      </c>
      <c r="D1647" s="213" t="s">
        <v>6866</v>
      </c>
    </row>
    <row r="1648" spans="2:4" s="213" customFormat="1" ht="15" customHeight="1">
      <c r="B1648" s="213" t="s">
        <v>6215</v>
      </c>
      <c r="C1648" s="213" t="s">
        <v>7637</v>
      </c>
      <c r="D1648" s="213" t="s">
        <v>6866</v>
      </c>
    </row>
    <row r="1649" spans="2:4" s="213" customFormat="1" ht="15" customHeight="1">
      <c r="B1649" s="213" t="s">
        <v>6217</v>
      </c>
      <c r="C1649" s="213" t="s">
        <v>7233</v>
      </c>
      <c r="D1649" s="213" t="s">
        <v>6866</v>
      </c>
    </row>
    <row r="1650" spans="2:4" s="213" customFormat="1" ht="15" customHeight="1">
      <c r="B1650" s="213" t="s">
        <v>6218</v>
      </c>
      <c r="C1650" s="213" t="s">
        <v>7234</v>
      </c>
      <c r="D1650" s="213" t="s">
        <v>6866</v>
      </c>
    </row>
    <row r="1651" spans="2:4" s="213" customFormat="1" ht="15" customHeight="1">
      <c r="B1651" s="213" t="s">
        <v>5890</v>
      </c>
      <c r="C1651" s="213" t="s">
        <v>6904</v>
      </c>
      <c r="D1651" s="213" t="s">
        <v>6866</v>
      </c>
    </row>
    <row r="1652" spans="2:4" s="213" customFormat="1" ht="15" customHeight="1">
      <c r="B1652" s="213" t="s">
        <v>5893</v>
      </c>
      <c r="C1652" s="213" t="s">
        <v>6935</v>
      </c>
      <c r="D1652" s="213" t="s">
        <v>6866</v>
      </c>
    </row>
    <row r="1653" spans="2:4" s="213" customFormat="1" ht="15" customHeight="1">
      <c r="B1653" s="213" t="s">
        <v>5894</v>
      </c>
      <c r="C1653" s="213" t="s">
        <v>7235</v>
      </c>
      <c r="D1653" s="213" t="s">
        <v>6866</v>
      </c>
    </row>
    <row r="1654" spans="2:4" s="213" customFormat="1" ht="15" customHeight="1">
      <c r="B1654" s="213" t="s">
        <v>5895</v>
      </c>
      <c r="C1654" s="213" t="s">
        <v>7271</v>
      </c>
      <c r="D1654" s="213" t="s">
        <v>6866</v>
      </c>
    </row>
    <row r="1655" spans="2:4" s="213" customFormat="1" ht="15" customHeight="1">
      <c r="B1655" s="213" t="s">
        <v>5896</v>
      </c>
      <c r="C1655" s="213" t="s">
        <v>7047</v>
      </c>
      <c r="D1655" s="213" t="s">
        <v>6866</v>
      </c>
    </row>
    <row r="1656" spans="2:4" s="213" customFormat="1" ht="15" customHeight="1">
      <c r="B1656" s="213" t="s">
        <v>5897</v>
      </c>
      <c r="C1656" s="213" t="s">
        <v>7236</v>
      </c>
      <c r="D1656" s="213" t="s">
        <v>6866</v>
      </c>
    </row>
    <row r="1657" spans="2:4" s="213" customFormat="1" ht="15" customHeight="1">
      <c r="B1657" s="213" t="s">
        <v>5898</v>
      </c>
      <c r="C1657" s="213" t="s">
        <v>7237</v>
      </c>
      <c r="D1657" s="213" t="s">
        <v>6866</v>
      </c>
    </row>
    <row r="1658" spans="2:4" s="213" customFormat="1" ht="15" customHeight="1">
      <c r="B1658" s="213" t="s">
        <v>5899</v>
      </c>
      <c r="C1658" s="213" t="s">
        <v>7236</v>
      </c>
      <c r="D1658" s="213" t="s">
        <v>6866</v>
      </c>
    </row>
    <row r="1659" spans="2:4" s="213" customFormat="1" ht="15" customHeight="1">
      <c r="B1659" s="213" t="s">
        <v>5900</v>
      </c>
      <c r="C1659" s="213" t="s">
        <v>7136</v>
      </c>
      <c r="D1659" s="213" t="s">
        <v>6866</v>
      </c>
    </row>
    <row r="1660" spans="2:4" s="213" customFormat="1" ht="15" customHeight="1">
      <c r="B1660" s="213" t="s">
        <v>5901</v>
      </c>
      <c r="C1660" s="213" t="s">
        <v>7238</v>
      </c>
      <c r="D1660" s="213" t="s">
        <v>6866</v>
      </c>
    </row>
    <row r="1661" spans="2:4" s="213" customFormat="1" ht="15" customHeight="1">
      <c r="B1661" s="213" t="s">
        <v>5902</v>
      </c>
      <c r="C1661" s="213" t="s">
        <v>7681</v>
      </c>
      <c r="D1661" s="213" t="s">
        <v>6866</v>
      </c>
    </row>
    <row r="1662" spans="2:4" s="213" customFormat="1" ht="15" customHeight="1">
      <c r="B1662" s="213" t="s">
        <v>5904</v>
      </c>
      <c r="C1662" s="213" t="s">
        <v>7239</v>
      </c>
      <c r="D1662" s="213" t="s">
        <v>6866</v>
      </c>
    </row>
    <row r="1663" spans="2:4" s="213" customFormat="1" ht="15" customHeight="1">
      <c r="B1663" s="213" t="s">
        <v>5905</v>
      </c>
      <c r="C1663" s="213" t="s">
        <v>7097</v>
      </c>
      <c r="D1663" s="213" t="s">
        <v>6866</v>
      </c>
    </row>
    <row r="1664" spans="2:4" s="213" customFormat="1" ht="15" customHeight="1">
      <c r="B1664" s="213" t="s">
        <v>5907</v>
      </c>
      <c r="C1664" s="213" t="s">
        <v>7240</v>
      </c>
      <c r="D1664" s="213" t="s">
        <v>6866</v>
      </c>
    </row>
    <row r="1665" spans="2:4" s="213" customFormat="1" ht="15" customHeight="1">
      <c r="B1665" s="213" t="s">
        <v>5908</v>
      </c>
      <c r="C1665" s="213" t="s">
        <v>7241</v>
      </c>
      <c r="D1665" s="213" t="s">
        <v>6866</v>
      </c>
    </row>
    <row r="1666" spans="2:4" s="213" customFormat="1" ht="15" customHeight="1">
      <c r="B1666" s="213" t="s">
        <v>5909</v>
      </c>
      <c r="C1666" s="213" t="s">
        <v>6928</v>
      </c>
      <c r="D1666" s="213" t="s">
        <v>6866</v>
      </c>
    </row>
    <row r="1667" spans="2:4" s="213" customFormat="1" ht="15" customHeight="1">
      <c r="B1667" s="213" t="s">
        <v>5910</v>
      </c>
      <c r="C1667" s="213" t="s">
        <v>7114</v>
      </c>
      <c r="D1667" s="213" t="s">
        <v>6866</v>
      </c>
    </row>
    <row r="1668" spans="2:4" s="213" customFormat="1" ht="15" customHeight="1">
      <c r="B1668" s="213" t="s">
        <v>5911</v>
      </c>
      <c r="C1668" s="213" t="s">
        <v>7242</v>
      </c>
      <c r="D1668" s="213" t="s">
        <v>6866</v>
      </c>
    </row>
    <row r="1669" spans="2:4" s="213" customFormat="1" ht="15" customHeight="1">
      <c r="B1669" s="213" t="s">
        <v>5913</v>
      </c>
      <c r="C1669" s="213" t="s">
        <v>7059</v>
      </c>
      <c r="D1669" s="213" t="s">
        <v>6866</v>
      </c>
    </row>
    <row r="1670" spans="2:4" s="213" customFormat="1" ht="15" customHeight="1">
      <c r="B1670" s="213" t="s">
        <v>5916</v>
      </c>
      <c r="C1670" s="213" t="s">
        <v>7243</v>
      </c>
      <c r="D1670" s="213" t="s">
        <v>6866</v>
      </c>
    </row>
    <row r="1671" spans="2:4" s="213" customFormat="1" ht="15" customHeight="1">
      <c r="B1671" s="213" t="s">
        <v>5917</v>
      </c>
      <c r="C1671" s="213" t="s">
        <v>7244</v>
      </c>
      <c r="D1671" s="213" t="s">
        <v>6866</v>
      </c>
    </row>
    <row r="1672" spans="2:4" s="213" customFormat="1" ht="15" customHeight="1">
      <c r="B1672" s="213" t="s">
        <v>5918</v>
      </c>
      <c r="C1672" s="213" t="s">
        <v>6899</v>
      </c>
      <c r="D1672" s="213" t="s">
        <v>6866</v>
      </c>
    </row>
    <row r="1673" spans="2:4" s="213" customFormat="1" ht="15" customHeight="1">
      <c r="B1673" s="213" t="s">
        <v>5920</v>
      </c>
      <c r="C1673" s="213" t="s">
        <v>7245</v>
      </c>
      <c r="D1673" s="213" t="s">
        <v>6866</v>
      </c>
    </row>
    <row r="1674" spans="2:4" s="213" customFormat="1" ht="15" customHeight="1">
      <c r="B1674" s="213" t="s">
        <v>5921</v>
      </c>
      <c r="C1674" s="213" t="s">
        <v>7426</v>
      </c>
      <c r="D1674" s="213" t="s">
        <v>6866</v>
      </c>
    </row>
    <row r="1675" spans="2:4" s="213" customFormat="1" ht="15" customHeight="1">
      <c r="B1675" s="213" t="s">
        <v>5922</v>
      </c>
      <c r="C1675" s="213" t="s">
        <v>7053</v>
      </c>
      <c r="D1675" s="213" t="s">
        <v>6866</v>
      </c>
    </row>
    <row r="1676" spans="2:4" s="213" customFormat="1" ht="15" customHeight="1">
      <c r="B1676" s="213" t="s">
        <v>5923</v>
      </c>
      <c r="C1676" s="213" t="s">
        <v>7080</v>
      </c>
      <c r="D1676" s="213" t="s">
        <v>6866</v>
      </c>
    </row>
    <row r="1677" spans="2:4" s="213" customFormat="1" ht="15" customHeight="1">
      <c r="B1677" s="213" t="s">
        <v>5924</v>
      </c>
      <c r="C1677" s="213" t="s">
        <v>7246</v>
      </c>
      <c r="D1677" s="213" t="s">
        <v>6866</v>
      </c>
    </row>
    <row r="1678" spans="2:4" s="213" customFormat="1" ht="15" customHeight="1">
      <c r="B1678" s="213" t="s">
        <v>4587</v>
      </c>
      <c r="C1678" s="213" t="s">
        <v>7247</v>
      </c>
      <c r="D1678" s="213" t="s">
        <v>6866</v>
      </c>
    </row>
    <row r="1679" spans="2:4" s="213" customFormat="1" ht="15" customHeight="1">
      <c r="B1679" s="213" t="s">
        <v>4588</v>
      </c>
      <c r="C1679" s="213" t="s">
        <v>6954</v>
      </c>
      <c r="D1679" s="213" t="s">
        <v>6866</v>
      </c>
    </row>
    <row r="1680" spans="2:4" s="213" customFormat="1" ht="15" customHeight="1">
      <c r="B1680" s="213" t="s">
        <v>4589</v>
      </c>
      <c r="C1680" s="213" t="s">
        <v>6960</v>
      </c>
      <c r="D1680" s="213" t="s">
        <v>6866</v>
      </c>
    </row>
    <row r="1681" spans="2:4" s="213" customFormat="1" ht="15" customHeight="1">
      <c r="B1681" s="213" t="s">
        <v>4591</v>
      </c>
      <c r="C1681" s="213" t="s">
        <v>7248</v>
      </c>
      <c r="D1681" s="213" t="s">
        <v>6866</v>
      </c>
    </row>
    <row r="1682" spans="2:4" s="213" customFormat="1" ht="15" customHeight="1">
      <c r="B1682" s="213" t="s">
        <v>4592</v>
      </c>
      <c r="C1682" s="213" t="s">
        <v>7249</v>
      </c>
      <c r="D1682" s="213" t="s">
        <v>6866</v>
      </c>
    </row>
    <row r="1683" spans="2:4" s="213" customFormat="1" ht="15" customHeight="1">
      <c r="B1683" s="213" t="s">
        <v>4594</v>
      </c>
      <c r="C1683" s="213" t="s">
        <v>7250</v>
      </c>
      <c r="D1683" s="213" t="s">
        <v>6866</v>
      </c>
    </row>
    <row r="1684" spans="2:4" s="213" customFormat="1" ht="15" customHeight="1">
      <c r="B1684" s="213" t="s">
        <v>4597</v>
      </c>
      <c r="C1684" s="213" t="s">
        <v>7251</v>
      </c>
      <c r="D1684" s="213" t="s">
        <v>6866</v>
      </c>
    </row>
    <row r="1685" spans="2:4" s="213" customFormat="1" ht="15" customHeight="1">
      <c r="B1685" s="213" t="s">
        <v>4600</v>
      </c>
      <c r="C1685" s="213" t="s">
        <v>6926</v>
      </c>
      <c r="D1685" s="213" t="s">
        <v>6866</v>
      </c>
    </row>
    <row r="1686" spans="2:4" s="213" customFormat="1" ht="15" customHeight="1">
      <c r="B1686" s="213" t="s">
        <v>4601</v>
      </c>
      <c r="C1686" s="213" t="s">
        <v>7252</v>
      </c>
      <c r="D1686" s="213" t="s">
        <v>6866</v>
      </c>
    </row>
    <row r="1687" spans="2:4" s="213" customFormat="1" ht="15" customHeight="1">
      <c r="B1687" s="213" t="s">
        <v>4602</v>
      </c>
      <c r="C1687" s="213" t="s">
        <v>7253</v>
      </c>
      <c r="D1687" s="213" t="s">
        <v>6866</v>
      </c>
    </row>
    <row r="1688" spans="2:4" s="213" customFormat="1" ht="15" customHeight="1">
      <c r="B1688" s="213" t="s">
        <v>4604</v>
      </c>
      <c r="C1688" s="213" t="s">
        <v>7638</v>
      </c>
      <c r="D1688" s="213" t="s">
        <v>6866</v>
      </c>
    </row>
    <row r="1689" spans="2:4" s="213" customFormat="1" ht="15" customHeight="1">
      <c r="B1689" s="213" t="s">
        <v>4609</v>
      </c>
      <c r="C1689" s="213" t="s">
        <v>7254</v>
      </c>
      <c r="D1689" s="213" t="s">
        <v>6866</v>
      </c>
    </row>
    <row r="1690" spans="2:4" s="213" customFormat="1" ht="15" customHeight="1">
      <c r="B1690" s="213" t="s">
        <v>4612</v>
      </c>
      <c r="C1690" s="213" t="s">
        <v>7001</v>
      </c>
      <c r="D1690" s="213" t="s">
        <v>6866</v>
      </c>
    </row>
    <row r="1691" spans="2:4" s="213" customFormat="1" ht="15" customHeight="1">
      <c r="B1691" s="213" t="s">
        <v>4615</v>
      </c>
      <c r="C1691" s="213" t="s">
        <v>7255</v>
      </c>
      <c r="D1691" s="213" t="s">
        <v>6866</v>
      </c>
    </row>
    <row r="1692" spans="2:4" s="213" customFormat="1" ht="15" customHeight="1">
      <c r="B1692" s="213" t="s">
        <v>4616</v>
      </c>
      <c r="C1692" s="213" t="s">
        <v>7053</v>
      </c>
      <c r="D1692" s="213" t="s">
        <v>6866</v>
      </c>
    </row>
    <row r="1693" spans="2:4" s="213" customFormat="1" ht="15" customHeight="1">
      <c r="B1693" s="213" t="s">
        <v>4617</v>
      </c>
      <c r="C1693" s="213" t="s">
        <v>7673</v>
      </c>
      <c r="D1693" s="213" t="s">
        <v>6866</v>
      </c>
    </row>
    <row r="1694" spans="2:4" s="213" customFormat="1" ht="15" customHeight="1">
      <c r="B1694" s="213" t="s">
        <v>4618</v>
      </c>
      <c r="C1694" s="213" t="s">
        <v>7256</v>
      </c>
      <c r="D1694" s="213" t="s">
        <v>6866</v>
      </c>
    </row>
    <row r="1695" spans="2:4" s="213" customFormat="1" ht="15" customHeight="1">
      <c r="B1695" s="213" t="s">
        <v>4619</v>
      </c>
      <c r="C1695" s="213" t="s">
        <v>7257</v>
      </c>
      <c r="D1695" s="213" t="s">
        <v>6866</v>
      </c>
    </row>
    <row r="1696" spans="2:4" s="213" customFormat="1" ht="15" customHeight="1">
      <c r="B1696" s="213" t="s">
        <v>4622</v>
      </c>
      <c r="C1696" s="213" t="s">
        <v>6967</v>
      </c>
      <c r="D1696" s="213" t="s">
        <v>6866</v>
      </c>
    </row>
    <row r="1697" spans="2:4" s="213" customFormat="1" ht="15" customHeight="1">
      <c r="B1697" s="213" t="s">
        <v>4624</v>
      </c>
      <c r="C1697" s="213" t="s">
        <v>7258</v>
      </c>
      <c r="D1697" s="213" t="s">
        <v>6866</v>
      </c>
    </row>
    <row r="1698" spans="2:4" s="213" customFormat="1" ht="15" customHeight="1">
      <c r="B1698" s="213" t="s">
        <v>4625</v>
      </c>
      <c r="C1698" s="213" t="s">
        <v>7185</v>
      </c>
      <c r="D1698" s="213" t="s">
        <v>6866</v>
      </c>
    </row>
    <row r="1699" spans="2:4" s="213" customFormat="1" ht="15" customHeight="1">
      <c r="B1699" s="213" t="s">
        <v>4627</v>
      </c>
      <c r="C1699" s="213" t="s">
        <v>6891</v>
      </c>
      <c r="D1699" s="213" t="s">
        <v>6866</v>
      </c>
    </row>
    <row r="1700" spans="2:4" s="213" customFormat="1" ht="15" customHeight="1">
      <c r="B1700" s="213" t="s">
        <v>4628</v>
      </c>
      <c r="C1700" s="213" t="s">
        <v>7114</v>
      </c>
      <c r="D1700" s="213" t="s">
        <v>6866</v>
      </c>
    </row>
    <row r="1701" spans="2:4" s="213" customFormat="1" ht="15" customHeight="1">
      <c r="B1701" s="213" t="s">
        <v>4629</v>
      </c>
      <c r="C1701" s="213" t="s">
        <v>6891</v>
      </c>
      <c r="D1701" s="213" t="s">
        <v>6866</v>
      </c>
    </row>
    <row r="1702" spans="2:4" s="213" customFormat="1" ht="15" customHeight="1">
      <c r="B1702" s="213" t="s">
        <v>4631</v>
      </c>
      <c r="C1702" s="213" t="s">
        <v>7185</v>
      </c>
      <c r="D1702" s="213" t="s">
        <v>6866</v>
      </c>
    </row>
    <row r="1703" spans="2:4" s="213" customFormat="1" ht="15" customHeight="1">
      <c r="B1703" s="213" t="s">
        <v>4632</v>
      </c>
      <c r="C1703" s="213" t="s">
        <v>7259</v>
      </c>
      <c r="D1703" s="213" t="s">
        <v>6866</v>
      </c>
    </row>
    <row r="1704" spans="2:4" s="213" customFormat="1" ht="15" customHeight="1">
      <c r="B1704" s="213" t="s">
        <v>4637</v>
      </c>
      <c r="C1704" s="213" t="s">
        <v>7117</v>
      </c>
      <c r="D1704" s="213" t="s">
        <v>6866</v>
      </c>
    </row>
    <row r="1705" spans="2:4" s="213" customFormat="1" ht="15" customHeight="1">
      <c r="B1705" s="213" t="s">
        <v>4638</v>
      </c>
      <c r="C1705" s="213" t="s">
        <v>7260</v>
      </c>
      <c r="D1705" s="213" t="s">
        <v>6866</v>
      </c>
    </row>
    <row r="1706" spans="2:4" s="213" customFormat="1" ht="15" customHeight="1">
      <c r="B1706" s="213" t="s">
        <v>4639</v>
      </c>
      <c r="C1706" s="213" t="s">
        <v>7017</v>
      </c>
      <c r="D1706" s="213" t="s">
        <v>6866</v>
      </c>
    </row>
    <row r="1707" spans="2:4" s="213" customFormat="1" ht="15" customHeight="1">
      <c r="B1707" s="213" t="s">
        <v>4640</v>
      </c>
      <c r="C1707" s="213" t="s">
        <v>7261</v>
      </c>
      <c r="D1707" s="213" t="s">
        <v>6866</v>
      </c>
    </row>
    <row r="1708" spans="2:4" s="213" customFormat="1" ht="15" customHeight="1">
      <c r="B1708" s="213" t="s">
        <v>4641</v>
      </c>
      <c r="C1708" s="213" t="s">
        <v>7012</v>
      </c>
      <c r="D1708" s="213" t="s">
        <v>6866</v>
      </c>
    </row>
    <row r="1709" spans="2:4" s="213" customFormat="1" ht="15" customHeight="1">
      <c r="B1709" s="213" t="s">
        <v>2192</v>
      </c>
      <c r="C1709" s="213" t="s">
        <v>6943</v>
      </c>
      <c r="D1709" s="213" t="s">
        <v>6866</v>
      </c>
    </row>
    <row r="1710" spans="2:4" s="213" customFormat="1" ht="15" customHeight="1">
      <c r="B1710" s="213" t="s">
        <v>2193</v>
      </c>
      <c r="C1710" s="213" t="s">
        <v>6963</v>
      </c>
      <c r="D1710" s="213" t="s">
        <v>6866</v>
      </c>
    </row>
    <row r="1711" spans="2:4" s="213" customFormat="1" ht="15" customHeight="1">
      <c r="B1711" s="213" t="s">
        <v>2194</v>
      </c>
      <c r="C1711" s="213" t="s">
        <v>7262</v>
      </c>
      <c r="D1711" s="213" t="s">
        <v>6866</v>
      </c>
    </row>
    <row r="1712" spans="2:4" s="213" customFormat="1" ht="15" customHeight="1">
      <c r="B1712" s="213" t="s">
        <v>2195</v>
      </c>
      <c r="C1712" s="213" t="s">
        <v>7259</v>
      </c>
      <c r="D1712" s="213" t="s">
        <v>6866</v>
      </c>
    </row>
    <row r="1713" spans="2:4" s="213" customFormat="1" ht="15" customHeight="1">
      <c r="B1713" s="213" t="s">
        <v>2196</v>
      </c>
      <c r="C1713" s="213" t="s">
        <v>6996</v>
      </c>
      <c r="D1713" s="213" t="s">
        <v>6866</v>
      </c>
    </row>
    <row r="1714" spans="2:4" s="213" customFormat="1" ht="15" customHeight="1">
      <c r="B1714" s="213" t="s">
        <v>2197</v>
      </c>
      <c r="C1714" s="213" t="s">
        <v>6926</v>
      </c>
      <c r="D1714" s="213" t="s">
        <v>6866</v>
      </c>
    </row>
    <row r="1715" spans="2:4" s="213" customFormat="1" ht="15" customHeight="1">
      <c r="B1715" s="213" t="s">
        <v>2198</v>
      </c>
      <c r="C1715" s="213" t="s">
        <v>7263</v>
      </c>
      <c r="D1715" s="213" t="s">
        <v>6866</v>
      </c>
    </row>
    <row r="1716" spans="2:4" s="213" customFormat="1" ht="15" customHeight="1">
      <c r="B1716" s="213" t="s">
        <v>2199</v>
      </c>
      <c r="C1716" s="213" t="s">
        <v>7219</v>
      </c>
      <c r="D1716" s="213" t="s">
        <v>6866</v>
      </c>
    </row>
    <row r="1717" spans="2:4" s="213" customFormat="1" ht="15" customHeight="1">
      <c r="B1717" s="213" t="s">
        <v>2200</v>
      </c>
      <c r="C1717" s="213" t="s">
        <v>6969</v>
      </c>
      <c r="D1717" s="213" t="s">
        <v>6866</v>
      </c>
    </row>
    <row r="1718" spans="2:4" s="213" customFormat="1" ht="15" customHeight="1">
      <c r="B1718" s="213" t="s">
        <v>2202</v>
      </c>
      <c r="C1718" s="213" t="s">
        <v>7109</v>
      </c>
      <c r="D1718" s="213" t="s">
        <v>6866</v>
      </c>
    </row>
    <row r="1719" spans="2:4" s="213" customFormat="1" ht="15" customHeight="1">
      <c r="B1719" s="213" t="s">
        <v>2203</v>
      </c>
      <c r="C1719" s="213" t="s">
        <v>7674</v>
      </c>
      <c r="D1719" s="213" t="s">
        <v>6866</v>
      </c>
    </row>
    <row r="1720" spans="2:4" s="213" customFormat="1" ht="15" customHeight="1">
      <c r="B1720" s="213" t="s">
        <v>2204</v>
      </c>
      <c r="C1720" s="213" t="s">
        <v>7264</v>
      </c>
      <c r="D1720" s="213" t="s">
        <v>6866</v>
      </c>
    </row>
    <row r="1721" spans="2:4" s="213" customFormat="1" ht="15" customHeight="1">
      <c r="B1721" s="213" t="s">
        <v>2205</v>
      </c>
      <c r="C1721" s="213" t="s">
        <v>6993</v>
      </c>
      <c r="D1721" s="213" t="s">
        <v>6866</v>
      </c>
    </row>
    <row r="1722" spans="2:4" s="213" customFormat="1" ht="15" customHeight="1">
      <c r="B1722" s="213" t="s">
        <v>2206</v>
      </c>
      <c r="C1722" s="213" t="s">
        <v>7265</v>
      </c>
      <c r="D1722" s="213" t="s">
        <v>6866</v>
      </c>
    </row>
    <row r="1723" spans="2:4" s="213" customFormat="1" ht="15" customHeight="1">
      <c r="B1723" s="213" t="s">
        <v>2207</v>
      </c>
      <c r="C1723" s="213" t="s">
        <v>7175</v>
      </c>
      <c r="D1723" s="213" t="s">
        <v>6866</v>
      </c>
    </row>
    <row r="1724" spans="2:4" s="213" customFormat="1" ht="15" customHeight="1">
      <c r="B1724" s="213" t="s">
        <v>2208</v>
      </c>
      <c r="C1724" s="213" t="s">
        <v>6921</v>
      </c>
      <c r="D1724" s="213" t="s">
        <v>6866</v>
      </c>
    </row>
    <row r="1725" spans="2:4" s="213" customFormat="1" ht="15" customHeight="1">
      <c r="B1725" s="213" t="s">
        <v>2209</v>
      </c>
      <c r="C1725" s="213" t="s">
        <v>7276</v>
      </c>
      <c r="D1725" s="213" t="s">
        <v>6866</v>
      </c>
    </row>
    <row r="1726" spans="2:4" s="213" customFormat="1" ht="15" customHeight="1">
      <c r="B1726" s="213" t="s">
        <v>2210</v>
      </c>
      <c r="C1726" s="213" t="s">
        <v>7014</v>
      </c>
      <c r="D1726" s="213" t="s">
        <v>6866</v>
      </c>
    </row>
    <row r="1727" spans="2:4" s="213" customFormat="1" ht="15" customHeight="1">
      <c r="B1727" s="213" t="s">
        <v>2213</v>
      </c>
      <c r="C1727" s="213" t="s">
        <v>7266</v>
      </c>
      <c r="D1727" s="213" t="s">
        <v>6866</v>
      </c>
    </row>
    <row r="1728" spans="2:4" s="213" customFormat="1" ht="15" customHeight="1">
      <c r="B1728" s="213" t="s">
        <v>2214</v>
      </c>
      <c r="C1728" s="213" t="s">
        <v>7140</v>
      </c>
      <c r="D1728" s="213" t="s">
        <v>6866</v>
      </c>
    </row>
    <row r="1729" spans="2:4" s="213" customFormat="1" ht="15" customHeight="1">
      <c r="B1729" s="213" t="s">
        <v>2215</v>
      </c>
      <c r="C1729" s="213" t="s">
        <v>7066</v>
      </c>
      <c r="D1729" s="213" t="s">
        <v>6866</v>
      </c>
    </row>
    <row r="1730" spans="2:4" s="213" customFormat="1" ht="15" customHeight="1">
      <c r="B1730" s="213" t="s">
        <v>2216</v>
      </c>
      <c r="C1730" s="213" t="s">
        <v>7267</v>
      </c>
      <c r="D1730" s="213" t="s">
        <v>6866</v>
      </c>
    </row>
    <row r="1731" spans="2:4" s="213" customFormat="1" ht="15" customHeight="1">
      <c r="B1731" s="213" t="s">
        <v>2217</v>
      </c>
      <c r="C1731" s="213" t="s">
        <v>7268</v>
      </c>
      <c r="D1731" s="213" t="s">
        <v>6866</v>
      </c>
    </row>
    <row r="1732" spans="2:4" s="213" customFormat="1" ht="15" customHeight="1">
      <c r="B1732" s="213" t="s">
        <v>2219</v>
      </c>
      <c r="C1732" s="213" t="s">
        <v>7269</v>
      </c>
      <c r="D1732" s="213" t="s">
        <v>6866</v>
      </c>
    </row>
    <row r="1733" spans="2:4" s="213" customFormat="1" ht="15" customHeight="1">
      <c r="B1733" s="213" t="s">
        <v>2220</v>
      </c>
      <c r="C1733" s="213" t="s">
        <v>7106</v>
      </c>
      <c r="D1733" s="213" t="s">
        <v>6866</v>
      </c>
    </row>
    <row r="1734" spans="2:4" s="213" customFormat="1" ht="15" customHeight="1">
      <c r="B1734" s="213" t="s">
        <v>2221</v>
      </c>
      <c r="C1734" s="213" t="s">
        <v>7270</v>
      </c>
      <c r="D1734" s="213" t="s">
        <v>6866</v>
      </c>
    </row>
    <row r="1735" spans="2:4" s="213" customFormat="1" ht="15" customHeight="1">
      <c r="B1735" s="213" t="s">
        <v>2222</v>
      </c>
      <c r="C1735" s="213" t="s">
        <v>7271</v>
      </c>
      <c r="D1735" s="213" t="s">
        <v>6866</v>
      </c>
    </row>
    <row r="1736" spans="2:4" s="213" customFormat="1" ht="15" customHeight="1">
      <c r="B1736" s="213" t="s">
        <v>2223</v>
      </c>
      <c r="C1736" s="213" t="s">
        <v>7272</v>
      </c>
      <c r="D1736" s="213" t="s">
        <v>6866</v>
      </c>
    </row>
    <row r="1737" spans="2:4" s="213" customFormat="1" ht="15" customHeight="1">
      <c r="B1737" s="213" t="s">
        <v>2225</v>
      </c>
      <c r="C1737" s="213" t="s">
        <v>7276</v>
      </c>
      <c r="D1737" s="213" t="s">
        <v>6866</v>
      </c>
    </row>
    <row r="1738" spans="2:4" s="213" customFormat="1" ht="15" customHeight="1">
      <c r="B1738" s="213" t="s">
        <v>2227</v>
      </c>
      <c r="C1738" s="213" t="s">
        <v>6935</v>
      </c>
      <c r="D1738" s="213" t="s">
        <v>6866</v>
      </c>
    </row>
    <row r="1739" spans="2:4" s="213" customFormat="1" ht="15" customHeight="1">
      <c r="B1739" s="213" t="s">
        <v>2228</v>
      </c>
      <c r="C1739" s="213" t="s">
        <v>7273</v>
      </c>
      <c r="D1739" s="213" t="s">
        <v>6866</v>
      </c>
    </row>
    <row r="1740" spans="2:4" s="213" customFormat="1" ht="15" customHeight="1">
      <c r="B1740" s="213" t="s">
        <v>2229</v>
      </c>
      <c r="C1740" s="213" t="s">
        <v>6969</v>
      </c>
      <c r="D1740" s="213" t="s">
        <v>6866</v>
      </c>
    </row>
    <row r="1741" spans="2:4" s="213" customFormat="1" ht="15" customHeight="1">
      <c r="B1741" s="213" t="s">
        <v>2230</v>
      </c>
      <c r="C1741" s="213" t="s">
        <v>6989</v>
      </c>
      <c r="D1741" s="213" t="s">
        <v>6866</v>
      </c>
    </row>
    <row r="1742" spans="2:4" s="213" customFormat="1" ht="15" customHeight="1">
      <c r="B1742" s="213" t="s">
        <v>2232</v>
      </c>
      <c r="C1742" s="213" t="s">
        <v>7098</v>
      </c>
      <c r="D1742" s="213" t="s">
        <v>6866</v>
      </c>
    </row>
    <row r="1743" spans="2:4" s="213" customFormat="1" ht="15" customHeight="1">
      <c r="B1743" s="213" t="s">
        <v>2236</v>
      </c>
      <c r="C1743" s="213" t="s">
        <v>7274</v>
      </c>
      <c r="D1743" s="213" t="s">
        <v>6866</v>
      </c>
    </row>
    <row r="1744" spans="2:4" s="213" customFormat="1" ht="15" customHeight="1">
      <c r="B1744" s="213" t="s">
        <v>2237</v>
      </c>
      <c r="C1744" s="213" t="s">
        <v>7275</v>
      </c>
      <c r="D1744" s="213" t="s">
        <v>6866</v>
      </c>
    </row>
    <row r="1745" spans="2:4" s="213" customFormat="1" ht="15" customHeight="1">
      <c r="B1745" s="213" t="s">
        <v>2239</v>
      </c>
      <c r="C1745" s="213" t="s">
        <v>7254</v>
      </c>
      <c r="D1745" s="213" t="s">
        <v>6866</v>
      </c>
    </row>
    <row r="1746" spans="2:4" s="213" customFormat="1" ht="15" customHeight="1">
      <c r="B1746" s="213" t="s">
        <v>2240</v>
      </c>
      <c r="C1746" s="213" t="s">
        <v>7276</v>
      </c>
      <c r="D1746" s="213" t="s">
        <v>6866</v>
      </c>
    </row>
    <row r="1747" spans="2:4" s="213" customFormat="1" ht="15" customHeight="1">
      <c r="B1747" s="213" t="s">
        <v>2241</v>
      </c>
      <c r="C1747" s="213" t="s">
        <v>7276</v>
      </c>
      <c r="D1747" s="213" t="s">
        <v>6866</v>
      </c>
    </row>
    <row r="1748" spans="2:4" s="213" customFormat="1" ht="15" customHeight="1">
      <c r="B1748" s="213" t="s">
        <v>2242</v>
      </c>
      <c r="C1748" s="213" t="s">
        <v>7101</v>
      </c>
      <c r="D1748" s="213" t="s">
        <v>6866</v>
      </c>
    </row>
    <row r="1749" spans="2:4" s="213" customFormat="1" ht="15" customHeight="1">
      <c r="B1749" s="213" t="s">
        <v>2243</v>
      </c>
      <c r="C1749" s="213" t="s">
        <v>6963</v>
      </c>
      <c r="D1749" s="213" t="s">
        <v>6866</v>
      </c>
    </row>
    <row r="1750" spans="2:4" s="213" customFormat="1" ht="15" customHeight="1">
      <c r="B1750" s="213" t="s">
        <v>2245</v>
      </c>
      <c r="C1750" s="213" t="s">
        <v>7110</v>
      </c>
      <c r="D1750" s="213" t="s">
        <v>6866</v>
      </c>
    </row>
    <row r="1751" spans="2:4" s="213" customFormat="1" ht="15" customHeight="1">
      <c r="B1751" s="213" t="s">
        <v>2246</v>
      </c>
      <c r="C1751" s="213" t="s">
        <v>6912</v>
      </c>
      <c r="D1751" s="213" t="s">
        <v>6866</v>
      </c>
    </row>
    <row r="1752" spans="2:4" s="213" customFormat="1" ht="15" customHeight="1">
      <c r="B1752" s="213" t="s">
        <v>2247</v>
      </c>
      <c r="C1752" s="213" t="s">
        <v>6989</v>
      </c>
      <c r="D1752" s="213" t="s">
        <v>6866</v>
      </c>
    </row>
    <row r="1753" spans="2:4" s="213" customFormat="1" ht="15" customHeight="1">
      <c r="B1753" s="213" t="s">
        <v>2248</v>
      </c>
      <c r="C1753" s="213" t="s">
        <v>6904</v>
      </c>
      <c r="D1753" s="213" t="s">
        <v>6866</v>
      </c>
    </row>
    <row r="1754" spans="2:4" s="213" customFormat="1" ht="15" customHeight="1">
      <c r="B1754" s="213" t="s">
        <v>2250</v>
      </c>
      <c r="C1754" s="213" t="s">
        <v>7277</v>
      </c>
      <c r="D1754" s="213" t="s">
        <v>6866</v>
      </c>
    </row>
    <row r="1755" spans="2:4" s="213" customFormat="1" ht="15" customHeight="1">
      <c r="B1755" s="213" t="s">
        <v>2252</v>
      </c>
      <c r="C1755" s="213" t="s">
        <v>7185</v>
      </c>
      <c r="D1755" s="213" t="s">
        <v>6866</v>
      </c>
    </row>
    <row r="1756" spans="2:4" s="213" customFormat="1" ht="15" customHeight="1">
      <c r="B1756" s="213" t="s">
        <v>2253</v>
      </c>
      <c r="C1756" s="213" t="s">
        <v>7192</v>
      </c>
      <c r="D1756" s="213" t="s">
        <v>6866</v>
      </c>
    </row>
    <row r="1757" spans="2:4" s="213" customFormat="1" ht="15" customHeight="1">
      <c r="B1757" s="213" t="s">
        <v>2254</v>
      </c>
      <c r="C1757" s="213" t="s">
        <v>7276</v>
      </c>
      <c r="D1757" s="213" t="s">
        <v>6866</v>
      </c>
    </row>
    <row r="1758" spans="2:4" s="213" customFormat="1" ht="15" customHeight="1">
      <c r="B1758" s="213" t="s">
        <v>2256</v>
      </c>
      <c r="C1758" s="213" t="s">
        <v>7278</v>
      </c>
      <c r="D1758" s="213" t="s">
        <v>6866</v>
      </c>
    </row>
    <row r="1759" spans="2:4" s="213" customFormat="1" ht="15" customHeight="1">
      <c r="B1759" s="213" t="s">
        <v>2257</v>
      </c>
      <c r="C1759" s="213" t="s">
        <v>6989</v>
      </c>
      <c r="D1759" s="213" t="s">
        <v>6866</v>
      </c>
    </row>
    <row r="1760" spans="2:4" s="213" customFormat="1" ht="15" customHeight="1">
      <c r="B1760" s="213" t="s">
        <v>2258</v>
      </c>
      <c r="C1760" s="213" t="s">
        <v>7170</v>
      </c>
      <c r="D1760" s="213" t="s">
        <v>6866</v>
      </c>
    </row>
    <row r="1761" spans="2:4" s="213" customFormat="1" ht="15" customHeight="1">
      <c r="B1761" s="213" t="s">
        <v>2259</v>
      </c>
      <c r="C1761" s="213" t="s">
        <v>7278</v>
      </c>
      <c r="D1761" s="213" t="s">
        <v>6866</v>
      </c>
    </row>
    <row r="1762" spans="2:4" s="213" customFormat="1" ht="15" customHeight="1">
      <c r="B1762" s="213" t="s">
        <v>2260</v>
      </c>
      <c r="C1762" s="213" t="s">
        <v>7140</v>
      </c>
      <c r="D1762" s="213" t="s">
        <v>6866</v>
      </c>
    </row>
    <row r="1763" spans="2:4" s="213" customFormat="1" ht="15" customHeight="1">
      <c r="B1763" s="213" t="s">
        <v>2261</v>
      </c>
      <c r="C1763" s="213" t="s">
        <v>7279</v>
      </c>
      <c r="D1763" s="213" t="s">
        <v>6866</v>
      </c>
    </row>
    <row r="1764" spans="2:4" s="213" customFormat="1" ht="15" customHeight="1">
      <c r="B1764" s="213" t="s">
        <v>2263</v>
      </c>
      <c r="C1764" s="213" t="s">
        <v>7280</v>
      </c>
      <c r="D1764" s="213" t="s">
        <v>6866</v>
      </c>
    </row>
    <row r="1765" spans="2:4" s="213" customFormat="1" ht="15" customHeight="1">
      <c r="B1765" s="213" t="s">
        <v>2264</v>
      </c>
      <c r="C1765" s="213" t="s">
        <v>7360</v>
      </c>
      <c r="D1765" s="213" t="s">
        <v>6866</v>
      </c>
    </row>
    <row r="1766" spans="2:4" s="213" customFormat="1" ht="15" customHeight="1">
      <c r="B1766" s="213" t="s">
        <v>2265</v>
      </c>
      <c r="C1766" s="213" t="s">
        <v>7083</v>
      </c>
      <c r="D1766" s="213" t="s">
        <v>6866</v>
      </c>
    </row>
    <row r="1767" spans="2:4" s="213" customFormat="1" ht="15" customHeight="1">
      <c r="B1767" s="213" t="s">
        <v>2266</v>
      </c>
      <c r="C1767" s="213" t="s">
        <v>6967</v>
      </c>
      <c r="D1767" s="213" t="s">
        <v>6866</v>
      </c>
    </row>
    <row r="1768" spans="2:4" s="213" customFormat="1" ht="15" customHeight="1">
      <c r="B1768" s="213" t="s">
        <v>2267</v>
      </c>
      <c r="C1768" s="213" t="s">
        <v>7281</v>
      </c>
      <c r="D1768" s="213" t="s">
        <v>6866</v>
      </c>
    </row>
    <row r="1769" spans="2:4" s="213" customFormat="1" ht="15" customHeight="1">
      <c r="B1769" s="213" t="s">
        <v>2269</v>
      </c>
      <c r="C1769" s="213" t="s">
        <v>7282</v>
      </c>
      <c r="D1769" s="213" t="s">
        <v>6866</v>
      </c>
    </row>
    <row r="1770" spans="2:4" s="213" customFormat="1" ht="15" customHeight="1">
      <c r="B1770" s="213" t="s">
        <v>2272</v>
      </c>
      <c r="C1770" s="213" t="s">
        <v>7283</v>
      </c>
      <c r="D1770" s="213" t="s">
        <v>6866</v>
      </c>
    </row>
    <row r="1771" spans="2:4" s="213" customFormat="1" ht="15" customHeight="1">
      <c r="B1771" s="213" t="s">
        <v>2273</v>
      </c>
      <c r="C1771" s="213" t="s">
        <v>7093</v>
      </c>
      <c r="D1771" s="213" t="s">
        <v>6866</v>
      </c>
    </row>
    <row r="1772" spans="2:4" s="213" customFormat="1" ht="15" customHeight="1">
      <c r="B1772" s="213" t="s">
        <v>2274</v>
      </c>
      <c r="C1772" s="213" t="s">
        <v>7029</v>
      </c>
      <c r="D1772" s="213" t="s">
        <v>6866</v>
      </c>
    </row>
    <row r="1773" spans="2:4" s="213" customFormat="1" ht="15" customHeight="1">
      <c r="B1773" s="213" t="s">
        <v>2276</v>
      </c>
      <c r="C1773" s="213" t="s">
        <v>7228</v>
      </c>
      <c r="D1773" s="213" t="s">
        <v>6866</v>
      </c>
    </row>
    <row r="1774" spans="2:4" s="213" customFormat="1" ht="15" customHeight="1">
      <c r="B1774" s="213" t="s">
        <v>2277</v>
      </c>
      <c r="C1774" s="213" t="s">
        <v>6924</v>
      </c>
      <c r="D1774" s="213" t="s">
        <v>6866</v>
      </c>
    </row>
    <row r="1775" spans="2:4" s="213" customFormat="1" ht="15" customHeight="1">
      <c r="B1775" s="213" t="s">
        <v>2278</v>
      </c>
      <c r="C1775" s="213" t="s">
        <v>6947</v>
      </c>
      <c r="D1775" s="213" t="s">
        <v>6866</v>
      </c>
    </row>
    <row r="1776" spans="2:4" s="213" customFormat="1" ht="15" customHeight="1">
      <c r="B1776" s="213" t="s">
        <v>2280</v>
      </c>
      <c r="C1776" s="213" t="s">
        <v>7284</v>
      </c>
      <c r="D1776" s="213" t="s">
        <v>6866</v>
      </c>
    </row>
    <row r="1777" spans="2:4" s="213" customFormat="1" ht="15" customHeight="1">
      <c r="B1777" s="213" t="s">
        <v>2281</v>
      </c>
      <c r="C1777" s="213" t="s">
        <v>7682</v>
      </c>
      <c r="D1777" s="213" t="s">
        <v>6866</v>
      </c>
    </row>
    <row r="1778" spans="2:4" s="213" customFormat="1" ht="15" customHeight="1">
      <c r="B1778" s="213" t="s">
        <v>2283</v>
      </c>
      <c r="C1778" s="213" t="s">
        <v>6947</v>
      </c>
      <c r="D1778" s="213" t="s">
        <v>6866</v>
      </c>
    </row>
    <row r="1779" spans="2:4" s="213" customFormat="1" ht="15" customHeight="1">
      <c r="B1779" s="213" t="s">
        <v>2287</v>
      </c>
      <c r="C1779" s="213" t="s">
        <v>7285</v>
      </c>
      <c r="D1779" s="213" t="s">
        <v>6866</v>
      </c>
    </row>
    <row r="1780" spans="2:4" s="213" customFormat="1" ht="15" customHeight="1">
      <c r="B1780" s="213" t="s">
        <v>2288</v>
      </c>
      <c r="C1780" s="213" t="s">
        <v>7286</v>
      </c>
      <c r="D1780" s="213" t="s">
        <v>6866</v>
      </c>
    </row>
    <row r="1781" spans="2:4" s="213" customFormat="1" ht="15" customHeight="1">
      <c r="B1781" s="213" t="s">
        <v>2289</v>
      </c>
      <c r="C1781" s="213" t="s">
        <v>7287</v>
      </c>
      <c r="D1781" s="213" t="s">
        <v>6866</v>
      </c>
    </row>
    <row r="1782" spans="2:4" s="213" customFormat="1" ht="15" customHeight="1">
      <c r="B1782" s="213" t="s">
        <v>2290</v>
      </c>
      <c r="C1782" s="213" t="s">
        <v>7288</v>
      </c>
      <c r="D1782" s="213" t="s">
        <v>6866</v>
      </c>
    </row>
    <row r="1783" spans="2:4" s="213" customFormat="1" ht="15" customHeight="1">
      <c r="B1783" s="213" t="s">
        <v>2292</v>
      </c>
      <c r="C1783" s="213" t="s">
        <v>7289</v>
      </c>
      <c r="D1783" s="213" t="s">
        <v>6866</v>
      </c>
    </row>
    <row r="1784" spans="2:4" s="213" customFormat="1" ht="15" customHeight="1">
      <c r="B1784" s="213" t="s">
        <v>2293</v>
      </c>
      <c r="C1784" s="213" t="s">
        <v>7290</v>
      </c>
      <c r="D1784" s="213" t="s">
        <v>6866</v>
      </c>
    </row>
    <row r="1785" spans="2:4" s="213" customFormat="1" ht="15" customHeight="1">
      <c r="B1785" s="213" t="s">
        <v>2295</v>
      </c>
      <c r="C1785" s="213" t="s">
        <v>7041</v>
      </c>
      <c r="D1785" s="213" t="s">
        <v>6866</v>
      </c>
    </row>
    <row r="1786" spans="2:4" s="213" customFormat="1" ht="15" customHeight="1">
      <c r="B1786" s="213" t="s">
        <v>2296</v>
      </c>
      <c r="C1786" s="213" t="s">
        <v>7291</v>
      </c>
      <c r="D1786" s="213" t="s">
        <v>6866</v>
      </c>
    </row>
    <row r="1787" spans="2:4" s="213" customFormat="1" ht="15" customHeight="1">
      <c r="B1787" s="213" t="s">
        <v>2297</v>
      </c>
      <c r="C1787" s="213" t="s">
        <v>7292</v>
      </c>
      <c r="D1787" s="213" t="s">
        <v>6866</v>
      </c>
    </row>
    <row r="1788" spans="2:4" s="213" customFormat="1" ht="15" customHeight="1">
      <c r="B1788" s="213" t="s">
        <v>2298</v>
      </c>
      <c r="C1788" s="213" t="s">
        <v>7293</v>
      </c>
      <c r="D1788" s="213" t="s">
        <v>6866</v>
      </c>
    </row>
    <row r="1789" spans="2:4" s="213" customFormat="1" ht="15" customHeight="1">
      <c r="B1789" s="213" t="s">
        <v>2300</v>
      </c>
      <c r="C1789" s="213" t="s">
        <v>7683</v>
      </c>
      <c r="D1789" s="213" t="s">
        <v>6866</v>
      </c>
    </row>
    <row r="1790" spans="2:4" s="213" customFormat="1" ht="15" customHeight="1">
      <c r="B1790" s="213" t="s">
        <v>2301</v>
      </c>
      <c r="C1790" s="213" t="s">
        <v>7672</v>
      </c>
      <c r="D1790" s="213" t="s">
        <v>6866</v>
      </c>
    </row>
    <row r="1791" spans="2:4" s="213" customFormat="1" ht="15" customHeight="1">
      <c r="B1791" s="213" t="s">
        <v>2302</v>
      </c>
      <c r="C1791" s="213" t="s">
        <v>7294</v>
      </c>
      <c r="D1791" s="213" t="s">
        <v>6866</v>
      </c>
    </row>
    <row r="1792" spans="2:4" s="213" customFormat="1" ht="15" customHeight="1">
      <c r="B1792" s="213" t="s">
        <v>2304</v>
      </c>
      <c r="C1792" s="213" t="s">
        <v>7743</v>
      </c>
      <c r="D1792" s="213" t="s">
        <v>6866</v>
      </c>
    </row>
    <row r="1793" spans="2:4" s="213" customFormat="1" ht="15" customHeight="1">
      <c r="B1793" s="213" t="s">
        <v>2306</v>
      </c>
      <c r="C1793" s="213" t="s">
        <v>7291</v>
      </c>
      <c r="D1793" s="213" t="s">
        <v>6866</v>
      </c>
    </row>
    <row r="1794" spans="2:4" s="213" customFormat="1" ht="15" customHeight="1">
      <c r="B1794" s="213" t="s">
        <v>2307</v>
      </c>
      <c r="C1794" s="213" t="s">
        <v>7685</v>
      </c>
      <c r="D1794" s="213" t="s">
        <v>6866</v>
      </c>
    </row>
    <row r="1795" spans="2:4" s="213" customFormat="1" ht="15" customHeight="1">
      <c r="B1795" s="213" t="s">
        <v>2308</v>
      </c>
      <c r="C1795" s="213" t="s">
        <v>7291</v>
      </c>
      <c r="D1795" s="213" t="s">
        <v>6866</v>
      </c>
    </row>
    <row r="1796" spans="2:4" s="213" customFormat="1" ht="15" customHeight="1">
      <c r="B1796" s="213" t="s">
        <v>2309</v>
      </c>
      <c r="C1796" s="213" t="s">
        <v>7295</v>
      </c>
      <c r="D1796" s="213" t="s">
        <v>6866</v>
      </c>
    </row>
    <row r="1797" spans="2:4" s="213" customFormat="1" ht="15" customHeight="1">
      <c r="B1797" s="213" t="s">
        <v>2310</v>
      </c>
      <c r="C1797" s="213" t="s">
        <v>7296</v>
      </c>
      <c r="D1797" s="213" t="s">
        <v>6866</v>
      </c>
    </row>
    <row r="1798" spans="2:4" s="213" customFormat="1" ht="15" customHeight="1">
      <c r="B1798" s="213" t="s">
        <v>2312</v>
      </c>
      <c r="C1798" s="213" t="s">
        <v>7297</v>
      </c>
      <c r="D1798" s="213" t="s">
        <v>6866</v>
      </c>
    </row>
    <row r="1799" spans="2:4" s="213" customFormat="1" ht="15" customHeight="1">
      <c r="B1799" s="213" t="s">
        <v>2315</v>
      </c>
      <c r="C1799" s="213" t="s">
        <v>7298</v>
      </c>
      <c r="D1799" s="213" t="s">
        <v>6866</v>
      </c>
    </row>
    <row r="1800" spans="2:4" s="213" customFormat="1" ht="15" customHeight="1">
      <c r="B1800" s="213" t="s">
        <v>2316</v>
      </c>
      <c r="C1800" s="213" t="s">
        <v>7299</v>
      </c>
      <c r="D1800" s="213" t="s">
        <v>6866</v>
      </c>
    </row>
    <row r="1801" spans="2:4" s="213" customFormat="1" ht="15" customHeight="1">
      <c r="B1801" s="213" t="s">
        <v>2317</v>
      </c>
      <c r="C1801" s="213" t="s">
        <v>7300</v>
      </c>
      <c r="D1801" s="213" t="s">
        <v>6866</v>
      </c>
    </row>
    <row r="1802" spans="2:4" s="213" customFormat="1" ht="15" customHeight="1">
      <c r="B1802" s="213" t="s">
        <v>2318</v>
      </c>
      <c r="C1802" s="213" t="s">
        <v>7301</v>
      </c>
      <c r="D1802" s="213" t="s">
        <v>6866</v>
      </c>
    </row>
    <row r="1803" spans="2:4" s="213" customFormat="1" ht="15" customHeight="1">
      <c r="B1803" s="213" t="s">
        <v>2320</v>
      </c>
      <c r="C1803" s="213" t="s">
        <v>7302</v>
      </c>
      <c r="D1803" s="213" t="s">
        <v>6866</v>
      </c>
    </row>
    <row r="1804" spans="2:4" s="213" customFormat="1" ht="15" customHeight="1">
      <c r="B1804" s="213" t="s">
        <v>2321</v>
      </c>
      <c r="C1804" s="213" t="s">
        <v>7303</v>
      </c>
      <c r="D1804" s="213" t="s">
        <v>6866</v>
      </c>
    </row>
    <row r="1805" spans="2:4" s="213" customFormat="1" ht="15" customHeight="1">
      <c r="B1805" s="213" t="s">
        <v>2322</v>
      </c>
      <c r="C1805" s="213" t="s">
        <v>7189</v>
      </c>
      <c r="D1805" s="213" t="s">
        <v>6866</v>
      </c>
    </row>
    <row r="1806" spans="2:4" s="213" customFormat="1" ht="15" customHeight="1">
      <c r="B1806" s="213" t="s">
        <v>2323</v>
      </c>
      <c r="C1806" s="213" t="s">
        <v>7010</v>
      </c>
      <c r="D1806" s="213" t="s">
        <v>6866</v>
      </c>
    </row>
    <row r="1807" spans="2:4" s="213" customFormat="1" ht="15" customHeight="1">
      <c r="B1807" s="213" t="s">
        <v>2325</v>
      </c>
      <c r="C1807" s="213" t="s">
        <v>7060</v>
      </c>
      <c r="D1807" s="213" t="s">
        <v>6866</v>
      </c>
    </row>
    <row r="1808" spans="2:4" s="213" customFormat="1" ht="15" customHeight="1">
      <c r="B1808" s="213" t="s">
        <v>2327</v>
      </c>
      <c r="C1808" s="213" t="s">
        <v>7304</v>
      </c>
      <c r="D1808" s="213" t="s">
        <v>6866</v>
      </c>
    </row>
    <row r="1809" spans="2:4" s="213" customFormat="1" ht="15" customHeight="1">
      <c r="B1809" s="213" t="s">
        <v>2328</v>
      </c>
      <c r="C1809" s="213" t="s">
        <v>7639</v>
      </c>
      <c r="D1809" s="213" t="s">
        <v>6866</v>
      </c>
    </row>
    <row r="1810" spans="2:4" s="213" customFormat="1" ht="15" customHeight="1">
      <c r="B1810" s="213" t="s">
        <v>2330</v>
      </c>
      <c r="C1810" s="213" t="s">
        <v>7062</v>
      </c>
      <c r="D1810" s="213" t="s">
        <v>6866</v>
      </c>
    </row>
    <row r="1811" spans="2:4" s="213" customFormat="1" ht="15" customHeight="1">
      <c r="B1811" s="213" t="s">
        <v>2333</v>
      </c>
      <c r="C1811" s="213" t="s">
        <v>7305</v>
      </c>
      <c r="D1811" s="213" t="s">
        <v>6866</v>
      </c>
    </row>
    <row r="1812" spans="2:4" s="213" customFormat="1" ht="15" customHeight="1">
      <c r="B1812" s="213" t="s">
        <v>2334</v>
      </c>
      <c r="C1812" s="213" t="s">
        <v>6967</v>
      </c>
      <c r="D1812" s="213" t="s">
        <v>6866</v>
      </c>
    </row>
    <row r="1813" spans="2:4" s="213" customFormat="1" ht="15" customHeight="1">
      <c r="B1813" s="213" t="s">
        <v>2335</v>
      </c>
      <c r="C1813" s="213" t="s">
        <v>6889</v>
      </c>
      <c r="D1813" s="213" t="s">
        <v>6866</v>
      </c>
    </row>
    <row r="1814" spans="2:4" s="213" customFormat="1" ht="15" customHeight="1">
      <c r="B1814" s="213" t="s">
        <v>2336</v>
      </c>
      <c r="C1814" s="213" t="s">
        <v>7306</v>
      </c>
      <c r="D1814" s="213" t="s">
        <v>6866</v>
      </c>
    </row>
    <row r="1815" spans="2:4" s="213" customFormat="1" ht="15" customHeight="1">
      <c r="B1815" s="213" t="s">
        <v>2337</v>
      </c>
      <c r="C1815" s="213" t="s">
        <v>7014</v>
      </c>
      <c r="D1815" s="213" t="s">
        <v>6866</v>
      </c>
    </row>
    <row r="1816" spans="2:4" s="213" customFormat="1" ht="15" customHeight="1">
      <c r="B1816" s="213" t="s">
        <v>2338</v>
      </c>
      <c r="C1816" s="213" t="s">
        <v>6906</v>
      </c>
      <c r="D1816" s="213" t="s">
        <v>6866</v>
      </c>
    </row>
    <row r="1817" spans="2:4" s="213" customFormat="1" ht="15" customHeight="1">
      <c r="B1817" s="213" t="s">
        <v>2339</v>
      </c>
      <c r="C1817" s="213" t="s">
        <v>7307</v>
      </c>
      <c r="D1817" s="213" t="s">
        <v>6866</v>
      </c>
    </row>
    <row r="1818" spans="2:4" s="213" customFormat="1" ht="15" customHeight="1">
      <c r="B1818" s="213" t="s">
        <v>2342</v>
      </c>
      <c r="C1818" s="213" t="s">
        <v>6947</v>
      </c>
      <c r="D1818" s="213" t="s">
        <v>6866</v>
      </c>
    </row>
    <row r="1819" spans="2:4" s="213" customFormat="1" ht="15" customHeight="1">
      <c r="B1819" s="213" t="s">
        <v>2343</v>
      </c>
      <c r="C1819" s="213" t="s">
        <v>7308</v>
      </c>
      <c r="D1819" s="213" t="s">
        <v>6866</v>
      </c>
    </row>
    <row r="1820" spans="2:4" s="213" customFormat="1" ht="15" customHeight="1">
      <c r="B1820" s="213" t="s">
        <v>2347</v>
      </c>
      <c r="C1820" s="213" t="s">
        <v>7248</v>
      </c>
      <c r="D1820" s="213" t="s">
        <v>6866</v>
      </c>
    </row>
    <row r="1821" spans="2:4" s="213" customFormat="1" ht="15" customHeight="1">
      <c r="B1821" s="213" t="s">
        <v>2348</v>
      </c>
      <c r="C1821" s="213" t="s">
        <v>7639</v>
      </c>
      <c r="D1821" s="213" t="s">
        <v>6866</v>
      </c>
    </row>
    <row r="1822" spans="2:4" s="213" customFormat="1" ht="15" customHeight="1">
      <c r="B1822" s="213" t="s">
        <v>2349</v>
      </c>
      <c r="C1822" s="213" t="s">
        <v>7208</v>
      </c>
      <c r="D1822" s="213" t="s">
        <v>6866</v>
      </c>
    </row>
    <row r="1823" spans="2:4" s="213" customFormat="1" ht="15" customHeight="1">
      <c r="B1823" s="213" t="s">
        <v>2355</v>
      </c>
      <c r="C1823" s="213" t="s">
        <v>7309</v>
      </c>
      <c r="D1823" s="213" t="s">
        <v>6866</v>
      </c>
    </row>
    <row r="1824" spans="2:4" s="213" customFormat="1" ht="15" customHeight="1">
      <c r="B1824" s="213" t="s">
        <v>2356</v>
      </c>
      <c r="C1824" s="213" t="s">
        <v>6965</v>
      </c>
      <c r="D1824" s="213" t="s">
        <v>6866</v>
      </c>
    </row>
    <row r="1825" spans="2:4" s="213" customFormat="1" ht="15" customHeight="1">
      <c r="B1825" s="213" t="s">
        <v>2358</v>
      </c>
      <c r="C1825" s="213" t="s">
        <v>7310</v>
      </c>
      <c r="D1825" s="213" t="s">
        <v>6866</v>
      </c>
    </row>
    <row r="1826" spans="2:4" s="213" customFormat="1" ht="15" customHeight="1">
      <c r="B1826" s="213" t="s">
        <v>2359</v>
      </c>
      <c r="C1826" s="213" t="s">
        <v>7311</v>
      </c>
      <c r="D1826" s="213" t="s">
        <v>6866</v>
      </c>
    </row>
    <row r="1827" spans="2:4" s="213" customFormat="1" ht="15" customHeight="1">
      <c r="B1827" s="213" t="s">
        <v>2360</v>
      </c>
      <c r="C1827" s="213" t="s">
        <v>7310</v>
      </c>
      <c r="D1827" s="213" t="s">
        <v>6866</v>
      </c>
    </row>
    <row r="1828" spans="2:4" s="213" customFormat="1" ht="15" customHeight="1">
      <c r="B1828" s="213" t="s">
        <v>2361</v>
      </c>
      <c r="C1828" s="213" t="s">
        <v>7051</v>
      </c>
      <c r="D1828" s="213" t="s">
        <v>6866</v>
      </c>
    </row>
    <row r="1829" spans="2:4" s="213" customFormat="1" ht="15" customHeight="1">
      <c r="B1829" s="213" t="s">
        <v>4780</v>
      </c>
      <c r="C1829" s="213" t="s">
        <v>6915</v>
      </c>
      <c r="D1829" s="213" t="s">
        <v>6866</v>
      </c>
    </row>
    <row r="1830" spans="2:4" s="213" customFormat="1" ht="15" customHeight="1">
      <c r="B1830" s="213" t="s">
        <v>4781</v>
      </c>
      <c r="C1830" s="213" t="s">
        <v>6969</v>
      </c>
      <c r="D1830" s="213" t="s">
        <v>6866</v>
      </c>
    </row>
    <row r="1831" spans="2:4" s="213" customFormat="1" ht="15" customHeight="1">
      <c r="B1831" s="213" t="s">
        <v>4783</v>
      </c>
      <c r="C1831" s="213" t="s">
        <v>7640</v>
      </c>
      <c r="D1831" s="213" t="s">
        <v>6866</v>
      </c>
    </row>
    <row r="1832" spans="2:4" s="213" customFormat="1" ht="15" customHeight="1">
      <c r="B1832" s="213" t="s">
        <v>4784</v>
      </c>
      <c r="C1832" s="213" t="s">
        <v>7668</v>
      </c>
      <c r="D1832" s="213" t="s">
        <v>6866</v>
      </c>
    </row>
    <row r="1833" spans="2:4" s="213" customFormat="1" ht="15" customHeight="1">
      <c r="B1833" s="213" t="s">
        <v>4787</v>
      </c>
      <c r="C1833" s="213" t="s">
        <v>7183</v>
      </c>
      <c r="D1833" s="213" t="s">
        <v>6866</v>
      </c>
    </row>
    <row r="1834" spans="2:4" s="213" customFormat="1" ht="15" customHeight="1">
      <c r="B1834" s="213" t="s">
        <v>4788</v>
      </c>
      <c r="C1834" s="213" t="s">
        <v>7183</v>
      </c>
      <c r="D1834" s="213" t="s">
        <v>6866</v>
      </c>
    </row>
    <row r="1835" spans="2:4" s="213" customFormat="1" ht="15" customHeight="1">
      <c r="B1835" s="213" t="s">
        <v>4789</v>
      </c>
      <c r="C1835" s="213" t="s">
        <v>7183</v>
      </c>
      <c r="D1835" s="213" t="s">
        <v>6866</v>
      </c>
    </row>
    <row r="1836" spans="2:4" s="213" customFormat="1" ht="15" customHeight="1">
      <c r="B1836" s="213" t="s">
        <v>4790</v>
      </c>
      <c r="C1836" s="213" t="s">
        <v>7183</v>
      </c>
      <c r="D1836" s="213" t="s">
        <v>6866</v>
      </c>
    </row>
    <row r="1837" spans="2:4" s="213" customFormat="1" ht="15" customHeight="1">
      <c r="B1837" s="213" t="s">
        <v>4791</v>
      </c>
      <c r="C1837" s="213" t="s">
        <v>7175</v>
      </c>
      <c r="D1837" s="213" t="s">
        <v>6866</v>
      </c>
    </row>
    <row r="1838" spans="2:4" s="213" customFormat="1" ht="15" customHeight="1">
      <c r="B1838" s="213" t="s">
        <v>4792</v>
      </c>
      <c r="C1838" s="213" t="s">
        <v>7228</v>
      </c>
      <c r="D1838" s="213" t="s">
        <v>6866</v>
      </c>
    </row>
    <row r="1839" spans="2:4" s="213" customFormat="1" ht="15" customHeight="1">
      <c r="B1839" s="213" t="s">
        <v>4793</v>
      </c>
      <c r="C1839" s="213" t="s">
        <v>7312</v>
      </c>
      <c r="D1839" s="213" t="s">
        <v>6866</v>
      </c>
    </row>
    <row r="1840" spans="2:4" s="213" customFormat="1" ht="15" customHeight="1">
      <c r="B1840" s="213" t="s">
        <v>4797</v>
      </c>
      <c r="C1840" s="213" t="s">
        <v>6943</v>
      </c>
      <c r="D1840" s="213" t="s">
        <v>6866</v>
      </c>
    </row>
    <row r="1841" spans="2:4" s="213" customFormat="1" ht="15" customHeight="1">
      <c r="B1841" s="213" t="s">
        <v>4798</v>
      </c>
      <c r="C1841" s="213" t="s">
        <v>6960</v>
      </c>
      <c r="D1841" s="213" t="s">
        <v>6866</v>
      </c>
    </row>
    <row r="1842" spans="2:4" s="213" customFormat="1" ht="15" customHeight="1">
      <c r="B1842" s="213" t="s">
        <v>4799</v>
      </c>
      <c r="C1842" s="213" t="s">
        <v>6938</v>
      </c>
      <c r="D1842" s="213" t="s">
        <v>6866</v>
      </c>
    </row>
    <row r="1843" spans="2:4" s="213" customFormat="1" ht="15" customHeight="1">
      <c r="B1843" s="213" t="s">
        <v>4800</v>
      </c>
      <c r="C1843" s="213" t="s">
        <v>7313</v>
      </c>
      <c r="D1843" s="213" t="s">
        <v>6866</v>
      </c>
    </row>
    <row r="1844" spans="2:4" s="213" customFormat="1" ht="15" customHeight="1">
      <c r="B1844" s="213" t="s">
        <v>4803</v>
      </c>
      <c r="C1844" s="213" t="s">
        <v>6967</v>
      </c>
      <c r="D1844" s="213" t="s">
        <v>6866</v>
      </c>
    </row>
    <row r="1845" spans="2:4" s="213" customFormat="1" ht="15" customHeight="1">
      <c r="B1845" s="213" t="s">
        <v>4804</v>
      </c>
      <c r="C1845" s="213" t="s">
        <v>7314</v>
      </c>
      <c r="D1845" s="213" t="s">
        <v>6866</v>
      </c>
    </row>
    <row r="1846" spans="2:4" s="213" customFormat="1" ht="15" customHeight="1">
      <c r="B1846" s="213" t="s">
        <v>4805</v>
      </c>
      <c r="C1846" s="213" t="s">
        <v>7315</v>
      </c>
      <c r="D1846" s="213" t="s">
        <v>6866</v>
      </c>
    </row>
    <row r="1847" spans="2:4" s="213" customFormat="1" ht="15" customHeight="1">
      <c r="B1847" s="213" t="s">
        <v>4807</v>
      </c>
      <c r="C1847" s="213" t="s">
        <v>7316</v>
      </c>
      <c r="D1847" s="213" t="s">
        <v>6866</v>
      </c>
    </row>
    <row r="1848" spans="2:4" s="213" customFormat="1" ht="15" customHeight="1">
      <c r="B1848" s="213" t="s">
        <v>2611</v>
      </c>
      <c r="C1848" s="213" t="s">
        <v>7555</v>
      </c>
      <c r="D1848" s="213" t="s">
        <v>6866</v>
      </c>
    </row>
    <row r="1849" spans="2:4" s="213" customFormat="1" ht="15" customHeight="1">
      <c r="B1849" s="213" t="s">
        <v>2612</v>
      </c>
      <c r="C1849" s="213" t="s">
        <v>6935</v>
      </c>
      <c r="D1849" s="213" t="s">
        <v>6866</v>
      </c>
    </row>
    <row r="1850" spans="2:4" s="213" customFormat="1" ht="15" customHeight="1">
      <c r="B1850" s="213" t="s">
        <v>2613</v>
      </c>
      <c r="C1850" s="213" t="s">
        <v>7317</v>
      </c>
      <c r="D1850" s="213" t="s">
        <v>6866</v>
      </c>
    </row>
    <row r="1851" spans="2:4" s="213" customFormat="1" ht="15" customHeight="1">
      <c r="B1851" s="213" t="s">
        <v>2614</v>
      </c>
      <c r="C1851" s="213" t="s">
        <v>6947</v>
      </c>
      <c r="D1851" s="213" t="s">
        <v>6866</v>
      </c>
    </row>
    <row r="1852" spans="2:4" s="213" customFormat="1" ht="15" customHeight="1">
      <c r="B1852" s="213" t="s">
        <v>2615</v>
      </c>
      <c r="C1852" s="213" t="s">
        <v>7114</v>
      </c>
      <c r="D1852" s="213" t="s">
        <v>6866</v>
      </c>
    </row>
    <row r="1853" spans="2:4" s="213" customFormat="1" ht="15" customHeight="1">
      <c r="B1853" s="213" t="s">
        <v>2617</v>
      </c>
      <c r="C1853" s="213" t="s">
        <v>7318</v>
      </c>
      <c r="D1853" s="213" t="s">
        <v>6866</v>
      </c>
    </row>
    <row r="1854" spans="2:4" s="213" customFormat="1" ht="15" customHeight="1">
      <c r="B1854" s="213" t="s">
        <v>2618</v>
      </c>
      <c r="C1854" s="213" t="s">
        <v>7319</v>
      </c>
      <c r="D1854" s="213" t="s">
        <v>6866</v>
      </c>
    </row>
    <row r="1855" spans="2:4" s="213" customFormat="1" ht="15" customHeight="1">
      <c r="B1855" s="213" t="s">
        <v>2619</v>
      </c>
      <c r="C1855" s="213" t="s">
        <v>7001</v>
      </c>
      <c r="D1855" s="213" t="s">
        <v>6866</v>
      </c>
    </row>
    <row r="1856" spans="2:4" s="213" customFormat="1" ht="15" customHeight="1">
      <c r="B1856" s="213" t="s">
        <v>2620</v>
      </c>
      <c r="C1856" s="213" t="s">
        <v>7320</v>
      </c>
      <c r="D1856" s="213" t="s">
        <v>6866</v>
      </c>
    </row>
    <row r="1857" spans="2:4" s="213" customFormat="1" ht="15" customHeight="1">
      <c r="B1857" s="213" t="s">
        <v>2621</v>
      </c>
      <c r="C1857" s="213" t="s">
        <v>7037</v>
      </c>
      <c r="D1857" s="213" t="s">
        <v>6866</v>
      </c>
    </row>
    <row r="1858" spans="2:4" s="213" customFormat="1" ht="15" customHeight="1">
      <c r="B1858" s="213" t="s">
        <v>2625</v>
      </c>
      <c r="C1858" s="213" t="s">
        <v>6915</v>
      </c>
      <c r="D1858" s="213" t="s">
        <v>6866</v>
      </c>
    </row>
    <row r="1859" spans="2:4" s="213" customFormat="1" ht="15" customHeight="1">
      <c r="B1859" s="213" t="s">
        <v>2626</v>
      </c>
      <c r="C1859" s="213" t="s">
        <v>7641</v>
      </c>
      <c r="D1859" s="213" t="s">
        <v>6866</v>
      </c>
    </row>
    <row r="1860" spans="2:4" s="213" customFormat="1" ht="15" customHeight="1">
      <c r="B1860" s="213" t="s">
        <v>2628</v>
      </c>
      <c r="C1860" s="213" t="s">
        <v>7321</v>
      </c>
      <c r="D1860" s="213" t="s">
        <v>6866</v>
      </c>
    </row>
    <row r="1861" spans="2:4" s="213" customFormat="1" ht="15" customHeight="1">
      <c r="B1861" s="213" t="s">
        <v>2631</v>
      </c>
      <c r="C1861" s="213" t="s">
        <v>7322</v>
      </c>
      <c r="D1861" s="213" t="s">
        <v>6866</v>
      </c>
    </row>
    <row r="1862" spans="2:4" s="213" customFormat="1" ht="15" customHeight="1">
      <c r="B1862" s="213" t="s">
        <v>2633</v>
      </c>
      <c r="C1862" s="213" t="s">
        <v>6935</v>
      </c>
      <c r="D1862" s="213" t="s">
        <v>6866</v>
      </c>
    </row>
    <row r="1863" spans="2:4" s="213" customFormat="1" ht="15" customHeight="1">
      <c r="B1863" s="213" t="s">
        <v>2637</v>
      </c>
      <c r="C1863" s="213" t="s">
        <v>7323</v>
      </c>
      <c r="D1863" s="213" t="s">
        <v>6866</v>
      </c>
    </row>
    <row r="1864" spans="2:4" s="213" customFormat="1" ht="15" customHeight="1">
      <c r="B1864" s="213" t="s">
        <v>2639</v>
      </c>
      <c r="C1864" s="213" t="s">
        <v>7324</v>
      </c>
      <c r="D1864" s="213" t="s">
        <v>6866</v>
      </c>
    </row>
    <row r="1865" spans="2:4" s="213" customFormat="1" ht="15" customHeight="1">
      <c r="B1865" s="213" t="s">
        <v>2640</v>
      </c>
      <c r="C1865" s="213" t="s">
        <v>7325</v>
      </c>
      <c r="D1865" s="213" t="s">
        <v>6866</v>
      </c>
    </row>
    <row r="1866" spans="2:4" s="213" customFormat="1" ht="15" customHeight="1">
      <c r="B1866" s="213" t="s">
        <v>2641</v>
      </c>
      <c r="C1866" s="213" t="s">
        <v>7326</v>
      </c>
      <c r="D1866" s="213" t="s">
        <v>6866</v>
      </c>
    </row>
    <row r="1867" spans="2:4" s="213" customFormat="1" ht="15" customHeight="1">
      <c r="B1867" s="213" t="s">
        <v>2642</v>
      </c>
      <c r="C1867" s="213" t="s">
        <v>6935</v>
      </c>
      <c r="D1867" s="213" t="s">
        <v>6866</v>
      </c>
    </row>
    <row r="1868" spans="2:4" s="213" customFormat="1" ht="15" customHeight="1">
      <c r="B1868" s="213" t="s">
        <v>2646</v>
      </c>
      <c r="C1868" s="213" t="s">
        <v>7327</v>
      </c>
      <c r="D1868" s="213" t="s">
        <v>6866</v>
      </c>
    </row>
    <row r="1869" spans="2:4" s="213" customFormat="1" ht="15" customHeight="1">
      <c r="B1869" s="213" t="s">
        <v>2648</v>
      </c>
      <c r="C1869" s="213" t="s">
        <v>7229</v>
      </c>
      <c r="D1869" s="213" t="s">
        <v>6866</v>
      </c>
    </row>
    <row r="1870" spans="2:4" s="213" customFormat="1" ht="15" customHeight="1">
      <c r="B1870" s="213" t="s">
        <v>2649</v>
      </c>
      <c r="C1870" s="213" t="s">
        <v>7578</v>
      </c>
      <c r="D1870" s="213" t="s">
        <v>6866</v>
      </c>
    </row>
    <row r="1871" spans="2:4" s="213" customFormat="1" ht="15" customHeight="1">
      <c r="B1871" s="213" t="s">
        <v>2650</v>
      </c>
      <c r="C1871" s="213" t="s">
        <v>7126</v>
      </c>
      <c r="D1871" s="213" t="s">
        <v>6866</v>
      </c>
    </row>
    <row r="1872" spans="2:4" s="213" customFormat="1" ht="15" customHeight="1">
      <c r="B1872" s="213" t="s">
        <v>2651</v>
      </c>
      <c r="C1872" s="213" t="s">
        <v>6975</v>
      </c>
      <c r="D1872" s="213" t="s">
        <v>6866</v>
      </c>
    </row>
    <row r="1873" spans="2:4" s="213" customFormat="1" ht="15" customHeight="1">
      <c r="B1873" s="213" t="s">
        <v>2653</v>
      </c>
      <c r="C1873" s="213" t="s">
        <v>7141</v>
      </c>
      <c r="D1873" s="213" t="s">
        <v>6866</v>
      </c>
    </row>
    <row r="1874" spans="2:4" s="213" customFormat="1" ht="15" customHeight="1">
      <c r="B1874" s="213" t="s">
        <v>2655</v>
      </c>
      <c r="C1874" s="213" t="s">
        <v>7001</v>
      </c>
      <c r="D1874" s="213" t="s">
        <v>6866</v>
      </c>
    </row>
    <row r="1875" spans="2:4" s="213" customFormat="1" ht="15" customHeight="1">
      <c r="B1875" s="213" t="s">
        <v>2656</v>
      </c>
      <c r="C1875" s="213" t="s">
        <v>7328</v>
      </c>
      <c r="D1875" s="213" t="s">
        <v>6866</v>
      </c>
    </row>
    <row r="1876" spans="2:4" s="213" customFormat="1" ht="15" customHeight="1">
      <c r="B1876" s="213" t="s">
        <v>2658</v>
      </c>
      <c r="C1876" s="213" t="s">
        <v>6984</v>
      </c>
      <c r="D1876" s="213" t="s">
        <v>6866</v>
      </c>
    </row>
    <row r="1877" spans="2:4" s="213" customFormat="1" ht="15" customHeight="1">
      <c r="B1877" s="213" t="s">
        <v>2659</v>
      </c>
      <c r="C1877" s="213" t="s">
        <v>6863</v>
      </c>
      <c r="D1877" s="213" t="s">
        <v>6866</v>
      </c>
    </row>
    <row r="1878" spans="2:4" s="213" customFormat="1" ht="15" customHeight="1">
      <c r="B1878" s="213" t="s">
        <v>2661</v>
      </c>
      <c r="C1878" s="213" t="s">
        <v>7110</v>
      </c>
      <c r="D1878" s="213" t="s">
        <v>6866</v>
      </c>
    </row>
    <row r="1879" spans="2:4" s="213" customFormat="1" ht="15" customHeight="1">
      <c r="B1879" s="213" t="s">
        <v>2665</v>
      </c>
      <c r="C1879" s="213" t="s">
        <v>7127</v>
      </c>
      <c r="D1879" s="213" t="s">
        <v>6866</v>
      </c>
    </row>
    <row r="1880" spans="2:4" s="213" customFormat="1" ht="15" customHeight="1">
      <c r="B1880" s="213" t="s">
        <v>2666</v>
      </c>
      <c r="C1880" s="213" t="s">
        <v>7127</v>
      </c>
      <c r="D1880" s="213" t="s">
        <v>6866</v>
      </c>
    </row>
    <row r="1881" spans="2:4" s="213" customFormat="1" ht="15" customHeight="1">
      <c r="B1881" s="213" t="s">
        <v>2667</v>
      </c>
      <c r="C1881" s="213" t="s">
        <v>7187</v>
      </c>
      <c r="D1881" s="213" t="s">
        <v>6866</v>
      </c>
    </row>
    <row r="1882" spans="2:4" s="213" customFormat="1" ht="15" customHeight="1">
      <c r="B1882" s="213" t="s">
        <v>386</v>
      </c>
      <c r="C1882" s="213" t="s">
        <v>6944</v>
      </c>
      <c r="D1882" s="213" t="s">
        <v>6866</v>
      </c>
    </row>
    <row r="1883" spans="2:4" s="213" customFormat="1" ht="15" customHeight="1">
      <c r="B1883" s="213" t="s">
        <v>389</v>
      </c>
      <c r="C1883" s="213" t="s">
        <v>6943</v>
      </c>
      <c r="D1883" s="213" t="s">
        <v>6866</v>
      </c>
    </row>
    <row r="1884" spans="2:4" s="213" customFormat="1" ht="15" customHeight="1">
      <c r="B1884" s="213" t="s">
        <v>390</v>
      </c>
      <c r="C1884" s="213" t="s">
        <v>7329</v>
      </c>
      <c r="D1884" s="213" t="s">
        <v>6866</v>
      </c>
    </row>
    <row r="1885" spans="2:4" s="213" customFormat="1" ht="15" customHeight="1">
      <c r="B1885" s="213" t="s">
        <v>391</v>
      </c>
      <c r="C1885" s="213" t="s">
        <v>6977</v>
      </c>
      <c r="D1885" s="213" t="s">
        <v>6866</v>
      </c>
    </row>
    <row r="1886" spans="2:4" s="213" customFormat="1" ht="15" customHeight="1">
      <c r="B1886" s="213" t="s">
        <v>393</v>
      </c>
      <c r="C1886" s="213" t="s">
        <v>7330</v>
      </c>
      <c r="D1886" s="213" t="s">
        <v>6866</v>
      </c>
    </row>
    <row r="1887" spans="2:4" s="213" customFormat="1" ht="15" customHeight="1">
      <c r="B1887" s="213" t="s">
        <v>394</v>
      </c>
      <c r="C1887" s="213" t="s">
        <v>6993</v>
      </c>
      <c r="D1887" s="213" t="s">
        <v>6866</v>
      </c>
    </row>
    <row r="1888" spans="2:4" s="213" customFormat="1" ht="15" customHeight="1">
      <c r="B1888" s="213" t="s">
        <v>400</v>
      </c>
      <c r="C1888" s="213" t="s">
        <v>7331</v>
      </c>
      <c r="D1888" s="213" t="s">
        <v>6866</v>
      </c>
    </row>
    <row r="1889" spans="2:4" s="213" customFormat="1" ht="15" customHeight="1">
      <c r="B1889" s="213" t="s">
        <v>402</v>
      </c>
      <c r="C1889" s="213" t="s">
        <v>6960</v>
      </c>
      <c r="D1889" s="213" t="s">
        <v>6866</v>
      </c>
    </row>
    <row r="1890" spans="2:4" s="213" customFormat="1" ht="15" customHeight="1">
      <c r="B1890" s="213" t="s">
        <v>403</v>
      </c>
      <c r="C1890" s="213" t="s">
        <v>7282</v>
      </c>
      <c r="D1890" s="213" t="s">
        <v>6866</v>
      </c>
    </row>
    <row r="1891" spans="2:4" s="213" customFormat="1" ht="15" customHeight="1">
      <c r="B1891" s="213" t="s">
        <v>404</v>
      </c>
      <c r="C1891" s="213" t="s">
        <v>7332</v>
      </c>
      <c r="D1891" s="213" t="s">
        <v>6866</v>
      </c>
    </row>
    <row r="1892" spans="2:4" s="213" customFormat="1" ht="15" customHeight="1">
      <c r="B1892" s="213" t="s">
        <v>405</v>
      </c>
      <c r="C1892" s="213" t="s">
        <v>7333</v>
      </c>
      <c r="D1892" s="213" t="s">
        <v>6866</v>
      </c>
    </row>
    <row r="1893" spans="2:4" s="213" customFormat="1" ht="15" customHeight="1">
      <c r="B1893" s="213" t="s">
        <v>407</v>
      </c>
      <c r="C1893" s="213" t="s">
        <v>7239</v>
      </c>
      <c r="D1893" s="213" t="s">
        <v>6866</v>
      </c>
    </row>
    <row r="1894" spans="2:4" s="213" customFormat="1" ht="15" customHeight="1">
      <c r="B1894" s="213" t="s">
        <v>408</v>
      </c>
      <c r="C1894" s="213" t="s">
        <v>6915</v>
      </c>
      <c r="D1894" s="213" t="s">
        <v>6866</v>
      </c>
    </row>
    <row r="1895" spans="2:4" s="213" customFormat="1" ht="15" customHeight="1">
      <c r="B1895" s="213" t="s">
        <v>409</v>
      </c>
      <c r="C1895" s="213" t="s">
        <v>7009</v>
      </c>
      <c r="D1895" s="213" t="s">
        <v>6866</v>
      </c>
    </row>
    <row r="1896" spans="2:4" s="213" customFormat="1" ht="15" customHeight="1">
      <c r="B1896" s="213" t="s">
        <v>412</v>
      </c>
      <c r="C1896" s="213" t="s">
        <v>7333</v>
      </c>
      <c r="D1896" s="213" t="s">
        <v>6866</v>
      </c>
    </row>
    <row r="1897" spans="2:4" s="213" customFormat="1" ht="15" customHeight="1">
      <c r="B1897" s="213" t="s">
        <v>413</v>
      </c>
      <c r="C1897" s="213" t="s">
        <v>6972</v>
      </c>
      <c r="D1897" s="213" t="s">
        <v>6866</v>
      </c>
    </row>
    <row r="1898" spans="2:4" s="213" customFormat="1" ht="15" customHeight="1">
      <c r="B1898" s="213" t="s">
        <v>414</v>
      </c>
      <c r="C1898" s="213" t="s">
        <v>7638</v>
      </c>
      <c r="D1898" s="213" t="s">
        <v>6866</v>
      </c>
    </row>
    <row r="1899" spans="2:4" s="213" customFormat="1" ht="15" customHeight="1">
      <c r="B1899" s="213" t="s">
        <v>415</v>
      </c>
      <c r="C1899" s="213" t="s">
        <v>6912</v>
      </c>
      <c r="D1899" s="213" t="s">
        <v>6866</v>
      </c>
    </row>
    <row r="1900" spans="2:4" s="213" customFormat="1" ht="15" customHeight="1">
      <c r="B1900" s="213" t="s">
        <v>418</v>
      </c>
      <c r="C1900" s="213" t="s">
        <v>7334</v>
      </c>
      <c r="D1900" s="213" t="s">
        <v>6866</v>
      </c>
    </row>
    <row r="1901" spans="2:4" s="213" customFormat="1" ht="15" customHeight="1">
      <c r="B1901" s="213" t="s">
        <v>419</v>
      </c>
      <c r="C1901" s="213" t="s">
        <v>6962</v>
      </c>
      <c r="D1901" s="213" t="s">
        <v>6866</v>
      </c>
    </row>
    <row r="1902" spans="2:4" s="213" customFormat="1" ht="15" customHeight="1">
      <c r="B1902" s="213" t="s">
        <v>423</v>
      </c>
      <c r="C1902" s="213" t="s">
        <v>6960</v>
      </c>
      <c r="D1902" s="213" t="s">
        <v>6866</v>
      </c>
    </row>
    <row r="1903" spans="2:4" s="213" customFormat="1" ht="15" customHeight="1">
      <c r="B1903" s="213" t="s">
        <v>424</v>
      </c>
      <c r="C1903" s="213" t="s">
        <v>6935</v>
      </c>
      <c r="D1903" s="213" t="s">
        <v>6866</v>
      </c>
    </row>
    <row r="1904" spans="2:4" s="213" customFormat="1" ht="15" customHeight="1">
      <c r="B1904" s="213" t="s">
        <v>430</v>
      </c>
      <c r="C1904" s="213" t="s">
        <v>7335</v>
      </c>
      <c r="D1904" s="213" t="s">
        <v>6866</v>
      </c>
    </row>
    <row r="1905" spans="2:4" s="213" customFormat="1" ht="15" customHeight="1">
      <c r="B1905" s="213" t="s">
        <v>432</v>
      </c>
      <c r="C1905" s="213" t="s">
        <v>7336</v>
      </c>
      <c r="D1905" s="213" t="s">
        <v>6866</v>
      </c>
    </row>
    <row r="1906" spans="2:4" s="213" customFormat="1" ht="15" customHeight="1">
      <c r="B1906" s="213" t="s">
        <v>434</v>
      </c>
      <c r="C1906" s="213" t="s">
        <v>7027</v>
      </c>
      <c r="D1906" s="213" t="s">
        <v>6866</v>
      </c>
    </row>
    <row r="1907" spans="2:4" s="213" customFormat="1" ht="15" customHeight="1">
      <c r="B1907" s="213" t="s">
        <v>438</v>
      </c>
      <c r="C1907" s="213" t="s">
        <v>7080</v>
      </c>
      <c r="D1907" s="213" t="s">
        <v>6866</v>
      </c>
    </row>
    <row r="1908" spans="2:4" s="213" customFormat="1" ht="15" customHeight="1">
      <c r="B1908" s="213" t="s">
        <v>441</v>
      </c>
      <c r="C1908" s="213" t="s">
        <v>7337</v>
      </c>
      <c r="D1908" s="213" t="s">
        <v>6866</v>
      </c>
    </row>
    <row r="1909" spans="2:4" s="213" customFormat="1" ht="15" customHeight="1">
      <c r="B1909" s="213" t="s">
        <v>443</v>
      </c>
      <c r="C1909" s="213" t="s">
        <v>7092</v>
      </c>
      <c r="D1909" s="213" t="s">
        <v>6866</v>
      </c>
    </row>
    <row r="1910" spans="2:4" s="213" customFormat="1" ht="15" customHeight="1">
      <c r="B1910" s="213" t="s">
        <v>444</v>
      </c>
      <c r="C1910" s="213" t="s">
        <v>7069</v>
      </c>
      <c r="D1910" s="213" t="s">
        <v>6866</v>
      </c>
    </row>
    <row r="1911" spans="2:4" s="213" customFormat="1" ht="15" customHeight="1">
      <c r="B1911" s="213" t="s">
        <v>445</v>
      </c>
      <c r="C1911" s="213" t="s">
        <v>7338</v>
      </c>
      <c r="D1911" s="213" t="s">
        <v>6866</v>
      </c>
    </row>
    <row r="1912" spans="2:4" s="213" customFormat="1" ht="15" customHeight="1">
      <c r="B1912" s="213" t="s">
        <v>446</v>
      </c>
      <c r="C1912" s="213" t="s">
        <v>7283</v>
      </c>
      <c r="D1912" s="213" t="s">
        <v>6866</v>
      </c>
    </row>
    <row r="1913" spans="2:4" s="213" customFormat="1" ht="15" customHeight="1">
      <c r="B1913" s="213" t="s">
        <v>448</v>
      </c>
      <c r="C1913" s="213" t="s">
        <v>7114</v>
      </c>
      <c r="D1913" s="213" t="s">
        <v>6866</v>
      </c>
    </row>
    <row r="1914" spans="2:4" s="213" customFormat="1" ht="15" customHeight="1">
      <c r="B1914" s="213" t="s">
        <v>2433</v>
      </c>
      <c r="C1914" s="213" t="s">
        <v>7339</v>
      </c>
      <c r="D1914" s="213" t="s">
        <v>6866</v>
      </c>
    </row>
    <row r="1915" spans="2:4" s="213" customFormat="1" ht="15" customHeight="1">
      <c r="B1915" s="213" t="s">
        <v>2434</v>
      </c>
      <c r="C1915" s="213" t="s">
        <v>7340</v>
      </c>
      <c r="D1915" s="213" t="s">
        <v>6866</v>
      </c>
    </row>
    <row r="1916" spans="2:4" s="213" customFormat="1" ht="15" customHeight="1">
      <c r="B1916" s="213" t="s">
        <v>2435</v>
      </c>
      <c r="C1916" s="213" t="s">
        <v>7341</v>
      </c>
      <c r="D1916" s="213" t="s">
        <v>6866</v>
      </c>
    </row>
    <row r="1917" spans="2:4" s="213" customFormat="1" ht="15" customHeight="1">
      <c r="B1917" s="213" t="s">
        <v>2436</v>
      </c>
      <c r="C1917" s="213" t="s">
        <v>7342</v>
      </c>
      <c r="D1917" s="213" t="s">
        <v>6866</v>
      </c>
    </row>
    <row r="1918" spans="2:4" s="213" customFormat="1" ht="15" customHeight="1">
      <c r="B1918" s="213" t="s">
        <v>2437</v>
      </c>
      <c r="C1918" s="213" t="s">
        <v>7343</v>
      </c>
      <c r="D1918" s="213" t="s">
        <v>6866</v>
      </c>
    </row>
    <row r="1919" spans="2:4" s="213" customFormat="1" ht="15" customHeight="1">
      <c r="B1919" s="213" t="s">
        <v>2438</v>
      </c>
      <c r="C1919" s="213" t="s">
        <v>7344</v>
      </c>
      <c r="D1919" s="213" t="s">
        <v>6866</v>
      </c>
    </row>
    <row r="1920" spans="2:4" s="213" customFormat="1" ht="15" customHeight="1">
      <c r="B1920" s="213" t="s">
        <v>2439</v>
      </c>
      <c r="C1920" s="213" t="s">
        <v>6935</v>
      </c>
      <c r="D1920" s="213" t="s">
        <v>6866</v>
      </c>
    </row>
    <row r="1921" spans="2:4" s="213" customFormat="1" ht="15" customHeight="1">
      <c r="B1921" s="213" t="s">
        <v>2440</v>
      </c>
      <c r="C1921" s="213" t="s">
        <v>7642</v>
      </c>
      <c r="D1921" s="213" t="s">
        <v>6866</v>
      </c>
    </row>
    <row r="1922" spans="2:4" s="213" customFormat="1" ht="15" customHeight="1">
      <c r="B1922" s="213" t="s">
        <v>2441</v>
      </c>
      <c r="C1922" s="213" t="s">
        <v>7697</v>
      </c>
      <c r="D1922" s="213" t="s">
        <v>6866</v>
      </c>
    </row>
    <row r="1923" spans="2:4" s="213" customFormat="1" ht="15" customHeight="1">
      <c r="B1923" s="213" t="s">
        <v>2443</v>
      </c>
      <c r="C1923" s="213" t="s">
        <v>6928</v>
      </c>
      <c r="D1923" s="213" t="s">
        <v>6866</v>
      </c>
    </row>
    <row r="1924" spans="2:4" s="213" customFormat="1" ht="15" customHeight="1">
      <c r="B1924" s="213" t="s">
        <v>2444</v>
      </c>
      <c r="C1924" s="213" t="s">
        <v>7060</v>
      </c>
      <c r="D1924" s="213" t="s">
        <v>6866</v>
      </c>
    </row>
    <row r="1925" spans="2:4" s="213" customFormat="1" ht="15" customHeight="1">
      <c r="B1925" s="213" t="s">
        <v>2446</v>
      </c>
      <c r="C1925" s="213" t="s">
        <v>7128</v>
      </c>
      <c r="D1925" s="213" t="s">
        <v>6866</v>
      </c>
    </row>
    <row r="1926" spans="2:4" s="213" customFormat="1" ht="15" customHeight="1">
      <c r="B1926" s="213" t="s">
        <v>2449</v>
      </c>
      <c r="C1926" s="213" t="s">
        <v>6963</v>
      </c>
      <c r="D1926" s="213" t="s">
        <v>6866</v>
      </c>
    </row>
    <row r="1927" spans="2:4" s="213" customFormat="1" ht="15" customHeight="1">
      <c r="B1927" s="213" t="s">
        <v>2451</v>
      </c>
      <c r="C1927" s="213" t="s">
        <v>7115</v>
      </c>
      <c r="D1927" s="213" t="s">
        <v>6866</v>
      </c>
    </row>
    <row r="1928" spans="2:4" s="213" customFormat="1" ht="15" customHeight="1">
      <c r="B1928" s="213" t="s">
        <v>2453</v>
      </c>
      <c r="C1928" s="213" t="s">
        <v>6935</v>
      </c>
      <c r="D1928" s="213" t="s">
        <v>6866</v>
      </c>
    </row>
    <row r="1929" spans="2:4" s="213" customFormat="1" ht="15" customHeight="1">
      <c r="B1929" s="213" t="s">
        <v>2455</v>
      </c>
      <c r="C1929" s="213" t="s">
        <v>7345</v>
      </c>
      <c r="D1929" s="213" t="s">
        <v>6866</v>
      </c>
    </row>
    <row r="1930" spans="2:4" s="213" customFormat="1" ht="15" customHeight="1">
      <c r="B1930" s="213" t="s">
        <v>2456</v>
      </c>
      <c r="C1930" s="213" t="s">
        <v>7346</v>
      </c>
      <c r="D1930" s="213" t="s">
        <v>6866</v>
      </c>
    </row>
    <row r="1931" spans="2:4" s="213" customFormat="1" ht="15" customHeight="1">
      <c r="B1931" s="213" t="s">
        <v>2462</v>
      </c>
      <c r="C1931" s="213" t="s">
        <v>6863</v>
      </c>
      <c r="D1931" s="213" t="s">
        <v>6866</v>
      </c>
    </row>
    <row r="1932" spans="2:4" s="213" customFormat="1" ht="15" customHeight="1">
      <c r="B1932" s="213" t="s">
        <v>2463</v>
      </c>
      <c r="C1932" s="213" t="s">
        <v>7347</v>
      </c>
      <c r="D1932" s="213" t="s">
        <v>6866</v>
      </c>
    </row>
    <row r="1933" spans="2:4" s="213" customFormat="1" ht="15" customHeight="1">
      <c r="B1933" s="213" t="s">
        <v>2464</v>
      </c>
      <c r="C1933" s="213" t="s">
        <v>6949</v>
      </c>
      <c r="D1933" s="213" t="s">
        <v>6866</v>
      </c>
    </row>
    <row r="1934" spans="2:4" s="213" customFormat="1" ht="15" customHeight="1">
      <c r="B1934" s="213" t="s">
        <v>2466</v>
      </c>
      <c r="C1934" s="213" t="s">
        <v>7348</v>
      </c>
      <c r="D1934" s="213" t="s">
        <v>6866</v>
      </c>
    </row>
    <row r="1935" spans="2:4" s="213" customFormat="1" ht="15" customHeight="1">
      <c r="B1935" s="213" t="s">
        <v>2468</v>
      </c>
      <c r="C1935" s="213" t="s">
        <v>7349</v>
      </c>
      <c r="D1935" s="213" t="s">
        <v>6866</v>
      </c>
    </row>
    <row r="1936" spans="2:4" s="213" customFormat="1" ht="15" customHeight="1">
      <c r="B1936" s="213" t="s">
        <v>2469</v>
      </c>
      <c r="C1936" s="213" t="s">
        <v>7003</v>
      </c>
      <c r="D1936" s="213" t="s">
        <v>6866</v>
      </c>
    </row>
    <row r="1937" spans="2:4" s="213" customFormat="1" ht="15" customHeight="1">
      <c r="B1937" s="213" t="s">
        <v>2470</v>
      </c>
      <c r="C1937" s="213" t="s">
        <v>7350</v>
      </c>
      <c r="D1937" s="213" t="s">
        <v>6866</v>
      </c>
    </row>
    <row r="1938" spans="2:4" s="213" customFormat="1" ht="15" customHeight="1">
      <c r="B1938" s="213" t="s">
        <v>2471</v>
      </c>
      <c r="C1938" s="213" t="s">
        <v>6904</v>
      </c>
      <c r="D1938" s="213" t="s">
        <v>6866</v>
      </c>
    </row>
    <row r="1939" spans="2:4" s="213" customFormat="1" ht="15" customHeight="1">
      <c r="B1939" s="213" t="s">
        <v>2474</v>
      </c>
      <c r="C1939" s="213" t="s">
        <v>7351</v>
      </c>
      <c r="D1939" s="213" t="s">
        <v>6866</v>
      </c>
    </row>
    <row r="1940" spans="2:4" s="213" customFormat="1" ht="15" customHeight="1">
      <c r="B1940" s="213" t="s">
        <v>2475</v>
      </c>
      <c r="C1940" s="213" t="s">
        <v>6953</v>
      </c>
      <c r="D1940" s="213" t="s">
        <v>6866</v>
      </c>
    </row>
    <row r="1941" spans="2:4" s="213" customFormat="1" ht="15" customHeight="1">
      <c r="B1941" s="213" t="s">
        <v>2476</v>
      </c>
      <c r="C1941" s="213" t="s">
        <v>7106</v>
      </c>
      <c r="D1941" s="213" t="s">
        <v>6866</v>
      </c>
    </row>
    <row r="1942" spans="2:4" s="213" customFormat="1" ht="15" customHeight="1">
      <c r="B1942" s="213" t="s">
        <v>2477</v>
      </c>
      <c r="C1942" s="213" t="s">
        <v>7643</v>
      </c>
      <c r="D1942" s="213" t="s">
        <v>6866</v>
      </c>
    </row>
    <row r="1943" spans="2:4" s="213" customFormat="1" ht="15" customHeight="1">
      <c r="B1943" s="213" t="s">
        <v>2480</v>
      </c>
      <c r="C1943" s="213" t="s">
        <v>6923</v>
      </c>
      <c r="D1943" s="213" t="s">
        <v>6866</v>
      </c>
    </row>
    <row r="1944" spans="2:4" s="213" customFormat="1" ht="15" customHeight="1">
      <c r="B1944" s="213" t="s">
        <v>2481</v>
      </c>
      <c r="C1944" s="213" t="s">
        <v>7124</v>
      </c>
      <c r="D1944" s="213" t="s">
        <v>6866</v>
      </c>
    </row>
    <row r="1945" spans="2:4" s="213" customFormat="1" ht="15" customHeight="1">
      <c r="B1945" s="213" t="s">
        <v>2483</v>
      </c>
      <c r="C1945" s="213" t="s">
        <v>7194</v>
      </c>
      <c r="D1945" s="213" t="s">
        <v>6866</v>
      </c>
    </row>
    <row r="1946" spans="2:4" s="213" customFormat="1" ht="15" customHeight="1">
      <c r="B1946" s="213" t="s">
        <v>2484</v>
      </c>
      <c r="C1946" s="213" t="s">
        <v>7352</v>
      </c>
      <c r="D1946" s="213" t="s">
        <v>6866</v>
      </c>
    </row>
    <row r="1947" spans="2:4" s="213" customFormat="1" ht="15" customHeight="1">
      <c r="B1947" s="213" t="s">
        <v>2487</v>
      </c>
      <c r="C1947" s="213" t="s">
        <v>7353</v>
      </c>
      <c r="D1947" s="213" t="s">
        <v>6866</v>
      </c>
    </row>
    <row r="1948" spans="2:4" s="213" customFormat="1" ht="15" customHeight="1">
      <c r="B1948" s="213" t="s">
        <v>2488</v>
      </c>
      <c r="C1948" s="213" t="s">
        <v>7686</v>
      </c>
      <c r="D1948" s="213" t="s">
        <v>6866</v>
      </c>
    </row>
    <row r="1949" spans="2:4" s="213" customFormat="1" ht="15" customHeight="1">
      <c r="B1949" s="213" t="s">
        <v>2490</v>
      </c>
      <c r="C1949" s="213" t="s">
        <v>7354</v>
      </c>
      <c r="D1949" s="213" t="s">
        <v>6866</v>
      </c>
    </row>
    <row r="1950" spans="2:4" s="213" customFormat="1" ht="15" customHeight="1">
      <c r="B1950" s="213" t="s">
        <v>2491</v>
      </c>
      <c r="C1950" s="213" t="s">
        <v>7355</v>
      </c>
      <c r="D1950" s="213" t="s">
        <v>6866</v>
      </c>
    </row>
    <row r="1951" spans="2:4" s="213" customFormat="1" ht="15" customHeight="1">
      <c r="B1951" s="213" t="s">
        <v>2492</v>
      </c>
      <c r="C1951" s="213" t="s">
        <v>6883</v>
      </c>
      <c r="D1951" s="213" t="s">
        <v>6866</v>
      </c>
    </row>
    <row r="1952" spans="2:4" s="213" customFormat="1" ht="15" customHeight="1">
      <c r="B1952" s="213" t="s">
        <v>2494</v>
      </c>
      <c r="C1952" s="213" t="s">
        <v>7049</v>
      </c>
      <c r="D1952" s="213" t="s">
        <v>6866</v>
      </c>
    </row>
    <row r="1953" spans="2:4" s="213" customFormat="1" ht="15" customHeight="1">
      <c r="B1953" s="213" t="s">
        <v>2496</v>
      </c>
      <c r="C1953" s="213" t="s">
        <v>6967</v>
      </c>
      <c r="D1953" s="213" t="s">
        <v>6866</v>
      </c>
    </row>
    <row r="1954" spans="2:4" s="213" customFormat="1" ht="15" customHeight="1">
      <c r="B1954" s="213" t="s">
        <v>2497</v>
      </c>
      <c r="C1954" s="213" t="s">
        <v>7053</v>
      </c>
      <c r="D1954" s="213" t="s">
        <v>6866</v>
      </c>
    </row>
    <row r="1955" spans="2:4" s="213" customFormat="1" ht="15" customHeight="1">
      <c r="B1955" s="213" t="s">
        <v>2498</v>
      </c>
      <c r="C1955" s="213" t="s">
        <v>7356</v>
      </c>
      <c r="D1955" s="213" t="s">
        <v>6866</v>
      </c>
    </row>
    <row r="1956" spans="2:4" s="213" customFormat="1" ht="15" customHeight="1">
      <c r="B1956" s="213" t="s">
        <v>2499</v>
      </c>
      <c r="C1956" s="213" t="s">
        <v>7639</v>
      </c>
      <c r="D1956" s="213" t="s">
        <v>6866</v>
      </c>
    </row>
    <row r="1957" spans="2:4" s="213" customFormat="1" ht="15" customHeight="1">
      <c r="B1957" s="213" t="s">
        <v>2500</v>
      </c>
      <c r="C1957" s="213" t="s">
        <v>6930</v>
      </c>
      <c r="D1957" s="213" t="s">
        <v>6866</v>
      </c>
    </row>
    <row r="1958" spans="2:4" s="213" customFormat="1" ht="15" customHeight="1">
      <c r="B1958" s="213" t="s">
        <v>2502</v>
      </c>
      <c r="C1958" s="213" t="s">
        <v>7357</v>
      </c>
      <c r="D1958" s="213" t="s">
        <v>6866</v>
      </c>
    </row>
    <row r="1959" spans="2:4" s="213" customFormat="1" ht="15" customHeight="1">
      <c r="B1959" s="213" t="s">
        <v>2503</v>
      </c>
      <c r="C1959" s="213" t="s">
        <v>6972</v>
      </c>
      <c r="D1959" s="213" t="s">
        <v>6866</v>
      </c>
    </row>
    <row r="1960" spans="2:4" s="213" customFormat="1" ht="15" customHeight="1">
      <c r="B1960" s="213" t="s">
        <v>2505</v>
      </c>
      <c r="C1960" s="213" t="s">
        <v>6899</v>
      </c>
      <c r="D1960" s="213" t="s">
        <v>6866</v>
      </c>
    </row>
    <row r="1961" spans="2:4" s="213" customFormat="1" ht="15" customHeight="1">
      <c r="B1961" s="213" t="s">
        <v>2508</v>
      </c>
      <c r="C1961" s="213" t="s">
        <v>6912</v>
      </c>
      <c r="D1961" s="213" t="s">
        <v>6866</v>
      </c>
    </row>
    <row r="1962" spans="2:4" s="213" customFormat="1" ht="15" customHeight="1">
      <c r="B1962" s="213" t="s">
        <v>2510</v>
      </c>
      <c r="C1962" s="213" t="s">
        <v>7128</v>
      </c>
      <c r="D1962" s="213" t="s">
        <v>6866</v>
      </c>
    </row>
    <row r="1963" spans="2:4" s="213" customFormat="1" ht="15" customHeight="1">
      <c r="B1963" s="213" t="s">
        <v>2511</v>
      </c>
      <c r="C1963" s="213" t="s">
        <v>7278</v>
      </c>
      <c r="D1963" s="213" t="s">
        <v>6866</v>
      </c>
    </row>
    <row r="1964" spans="2:4" s="213" customFormat="1" ht="15" customHeight="1">
      <c r="B1964" s="213" t="s">
        <v>2512</v>
      </c>
      <c r="C1964" s="213" t="s">
        <v>6888</v>
      </c>
      <c r="D1964" s="213" t="s">
        <v>6866</v>
      </c>
    </row>
    <row r="1965" spans="2:4" s="213" customFormat="1" ht="15" customHeight="1">
      <c r="B1965" s="213" t="s">
        <v>2515</v>
      </c>
      <c r="C1965" s="213" t="s">
        <v>7358</v>
      </c>
      <c r="D1965" s="213" t="s">
        <v>6866</v>
      </c>
    </row>
    <row r="1966" spans="2:4" s="213" customFormat="1" ht="15" customHeight="1">
      <c r="B1966" s="213" t="s">
        <v>2516</v>
      </c>
      <c r="C1966" s="213" t="s">
        <v>7359</v>
      </c>
      <c r="D1966" s="213" t="s">
        <v>6866</v>
      </c>
    </row>
    <row r="1967" spans="2:4" s="213" customFormat="1" ht="15" customHeight="1">
      <c r="B1967" s="213" t="s">
        <v>2517</v>
      </c>
      <c r="C1967" s="213" t="s">
        <v>6977</v>
      </c>
      <c r="D1967" s="213" t="s">
        <v>6866</v>
      </c>
    </row>
    <row r="1968" spans="2:4" s="213" customFormat="1" ht="15" customHeight="1">
      <c r="B1968" s="213" t="s">
        <v>2518</v>
      </c>
      <c r="C1968" s="213" t="s">
        <v>7306</v>
      </c>
      <c r="D1968" s="213" t="s">
        <v>6866</v>
      </c>
    </row>
    <row r="1969" spans="2:4" s="213" customFormat="1" ht="15" customHeight="1">
      <c r="B1969" s="213" t="s">
        <v>2519</v>
      </c>
      <c r="C1969" s="213" t="s">
        <v>7228</v>
      </c>
      <c r="D1969" s="213" t="s">
        <v>6866</v>
      </c>
    </row>
    <row r="1970" spans="2:4" s="213" customFormat="1" ht="15" customHeight="1">
      <c r="B1970" s="213" t="s">
        <v>2520</v>
      </c>
      <c r="C1970" s="213" t="s">
        <v>7062</v>
      </c>
      <c r="D1970" s="213" t="s">
        <v>6866</v>
      </c>
    </row>
    <row r="1971" spans="2:4" s="213" customFormat="1" ht="15" customHeight="1">
      <c r="B1971" s="213" t="s">
        <v>2523</v>
      </c>
      <c r="C1971" s="213" t="s">
        <v>7197</v>
      </c>
      <c r="D1971" s="213" t="s">
        <v>6866</v>
      </c>
    </row>
    <row r="1972" spans="2:4" s="213" customFormat="1" ht="15" customHeight="1">
      <c r="B1972" s="213" t="s">
        <v>2524</v>
      </c>
      <c r="C1972" s="213" t="s">
        <v>7348</v>
      </c>
      <c r="D1972" s="213" t="s">
        <v>6866</v>
      </c>
    </row>
    <row r="1973" spans="2:4" s="213" customFormat="1" ht="15" customHeight="1">
      <c r="B1973" s="213" t="s">
        <v>2527</v>
      </c>
      <c r="C1973" s="213" t="s">
        <v>7131</v>
      </c>
      <c r="D1973" s="213" t="s">
        <v>6866</v>
      </c>
    </row>
    <row r="1974" spans="2:4" s="213" customFormat="1" ht="15" customHeight="1">
      <c r="B1974" s="213" t="s">
        <v>2530</v>
      </c>
      <c r="C1974" s="213" t="s">
        <v>7360</v>
      </c>
      <c r="D1974" s="213" t="s">
        <v>6866</v>
      </c>
    </row>
    <row r="1975" spans="2:4" s="213" customFormat="1" ht="15" customHeight="1">
      <c r="B1975" s="213" t="s">
        <v>2531</v>
      </c>
      <c r="C1975" s="213" t="s">
        <v>7361</v>
      </c>
      <c r="D1975" s="213" t="s">
        <v>6866</v>
      </c>
    </row>
    <row r="1976" spans="2:4" s="213" customFormat="1" ht="15" customHeight="1">
      <c r="B1976" s="213" t="s">
        <v>2532</v>
      </c>
      <c r="C1976" s="213" t="s">
        <v>6891</v>
      </c>
      <c r="D1976" s="213" t="s">
        <v>6866</v>
      </c>
    </row>
    <row r="1977" spans="2:4" s="213" customFormat="1" ht="15" customHeight="1">
      <c r="B1977" s="213" t="s">
        <v>2533</v>
      </c>
      <c r="C1977" s="213" t="s">
        <v>6995</v>
      </c>
      <c r="D1977" s="213" t="s">
        <v>6866</v>
      </c>
    </row>
    <row r="1978" spans="2:4" s="213" customFormat="1" ht="15" customHeight="1">
      <c r="B1978" s="213" t="s">
        <v>2534</v>
      </c>
      <c r="C1978" s="213" t="s">
        <v>7362</v>
      </c>
      <c r="D1978" s="213" t="s">
        <v>6866</v>
      </c>
    </row>
    <row r="1979" spans="2:4" s="213" customFormat="1" ht="15" customHeight="1">
      <c r="B1979" s="213" t="s">
        <v>2536</v>
      </c>
      <c r="C1979" s="213" t="s">
        <v>7363</v>
      </c>
      <c r="D1979" s="213" t="s">
        <v>6866</v>
      </c>
    </row>
    <row r="1980" spans="2:4" s="213" customFormat="1" ht="15" customHeight="1">
      <c r="B1980" s="213" t="s">
        <v>2537</v>
      </c>
      <c r="C1980" s="213" t="s">
        <v>6914</v>
      </c>
      <c r="D1980" s="213" t="s">
        <v>6866</v>
      </c>
    </row>
    <row r="1981" spans="2:4" s="213" customFormat="1" ht="15" customHeight="1">
      <c r="B1981" s="213" t="s">
        <v>2541</v>
      </c>
      <c r="C1981" s="213" t="s">
        <v>7364</v>
      </c>
      <c r="D1981" s="213" t="s">
        <v>6866</v>
      </c>
    </row>
    <row r="1982" spans="2:4" s="213" customFormat="1" ht="15" customHeight="1">
      <c r="B1982" s="213" t="s">
        <v>2542</v>
      </c>
      <c r="C1982" s="213" t="s">
        <v>7003</v>
      </c>
      <c r="D1982" s="213" t="s">
        <v>6866</v>
      </c>
    </row>
    <row r="1983" spans="2:4" s="213" customFormat="1" ht="15" customHeight="1">
      <c r="B1983" s="213" t="s">
        <v>2543</v>
      </c>
      <c r="C1983" s="213" t="s">
        <v>7003</v>
      </c>
      <c r="D1983" s="213" t="s">
        <v>6866</v>
      </c>
    </row>
    <row r="1984" spans="2:4" s="213" customFormat="1" ht="15" customHeight="1">
      <c r="B1984" s="213" t="s">
        <v>2544</v>
      </c>
      <c r="C1984" s="213" t="s">
        <v>7003</v>
      </c>
      <c r="D1984" s="213" t="s">
        <v>6866</v>
      </c>
    </row>
    <row r="1985" spans="2:4" s="213" customFormat="1" ht="15" customHeight="1">
      <c r="B1985" s="213" t="s">
        <v>2545</v>
      </c>
      <c r="C1985" s="213" t="s">
        <v>7003</v>
      </c>
      <c r="D1985" s="213" t="s">
        <v>6866</v>
      </c>
    </row>
    <row r="1986" spans="2:4" s="213" customFormat="1" ht="15" customHeight="1">
      <c r="B1986" s="213" t="s">
        <v>2546</v>
      </c>
      <c r="C1986" s="213" t="s">
        <v>7668</v>
      </c>
      <c r="D1986" s="213" t="s">
        <v>6866</v>
      </c>
    </row>
    <row r="1987" spans="2:4" s="213" customFormat="1" ht="15" customHeight="1">
      <c r="B1987" s="213" t="s">
        <v>2548</v>
      </c>
      <c r="C1987" s="213" t="s">
        <v>7098</v>
      </c>
      <c r="D1987" s="213" t="s">
        <v>6866</v>
      </c>
    </row>
    <row r="1988" spans="2:4" s="213" customFormat="1" ht="15" customHeight="1">
      <c r="B1988" s="213" t="s">
        <v>2549</v>
      </c>
      <c r="C1988" s="213" t="s">
        <v>6998</v>
      </c>
      <c r="D1988" s="213" t="s">
        <v>6866</v>
      </c>
    </row>
    <row r="1989" spans="2:4" s="213" customFormat="1" ht="15" customHeight="1">
      <c r="B1989" s="213" t="s">
        <v>2550</v>
      </c>
      <c r="C1989" s="213" t="s">
        <v>6977</v>
      </c>
      <c r="D1989" s="213" t="s">
        <v>6866</v>
      </c>
    </row>
    <row r="1990" spans="2:4" s="213" customFormat="1" ht="15" customHeight="1">
      <c r="B1990" s="213" t="s">
        <v>2551</v>
      </c>
      <c r="C1990" s="213" t="s">
        <v>6977</v>
      </c>
      <c r="D1990" s="213" t="s">
        <v>6866</v>
      </c>
    </row>
    <row r="1991" spans="2:4" s="213" customFormat="1" ht="15" customHeight="1">
      <c r="B1991" s="213" t="s">
        <v>2553</v>
      </c>
      <c r="C1991" s="213" t="s">
        <v>7365</v>
      </c>
      <c r="D1991" s="213" t="s">
        <v>6866</v>
      </c>
    </row>
    <row r="1992" spans="2:4" s="213" customFormat="1" ht="15" customHeight="1">
      <c r="B1992" s="213" t="s">
        <v>2554</v>
      </c>
      <c r="C1992" s="213" t="s">
        <v>7366</v>
      </c>
      <c r="D1992" s="213" t="s">
        <v>6866</v>
      </c>
    </row>
    <row r="1993" spans="2:4" s="213" customFormat="1" ht="15" customHeight="1">
      <c r="B1993" s="213" t="s">
        <v>2556</v>
      </c>
      <c r="C1993" s="213" t="s">
        <v>7644</v>
      </c>
      <c r="D1993" s="213" t="s">
        <v>6866</v>
      </c>
    </row>
    <row r="1994" spans="2:4" s="213" customFormat="1" ht="15" customHeight="1">
      <c r="B1994" s="213" t="s">
        <v>2557</v>
      </c>
      <c r="C1994" s="213" t="s">
        <v>6936</v>
      </c>
      <c r="D1994" s="213" t="s">
        <v>6866</v>
      </c>
    </row>
    <row r="1995" spans="2:4" s="213" customFormat="1" ht="15" customHeight="1">
      <c r="B1995" s="213" t="s">
        <v>2561</v>
      </c>
      <c r="C1995" s="213" t="s">
        <v>7645</v>
      </c>
      <c r="D1995" s="213" t="s">
        <v>6866</v>
      </c>
    </row>
    <row r="1996" spans="2:4" s="213" customFormat="1" ht="15" customHeight="1">
      <c r="B1996" s="213" t="s">
        <v>2562</v>
      </c>
      <c r="C1996" s="213" t="s">
        <v>6907</v>
      </c>
      <c r="D1996" s="213" t="s">
        <v>6866</v>
      </c>
    </row>
    <row r="1997" spans="2:4" s="213" customFormat="1" ht="15" customHeight="1">
      <c r="B1997" s="213" t="s">
        <v>2563</v>
      </c>
      <c r="C1997" s="213" t="s">
        <v>7367</v>
      </c>
      <c r="D1997" s="213" t="s">
        <v>6866</v>
      </c>
    </row>
    <row r="1998" spans="2:4" s="213" customFormat="1" ht="15" customHeight="1">
      <c r="B1998" s="213" t="s">
        <v>2564</v>
      </c>
      <c r="C1998" s="213" t="s">
        <v>7368</v>
      </c>
      <c r="D1998" s="213" t="s">
        <v>6866</v>
      </c>
    </row>
    <row r="1999" spans="2:4" s="213" customFormat="1" ht="15" customHeight="1">
      <c r="B1999" s="213" t="s">
        <v>2566</v>
      </c>
      <c r="C1999" s="213" t="s">
        <v>7369</v>
      </c>
      <c r="D1999" s="213" t="s">
        <v>6866</v>
      </c>
    </row>
    <row r="2000" spans="2:4" s="213" customFormat="1" ht="15" customHeight="1">
      <c r="B2000" s="213" t="s">
        <v>2567</v>
      </c>
      <c r="C2000" s="213" t="s">
        <v>7370</v>
      </c>
      <c r="D2000" s="213" t="s">
        <v>6866</v>
      </c>
    </row>
    <row r="2001" spans="2:4" s="213" customFormat="1" ht="15" customHeight="1">
      <c r="B2001" s="213" t="s">
        <v>2568</v>
      </c>
      <c r="C2001" s="213" t="s">
        <v>7157</v>
      </c>
      <c r="D2001" s="213" t="s">
        <v>6866</v>
      </c>
    </row>
    <row r="2002" spans="2:4" s="213" customFormat="1" ht="15" customHeight="1">
      <c r="B2002" s="213" t="s">
        <v>2569</v>
      </c>
      <c r="C2002" s="213" t="s">
        <v>6981</v>
      </c>
      <c r="D2002" s="213" t="s">
        <v>6866</v>
      </c>
    </row>
    <row r="2003" spans="2:4" s="213" customFormat="1" ht="15" customHeight="1">
      <c r="B2003" s="213" t="s">
        <v>2570</v>
      </c>
      <c r="C2003" s="213" t="s">
        <v>7371</v>
      </c>
      <c r="D2003" s="213" t="s">
        <v>6866</v>
      </c>
    </row>
    <row r="2004" spans="2:4" s="213" customFormat="1" ht="15" customHeight="1">
      <c r="B2004" s="213" t="s">
        <v>2571</v>
      </c>
      <c r="C2004" s="213" t="s">
        <v>7372</v>
      </c>
      <c r="D2004" s="213" t="s">
        <v>6866</v>
      </c>
    </row>
    <row r="2005" spans="2:4" s="213" customFormat="1" ht="15" customHeight="1">
      <c r="B2005" s="213" t="s">
        <v>2572</v>
      </c>
      <c r="C2005" s="213" t="s">
        <v>6947</v>
      </c>
      <c r="D2005" s="213" t="s">
        <v>6866</v>
      </c>
    </row>
    <row r="2006" spans="2:4" s="213" customFormat="1" ht="15" customHeight="1">
      <c r="B2006" s="213" t="s">
        <v>2574</v>
      </c>
      <c r="C2006" s="213" t="s">
        <v>7426</v>
      </c>
      <c r="D2006" s="213" t="s">
        <v>6866</v>
      </c>
    </row>
    <row r="2007" spans="2:4" s="213" customFormat="1" ht="15" customHeight="1">
      <c r="B2007" s="213" t="s">
        <v>2575</v>
      </c>
      <c r="C2007" s="213" t="s">
        <v>7373</v>
      </c>
      <c r="D2007" s="213" t="s">
        <v>6866</v>
      </c>
    </row>
    <row r="2008" spans="2:4" s="213" customFormat="1" ht="15" customHeight="1">
      <c r="B2008" s="213" t="s">
        <v>2576</v>
      </c>
      <c r="C2008" s="213" t="s">
        <v>7144</v>
      </c>
      <c r="D2008" s="213" t="s">
        <v>6866</v>
      </c>
    </row>
    <row r="2009" spans="2:4" s="213" customFormat="1" ht="15" customHeight="1">
      <c r="B2009" s="213" t="s">
        <v>2577</v>
      </c>
      <c r="C2009" s="213" t="s">
        <v>7030</v>
      </c>
      <c r="D2009" s="213" t="s">
        <v>6866</v>
      </c>
    </row>
    <row r="2010" spans="2:4" s="213" customFormat="1" ht="15" customHeight="1">
      <c r="B2010" s="213" t="s">
        <v>2578</v>
      </c>
      <c r="C2010" s="213" t="s">
        <v>7374</v>
      </c>
      <c r="D2010" s="213" t="s">
        <v>6866</v>
      </c>
    </row>
    <row r="2011" spans="2:4" s="213" customFormat="1" ht="15" customHeight="1">
      <c r="B2011" s="213" t="s">
        <v>2579</v>
      </c>
      <c r="C2011" s="213" t="s">
        <v>7035</v>
      </c>
      <c r="D2011" s="213" t="s">
        <v>6866</v>
      </c>
    </row>
    <row r="2012" spans="2:4" s="213" customFormat="1" ht="15" customHeight="1">
      <c r="B2012" s="213" t="s">
        <v>2581</v>
      </c>
      <c r="C2012" s="213" t="s">
        <v>7426</v>
      </c>
      <c r="D2012" s="213" t="s">
        <v>6866</v>
      </c>
    </row>
    <row r="2013" spans="2:4" s="213" customFormat="1" ht="15" customHeight="1">
      <c r="B2013" s="213" t="s">
        <v>471</v>
      </c>
      <c r="C2013" s="213" t="s">
        <v>7375</v>
      </c>
      <c r="D2013" s="213" t="s">
        <v>6866</v>
      </c>
    </row>
    <row r="2014" spans="2:4" s="213" customFormat="1" ht="15" customHeight="1">
      <c r="B2014" s="213" t="s">
        <v>472</v>
      </c>
      <c r="C2014" s="213" t="s">
        <v>7139</v>
      </c>
      <c r="D2014" s="213" t="s">
        <v>6866</v>
      </c>
    </row>
    <row r="2015" spans="2:4" s="213" customFormat="1" ht="15" customHeight="1">
      <c r="B2015" s="213" t="s">
        <v>473</v>
      </c>
      <c r="C2015" s="213" t="s">
        <v>7376</v>
      </c>
      <c r="D2015" s="213" t="s">
        <v>6866</v>
      </c>
    </row>
    <row r="2016" spans="2:4" s="213" customFormat="1" ht="15" customHeight="1">
      <c r="B2016" s="213" t="s">
        <v>474</v>
      </c>
      <c r="C2016" s="213" t="s">
        <v>7377</v>
      </c>
      <c r="D2016" s="213" t="s">
        <v>6866</v>
      </c>
    </row>
    <row r="2017" spans="2:4" s="213" customFormat="1" ht="15" customHeight="1">
      <c r="B2017" s="213" t="s">
        <v>475</v>
      </c>
      <c r="C2017" s="213" t="s">
        <v>6935</v>
      </c>
      <c r="D2017" s="213" t="s">
        <v>6866</v>
      </c>
    </row>
    <row r="2018" spans="2:4" s="213" customFormat="1" ht="15" customHeight="1">
      <c r="B2018" s="213" t="s">
        <v>476</v>
      </c>
      <c r="C2018" s="213" t="s">
        <v>7378</v>
      </c>
      <c r="D2018" s="213" t="s">
        <v>6866</v>
      </c>
    </row>
    <row r="2019" spans="2:4" s="213" customFormat="1" ht="15" customHeight="1">
      <c r="B2019" s="213" t="s">
        <v>478</v>
      </c>
      <c r="C2019" s="213" t="s">
        <v>7379</v>
      </c>
      <c r="D2019" s="213" t="s">
        <v>6866</v>
      </c>
    </row>
    <row r="2020" spans="2:4" s="213" customFormat="1" ht="15" customHeight="1">
      <c r="B2020" s="213" t="s">
        <v>483</v>
      </c>
      <c r="C2020" s="213" t="s">
        <v>7698</v>
      </c>
      <c r="D2020" s="213" t="s">
        <v>6866</v>
      </c>
    </row>
    <row r="2021" spans="2:4" s="213" customFormat="1" ht="15" customHeight="1">
      <c r="B2021" s="213" t="s">
        <v>484</v>
      </c>
      <c r="C2021" s="213" t="s">
        <v>7380</v>
      </c>
      <c r="D2021" s="213" t="s">
        <v>6866</v>
      </c>
    </row>
    <row r="2022" spans="2:4" s="213" customFormat="1" ht="15" customHeight="1">
      <c r="B2022" s="213" t="s">
        <v>485</v>
      </c>
      <c r="C2022" s="213" t="s">
        <v>7115</v>
      </c>
      <c r="D2022" s="213" t="s">
        <v>6866</v>
      </c>
    </row>
    <row r="2023" spans="2:4" s="213" customFormat="1" ht="15" customHeight="1">
      <c r="B2023" s="213" t="s">
        <v>486</v>
      </c>
      <c r="C2023" s="213" t="s">
        <v>7329</v>
      </c>
      <c r="D2023" s="213" t="s">
        <v>6866</v>
      </c>
    </row>
    <row r="2024" spans="2:4" s="213" customFormat="1" ht="15" customHeight="1">
      <c r="B2024" s="213" t="s">
        <v>487</v>
      </c>
      <c r="C2024" s="213" t="s">
        <v>7157</v>
      </c>
      <c r="D2024" s="213" t="s">
        <v>6866</v>
      </c>
    </row>
    <row r="2025" spans="2:4" s="213" customFormat="1" ht="15" customHeight="1">
      <c r="B2025" s="213" t="s">
        <v>488</v>
      </c>
      <c r="C2025" s="213" t="s">
        <v>7019</v>
      </c>
      <c r="D2025" s="213" t="s">
        <v>6866</v>
      </c>
    </row>
    <row r="2026" spans="2:4" s="213" customFormat="1" ht="15" customHeight="1">
      <c r="B2026" s="213" t="s">
        <v>489</v>
      </c>
      <c r="C2026" s="213" t="s">
        <v>7022</v>
      </c>
      <c r="D2026" s="213" t="s">
        <v>6866</v>
      </c>
    </row>
    <row r="2027" spans="2:4" s="213" customFormat="1" ht="15" customHeight="1">
      <c r="B2027" s="213" t="s">
        <v>490</v>
      </c>
      <c r="C2027" s="213" t="s">
        <v>7114</v>
      </c>
      <c r="D2027" s="213" t="s">
        <v>6866</v>
      </c>
    </row>
    <row r="2028" spans="2:4" s="213" customFormat="1" ht="15" customHeight="1">
      <c r="B2028" s="213" t="s">
        <v>491</v>
      </c>
      <c r="C2028" s="213" t="s">
        <v>7063</v>
      </c>
      <c r="D2028" s="213" t="s">
        <v>6866</v>
      </c>
    </row>
    <row r="2029" spans="2:4" s="213" customFormat="1" ht="15" customHeight="1">
      <c r="B2029" s="213" t="s">
        <v>494</v>
      </c>
      <c r="C2029" s="213" t="s">
        <v>7381</v>
      </c>
      <c r="D2029" s="213" t="s">
        <v>6866</v>
      </c>
    </row>
    <row r="2030" spans="2:4" s="213" customFormat="1" ht="15" customHeight="1">
      <c r="B2030" s="213" t="s">
        <v>495</v>
      </c>
      <c r="C2030" s="213" t="s">
        <v>6994</v>
      </c>
      <c r="D2030" s="213" t="s">
        <v>6866</v>
      </c>
    </row>
    <row r="2031" spans="2:4" s="213" customFormat="1" ht="15" customHeight="1">
      <c r="B2031" s="213" t="s">
        <v>496</v>
      </c>
      <c r="C2031" s="213" t="s">
        <v>7110</v>
      </c>
      <c r="D2031" s="213" t="s">
        <v>6866</v>
      </c>
    </row>
    <row r="2032" spans="2:4" s="213" customFormat="1" ht="15" customHeight="1">
      <c r="B2032" s="213" t="s">
        <v>497</v>
      </c>
      <c r="C2032" s="213" t="s">
        <v>6992</v>
      </c>
      <c r="D2032" s="213" t="s">
        <v>6866</v>
      </c>
    </row>
    <row r="2033" spans="2:4" s="213" customFormat="1" ht="15" customHeight="1">
      <c r="B2033" s="213" t="s">
        <v>498</v>
      </c>
      <c r="C2033" s="213" t="s">
        <v>7233</v>
      </c>
      <c r="D2033" s="213" t="s">
        <v>6866</v>
      </c>
    </row>
    <row r="2034" spans="2:4" s="213" customFormat="1" ht="15" customHeight="1">
      <c r="B2034" s="213" t="s">
        <v>499</v>
      </c>
      <c r="C2034" s="213" t="s">
        <v>7233</v>
      </c>
      <c r="D2034" s="213" t="s">
        <v>6866</v>
      </c>
    </row>
    <row r="2035" spans="2:4" s="213" customFormat="1" ht="15" customHeight="1">
      <c r="B2035" s="213" t="s">
        <v>500</v>
      </c>
      <c r="C2035" s="213" t="s">
        <v>7233</v>
      </c>
      <c r="D2035" s="213" t="s">
        <v>6866</v>
      </c>
    </row>
    <row r="2036" spans="2:4" s="213" customFormat="1" ht="15" customHeight="1">
      <c r="B2036" s="213" t="s">
        <v>501</v>
      </c>
      <c r="C2036" s="213" t="s">
        <v>7382</v>
      </c>
      <c r="D2036" s="213" t="s">
        <v>6866</v>
      </c>
    </row>
    <row r="2037" spans="2:4" s="213" customFormat="1" ht="15" customHeight="1">
      <c r="B2037" s="213" t="s">
        <v>502</v>
      </c>
      <c r="C2037" s="213" t="s">
        <v>7383</v>
      </c>
      <c r="D2037" s="213" t="s">
        <v>6866</v>
      </c>
    </row>
    <row r="2038" spans="2:4" s="213" customFormat="1" ht="15" customHeight="1">
      <c r="B2038" s="213" t="s">
        <v>503</v>
      </c>
      <c r="C2038" s="213" t="s">
        <v>7278</v>
      </c>
      <c r="D2038" s="213" t="s">
        <v>6866</v>
      </c>
    </row>
    <row r="2039" spans="2:4" s="213" customFormat="1" ht="15" customHeight="1">
      <c r="B2039" s="213" t="s">
        <v>504</v>
      </c>
      <c r="C2039" s="213" t="s">
        <v>7240</v>
      </c>
      <c r="D2039" s="213" t="s">
        <v>6866</v>
      </c>
    </row>
    <row r="2040" spans="2:4" s="213" customFormat="1" ht="15" customHeight="1">
      <c r="B2040" s="213" t="s">
        <v>505</v>
      </c>
      <c r="C2040" s="213" t="s">
        <v>7039</v>
      </c>
      <c r="D2040" s="213" t="s">
        <v>6866</v>
      </c>
    </row>
    <row r="2041" spans="2:4" s="213" customFormat="1" ht="15" customHeight="1">
      <c r="B2041" s="213" t="s">
        <v>508</v>
      </c>
      <c r="C2041" s="213" t="s">
        <v>7049</v>
      </c>
      <c r="D2041" s="213" t="s">
        <v>6866</v>
      </c>
    </row>
    <row r="2042" spans="2:4" s="213" customFormat="1" ht="15" customHeight="1">
      <c r="B2042" s="213" t="s">
        <v>510</v>
      </c>
      <c r="C2042" s="213" t="s">
        <v>6960</v>
      </c>
      <c r="D2042" s="213" t="s">
        <v>6866</v>
      </c>
    </row>
    <row r="2043" spans="2:4" s="213" customFormat="1" ht="15" customHeight="1">
      <c r="B2043" s="213" t="s">
        <v>511</v>
      </c>
      <c r="C2043" s="213" t="s">
        <v>7042</v>
      </c>
      <c r="D2043" s="213" t="s">
        <v>6866</v>
      </c>
    </row>
    <row r="2044" spans="2:4" s="213" customFormat="1" ht="15" customHeight="1">
      <c r="B2044" s="213" t="s">
        <v>515</v>
      </c>
      <c r="C2044" s="213" t="s">
        <v>7384</v>
      </c>
      <c r="D2044" s="213" t="s">
        <v>6866</v>
      </c>
    </row>
    <row r="2045" spans="2:4" s="213" customFormat="1" ht="15" customHeight="1">
      <c r="B2045" s="213" t="s">
        <v>517</v>
      </c>
      <c r="C2045" s="213" t="s">
        <v>7170</v>
      </c>
      <c r="D2045" s="213" t="s">
        <v>6866</v>
      </c>
    </row>
    <row r="2046" spans="2:4" s="213" customFormat="1" ht="15" customHeight="1">
      <c r="B2046" s="213" t="s">
        <v>521</v>
      </c>
      <c r="C2046" s="213" t="s">
        <v>6952</v>
      </c>
      <c r="D2046" s="213" t="s">
        <v>6866</v>
      </c>
    </row>
    <row r="2047" spans="2:4" s="213" customFormat="1" ht="15" customHeight="1">
      <c r="B2047" s="213" t="s">
        <v>523</v>
      </c>
      <c r="C2047" s="213" t="s">
        <v>6869</v>
      </c>
      <c r="D2047" s="213" t="s">
        <v>6866</v>
      </c>
    </row>
    <row r="2048" spans="2:4" s="213" customFormat="1" ht="15" customHeight="1">
      <c r="B2048" s="213" t="s">
        <v>526</v>
      </c>
      <c r="C2048" s="213" t="s">
        <v>7127</v>
      </c>
      <c r="D2048" s="213" t="s">
        <v>6866</v>
      </c>
    </row>
    <row r="2049" spans="2:4" s="213" customFormat="1" ht="15" customHeight="1">
      <c r="B2049" s="213" t="s">
        <v>528</v>
      </c>
      <c r="C2049" s="213" t="s">
        <v>7331</v>
      </c>
      <c r="D2049" s="213" t="s">
        <v>6866</v>
      </c>
    </row>
    <row r="2050" spans="2:4" s="213" customFormat="1" ht="15" customHeight="1">
      <c r="B2050" s="213" t="s">
        <v>529</v>
      </c>
      <c r="C2050" s="213" t="s">
        <v>6954</v>
      </c>
      <c r="D2050" s="213" t="s">
        <v>6866</v>
      </c>
    </row>
    <row r="2051" spans="2:4" s="213" customFormat="1" ht="15" customHeight="1">
      <c r="B2051" s="213" t="s">
        <v>530</v>
      </c>
      <c r="C2051" s="213" t="s">
        <v>7169</v>
      </c>
      <c r="D2051" s="213" t="s">
        <v>6866</v>
      </c>
    </row>
    <row r="2052" spans="2:4" s="213" customFormat="1" ht="15" customHeight="1">
      <c r="B2052" s="213" t="s">
        <v>532</v>
      </c>
      <c r="C2052" s="213" t="s">
        <v>7385</v>
      </c>
      <c r="D2052" s="213" t="s">
        <v>6866</v>
      </c>
    </row>
    <row r="2053" spans="2:4" s="213" customFormat="1" ht="15" customHeight="1">
      <c r="B2053" s="213" t="s">
        <v>2601</v>
      </c>
      <c r="C2053" s="213" t="s">
        <v>7175</v>
      </c>
      <c r="D2053" s="213" t="s">
        <v>6866</v>
      </c>
    </row>
    <row r="2054" spans="2:4" s="213" customFormat="1" ht="15" customHeight="1">
      <c r="B2054" s="213" t="s">
        <v>2602</v>
      </c>
      <c r="C2054" s="213" t="s">
        <v>7386</v>
      </c>
      <c r="D2054" s="213" t="s">
        <v>6866</v>
      </c>
    </row>
    <row r="2055" spans="2:4" s="213" customFormat="1" ht="15" customHeight="1">
      <c r="B2055" s="213" t="s">
        <v>2603</v>
      </c>
      <c r="C2055" s="213" t="s">
        <v>7003</v>
      </c>
      <c r="D2055" s="213" t="s">
        <v>6866</v>
      </c>
    </row>
    <row r="2056" spans="2:4" s="213" customFormat="1" ht="15" customHeight="1">
      <c r="B2056" s="213" t="s">
        <v>2606</v>
      </c>
      <c r="C2056" s="213" t="s">
        <v>7022</v>
      </c>
      <c r="D2056" s="213" t="s">
        <v>6866</v>
      </c>
    </row>
    <row r="2057" spans="2:4" s="213" customFormat="1" ht="15" customHeight="1">
      <c r="B2057" s="213" t="s">
        <v>2608</v>
      </c>
      <c r="C2057" s="213" t="s">
        <v>7073</v>
      </c>
      <c r="D2057" s="213" t="s">
        <v>6866</v>
      </c>
    </row>
    <row r="2058" spans="2:4" s="213" customFormat="1" ht="15" customHeight="1">
      <c r="B2058" s="213" t="s">
        <v>2582</v>
      </c>
      <c r="C2058" s="213" t="s">
        <v>7163</v>
      </c>
      <c r="D2058" s="213" t="s">
        <v>6866</v>
      </c>
    </row>
    <row r="2059" spans="2:4" s="213" customFormat="1" ht="15" customHeight="1">
      <c r="B2059" s="213" t="s">
        <v>2583</v>
      </c>
      <c r="C2059" s="213" t="s">
        <v>7387</v>
      </c>
      <c r="D2059" s="213" t="s">
        <v>6866</v>
      </c>
    </row>
    <row r="2060" spans="2:4" s="213" customFormat="1" ht="15" customHeight="1">
      <c r="B2060" s="213" t="s">
        <v>2584</v>
      </c>
      <c r="C2060" s="213" t="s">
        <v>7388</v>
      </c>
      <c r="D2060" s="213" t="s">
        <v>6866</v>
      </c>
    </row>
    <row r="2061" spans="2:4" s="213" customFormat="1" ht="15" customHeight="1">
      <c r="B2061" s="213" t="s">
        <v>2585</v>
      </c>
      <c r="C2061" s="213" t="s">
        <v>7039</v>
      </c>
      <c r="D2061" s="213" t="s">
        <v>6866</v>
      </c>
    </row>
    <row r="2062" spans="2:4" s="213" customFormat="1" ht="15" customHeight="1">
      <c r="B2062" s="213" t="s">
        <v>2586</v>
      </c>
      <c r="C2062" s="213" t="s">
        <v>7281</v>
      </c>
      <c r="D2062" s="213" t="s">
        <v>6866</v>
      </c>
    </row>
    <row r="2063" spans="2:4" s="213" customFormat="1" ht="15" customHeight="1">
      <c r="B2063" s="213" t="s">
        <v>2587</v>
      </c>
      <c r="C2063" s="213" t="s">
        <v>7310</v>
      </c>
      <c r="D2063" s="213" t="s">
        <v>6866</v>
      </c>
    </row>
    <row r="2064" spans="2:4" s="213" customFormat="1" ht="15" customHeight="1">
      <c r="B2064" s="213" t="s">
        <v>2588</v>
      </c>
      <c r="C2064" s="213" t="s">
        <v>7389</v>
      </c>
      <c r="D2064" s="213" t="s">
        <v>6866</v>
      </c>
    </row>
    <row r="2065" spans="2:4" s="213" customFormat="1" ht="15" customHeight="1">
      <c r="B2065" s="213" t="s">
        <v>2590</v>
      </c>
      <c r="C2065" s="213" t="s">
        <v>6953</v>
      </c>
      <c r="D2065" s="213" t="s">
        <v>6866</v>
      </c>
    </row>
    <row r="2066" spans="2:4" s="213" customFormat="1" ht="15" customHeight="1">
      <c r="B2066" s="213" t="s">
        <v>2592</v>
      </c>
      <c r="C2066" s="213" t="s">
        <v>7228</v>
      </c>
      <c r="D2066" s="213" t="s">
        <v>6866</v>
      </c>
    </row>
    <row r="2067" spans="2:4" s="213" customFormat="1" ht="15" customHeight="1">
      <c r="B2067" s="213" t="s">
        <v>2593</v>
      </c>
      <c r="C2067" s="213" t="s">
        <v>7310</v>
      </c>
      <c r="D2067" s="213" t="s">
        <v>6866</v>
      </c>
    </row>
    <row r="2068" spans="2:4" s="213" customFormat="1" ht="15" customHeight="1">
      <c r="B2068" s="213" t="s">
        <v>2595</v>
      </c>
      <c r="C2068" s="213" t="s">
        <v>7175</v>
      </c>
      <c r="D2068" s="213" t="s">
        <v>6866</v>
      </c>
    </row>
    <row r="2069" spans="2:4" s="213" customFormat="1" ht="15" customHeight="1">
      <c r="B2069" s="213" t="s">
        <v>2597</v>
      </c>
      <c r="C2069" s="213" t="s">
        <v>7049</v>
      </c>
      <c r="D2069" s="213" t="s">
        <v>6866</v>
      </c>
    </row>
    <row r="2070" spans="2:4" s="213" customFormat="1" ht="15" customHeight="1">
      <c r="B2070" s="213" t="s">
        <v>4713</v>
      </c>
      <c r="C2070" s="213" t="s">
        <v>6946</v>
      </c>
      <c r="D2070" s="213" t="s">
        <v>6866</v>
      </c>
    </row>
    <row r="2071" spans="2:4" s="213" customFormat="1" ht="15" customHeight="1">
      <c r="B2071" s="213" t="s">
        <v>4296</v>
      </c>
      <c r="C2071" s="213" t="s">
        <v>7333</v>
      </c>
      <c r="D2071" s="213" t="s">
        <v>6866</v>
      </c>
    </row>
    <row r="2072" spans="2:4" s="213" customFormat="1" ht="15" customHeight="1">
      <c r="B2072" s="213" t="s">
        <v>4298</v>
      </c>
      <c r="C2072" s="213" t="s">
        <v>7107</v>
      </c>
      <c r="D2072" s="213" t="s">
        <v>6866</v>
      </c>
    </row>
    <row r="2073" spans="2:4" s="213" customFormat="1" ht="15" customHeight="1">
      <c r="B2073" s="213" t="s">
        <v>4299</v>
      </c>
      <c r="C2073" s="213" t="s">
        <v>6928</v>
      </c>
      <c r="D2073" s="213" t="s">
        <v>6866</v>
      </c>
    </row>
    <row r="2074" spans="2:4" s="213" customFormat="1" ht="15" customHeight="1">
      <c r="B2074" s="213" t="s">
        <v>4302</v>
      </c>
      <c r="C2074" s="213" t="s">
        <v>7049</v>
      </c>
      <c r="D2074" s="213" t="s">
        <v>6866</v>
      </c>
    </row>
    <row r="2075" spans="2:4" s="213" customFormat="1" ht="15" customHeight="1">
      <c r="B2075" s="213" t="s">
        <v>4303</v>
      </c>
      <c r="C2075" s="213" t="s">
        <v>7276</v>
      </c>
      <c r="D2075" s="213" t="s">
        <v>6866</v>
      </c>
    </row>
    <row r="2076" spans="2:4" s="213" customFormat="1" ht="15" customHeight="1">
      <c r="B2076" s="213" t="s">
        <v>4304</v>
      </c>
      <c r="C2076" s="213" t="s">
        <v>7276</v>
      </c>
      <c r="D2076" s="213" t="s">
        <v>6866</v>
      </c>
    </row>
    <row r="2077" spans="2:4" s="213" customFormat="1" ht="15" customHeight="1">
      <c r="B2077" s="213" t="s">
        <v>4305</v>
      </c>
      <c r="C2077" s="213" t="s">
        <v>7360</v>
      </c>
      <c r="D2077" s="213" t="s">
        <v>6866</v>
      </c>
    </row>
    <row r="2078" spans="2:4" s="213" customFormat="1" ht="15" customHeight="1">
      <c r="B2078" s="213" t="s">
        <v>4306</v>
      </c>
      <c r="C2078" s="213" t="s">
        <v>7333</v>
      </c>
      <c r="D2078" s="213" t="s">
        <v>6866</v>
      </c>
    </row>
    <row r="2079" spans="2:4" s="213" customFormat="1" ht="15" customHeight="1">
      <c r="B2079" s="213" t="s">
        <v>4307</v>
      </c>
      <c r="C2079" s="213" t="s">
        <v>6955</v>
      </c>
      <c r="D2079" s="213" t="s">
        <v>6866</v>
      </c>
    </row>
    <row r="2080" spans="2:4" s="213" customFormat="1" ht="15" customHeight="1">
      <c r="B2080" s="213" t="s">
        <v>4308</v>
      </c>
      <c r="C2080" s="213" t="s">
        <v>7390</v>
      </c>
      <c r="D2080" s="213" t="s">
        <v>6866</v>
      </c>
    </row>
    <row r="2081" spans="2:4" s="213" customFormat="1" ht="15" customHeight="1">
      <c r="B2081" s="213" t="s">
        <v>4309</v>
      </c>
      <c r="C2081" s="213" t="s">
        <v>6952</v>
      </c>
      <c r="D2081" s="213" t="s">
        <v>6866</v>
      </c>
    </row>
    <row r="2082" spans="2:4" s="213" customFormat="1" ht="15" customHeight="1">
      <c r="B2082" s="213" t="s">
        <v>4310</v>
      </c>
      <c r="C2082" s="213" t="s">
        <v>7053</v>
      </c>
      <c r="D2082" s="213" t="s">
        <v>6866</v>
      </c>
    </row>
    <row r="2083" spans="2:4" s="213" customFormat="1" ht="15" customHeight="1">
      <c r="B2083" s="213" t="s">
        <v>4311</v>
      </c>
      <c r="C2083" s="213" t="s">
        <v>6950</v>
      </c>
      <c r="D2083" s="213" t="s">
        <v>6866</v>
      </c>
    </row>
    <row r="2084" spans="2:4" s="213" customFormat="1" ht="15" customHeight="1">
      <c r="B2084" s="213" t="s">
        <v>4312</v>
      </c>
      <c r="C2084" s="213" t="s">
        <v>6953</v>
      </c>
      <c r="D2084" s="213" t="s">
        <v>6866</v>
      </c>
    </row>
    <row r="2085" spans="2:4" s="213" customFormat="1" ht="15" customHeight="1">
      <c r="B2085" s="213" t="s">
        <v>4314</v>
      </c>
      <c r="C2085" s="213" t="s">
        <v>6949</v>
      </c>
      <c r="D2085" s="213" t="s">
        <v>6866</v>
      </c>
    </row>
    <row r="2086" spans="2:4" s="213" customFormat="1" ht="15" customHeight="1">
      <c r="B2086" s="213" t="s">
        <v>4315</v>
      </c>
      <c r="C2086" s="213" t="s">
        <v>7138</v>
      </c>
      <c r="D2086" s="213" t="s">
        <v>6866</v>
      </c>
    </row>
    <row r="2087" spans="2:4" s="213" customFormat="1" ht="15" customHeight="1">
      <c r="B2087" s="213" t="s">
        <v>4316</v>
      </c>
      <c r="C2087" s="213" t="s">
        <v>7391</v>
      </c>
      <c r="D2087" s="213" t="s">
        <v>6866</v>
      </c>
    </row>
    <row r="2088" spans="2:4" s="213" customFormat="1" ht="15" customHeight="1">
      <c r="B2088" s="213" t="s">
        <v>4317</v>
      </c>
      <c r="C2088" s="213" t="s">
        <v>7177</v>
      </c>
      <c r="D2088" s="213" t="s">
        <v>6866</v>
      </c>
    </row>
    <row r="2089" spans="2:4" s="213" customFormat="1" ht="15" customHeight="1">
      <c r="B2089" s="213" t="s">
        <v>4318</v>
      </c>
      <c r="C2089" s="213" t="s">
        <v>7049</v>
      </c>
      <c r="D2089" s="213" t="s">
        <v>6866</v>
      </c>
    </row>
    <row r="2090" spans="2:4" s="213" customFormat="1" ht="15" customHeight="1">
      <c r="B2090" s="213" t="s">
        <v>4319</v>
      </c>
      <c r="C2090" s="213" t="s">
        <v>7045</v>
      </c>
      <c r="D2090" s="213" t="s">
        <v>6866</v>
      </c>
    </row>
    <row r="2091" spans="2:4" s="213" customFormat="1" ht="15" customHeight="1">
      <c r="B2091" s="213" t="s">
        <v>4321</v>
      </c>
      <c r="C2091" s="213" t="s">
        <v>7130</v>
      </c>
      <c r="D2091" s="213" t="s">
        <v>6866</v>
      </c>
    </row>
    <row r="2092" spans="2:4" s="213" customFormat="1" ht="15" customHeight="1">
      <c r="B2092" s="213" t="s">
        <v>4322</v>
      </c>
      <c r="C2092" s="213" t="s">
        <v>7123</v>
      </c>
      <c r="D2092" s="213" t="s">
        <v>6866</v>
      </c>
    </row>
    <row r="2093" spans="2:4" s="213" customFormat="1" ht="15" customHeight="1">
      <c r="B2093" s="213" t="s">
        <v>4326</v>
      </c>
      <c r="C2093" s="213" t="s">
        <v>7240</v>
      </c>
      <c r="D2093" s="213" t="s">
        <v>6866</v>
      </c>
    </row>
    <row r="2094" spans="2:4" s="213" customFormat="1" ht="15" customHeight="1">
      <c r="B2094" s="213" t="s">
        <v>4328</v>
      </c>
      <c r="C2094" s="213" t="s">
        <v>7278</v>
      </c>
      <c r="D2094" s="213" t="s">
        <v>6866</v>
      </c>
    </row>
    <row r="2095" spans="2:4" s="213" customFormat="1" ht="15" customHeight="1">
      <c r="B2095" s="213" t="s">
        <v>4329</v>
      </c>
      <c r="C2095" s="213" t="s">
        <v>7392</v>
      </c>
      <c r="D2095" s="213" t="s">
        <v>6866</v>
      </c>
    </row>
    <row r="2096" spans="2:4" s="213" customFormat="1" ht="15" customHeight="1">
      <c r="B2096" s="213" t="s">
        <v>4330</v>
      </c>
      <c r="C2096" s="213" t="s">
        <v>7393</v>
      </c>
      <c r="D2096" s="213" t="s">
        <v>6866</v>
      </c>
    </row>
    <row r="2097" spans="2:4" s="213" customFormat="1" ht="15" customHeight="1">
      <c r="B2097" s="213" t="s">
        <v>4331</v>
      </c>
      <c r="C2097" s="213" t="s">
        <v>7394</v>
      </c>
      <c r="D2097" s="213" t="s">
        <v>6866</v>
      </c>
    </row>
    <row r="2098" spans="2:4" s="213" customFormat="1" ht="15" customHeight="1">
      <c r="B2098" s="213" t="s">
        <v>4332</v>
      </c>
      <c r="C2098" s="213" t="s">
        <v>7395</v>
      </c>
      <c r="D2098" s="213" t="s">
        <v>6866</v>
      </c>
    </row>
    <row r="2099" spans="2:4" s="213" customFormat="1" ht="15" customHeight="1">
      <c r="B2099" s="213" t="s">
        <v>4337</v>
      </c>
      <c r="C2099" s="213" t="s">
        <v>7283</v>
      </c>
      <c r="D2099" s="213" t="s">
        <v>6866</v>
      </c>
    </row>
    <row r="2100" spans="2:4" s="213" customFormat="1" ht="15" customHeight="1">
      <c r="B2100" s="213" t="s">
        <v>4340</v>
      </c>
      <c r="C2100" s="213" t="s">
        <v>6953</v>
      </c>
      <c r="D2100" s="213" t="s">
        <v>6866</v>
      </c>
    </row>
    <row r="2101" spans="2:4" s="213" customFormat="1" ht="15" customHeight="1">
      <c r="B2101" s="213" t="s">
        <v>4341</v>
      </c>
      <c r="C2101" s="213" t="s">
        <v>7396</v>
      </c>
      <c r="D2101" s="213" t="s">
        <v>6866</v>
      </c>
    </row>
    <row r="2102" spans="2:4" s="213" customFormat="1" ht="15" customHeight="1">
      <c r="B2102" s="213" t="s">
        <v>4342</v>
      </c>
      <c r="C2102" s="213" t="s">
        <v>7397</v>
      </c>
      <c r="D2102" s="213" t="s">
        <v>6866</v>
      </c>
    </row>
    <row r="2103" spans="2:4" s="213" customFormat="1" ht="15" customHeight="1">
      <c r="B2103" s="213" t="s">
        <v>4344</v>
      </c>
      <c r="C2103" s="213" t="s">
        <v>7234</v>
      </c>
      <c r="D2103" s="213" t="s">
        <v>6866</v>
      </c>
    </row>
    <row r="2104" spans="2:4" s="213" customFormat="1" ht="15" customHeight="1">
      <c r="B2104" s="213" t="s">
        <v>4345</v>
      </c>
      <c r="C2104" s="213" t="s">
        <v>6947</v>
      </c>
      <c r="D2104" s="213" t="s">
        <v>6866</v>
      </c>
    </row>
    <row r="2105" spans="2:4" s="213" customFormat="1" ht="15" customHeight="1">
      <c r="B2105" s="213" t="s">
        <v>4346</v>
      </c>
      <c r="C2105" s="213" t="s">
        <v>7289</v>
      </c>
      <c r="D2105" s="213" t="s">
        <v>6866</v>
      </c>
    </row>
    <row r="2106" spans="2:4" s="213" customFormat="1" ht="15" customHeight="1">
      <c r="B2106" s="213" t="s">
        <v>4348</v>
      </c>
      <c r="C2106" s="213" t="s">
        <v>7050</v>
      </c>
      <c r="D2106" s="213" t="s">
        <v>6866</v>
      </c>
    </row>
    <row r="2107" spans="2:4" s="213" customFormat="1" ht="15" customHeight="1">
      <c r="B2107" s="213" t="s">
        <v>4349</v>
      </c>
      <c r="C2107" s="213" t="s">
        <v>7050</v>
      </c>
      <c r="D2107" s="213" t="s">
        <v>6866</v>
      </c>
    </row>
    <row r="2108" spans="2:4" s="213" customFormat="1" ht="15" customHeight="1">
      <c r="B2108" s="213" t="s">
        <v>4350</v>
      </c>
      <c r="C2108" s="213" t="s">
        <v>7011</v>
      </c>
      <c r="D2108" s="213" t="s">
        <v>6866</v>
      </c>
    </row>
    <row r="2109" spans="2:4" s="213" customFormat="1" ht="15" customHeight="1">
      <c r="B2109" s="213" t="s">
        <v>4351</v>
      </c>
      <c r="C2109" s="213" t="s">
        <v>7398</v>
      </c>
      <c r="D2109" s="213" t="s">
        <v>6866</v>
      </c>
    </row>
    <row r="2110" spans="2:4" s="213" customFormat="1" ht="15" customHeight="1">
      <c r="B2110" s="213" t="s">
        <v>6148</v>
      </c>
      <c r="C2110" s="213" t="s">
        <v>7317</v>
      </c>
      <c r="D2110" s="213" t="s">
        <v>6866</v>
      </c>
    </row>
    <row r="2111" spans="2:4" s="213" customFormat="1" ht="15" customHeight="1">
      <c r="B2111" s="213" t="s">
        <v>5360</v>
      </c>
      <c r="C2111" s="213" t="s">
        <v>7399</v>
      </c>
      <c r="D2111" s="213" t="s">
        <v>6866</v>
      </c>
    </row>
    <row r="2112" spans="2:4" s="213" customFormat="1" ht="15" customHeight="1">
      <c r="B2112" s="213" t="s">
        <v>5361</v>
      </c>
      <c r="C2112" s="213" t="s">
        <v>7400</v>
      </c>
      <c r="D2112" s="213" t="s">
        <v>6866</v>
      </c>
    </row>
    <row r="2113" spans="2:4" s="213" customFormat="1" ht="15" customHeight="1">
      <c r="B2113" s="213" t="s">
        <v>5362</v>
      </c>
      <c r="C2113" s="213" t="s">
        <v>7398</v>
      </c>
      <c r="D2113" s="213" t="s">
        <v>6866</v>
      </c>
    </row>
    <row r="2114" spans="2:4" s="213" customFormat="1" ht="15" customHeight="1">
      <c r="B2114" s="213" t="s">
        <v>5363</v>
      </c>
      <c r="C2114" s="213" t="s">
        <v>7011</v>
      </c>
      <c r="D2114" s="213" t="s">
        <v>6866</v>
      </c>
    </row>
    <row r="2115" spans="2:4" s="213" customFormat="1" ht="15" customHeight="1">
      <c r="B2115" s="213" t="s">
        <v>5367</v>
      </c>
      <c r="C2115" s="213" t="s">
        <v>7228</v>
      </c>
      <c r="D2115" s="213" t="s">
        <v>6866</v>
      </c>
    </row>
    <row r="2116" spans="2:4" s="213" customFormat="1" ht="15" customHeight="1">
      <c r="B2116" s="213" t="s">
        <v>5368</v>
      </c>
      <c r="C2116" s="213" t="s">
        <v>7262</v>
      </c>
      <c r="D2116" s="213" t="s">
        <v>6866</v>
      </c>
    </row>
    <row r="2117" spans="2:4" s="213" customFormat="1" ht="15" customHeight="1">
      <c r="B2117" s="213" t="s">
        <v>5369</v>
      </c>
      <c r="C2117" s="213" t="s">
        <v>7049</v>
      </c>
      <c r="D2117" s="213" t="s">
        <v>6866</v>
      </c>
    </row>
    <row r="2118" spans="2:4" s="213" customFormat="1" ht="15" customHeight="1">
      <c r="B2118" s="213" t="s">
        <v>5370</v>
      </c>
      <c r="C2118" s="213" t="s">
        <v>7157</v>
      </c>
      <c r="D2118" s="213" t="s">
        <v>6866</v>
      </c>
    </row>
    <row r="2119" spans="2:4" s="213" customFormat="1" ht="15" customHeight="1">
      <c r="B2119" s="213" t="s">
        <v>5372</v>
      </c>
      <c r="C2119" s="213" t="s">
        <v>7401</v>
      </c>
      <c r="D2119" s="213" t="s">
        <v>6866</v>
      </c>
    </row>
    <row r="2120" spans="2:4" s="213" customFormat="1" ht="15" customHeight="1">
      <c r="B2120" s="213" t="s">
        <v>5373</v>
      </c>
      <c r="C2120" s="213" t="s">
        <v>7402</v>
      </c>
      <c r="D2120" s="213" t="s">
        <v>6866</v>
      </c>
    </row>
    <row r="2121" spans="2:4" s="213" customFormat="1" ht="15" customHeight="1">
      <c r="B2121" s="213" t="s">
        <v>5374</v>
      </c>
      <c r="C2121" s="213" t="s">
        <v>6939</v>
      </c>
      <c r="D2121" s="213" t="s">
        <v>6866</v>
      </c>
    </row>
    <row r="2122" spans="2:4" s="213" customFormat="1" ht="15" customHeight="1">
      <c r="B2122" s="213" t="s">
        <v>5377</v>
      </c>
      <c r="C2122" s="213" t="s">
        <v>7101</v>
      </c>
      <c r="D2122" s="213" t="s">
        <v>6866</v>
      </c>
    </row>
    <row r="2123" spans="2:4" s="213" customFormat="1" ht="15" customHeight="1">
      <c r="B2123" s="213" t="s">
        <v>5379</v>
      </c>
      <c r="C2123" s="213" t="s">
        <v>7092</v>
      </c>
      <c r="D2123" s="213" t="s">
        <v>6866</v>
      </c>
    </row>
    <row r="2124" spans="2:4" s="213" customFormat="1" ht="15" customHeight="1">
      <c r="B2124" s="213" t="s">
        <v>5381</v>
      </c>
      <c r="C2124" s="213" t="s">
        <v>7403</v>
      </c>
      <c r="D2124" s="213" t="s">
        <v>6866</v>
      </c>
    </row>
    <row r="2125" spans="2:4" s="213" customFormat="1" ht="15" customHeight="1">
      <c r="B2125" s="213" t="s">
        <v>5382</v>
      </c>
      <c r="C2125" s="213" t="s">
        <v>6996</v>
      </c>
      <c r="D2125" s="213" t="s">
        <v>6866</v>
      </c>
    </row>
    <row r="2126" spans="2:4" s="213" customFormat="1" ht="15" customHeight="1">
      <c r="B2126" s="213" t="s">
        <v>5383</v>
      </c>
      <c r="C2126" s="213" t="s">
        <v>7686</v>
      </c>
      <c r="D2126" s="213" t="s">
        <v>6866</v>
      </c>
    </row>
    <row r="2127" spans="2:4" s="213" customFormat="1" ht="15" customHeight="1">
      <c r="B2127" s="213" t="s">
        <v>5384</v>
      </c>
      <c r="C2127" s="213" t="s">
        <v>7174</v>
      </c>
      <c r="D2127" s="213" t="s">
        <v>6866</v>
      </c>
    </row>
    <row r="2128" spans="2:4" s="213" customFormat="1" ht="15" customHeight="1">
      <c r="B2128" s="213" t="s">
        <v>5386</v>
      </c>
      <c r="C2128" s="213" t="s">
        <v>6972</v>
      </c>
      <c r="D2128" s="213" t="s">
        <v>6866</v>
      </c>
    </row>
    <row r="2129" spans="2:4" s="213" customFormat="1" ht="15" customHeight="1">
      <c r="B2129" s="213" t="s">
        <v>5387</v>
      </c>
      <c r="C2129" s="213" t="s">
        <v>7671</v>
      </c>
      <c r="D2129" s="213" t="s">
        <v>6866</v>
      </c>
    </row>
    <row r="2130" spans="2:4" s="213" customFormat="1" ht="15" customHeight="1">
      <c r="B2130" s="213" t="s">
        <v>5388</v>
      </c>
      <c r="C2130" s="213" t="s">
        <v>7310</v>
      </c>
      <c r="D2130" s="213" t="s">
        <v>6866</v>
      </c>
    </row>
    <row r="2131" spans="2:4" s="213" customFormat="1" ht="15" customHeight="1">
      <c r="B2131" s="213" t="s">
        <v>5389</v>
      </c>
      <c r="C2131" s="213" t="s">
        <v>7404</v>
      </c>
      <c r="D2131" s="213" t="s">
        <v>6866</v>
      </c>
    </row>
    <row r="2132" spans="2:4" s="213" customFormat="1" ht="15" customHeight="1">
      <c r="B2132" s="213" t="s">
        <v>5392</v>
      </c>
      <c r="C2132" s="213" t="s">
        <v>7405</v>
      </c>
      <c r="D2132" s="213" t="s">
        <v>6866</v>
      </c>
    </row>
    <row r="2133" spans="2:4" s="213" customFormat="1" ht="15" customHeight="1">
      <c r="B2133" s="213" t="s">
        <v>5393</v>
      </c>
      <c r="C2133" s="213" t="s">
        <v>6947</v>
      </c>
      <c r="D2133" s="213" t="s">
        <v>6866</v>
      </c>
    </row>
    <row r="2134" spans="2:4" s="213" customFormat="1" ht="15" customHeight="1">
      <c r="B2134" s="213" t="s">
        <v>5396</v>
      </c>
      <c r="C2134" s="213" t="s">
        <v>7406</v>
      </c>
      <c r="D2134" s="213" t="s">
        <v>6866</v>
      </c>
    </row>
    <row r="2135" spans="2:4" s="213" customFormat="1" ht="15" customHeight="1">
      <c r="B2135" s="213" t="s">
        <v>5397</v>
      </c>
      <c r="C2135" s="213" t="s">
        <v>7254</v>
      </c>
      <c r="D2135" s="213" t="s">
        <v>6866</v>
      </c>
    </row>
    <row r="2136" spans="2:4" s="213" customFormat="1" ht="15" customHeight="1">
      <c r="B2136" s="213" t="s">
        <v>5400</v>
      </c>
      <c r="C2136" s="213" t="s">
        <v>7009</v>
      </c>
      <c r="D2136" s="213" t="s">
        <v>6866</v>
      </c>
    </row>
    <row r="2137" spans="2:4" s="213" customFormat="1" ht="15" customHeight="1">
      <c r="B2137" s="213" t="s">
        <v>5402</v>
      </c>
      <c r="C2137" s="213" t="s">
        <v>7407</v>
      </c>
      <c r="D2137" s="213" t="s">
        <v>6866</v>
      </c>
    </row>
    <row r="2138" spans="2:4" s="213" customFormat="1" ht="15" customHeight="1">
      <c r="B2138" s="213" t="s">
        <v>5403</v>
      </c>
      <c r="C2138" s="213" t="s">
        <v>7408</v>
      </c>
      <c r="D2138" s="213" t="s">
        <v>6866</v>
      </c>
    </row>
    <row r="2139" spans="2:4" s="213" customFormat="1" ht="15" customHeight="1">
      <c r="B2139" s="213" t="s">
        <v>5404</v>
      </c>
      <c r="C2139" s="213" t="s">
        <v>7409</v>
      </c>
      <c r="D2139" s="213" t="s">
        <v>6866</v>
      </c>
    </row>
    <row r="2140" spans="2:4" s="213" customFormat="1" ht="15" customHeight="1">
      <c r="B2140" s="213" t="s">
        <v>5406</v>
      </c>
      <c r="C2140" s="213" t="s">
        <v>7410</v>
      </c>
      <c r="D2140" s="213" t="s">
        <v>6866</v>
      </c>
    </row>
    <row r="2141" spans="2:4" s="213" customFormat="1" ht="15" customHeight="1">
      <c r="B2141" s="213" t="s">
        <v>5407</v>
      </c>
      <c r="C2141" s="213" t="s">
        <v>7411</v>
      </c>
      <c r="D2141" s="213" t="s">
        <v>6866</v>
      </c>
    </row>
    <row r="2142" spans="2:4" s="213" customFormat="1" ht="15" customHeight="1">
      <c r="B2142" s="213" t="s">
        <v>5408</v>
      </c>
      <c r="C2142" s="213" t="s">
        <v>7699</v>
      </c>
      <c r="D2142" s="213" t="s">
        <v>6866</v>
      </c>
    </row>
    <row r="2143" spans="2:4" s="213" customFormat="1" ht="15" customHeight="1">
      <c r="B2143" s="213" t="s">
        <v>5409</v>
      </c>
      <c r="C2143" s="213" t="s">
        <v>7021</v>
      </c>
      <c r="D2143" s="213" t="s">
        <v>6866</v>
      </c>
    </row>
    <row r="2144" spans="2:4" s="213" customFormat="1" ht="15" customHeight="1">
      <c r="B2144" s="213" t="s">
        <v>5410</v>
      </c>
      <c r="C2144" s="213" t="s">
        <v>7409</v>
      </c>
      <c r="D2144" s="213" t="s">
        <v>6866</v>
      </c>
    </row>
    <row r="2145" spans="2:4" s="213" customFormat="1" ht="15" customHeight="1">
      <c r="B2145" s="213" t="s">
        <v>5411</v>
      </c>
      <c r="C2145" s="213" t="s">
        <v>7409</v>
      </c>
      <c r="D2145" s="213" t="s">
        <v>6866</v>
      </c>
    </row>
    <row r="2146" spans="2:4" s="213" customFormat="1" ht="15" customHeight="1">
      <c r="B2146" s="213" t="s">
        <v>5412</v>
      </c>
      <c r="C2146" s="213" t="s">
        <v>7005</v>
      </c>
      <c r="D2146" s="213" t="s">
        <v>6866</v>
      </c>
    </row>
    <row r="2147" spans="2:4" s="213" customFormat="1" ht="15" customHeight="1">
      <c r="B2147" s="213" t="s">
        <v>5416</v>
      </c>
      <c r="C2147" s="213" t="s">
        <v>6992</v>
      </c>
      <c r="D2147" s="213" t="s">
        <v>6866</v>
      </c>
    </row>
    <row r="2148" spans="2:4" s="213" customFormat="1" ht="15" customHeight="1">
      <c r="B2148" s="213" t="s">
        <v>5417</v>
      </c>
      <c r="C2148" s="213" t="s">
        <v>7412</v>
      </c>
      <c r="D2148" s="213" t="s">
        <v>6866</v>
      </c>
    </row>
    <row r="2149" spans="2:4" s="213" customFormat="1" ht="15" customHeight="1">
      <c r="B2149" s="213" t="s">
        <v>5420</v>
      </c>
      <c r="C2149" s="213" t="s">
        <v>7022</v>
      </c>
      <c r="D2149" s="213" t="s">
        <v>6866</v>
      </c>
    </row>
    <row r="2150" spans="2:4" s="213" customFormat="1" ht="15" customHeight="1">
      <c r="B2150" s="213" t="s">
        <v>5423</v>
      </c>
      <c r="C2150" s="213" t="s">
        <v>7170</v>
      </c>
      <c r="D2150" s="213" t="s">
        <v>6866</v>
      </c>
    </row>
    <row r="2151" spans="2:4" s="213" customFormat="1" ht="15" customHeight="1">
      <c r="B2151" s="213" t="s">
        <v>5424</v>
      </c>
      <c r="C2151" s="213" t="s">
        <v>7021</v>
      </c>
      <c r="D2151" s="213" t="s">
        <v>6866</v>
      </c>
    </row>
    <row r="2152" spans="2:4" s="213" customFormat="1" ht="15" customHeight="1">
      <c r="B2152" s="213" t="s">
        <v>5425</v>
      </c>
      <c r="C2152" s="213" t="s">
        <v>7027</v>
      </c>
      <c r="D2152" s="213" t="s">
        <v>6866</v>
      </c>
    </row>
    <row r="2153" spans="2:4" s="213" customFormat="1" ht="15" customHeight="1">
      <c r="B2153" s="213" t="s">
        <v>5429</v>
      </c>
      <c r="C2153" s="213" t="s">
        <v>7136</v>
      </c>
      <c r="D2153" s="213" t="s">
        <v>6866</v>
      </c>
    </row>
    <row r="2154" spans="2:4" s="213" customFormat="1" ht="15" customHeight="1">
      <c r="B2154" s="213" t="s">
        <v>5431</v>
      </c>
      <c r="C2154" s="213" t="s">
        <v>6991</v>
      </c>
      <c r="D2154" s="213" t="s">
        <v>6866</v>
      </c>
    </row>
    <row r="2155" spans="2:4" s="213" customFormat="1" ht="15" customHeight="1">
      <c r="B2155" s="213" t="s">
        <v>5432</v>
      </c>
      <c r="C2155" s="213" t="s">
        <v>6945</v>
      </c>
      <c r="D2155" s="213" t="s">
        <v>6866</v>
      </c>
    </row>
    <row r="2156" spans="2:4" s="213" customFormat="1" ht="15" customHeight="1">
      <c r="B2156" s="213" t="s">
        <v>5435</v>
      </c>
      <c r="C2156" s="213" t="s">
        <v>7413</v>
      </c>
      <c r="D2156" s="213" t="s">
        <v>6866</v>
      </c>
    </row>
    <row r="2157" spans="2:4" s="213" customFormat="1" ht="15" customHeight="1">
      <c r="B2157" s="213" t="s">
        <v>5436</v>
      </c>
      <c r="C2157" s="213" t="s">
        <v>7414</v>
      </c>
      <c r="D2157" s="213" t="s">
        <v>6866</v>
      </c>
    </row>
    <row r="2158" spans="2:4" s="213" customFormat="1" ht="15" customHeight="1">
      <c r="B2158" s="213" t="s">
        <v>5438</v>
      </c>
      <c r="C2158" s="213" t="s">
        <v>6996</v>
      </c>
      <c r="D2158" s="213" t="s">
        <v>6866</v>
      </c>
    </row>
    <row r="2159" spans="2:4" s="213" customFormat="1" ht="15" customHeight="1">
      <c r="B2159" s="213" t="s">
        <v>5439</v>
      </c>
      <c r="C2159" s="213" t="s">
        <v>7415</v>
      </c>
      <c r="D2159" s="213" t="s">
        <v>6866</v>
      </c>
    </row>
    <row r="2160" spans="2:4" s="213" customFormat="1" ht="15" customHeight="1">
      <c r="B2160" s="213" t="s">
        <v>5440</v>
      </c>
      <c r="C2160" s="213" t="s">
        <v>7014</v>
      </c>
      <c r="D2160" s="213" t="s">
        <v>6866</v>
      </c>
    </row>
    <row r="2161" spans="2:4" s="213" customFormat="1" ht="15" customHeight="1">
      <c r="B2161" s="213" t="s">
        <v>5441</v>
      </c>
      <c r="C2161" s="213" t="s">
        <v>6949</v>
      </c>
      <c r="D2161" s="213" t="s">
        <v>6866</v>
      </c>
    </row>
    <row r="2162" spans="2:4" s="213" customFormat="1" ht="15" customHeight="1">
      <c r="B2162" s="213" t="s">
        <v>5442</v>
      </c>
      <c r="C2162" s="213" t="s">
        <v>7416</v>
      </c>
      <c r="D2162" s="213" t="s">
        <v>6866</v>
      </c>
    </row>
    <row r="2163" spans="2:4" s="213" customFormat="1" ht="15" customHeight="1">
      <c r="B2163" s="213" t="s">
        <v>5443</v>
      </c>
      <c r="C2163" s="213" t="s">
        <v>7417</v>
      </c>
      <c r="D2163" s="213" t="s">
        <v>6866</v>
      </c>
    </row>
    <row r="2164" spans="2:4" s="213" customFormat="1" ht="15" customHeight="1">
      <c r="B2164" s="213" t="s">
        <v>5444</v>
      </c>
      <c r="C2164" s="213" t="s">
        <v>6872</v>
      </c>
      <c r="D2164" s="213" t="s">
        <v>6866</v>
      </c>
    </row>
    <row r="2165" spans="2:4" s="213" customFormat="1" ht="15" customHeight="1">
      <c r="B2165" s="213" t="s">
        <v>5445</v>
      </c>
      <c r="C2165" s="213" t="s">
        <v>7418</v>
      </c>
      <c r="D2165" s="213" t="s">
        <v>6866</v>
      </c>
    </row>
    <row r="2166" spans="2:4" s="213" customFormat="1" ht="15" customHeight="1">
      <c r="B2166" s="213" t="s">
        <v>5447</v>
      </c>
      <c r="C2166" s="213" t="s">
        <v>7281</v>
      </c>
      <c r="D2166" s="213" t="s">
        <v>6866</v>
      </c>
    </row>
    <row r="2167" spans="2:4" s="213" customFormat="1" ht="15" customHeight="1">
      <c r="B2167" s="213" t="s">
        <v>5448</v>
      </c>
      <c r="C2167" s="213" t="s">
        <v>7379</v>
      </c>
      <c r="D2167" s="213" t="s">
        <v>6866</v>
      </c>
    </row>
    <row r="2168" spans="2:4" s="213" customFormat="1" ht="15" customHeight="1">
      <c r="B2168" s="213" t="s">
        <v>5449</v>
      </c>
      <c r="C2168" s="213" t="s">
        <v>7107</v>
      </c>
      <c r="D2168" s="213" t="s">
        <v>6866</v>
      </c>
    </row>
    <row r="2169" spans="2:4" s="213" customFormat="1" ht="15" customHeight="1">
      <c r="B2169" s="213" t="s">
        <v>5450</v>
      </c>
      <c r="C2169" s="213" t="s">
        <v>7419</v>
      </c>
      <c r="D2169" s="213" t="s">
        <v>6866</v>
      </c>
    </row>
    <row r="2170" spans="2:4" s="213" customFormat="1" ht="15" customHeight="1">
      <c r="B2170" s="213" t="s">
        <v>5453</v>
      </c>
      <c r="C2170" s="213" t="s">
        <v>7420</v>
      </c>
      <c r="D2170" s="213" t="s">
        <v>6866</v>
      </c>
    </row>
    <row r="2171" spans="2:4" s="213" customFormat="1" ht="15" customHeight="1">
      <c r="B2171" s="213" t="s">
        <v>5454</v>
      </c>
      <c r="C2171" s="213" t="s">
        <v>6910</v>
      </c>
      <c r="D2171" s="213" t="s">
        <v>6866</v>
      </c>
    </row>
    <row r="2172" spans="2:4" s="213" customFormat="1" ht="15" customHeight="1">
      <c r="B2172" s="213" t="s">
        <v>5455</v>
      </c>
      <c r="C2172" s="213" t="s">
        <v>7112</v>
      </c>
      <c r="D2172" s="213" t="s">
        <v>6866</v>
      </c>
    </row>
    <row r="2173" spans="2:4" s="213" customFormat="1" ht="15" customHeight="1">
      <c r="B2173" s="213" t="s">
        <v>5456</v>
      </c>
      <c r="C2173" s="213" t="s">
        <v>7112</v>
      </c>
      <c r="D2173" s="213" t="s">
        <v>6866</v>
      </c>
    </row>
    <row r="2174" spans="2:4" s="213" customFormat="1" ht="15" customHeight="1">
      <c r="B2174" s="213" t="s">
        <v>5457</v>
      </c>
      <c r="C2174" s="213" t="s">
        <v>6991</v>
      </c>
      <c r="D2174" s="213" t="s">
        <v>6866</v>
      </c>
    </row>
    <row r="2175" spans="2:4" s="213" customFormat="1" ht="15" customHeight="1">
      <c r="B2175" s="213" t="s">
        <v>5458</v>
      </c>
      <c r="C2175" s="213" t="s">
        <v>7248</v>
      </c>
      <c r="D2175" s="213" t="s">
        <v>6866</v>
      </c>
    </row>
    <row r="2176" spans="2:4" s="213" customFormat="1" ht="15" customHeight="1">
      <c r="B2176" s="213" t="s">
        <v>5459</v>
      </c>
      <c r="C2176" s="213" t="s">
        <v>7271</v>
      </c>
      <c r="D2176" s="213" t="s">
        <v>6866</v>
      </c>
    </row>
    <row r="2177" spans="2:4" s="213" customFormat="1" ht="15" customHeight="1">
      <c r="B2177" s="213" t="s">
        <v>5460</v>
      </c>
      <c r="C2177" s="213" t="s">
        <v>6996</v>
      </c>
      <c r="D2177" s="213" t="s">
        <v>6866</v>
      </c>
    </row>
    <row r="2178" spans="2:4" s="213" customFormat="1" ht="15" customHeight="1">
      <c r="B2178" s="213" t="s">
        <v>5462</v>
      </c>
      <c r="C2178" s="213" t="s">
        <v>7421</v>
      </c>
      <c r="D2178" s="213" t="s">
        <v>6866</v>
      </c>
    </row>
    <row r="2179" spans="2:4" s="213" customFormat="1" ht="15" customHeight="1">
      <c r="B2179" s="213" t="s">
        <v>5463</v>
      </c>
      <c r="C2179" s="213" t="s">
        <v>6941</v>
      </c>
      <c r="D2179" s="213" t="s">
        <v>6866</v>
      </c>
    </row>
    <row r="2180" spans="2:4" s="213" customFormat="1" ht="15" customHeight="1">
      <c r="B2180" s="213" t="s">
        <v>5464</v>
      </c>
      <c r="C2180" s="213" t="s">
        <v>7422</v>
      </c>
      <c r="D2180" s="213" t="s">
        <v>6866</v>
      </c>
    </row>
    <row r="2181" spans="2:4" s="213" customFormat="1" ht="15" customHeight="1">
      <c r="B2181" s="213" t="s">
        <v>5466</v>
      </c>
      <c r="C2181" s="213" t="s">
        <v>6957</v>
      </c>
      <c r="D2181" s="213" t="s">
        <v>6866</v>
      </c>
    </row>
    <row r="2182" spans="2:4" s="213" customFormat="1" ht="15" customHeight="1">
      <c r="B2182" s="213" t="s">
        <v>5468</v>
      </c>
      <c r="C2182" s="213" t="s">
        <v>7240</v>
      </c>
      <c r="D2182" s="213" t="s">
        <v>6866</v>
      </c>
    </row>
    <row r="2183" spans="2:4" s="213" customFormat="1" ht="15" customHeight="1">
      <c r="B2183" s="213" t="s">
        <v>5469</v>
      </c>
      <c r="C2183" s="213" t="s">
        <v>7157</v>
      </c>
      <c r="D2183" s="213" t="s">
        <v>6866</v>
      </c>
    </row>
    <row r="2184" spans="2:4" s="213" customFormat="1" ht="15" customHeight="1">
      <c r="B2184" s="213" t="s">
        <v>5470</v>
      </c>
      <c r="C2184" s="213" t="s">
        <v>7288</v>
      </c>
      <c r="D2184" s="213" t="s">
        <v>6866</v>
      </c>
    </row>
    <row r="2185" spans="2:4" s="213" customFormat="1" ht="15" customHeight="1">
      <c r="B2185" s="213" t="s">
        <v>5471</v>
      </c>
      <c r="C2185" s="213" t="s">
        <v>7240</v>
      </c>
      <c r="D2185" s="213" t="s">
        <v>6866</v>
      </c>
    </row>
    <row r="2186" spans="2:4" s="213" customFormat="1" ht="15" customHeight="1">
      <c r="B2186" s="213" t="s">
        <v>5473</v>
      </c>
      <c r="C2186" s="213" t="s">
        <v>6941</v>
      </c>
      <c r="D2186" s="213" t="s">
        <v>6866</v>
      </c>
    </row>
    <row r="2187" spans="2:4" s="213" customFormat="1" ht="15" customHeight="1">
      <c r="B2187" s="213" t="s">
        <v>5476</v>
      </c>
      <c r="C2187" s="213" t="s">
        <v>6947</v>
      </c>
      <c r="D2187" s="213" t="s">
        <v>6866</v>
      </c>
    </row>
    <row r="2188" spans="2:4" s="213" customFormat="1" ht="15" customHeight="1">
      <c r="B2188" s="213" t="s">
        <v>5478</v>
      </c>
      <c r="C2188" s="213" t="s">
        <v>7423</v>
      </c>
      <c r="D2188" s="213" t="s">
        <v>6866</v>
      </c>
    </row>
    <row r="2189" spans="2:4" s="213" customFormat="1" ht="15" customHeight="1">
      <c r="B2189" s="213" t="s">
        <v>5480</v>
      </c>
      <c r="C2189" s="213" t="s">
        <v>7127</v>
      </c>
      <c r="D2189" s="213" t="s">
        <v>6866</v>
      </c>
    </row>
    <row r="2190" spans="2:4" s="213" customFormat="1" ht="15" customHeight="1">
      <c r="B2190" s="213" t="s">
        <v>5483</v>
      </c>
      <c r="C2190" s="213" t="s">
        <v>7187</v>
      </c>
      <c r="D2190" s="213" t="s">
        <v>6866</v>
      </c>
    </row>
    <row r="2191" spans="2:4" s="213" customFormat="1" ht="15" customHeight="1">
      <c r="B2191" s="213" t="s">
        <v>5484</v>
      </c>
      <c r="C2191" s="213" t="s">
        <v>7208</v>
      </c>
      <c r="D2191" s="213" t="s">
        <v>6866</v>
      </c>
    </row>
    <row r="2192" spans="2:4" s="213" customFormat="1" ht="15" customHeight="1">
      <c r="B2192" s="213" t="s">
        <v>5485</v>
      </c>
      <c r="C2192" s="213" t="s">
        <v>7316</v>
      </c>
      <c r="D2192" s="213" t="s">
        <v>6866</v>
      </c>
    </row>
    <row r="2193" spans="2:4" s="213" customFormat="1" ht="15" customHeight="1">
      <c r="B2193" s="213" t="s">
        <v>5486</v>
      </c>
      <c r="C2193" s="213" t="s">
        <v>7297</v>
      </c>
      <c r="D2193" s="213" t="s">
        <v>6866</v>
      </c>
    </row>
    <row r="2194" spans="2:4" s="213" customFormat="1" ht="15" customHeight="1">
      <c r="B2194" s="213" t="s">
        <v>5487</v>
      </c>
      <c r="C2194" s="213" t="s">
        <v>7424</v>
      </c>
      <c r="D2194" s="213" t="s">
        <v>6866</v>
      </c>
    </row>
    <row r="2195" spans="2:4" s="213" customFormat="1" ht="15" customHeight="1">
      <c r="B2195" s="213" t="s">
        <v>5489</v>
      </c>
      <c r="C2195" s="213" t="s">
        <v>7425</v>
      </c>
      <c r="D2195" s="213" t="s">
        <v>6866</v>
      </c>
    </row>
    <row r="2196" spans="2:4" s="213" customFormat="1" ht="15" customHeight="1">
      <c r="B2196" s="213" t="s">
        <v>5490</v>
      </c>
      <c r="C2196" s="213" t="s">
        <v>7130</v>
      </c>
      <c r="D2196" s="213" t="s">
        <v>6866</v>
      </c>
    </row>
    <row r="2197" spans="2:4" s="213" customFormat="1" ht="15" customHeight="1">
      <c r="B2197" s="213" t="s">
        <v>5492</v>
      </c>
      <c r="C2197" s="213" t="s">
        <v>7426</v>
      </c>
      <c r="D2197" s="213" t="s">
        <v>6866</v>
      </c>
    </row>
    <row r="2198" spans="2:4" s="213" customFormat="1" ht="15" customHeight="1">
      <c r="B2198" s="213" t="s">
        <v>5493</v>
      </c>
      <c r="C2198" s="213" t="s">
        <v>6912</v>
      </c>
      <c r="D2198" s="213" t="s">
        <v>6866</v>
      </c>
    </row>
    <row r="2199" spans="2:4" s="213" customFormat="1" ht="15" customHeight="1">
      <c r="B2199" s="213" t="s">
        <v>5494</v>
      </c>
      <c r="C2199" s="213" t="s">
        <v>7646</v>
      </c>
      <c r="D2199" s="213" t="s">
        <v>6866</v>
      </c>
    </row>
    <row r="2200" spans="2:4" s="213" customFormat="1" ht="15" customHeight="1">
      <c r="B2200" s="213" t="s">
        <v>5497</v>
      </c>
      <c r="C2200" s="213" t="s">
        <v>7693</v>
      </c>
      <c r="D2200" s="213" t="s">
        <v>6866</v>
      </c>
    </row>
    <row r="2201" spans="2:4" s="213" customFormat="1" ht="15" customHeight="1">
      <c r="B2201" s="213" t="s">
        <v>5498</v>
      </c>
      <c r="C2201" s="213" t="s">
        <v>7647</v>
      </c>
      <c r="D2201" s="213" t="s">
        <v>6866</v>
      </c>
    </row>
    <row r="2202" spans="2:4" s="213" customFormat="1" ht="15" customHeight="1">
      <c r="B2202" s="213" t="s">
        <v>5499</v>
      </c>
      <c r="C2202" s="213" t="s">
        <v>7427</v>
      </c>
      <c r="D2202" s="213" t="s">
        <v>6866</v>
      </c>
    </row>
    <row r="2203" spans="2:4" s="213" customFormat="1" ht="15" customHeight="1">
      <c r="B2203" s="213" t="s">
        <v>5502</v>
      </c>
      <c r="C2203" s="213" t="s">
        <v>7744</v>
      </c>
      <c r="D2203" s="213" t="s">
        <v>6866</v>
      </c>
    </row>
    <row r="2204" spans="2:4" s="213" customFormat="1" ht="15" customHeight="1">
      <c r="B2204" s="213" t="s">
        <v>5504</v>
      </c>
      <c r="C2204" s="213" t="s">
        <v>7648</v>
      </c>
      <c r="D2204" s="213" t="s">
        <v>6866</v>
      </c>
    </row>
    <row r="2205" spans="2:4" s="213" customFormat="1" ht="15" customHeight="1">
      <c r="B2205" s="213" t="s">
        <v>5506</v>
      </c>
      <c r="C2205" s="213" t="s">
        <v>7428</v>
      </c>
      <c r="D2205" s="213" t="s">
        <v>6866</v>
      </c>
    </row>
    <row r="2206" spans="2:4" s="213" customFormat="1" ht="15" customHeight="1">
      <c r="B2206" s="213" t="s">
        <v>5507</v>
      </c>
      <c r="C2206" s="213" t="s">
        <v>7668</v>
      </c>
      <c r="D2206" s="213" t="s">
        <v>6866</v>
      </c>
    </row>
    <row r="2207" spans="2:4" s="213" customFormat="1" ht="15" customHeight="1">
      <c r="B2207" s="213" t="s">
        <v>5508</v>
      </c>
      <c r="C2207" s="213" t="s">
        <v>7429</v>
      </c>
      <c r="D2207" s="213" t="s">
        <v>6866</v>
      </c>
    </row>
    <row r="2208" spans="2:4" s="213" customFormat="1" ht="15" customHeight="1">
      <c r="B2208" s="213" t="s">
        <v>5510</v>
      </c>
      <c r="C2208" s="213" t="s">
        <v>7430</v>
      </c>
      <c r="D2208" s="213" t="s">
        <v>6866</v>
      </c>
    </row>
    <row r="2209" spans="2:4" s="213" customFormat="1" ht="15" customHeight="1">
      <c r="B2209" s="213" t="s">
        <v>5511</v>
      </c>
      <c r="C2209" s="213" t="s">
        <v>7335</v>
      </c>
      <c r="D2209" s="213" t="s">
        <v>6866</v>
      </c>
    </row>
    <row r="2210" spans="2:4" s="213" customFormat="1" ht="15" customHeight="1">
      <c r="B2210" s="213" t="s">
        <v>5512</v>
      </c>
      <c r="C2210" s="213" t="s">
        <v>7431</v>
      </c>
      <c r="D2210" s="213" t="s">
        <v>6866</v>
      </c>
    </row>
    <row r="2211" spans="2:4" s="213" customFormat="1" ht="15" customHeight="1">
      <c r="B2211" s="213" t="s">
        <v>5513</v>
      </c>
      <c r="C2211" s="213" t="s">
        <v>7669</v>
      </c>
      <c r="D2211" s="213" t="s">
        <v>6866</v>
      </c>
    </row>
    <row r="2212" spans="2:4" s="213" customFormat="1" ht="15" customHeight="1">
      <c r="B2212" s="213" t="s">
        <v>5515</v>
      </c>
      <c r="C2212" s="213" t="s">
        <v>6982</v>
      </c>
      <c r="D2212" s="213" t="s">
        <v>6866</v>
      </c>
    </row>
    <row r="2213" spans="2:4" s="213" customFormat="1" ht="15" customHeight="1">
      <c r="B2213" s="213" t="s">
        <v>5519</v>
      </c>
      <c r="C2213" s="213" t="s">
        <v>6921</v>
      </c>
      <c r="D2213" s="213" t="s">
        <v>6866</v>
      </c>
    </row>
    <row r="2214" spans="2:4" s="213" customFormat="1" ht="15" customHeight="1">
      <c r="B2214" s="213" t="s">
        <v>5521</v>
      </c>
      <c r="C2214" s="213" t="s">
        <v>7274</v>
      </c>
      <c r="D2214" s="213" t="s">
        <v>6866</v>
      </c>
    </row>
    <row r="2215" spans="2:4" s="213" customFormat="1" ht="15" customHeight="1">
      <c r="B2215" s="213" t="s">
        <v>5523</v>
      </c>
      <c r="C2215" s="213" t="s">
        <v>7432</v>
      </c>
      <c r="D2215" s="213" t="s">
        <v>6866</v>
      </c>
    </row>
    <row r="2216" spans="2:4" s="213" customFormat="1" ht="15" customHeight="1">
      <c r="B2216" s="213" t="s">
        <v>5524</v>
      </c>
      <c r="C2216" s="213" t="s">
        <v>7092</v>
      </c>
      <c r="D2216" s="213" t="s">
        <v>6866</v>
      </c>
    </row>
    <row r="2217" spans="2:4" s="213" customFormat="1" ht="15" customHeight="1">
      <c r="B2217" s="213" t="s">
        <v>5525</v>
      </c>
      <c r="C2217" s="213" t="s">
        <v>7069</v>
      </c>
      <c r="D2217" s="213" t="s">
        <v>6866</v>
      </c>
    </row>
    <row r="2218" spans="2:4" s="213" customFormat="1" ht="15" customHeight="1">
      <c r="B2218" s="213" t="s">
        <v>5526</v>
      </c>
      <c r="C2218" s="213" t="s">
        <v>7338</v>
      </c>
      <c r="D2218" s="213" t="s">
        <v>6866</v>
      </c>
    </row>
    <row r="2219" spans="2:4" s="213" customFormat="1" ht="15" customHeight="1">
      <c r="B2219" s="213" t="s">
        <v>5528</v>
      </c>
      <c r="C2219" s="213" t="s">
        <v>7046</v>
      </c>
      <c r="D2219" s="213" t="s">
        <v>6866</v>
      </c>
    </row>
    <row r="2220" spans="2:4" s="213" customFormat="1" ht="15" customHeight="1">
      <c r="B2220" s="213" t="s">
        <v>5529</v>
      </c>
      <c r="C2220" s="213" t="s">
        <v>6936</v>
      </c>
      <c r="D2220" s="213" t="s">
        <v>6866</v>
      </c>
    </row>
    <row r="2221" spans="2:4" s="213" customFormat="1" ht="15" customHeight="1">
      <c r="B2221" s="213" t="s">
        <v>5530</v>
      </c>
      <c r="C2221" s="213" t="s">
        <v>7276</v>
      </c>
      <c r="D2221" s="213" t="s">
        <v>6866</v>
      </c>
    </row>
    <row r="2222" spans="2:4" s="213" customFormat="1" ht="15" customHeight="1">
      <c r="B2222" s="213" t="s">
        <v>5531</v>
      </c>
      <c r="C2222" s="213" t="s">
        <v>7415</v>
      </c>
      <c r="D2222" s="213" t="s">
        <v>6866</v>
      </c>
    </row>
    <row r="2223" spans="2:4" s="213" customFormat="1" ht="15" customHeight="1">
      <c r="B2223" s="213" t="s">
        <v>5533</v>
      </c>
      <c r="C2223" s="213" t="s">
        <v>7433</v>
      </c>
      <c r="D2223" s="213" t="s">
        <v>6866</v>
      </c>
    </row>
    <row r="2224" spans="2:4" s="213" customFormat="1" ht="15" customHeight="1">
      <c r="B2224" s="213" t="s">
        <v>5535</v>
      </c>
      <c r="C2224" s="213" t="s">
        <v>7434</v>
      </c>
      <c r="D2224" s="213" t="s">
        <v>6866</v>
      </c>
    </row>
    <row r="2225" spans="2:4" s="213" customFormat="1" ht="15" customHeight="1">
      <c r="B2225" s="213" t="s">
        <v>5536</v>
      </c>
      <c r="C2225" s="213" t="s">
        <v>7114</v>
      </c>
      <c r="D2225" s="213" t="s">
        <v>6866</v>
      </c>
    </row>
    <row r="2226" spans="2:4" s="213" customFormat="1" ht="15" customHeight="1">
      <c r="B2226" s="213" t="s">
        <v>5539</v>
      </c>
      <c r="C2226" s="213" t="s">
        <v>6865</v>
      </c>
      <c r="D2226" s="213" t="s">
        <v>6866</v>
      </c>
    </row>
    <row r="2227" spans="2:4" s="213" customFormat="1" ht="15" customHeight="1">
      <c r="B2227" s="213" t="s">
        <v>5540</v>
      </c>
      <c r="C2227" s="213" t="s">
        <v>6977</v>
      </c>
      <c r="D2227" s="213" t="s">
        <v>6866</v>
      </c>
    </row>
    <row r="2228" spans="2:4" s="213" customFormat="1" ht="15" customHeight="1">
      <c r="B2228" s="213" t="s">
        <v>5541</v>
      </c>
      <c r="C2228" s="213" t="s">
        <v>7256</v>
      </c>
      <c r="D2228" s="213" t="s">
        <v>6866</v>
      </c>
    </row>
    <row r="2229" spans="2:4" s="213" customFormat="1" ht="15" customHeight="1">
      <c r="B2229" s="213" t="s">
        <v>5542</v>
      </c>
      <c r="C2229" s="213" t="s">
        <v>7243</v>
      </c>
      <c r="D2229" s="213" t="s">
        <v>6866</v>
      </c>
    </row>
    <row r="2230" spans="2:4" s="213" customFormat="1" ht="15" customHeight="1">
      <c r="B2230" s="213" t="s">
        <v>5543</v>
      </c>
      <c r="C2230" s="213" t="s">
        <v>7435</v>
      </c>
      <c r="D2230" s="213" t="s">
        <v>6866</v>
      </c>
    </row>
    <row r="2231" spans="2:4" s="213" customFormat="1" ht="15" customHeight="1">
      <c r="B2231" s="213" t="s">
        <v>5544</v>
      </c>
      <c r="C2231" s="213" t="s">
        <v>7098</v>
      </c>
      <c r="D2231" s="213" t="s">
        <v>6866</v>
      </c>
    </row>
    <row r="2232" spans="2:4" s="213" customFormat="1" ht="15" customHeight="1">
      <c r="B2232" s="213" t="s">
        <v>5545</v>
      </c>
      <c r="C2232" s="213" t="s">
        <v>6935</v>
      </c>
      <c r="D2232" s="213" t="s">
        <v>6866</v>
      </c>
    </row>
    <row r="2233" spans="2:4" s="213" customFormat="1" ht="15" customHeight="1">
      <c r="B2233" s="213" t="s">
        <v>5547</v>
      </c>
      <c r="C2233" s="213" t="s">
        <v>7209</v>
      </c>
      <c r="D2233" s="213" t="s">
        <v>6866</v>
      </c>
    </row>
    <row r="2234" spans="2:4" s="213" customFormat="1" ht="15" customHeight="1">
      <c r="B2234" s="213" t="s">
        <v>5548</v>
      </c>
      <c r="C2234" s="213" t="s">
        <v>7175</v>
      </c>
      <c r="D2234" s="213" t="s">
        <v>6866</v>
      </c>
    </row>
    <row r="2235" spans="2:4" s="213" customFormat="1" ht="15" customHeight="1">
      <c r="B2235" s="213" t="s">
        <v>5550</v>
      </c>
      <c r="C2235" s="213" t="s">
        <v>7648</v>
      </c>
      <c r="D2235" s="213" t="s">
        <v>6866</v>
      </c>
    </row>
    <row r="2236" spans="2:4" s="213" customFormat="1" ht="15" customHeight="1">
      <c r="B2236" s="213" t="s">
        <v>5551</v>
      </c>
      <c r="C2236" s="213" t="s">
        <v>7649</v>
      </c>
      <c r="D2236" s="213" t="s">
        <v>6866</v>
      </c>
    </row>
    <row r="2237" spans="2:4" s="213" customFormat="1" ht="15" customHeight="1">
      <c r="B2237" s="213" t="s">
        <v>5552</v>
      </c>
      <c r="C2237" s="213" t="s">
        <v>7060</v>
      </c>
      <c r="D2237" s="213" t="s">
        <v>6866</v>
      </c>
    </row>
    <row r="2238" spans="2:4" s="213" customFormat="1" ht="15" customHeight="1">
      <c r="B2238" s="213" t="s">
        <v>5553</v>
      </c>
      <c r="C2238" s="213" t="s">
        <v>7128</v>
      </c>
      <c r="D2238" s="213" t="s">
        <v>6866</v>
      </c>
    </row>
    <row r="2239" spans="2:4" s="213" customFormat="1" ht="15" customHeight="1">
      <c r="B2239" s="213" t="s">
        <v>5555</v>
      </c>
      <c r="C2239" s="213" t="s">
        <v>7390</v>
      </c>
      <c r="D2239" s="213" t="s">
        <v>6866</v>
      </c>
    </row>
    <row r="2240" spans="2:4" s="213" customFormat="1" ht="15" customHeight="1">
      <c r="B2240" s="213" t="s">
        <v>5556</v>
      </c>
      <c r="C2240" s="213" t="s">
        <v>7066</v>
      </c>
      <c r="D2240" s="213" t="s">
        <v>6866</v>
      </c>
    </row>
    <row r="2241" spans="2:4" s="213" customFormat="1" ht="15" customHeight="1">
      <c r="B2241" s="213" t="s">
        <v>5557</v>
      </c>
      <c r="C2241" s="213" t="s">
        <v>6935</v>
      </c>
      <c r="D2241" s="213" t="s">
        <v>6866</v>
      </c>
    </row>
    <row r="2242" spans="2:4" s="213" customFormat="1" ht="15" customHeight="1">
      <c r="B2242" s="213" t="s">
        <v>5562</v>
      </c>
      <c r="C2242" s="213" t="s">
        <v>7203</v>
      </c>
      <c r="D2242" s="213" t="s">
        <v>6866</v>
      </c>
    </row>
    <row r="2243" spans="2:4" s="213" customFormat="1" ht="15" customHeight="1">
      <c r="B2243" s="213" t="s">
        <v>5563</v>
      </c>
      <c r="C2243" s="213" t="s">
        <v>7345</v>
      </c>
      <c r="D2243" s="213" t="s">
        <v>6866</v>
      </c>
    </row>
    <row r="2244" spans="2:4" s="213" customFormat="1" ht="15" customHeight="1">
      <c r="B2244" s="213" t="s">
        <v>5564</v>
      </c>
      <c r="C2244" s="213" t="s">
        <v>7276</v>
      </c>
      <c r="D2244" s="213" t="s">
        <v>6866</v>
      </c>
    </row>
    <row r="2245" spans="2:4" s="213" customFormat="1" ht="15" customHeight="1">
      <c r="B2245" s="213" t="s">
        <v>5565</v>
      </c>
      <c r="C2245" s="213" t="s">
        <v>7224</v>
      </c>
      <c r="D2245" s="213" t="s">
        <v>6866</v>
      </c>
    </row>
    <row r="2246" spans="2:4" s="213" customFormat="1" ht="15" customHeight="1">
      <c r="B2246" s="213" t="s">
        <v>5567</v>
      </c>
      <c r="C2246" s="213" t="s">
        <v>7436</v>
      </c>
      <c r="D2246" s="213" t="s">
        <v>6866</v>
      </c>
    </row>
    <row r="2247" spans="2:4" s="213" customFormat="1" ht="15" customHeight="1">
      <c r="B2247" s="213" t="s">
        <v>5568</v>
      </c>
      <c r="C2247" s="213" t="s">
        <v>6976</v>
      </c>
      <c r="D2247" s="213" t="s">
        <v>6866</v>
      </c>
    </row>
    <row r="2248" spans="2:4" s="213" customFormat="1" ht="15" customHeight="1">
      <c r="B2248" s="213" t="s">
        <v>6696</v>
      </c>
      <c r="C2248" s="213" t="s">
        <v>7437</v>
      </c>
      <c r="D2248" s="213" t="s">
        <v>6866</v>
      </c>
    </row>
    <row r="2249" spans="2:4" s="213" customFormat="1" ht="15" customHeight="1">
      <c r="B2249" s="213" t="s">
        <v>6697</v>
      </c>
      <c r="C2249" s="213" t="s">
        <v>6912</v>
      </c>
      <c r="D2249" s="213" t="s">
        <v>6866</v>
      </c>
    </row>
    <row r="2250" spans="2:4" s="213" customFormat="1" ht="15" customHeight="1">
      <c r="B2250" s="213" t="s">
        <v>6699</v>
      </c>
      <c r="C2250" s="213" t="s">
        <v>6950</v>
      </c>
      <c r="D2250" s="213" t="s">
        <v>6866</v>
      </c>
    </row>
    <row r="2251" spans="2:4" s="213" customFormat="1" ht="15" customHeight="1">
      <c r="B2251" s="213" t="s">
        <v>6700</v>
      </c>
      <c r="C2251" s="213" t="s">
        <v>6863</v>
      </c>
      <c r="D2251" s="213" t="s">
        <v>6866</v>
      </c>
    </row>
    <row r="2252" spans="2:4" s="213" customFormat="1" ht="15" customHeight="1">
      <c r="B2252" s="213" t="s">
        <v>6701</v>
      </c>
      <c r="C2252" s="213" t="s">
        <v>6921</v>
      </c>
      <c r="D2252" s="213" t="s">
        <v>6866</v>
      </c>
    </row>
    <row r="2253" spans="2:4" s="213" customFormat="1" ht="15" customHeight="1">
      <c r="B2253" s="213" t="s">
        <v>6706</v>
      </c>
      <c r="C2253" s="213" t="s">
        <v>6904</v>
      </c>
      <c r="D2253" s="213" t="s">
        <v>6866</v>
      </c>
    </row>
    <row r="2254" spans="2:4" s="213" customFormat="1" ht="15" customHeight="1">
      <c r="B2254" s="213" t="s">
        <v>6708</v>
      </c>
      <c r="C2254" s="213" t="s">
        <v>6996</v>
      </c>
      <c r="D2254" s="213" t="s">
        <v>6866</v>
      </c>
    </row>
    <row r="2255" spans="2:4" s="213" customFormat="1" ht="15" customHeight="1">
      <c r="B2255" s="213" t="s">
        <v>6710</v>
      </c>
      <c r="C2255" s="213" t="s">
        <v>7438</v>
      </c>
      <c r="D2255" s="213" t="s">
        <v>6866</v>
      </c>
    </row>
    <row r="2256" spans="2:4" s="213" customFormat="1" ht="15" customHeight="1">
      <c r="B2256" s="213" t="s">
        <v>6711</v>
      </c>
      <c r="C2256" s="213" t="s">
        <v>7009</v>
      </c>
      <c r="D2256" s="213" t="s">
        <v>6866</v>
      </c>
    </row>
    <row r="2257" spans="2:4" s="213" customFormat="1" ht="15" customHeight="1">
      <c r="B2257" s="213" t="s">
        <v>6712</v>
      </c>
      <c r="C2257" s="213" t="s">
        <v>7138</v>
      </c>
      <c r="D2257" s="213" t="s">
        <v>6866</v>
      </c>
    </row>
    <row r="2258" spans="2:4" s="213" customFormat="1" ht="15" customHeight="1">
      <c r="B2258" s="213" t="s">
        <v>6714</v>
      </c>
      <c r="C2258" s="213" t="s">
        <v>7619</v>
      </c>
      <c r="D2258" s="213" t="s">
        <v>6866</v>
      </c>
    </row>
    <row r="2259" spans="2:4" s="213" customFormat="1" ht="15" customHeight="1">
      <c r="B2259" s="213" t="s">
        <v>6715</v>
      </c>
      <c r="C2259" s="213" t="s">
        <v>7003</v>
      </c>
      <c r="D2259" s="213" t="s">
        <v>6866</v>
      </c>
    </row>
    <row r="2260" spans="2:4" s="213" customFormat="1" ht="15" customHeight="1">
      <c r="B2260" s="213" t="s">
        <v>6716</v>
      </c>
      <c r="C2260" s="213" t="s">
        <v>7190</v>
      </c>
      <c r="D2260" s="213" t="s">
        <v>6866</v>
      </c>
    </row>
    <row r="2261" spans="2:4" s="213" customFormat="1" ht="15" customHeight="1">
      <c r="B2261" s="213" t="s">
        <v>6717</v>
      </c>
      <c r="C2261" s="213" t="s">
        <v>7439</v>
      </c>
      <c r="D2261" s="213" t="s">
        <v>6866</v>
      </c>
    </row>
    <row r="2262" spans="2:4" s="213" customFormat="1" ht="15" customHeight="1">
      <c r="B2262" s="213" t="s">
        <v>6718</v>
      </c>
      <c r="C2262" s="213" t="s">
        <v>7064</v>
      </c>
      <c r="D2262" s="213" t="s">
        <v>6866</v>
      </c>
    </row>
    <row r="2263" spans="2:4" s="213" customFormat="1" ht="15" customHeight="1">
      <c r="B2263" s="213" t="s">
        <v>6719</v>
      </c>
      <c r="C2263" s="213" t="s">
        <v>7063</v>
      </c>
      <c r="D2263" s="213" t="s">
        <v>6866</v>
      </c>
    </row>
    <row r="2264" spans="2:4" s="213" customFormat="1" ht="15" customHeight="1">
      <c r="B2264" s="213" t="s">
        <v>6720</v>
      </c>
      <c r="C2264" s="213" t="s">
        <v>6935</v>
      </c>
      <c r="D2264" s="213" t="s">
        <v>6866</v>
      </c>
    </row>
    <row r="2265" spans="2:4" s="213" customFormat="1" ht="15" customHeight="1">
      <c r="B2265" s="213" t="s">
        <v>6723</v>
      </c>
      <c r="C2265" s="213" t="s">
        <v>7003</v>
      </c>
      <c r="D2265" s="213" t="s">
        <v>6866</v>
      </c>
    </row>
    <row r="2266" spans="2:4" s="213" customFormat="1" ht="15" customHeight="1">
      <c r="B2266" s="213" t="s">
        <v>6724</v>
      </c>
      <c r="C2266" s="213" t="s">
        <v>6943</v>
      </c>
      <c r="D2266" s="213" t="s">
        <v>6866</v>
      </c>
    </row>
    <row r="2267" spans="2:4" s="213" customFormat="1" ht="15" customHeight="1">
      <c r="B2267" s="213" t="s">
        <v>6725</v>
      </c>
      <c r="C2267" s="213" t="s">
        <v>7003</v>
      </c>
      <c r="D2267" s="213" t="s">
        <v>6866</v>
      </c>
    </row>
    <row r="2268" spans="2:4" s="213" customFormat="1" ht="15" customHeight="1">
      <c r="B2268" s="213" t="s">
        <v>6726</v>
      </c>
      <c r="C2268" s="213" t="s">
        <v>7440</v>
      </c>
      <c r="D2268" s="213" t="s">
        <v>6866</v>
      </c>
    </row>
    <row r="2269" spans="2:4" s="213" customFormat="1" ht="15" customHeight="1">
      <c r="B2269" s="213" t="s">
        <v>6728</v>
      </c>
      <c r="C2269" s="213" t="s">
        <v>6915</v>
      </c>
      <c r="D2269" s="213" t="s">
        <v>6866</v>
      </c>
    </row>
    <row r="2270" spans="2:4" s="213" customFormat="1" ht="15" customHeight="1">
      <c r="B2270" s="213" t="s">
        <v>6729</v>
      </c>
      <c r="C2270" s="213" t="s">
        <v>7051</v>
      </c>
      <c r="D2270" s="213" t="s">
        <v>6866</v>
      </c>
    </row>
    <row r="2271" spans="2:4" s="213" customFormat="1" ht="15" customHeight="1">
      <c r="B2271" s="213" t="s">
        <v>6730</v>
      </c>
      <c r="C2271" s="213" t="s">
        <v>6935</v>
      </c>
      <c r="D2271" s="213" t="s">
        <v>6866</v>
      </c>
    </row>
    <row r="2272" spans="2:4" s="213" customFormat="1" ht="15" customHeight="1">
      <c r="B2272" s="213" t="s">
        <v>6736</v>
      </c>
      <c r="C2272" s="213" t="s">
        <v>7101</v>
      </c>
      <c r="D2272" s="213" t="s">
        <v>6866</v>
      </c>
    </row>
    <row r="2273" spans="2:4" s="213" customFormat="1" ht="15" customHeight="1">
      <c r="B2273" s="213" t="s">
        <v>6739</v>
      </c>
      <c r="C2273" s="213" t="s">
        <v>7441</v>
      </c>
      <c r="D2273" s="213" t="s">
        <v>6866</v>
      </c>
    </row>
    <row r="2274" spans="2:4" s="213" customFormat="1" ht="15" customHeight="1">
      <c r="B2274" s="213" t="s">
        <v>6742</v>
      </c>
      <c r="C2274" s="213" t="s">
        <v>7415</v>
      </c>
      <c r="D2274" s="213" t="s">
        <v>6866</v>
      </c>
    </row>
    <row r="2275" spans="2:4" s="213" customFormat="1" ht="15" customHeight="1">
      <c r="B2275" s="213" t="s">
        <v>6744</v>
      </c>
      <c r="C2275" s="213" t="s">
        <v>6935</v>
      </c>
      <c r="D2275" s="213" t="s">
        <v>6866</v>
      </c>
    </row>
    <row r="2276" spans="2:4" s="213" customFormat="1" ht="15" customHeight="1">
      <c r="B2276" s="213" t="s">
        <v>6745</v>
      </c>
      <c r="C2276" s="213" t="s">
        <v>7239</v>
      </c>
      <c r="D2276" s="213" t="s">
        <v>6866</v>
      </c>
    </row>
    <row r="2277" spans="2:4" s="213" customFormat="1" ht="15" customHeight="1">
      <c r="B2277" s="213" t="s">
        <v>6746</v>
      </c>
      <c r="C2277" s="213" t="s">
        <v>6997</v>
      </c>
      <c r="D2277" s="213" t="s">
        <v>6866</v>
      </c>
    </row>
    <row r="2278" spans="2:4" s="213" customFormat="1" ht="15" customHeight="1">
      <c r="B2278" s="213" t="s">
        <v>6747</v>
      </c>
      <c r="C2278" s="213" t="s">
        <v>6943</v>
      </c>
      <c r="D2278" s="213" t="s">
        <v>6866</v>
      </c>
    </row>
    <row r="2279" spans="2:4" s="213" customFormat="1" ht="15" customHeight="1">
      <c r="B2279" s="213" t="s">
        <v>6748</v>
      </c>
      <c r="C2279" s="213" t="s">
        <v>7130</v>
      </c>
      <c r="D2279" s="213" t="s">
        <v>6866</v>
      </c>
    </row>
    <row r="2280" spans="2:4" s="213" customFormat="1" ht="15" customHeight="1">
      <c r="B2280" s="213" t="s">
        <v>6749</v>
      </c>
      <c r="C2280" s="213" t="s">
        <v>6935</v>
      </c>
      <c r="D2280" s="213" t="s">
        <v>6866</v>
      </c>
    </row>
    <row r="2281" spans="2:4" s="213" customFormat="1" ht="15" customHeight="1">
      <c r="B2281" s="213" t="s">
        <v>6751</v>
      </c>
      <c r="C2281" s="213" t="s">
        <v>6935</v>
      </c>
      <c r="D2281" s="213" t="s">
        <v>6866</v>
      </c>
    </row>
    <row r="2282" spans="2:4" s="213" customFormat="1" ht="15" customHeight="1">
      <c r="B2282" s="213" t="s">
        <v>6753</v>
      </c>
      <c r="C2282" s="213" t="s">
        <v>7011</v>
      </c>
      <c r="D2282" s="213" t="s">
        <v>6866</v>
      </c>
    </row>
    <row r="2283" spans="2:4" s="213" customFormat="1" ht="15" customHeight="1">
      <c r="B2283" s="213" t="s">
        <v>6754</v>
      </c>
      <c r="C2283" s="213" t="s">
        <v>7155</v>
      </c>
      <c r="D2283" s="213" t="s">
        <v>6866</v>
      </c>
    </row>
    <row r="2284" spans="2:4" s="213" customFormat="1" ht="15" customHeight="1">
      <c r="B2284" s="213" t="s">
        <v>6756</v>
      </c>
      <c r="C2284" s="213" t="s">
        <v>7442</v>
      </c>
      <c r="D2284" s="213" t="s">
        <v>6866</v>
      </c>
    </row>
    <row r="2285" spans="2:4" s="213" customFormat="1" ht="15" customHeight="1">
      <c r="B2285" s="213" t="s">
        <v>6757</v>
      </c>
      <c r="C2285" s="213" t="s">
        <v>7123</v>
      </c>
      <c r="D2285" s="213" t="s">
        <v>6866</v>
      </c>
    </row>
    <row r="2286" spans="2:4" s="213" customFormat="1" ht="15" customHeight="1">
      <c r="B2286" s="213" t="s">
        <v>6758</v>
      </c>
      <c r="C2286" s="213" t="s">
        <v>7036</v>
      </c>
      <c r="D2286" s="213" t="s">
        <v>6866</v>
      </c>
    </row>
    <row r="2287" spans="2:4" s="213" customFormat="1" ht="15" customHeight="1">
      <c r="B2287" s="213" t="s">
        <v>6759</v>
      </c>
      <c r="C2287" s="213" t="s">
        <v>7019</v>
      </c>
      <c r="D2287" s="213" t="s">
        <v>6866</v>
      </c>
    </row>
    <row r="2288" spans="2:4" s="213" customFormat="1" ht="15" customHeight="1">
      <c r="B2288" s="213" t="s">
        <v>6760</v>
      </c>
      <c r="C2288" s="213" t="s">
        <v>6989</v>
      </c>
      <c r="D2288" s="213" t="s">
        <v>6866</v>
      </c>
    </row>
    <row r="2289" spans="2:4" s="213" customFormat="1" ht="15" customHeight="1">
      <c r="B2289" s="213" t="s">
        <v>6761</v>
      </c>
      <c r="C2289" s="213" t="s">
        <v>7175</v>
      </c>
      <c r="D2289" s="213" t="s">
        <v>6866</v>
      </c>
    </row>
    <row r="2290" spans="2:4" s="213" customFormat="1" ht="15" customHeight="1">
      <c r="B2290" s="213" t="s">
        <v>6762</v>
      </c>
      <c r="C2290" s="213" t="s">
        <v>7019</v>
      </c>
      <c r="D2290" s="213" t="s">
        <v>6866</v>
      </c>
    </row>
    <row r="2291" spans="2:4" s="213" customFormat="1" ht="15" customHeight="1">
      <c r="B2291" s="213" t="s">
        <v>6763</v>
      </c>
      <c r="C2291" s="213" t="s">
        <v>7175</v>
      </c>
      <c r="D2291" s="213" t="s">
        <v>6866</v>
      </c>
    </row>
    <row r="2292" spans="2:4" s="213" customFormat="1" ht="15" customHeight="1">
      <c r="B2292" s="213" t="s">
        <v>6764</v>
      </c>
      <c r="C2292" s="213" t="s">
        <v>7175</v>
      </c>
      <c r="D2292" s="213" t="s">
        <v>6866</v>
      </c>
    </row>
    <row r="2293" spans="2:4" s="213" customFormat="1" ht="15" customHeight="1">
      <c r="B2293" s="213" t="s">
        <v>6765</v>
      </c>
      <c r="C2293" s="213" t="s">
        <v>6981</v>
      </c>
      <c r="D2293" s="213" t="s">
        <v>6866</v>
      </c>
    </row>
    <row r="2294" spans="2:4" s="213" customFormat="1" ht="15" customHeight="1">
      <c r="B2294" s="213" t="s">
        <v>6766</v>
      </c>
      <c r="C2294" s="213" t="s">
        <v>7443</v>
      </c>
      <c r="D2294" s="213" t="s">
        <v>6866</v>
      </c>
    </row>
    <row r="2295" spans="2:4" s="213" customFormat="1" ht="15" customHeight="1">
      <c r="B2295" s="213" t="s">
        <v>6767</v>
      </c>
      <c r="C2295" s="213" t="s">
        <v>7444</v>
      </c>
      <c r="D2295" s="213" t="s">
        <v>6866</v>
      </c>
    </row>
    <row r="2296" spans="2:4" s="213" customFormat="1" ht="15" customHeight="1">
      <c r="B2296" s="213" t="s">
        <v>5020</v>
      </c>
      <c r="C2296" s="213" t="s">
        <v>7445</v>
      </c>
      <c r="D2296" s="213" t="s">
        <v>6866</v>
      </c>
    </row>
    <row r="2297" spans="2:4" s="213" customFormat="1" ht="15" customHeight="1">
      <c r="B2297" s="213" t="s">
        <v>5021</v>
      </c>
      <c r="C2297" s="213" t="s">
        <v>7165</v>
      </c>
      <c r="D2297" s="213" t="s">
        <v>6866</v>
      </c>
    </row>
    <row r="2298" spans="2:4" s="213" customFormat="1" ht="15" customHeight="1">
      <c r="B2298" s="213" t="s">
        <v>5022</v>
      </c>
      <c r="C2298" s="213" t="s">
        <v>7174</v>
      </c>
      <c r="D2298" s="213" t="s">
        <v>6866</v>
      </c>
    </row>
    <row r="2299" spans="2:4" s="213" customFormat="1" ht="15" customHeight="1">
      <c r="B2299" s="213" t="s">
        <v>5023</v>
      </c>
      <c r="C2299" s="213" t="s">
        <v>6944</v>
      </c>
      <c r="D2299" s="213" t="s">
        <v>6866</v>
      </c>
    </row>
    <row r="2300" spans="2:4" s="213" customFormat="1" ht="15" customHeight="1">
      <c r="B2300" s="213" t="s">
        <v>5024</v>
      </c>
      <c r="C2300" s="213" t="s">
        <v>7162</v>
      </c>
      <c r="D2300" s="213" t="s">
        <v>6866</v>
      </c>
    </row>
    <row r="2301" spans="2:4" s="213" customFormat="1" ht="15" customHeight="1">
      <c r="B2301" s="213" t="s">
        <v>5025</v>
      </c>
      <c r="C2301" s="213" t="s">
        <v>7021</v>
      </c>
      <c r="D2301" s="213" t="s">
        <v>6866</v>
      </c>
    </row>
    <row r="2302" spans="2:4" s="213" customFormat="1" ht="15" customHeight="1">
      <c r="B2302" s="213" t="s">
        <v>5026</v>
      </c>
      <c r="C2302" s="213" t="s">
        <v>7133</v>
      </c>
      <c r="D2302" s="213" t="s">
        <v>6866</v>
      </c>
    </row>
    <row r="2303" spans="2:4" s="213" customFormat="1" ht="15" customHeight="1">
      <c r="B2303" s="213" t="s">
        <v>5027</v>
      </c>
      <c r="C2303" s="213" t="s">
        <v>7446</v>
      </c>
      <c r="D2303" s="213" t="s">
        <v>6866</v>
      </c>
    </row>
    <row r="2304" spans="2:4" s="213" customFormat="1" ht="15" customHeight="1">
      <c r="B2304" s="213" t="s">
        <v>5028</v>
      </c>
      <c r="C2304" s="213" t="s">
        <v>7447</v>
      </c>
      <c r="D2304" s="213" t="s">
        <v>6866</v>
      </c>
    </row>
    <row r="2305" spans="2:4" s="213" customFormat="1" ht="15" customHeight="1">
      <c r="B2305" s="213" t="s">
        <v>5029</v>
      </c>
      <c r="C2305" s="213" t="s">
        <v>6949</v>
      </c>
      <c r="D2305" s="213" t="s">
        <v>6866</v>
      </c>
    </row>
    <row r="2306" spans="2:4" s="213" customFormat="1" ht="15" customHeight="1">
      <c r="B2306" s="213" t="s">
        <v>5031</v>
      </c>
      <c r="C2306" s="213" t="s">
        <v>7448</v>
      </c>
      <c r="D2306" s="213" t="s">
        <v>6866</v>
      </c>
    </row>
    <row r="2307" spans="2:4" s="213" customFormat="1" ht="15" customHeight="1">
      <c r="B2307" s="213" t="s">
        <v>5033</v>
      </c>
      <c r="C2307" s="213" t="s">
        <v>7198</v>
      </c>
      <c r="D2307" s="213" t="s">
        <v>6866</v>
      </c>
    </row>
    <row r="2308" spans="2:4" s="213" customFormat="1" ht="15" customHeight="1">
      <c r="B2308" s="213" t="s">
        <v>5034</v>
      </c>
      <c r="C2308" s="213" t="s">
        <v>7449</v>
      </c>
      <c r="D2308" s="213" t="s">
        <v>6866</v>
      </c>
    </row>
    <row r="2309" spans="2:4" s="213" customFormat="1" ht="15" customHeight="1">
      <c r="B2309" s="213" t="s">
        <v>5035</v>
      </c>
      <c r="C2309" s="213" t="s">
        <v>7450</v>
      </c>
      <c r="D2309" s="213" t="s">
        <v>6866</v>
      </c>
    </row>
    <row r="2310" spans="2:4" s="213" customFormat="1" ht="15" customHeight="1">
      <c r="B2310" s="213" t="s">
        <v>5036</v>
      </c>
      <c r="C2310" s="213" t="s">
        <v>7451</v>
      </c>
      <c r="D2310" s="213" t="s">
        <v>6866</v>
      </c>
    </row>
    <row r="2311" spans="2:4" s="213" customFormat="1" ht="15" customHeight="1">
      <c r="B2311" s="213" t="s">
        <v>5037</v>
      </c>
      <c r="C2311" s="213" t="s">
        <v>7452</v>
      </c>
      <c r="D2311" s="213" t="s">
        <v>6866</v>
      </c>
    </row>
    <row r="2312" spans="2:4" s="213" customFormat="1" ht="15" customHeight="1">
      <c r="B2312" s="213" t="s">
        <v>5038</v>
      </c>
      <c r="C2312" s="213" t="s">
        <v>7631</v>
      </c>
      <c r="D2312" s="213" t="s">
        <v>6866</v>
      </c>
    </row>
    <row r="2313" spans="2:4" s="213" customFormat="1" ht="15" customHeight="1">
      <c r="B2313" s="213" t="s">
        <v>5039</v>
      </c>
      <c r="C2313" s="213" t="s">
        <v>7697</v>
      </c>
      <c r="D2313" s="213" t="s">
        <v>6866</v>
      </c>
    </row>
    <row r="2314" spans="2:4" s="213" customFormat="1" ht="15" customHeight="1">
      <c r="B2314" s="213" t="s">
        <v>5040</v>
      </c>
      <c r="C2314" s="213" t="s">
        <v>7453</v>
      </c>
      <c r="D2314" s="213" t="s">
        <v>6866</v>
      </c>
    </row>
    <row r="2315" spans="2:4" s="213" customFormat="1" ht="15" customHeight="1">
      <c r="B2315" s="213" t="s">
        <v>5041</v>
      </c>
      <c r="C2315" s="213" t="s">
        <v>7289</v>
      </c>
      <c r="D2315" s="213" t="s">
        <v>6866</v>
      </c>
    </row>
    <row r="2316" spans="2:4" s="213" customFormat="1" ht="15" customHeight="1">
      <c r="B2316" s="213" t="s">
        <v>5046</v>
      </c>
      <c r="C2316" s="213" t="s">
        <v>7452</v>
      </c>
      <c r="D2316" s="213" t="s">
        <v>6866</v>
      </c>
    </row>
    <row r="2317" spans="2:4" s="213" customFormat="1" ht="15" customHeight="1">
      <c r="B2317" s="213" t="s">
        <v>5047</v>
      </c>
      <c r="C2317" s="213" t="s">
        <v>7069</v>
      </c>
      <c r="D2317" s="213" t="s">
        <v>6866</v>
      </c>
    </row>
    <row r="2318" spans="2:4" s="213" customFormat="1" ht="15" customHeight="1">
      <c r="B2318" s="213" t="s">
        <v>5048</v>
      </c>
      <c r="C2318" s="213" t="s">
        <v>7650</v>
      </c>
      <c r="D2318" s="213" t="s">
        <v>6866</v>
      </c>
    </row>
    <row r="2319" spans="2:4" s="213" customFormat="1" ht="15" customHeight="1">
      <c r="B2319" s="213" t="s">
        <v>5050</v>
      </c>
      <c r="C2319" s="213" t="s">
        <v>7637</v>
      </c>
      <c r="D2319" s="213" t="s">
        <v>6866</v>
      </c>
    </row>
    <row r="2320" spans="2:4" s="213" customFormat="1" ht="15" customHeight="1">
      <c r="B2320" s="213" t="s">
        <v>5054</v>
      </c>
      <c r="C2320" s="213" t="s">
        <v>7454</v>
      </c>
      <c r="D2320" s="213" t="s">
        <v>6866</v>
      </c>
    </row>
    <row r="2321" spans="2:4" s="213" customFormat="1" ht="15" customHeight="1">
      <c r="B2321" s="213" t="s">
        <v>5055</v>
      </c>
      <c r="C2321" s="213" t="s">
        <v>7455</v>
      </c>
      <c r="D2321" s="213" t="s">
        <v>6866</v>
      </c>
    </row>
    <row r="2322" spans="2:4" s="213" customFormat="1" ht="15" customHeight="1">
      <c r="B2322" s="213" t="s">
        <v>5056</v>
      </c>
      <c r="C2322" s="213" t="s">
        <v>7595</v>
      </c>
      <c r="D2322" s="213" t="s">
        <v>6866</v>
      </c>
    </row>
    <row r="2323" spans="2:4" s="213" customFormat="1" ht="15" customHeight="1">
      <c r="B2323" s="213" t="s">
        <v>5057</v>
      </c>
      <c r="C2323" s="213" t="s">
        <v>7289</v>
      </c>
      <c r="D2323" s="213" t="s">
        <v>6866</v>
      </c>
    </row>
    <row r="2324" spans="2:4" s="213" customFormat="1" ht="15" customHeight="1">
      <c r="B2324" s="213" t="s">
        <v>5058</v>
      </c>
      <c r="C2324" s="213" t="s">
        <v>7456</v>
      </c>
      <c r="D2324" s="213" t="s">
        <v>6866</v>
      </c>
    </row>
    <row r="2325" spans="2:4" s="213" customFormat="1" ht="15" customHeight="1">
      <c r="B2325" s="213" t="s">
        <v>5059</v>
      </c>
      <c r="C2325" s="213" t="s">
        <v>7430</v>
      </c>
      <c r="D2325" s="213" t="s">
        <v>6866</v>
      </c>
    </row>
    <row r="2326" spans="2:4" s="213" customFormat="1" ht="15" customHeight="1">
      <c r="B2326" s="213" t="s">
        <v>5060</v>
      </c>
      <c r="C2326" s="213" t="s">
        <v>6888</v>
      </c>
      <c r="D2326" s="213" t="s">
        <v>6866</v>
      </c>
    </row>
    <row r="2327" spans="2:4" s="213" customFormat="1" ht="15" customHeight="1">
      <c r="B2327" s="213" t="s">
        <v>5062</v>
      </c>
      <c r="C2327" s="213" t="s">
        <v>7037</v>
      </c>
      <c r="D2327" s="213" t="s">
        <v>6866</v>
      </c>
    </row>
    <row r="2328" spans="2:4" s="213" customFormat="1" ht="15" customHeight="1">
      <c r="B2328" s="213" t="s">
        <v>5063</v>
      </c>
      <c r="C2328" s="213" t="s">
        <v>7457</v>
      </c>
      <c r="D2328" s="213" t="s">
        <v>6866</v>
      </c>
    </row>
    <row r="2329" spans="2:4" s="213" customFormat="1" ht="15" customHeight="1">
      <c r="B2329" s="213" t="s">
        <v>5064</v>
      </c>
      <c r="C2329" s="213" t="s">
        <v>7619</v>
      </c>
      <c r="D2329" s="213" t="s">
        <v>6866</v>
      </c>
    </row>
    <row r="2330" spans="2:4" s="213" customFormat="1" ht="15" customHeight="1">
      <c r="B2330" s="213" t="s">
        <v>5065</v>
      </c>
      <c r="C2330" s="213" t="s">
        <v>7453</v>
      </c>
      <c r="D2330" s="213" t="s">
        <v>6866</v>
      </c>
    </row>
    <row r="2331" spans="2:4" s="213" customFormat="1" ht="15" customHeight="1">
      <c r="B2331" s="213" t="s">
        <v>5066</v>
      </c>
      <c r="C2331" s="213" t="s">
        <v>7452</v>
      </c>
      <c r="D2331" s="213" t="s">
        <v>6866</v>
      </c>
    </row>
    <row r="2332" spans="2:4" s="213" customFormat="1" ht="15" customHeight="1">
      <c r="B2332" s="213" t="s">
        <v>5067</v>
      </c>
      <c r="C2332" s="213" t="s">
        <v>7059</v>
      </c>
      <c r="D2332" s="213" t="s">
        <v>6866</v>
      </c>
    </row>
    <row r="2333" spans="2:4" s="213" customFormat="1" ht="15" customHeight="1">
      <c r="B2333" s="213" t="s">
        <v>5070</v>
      </c>
      <c r="C2333" s="213" t="s">
        <v>7162</v>
      </c>
      <c r="D2333" s="213" t="s">
        <v>6866</v>
      </c>
    </row>
    <row r="2334" spans="2:4" s="213" customFormat="1" ht="15" customHeight="1">
      <c r="B2334" s="213" t="s">
        <v>5071</v>
      </c>
      <c r="C2334" s="213" t="s">
        <v>7262</v>
      </c>
      <c r="D2334" s="213" t="s">
        <v>6866</v>
      </c>
    </row>
    <row r="2335" spans="2:4" s="213" customFormat="1" ht="15" customHeight="1">
      <c r="B2335" s="213" t="s">
        <v>5074</v>
      </c>
      <c r="C2335" s="213" t="s">
        <v>7192</v>
      </c>
      <c r="D2335" s="213" t="s">
        <v>6866</v>
      </c>
    </row>
    <row r="2336" spans="2:4" s="213" customFormat="1" ht="15" customHeight="1">
      <c r="B2336" s="213" t="s">
        <v>5077</v>
      </c>
      <c r="C2336" s="213" t="s">
        <v>7039</v>
      </c>
      <c r="D2336" s="213" t="s">
        <v>6866</v>
      </c>
    </row>
    <row r="2337" spans="2:4" s="213" customFormat="1" ht="15" customHeight="1">
      <c r="B2337" s="213" t="s">
        <v>5083</v>
      </c>
      <c r="C2337" s="213" t="s">
        <v>7247</v>
      </c>
      <c r="D2337" s="213" t="s">
        <v>6866</v>
      </c>
    </row>
    <row r="2338" spans="2:4" s="213" customFormat="1" ht="15" customHeight="1">
      <c r="B2338" s="213" t="s">
        <v>5085</v>
      </c>
      <c r="C2338" s="213" t="s">
        <v>6982</v>
      </c>
      <c r="D2338" s="213" t="s">
        <v>6866</v>
      </c>
    </row>
    <row r="2339" spans="2:4" s="213" customFormat="1" ht="15" customHeight="1">
      <c r="B2339" s="213" t="s">
        <v>5086</v>
      </c>
      <c r="C2339" s="213" t="s">
        <v>7053</v>
      </c>
      <c r="D2339" s="213" t="s">
        <v>6866</v>
      </c>
    </row>
    <row r="2340" spans="2:4" s="213" customFormat="1" ht="15" customHeight="1">
      <c r="B2340" s="213" t="s">
        <v>5087</v>
      </c>
      <c r="C2340" s="213" t="s">
        <v>6904</v>
      </c>
      <c r="D2340" s="213" t="s">
        <v>6866</v>
      </c>
    </row>
    <row r="2341" spans="2:4" s="213" customFormat="1" ht="15" customHeight="1">
      <c r="B2341" s="213" t="s">
        <v>1463</v>
      </c>
      <c r="C2341" s="213" t="s">
        <v>7458</v>
      </c>
      <c r="D2341" s="213" t="s">
        <v>6866</v>
      </c>
    </row>
    <row r="2342" spans="2:4" s="213" customFormat="1" ht="15" customHeight="1">
      <c r="B2342" s="213" t="s">
        <v>1465</v>
      </c>
      <c r="C2342" s="213" t="s">
        <v>7106</v>
      </c>
      <c r="D2342" s="213" t="s">
        <v>6866</v>
      </c>
    </row>
    <row r="2343" spans="2:4" s="213" customFormat="1" ht="15" customHeight="1">
      <c r="B2343" s="213" t="s">
        <v>1468</v>
      </c>
      <c r="C2343" s="213" t="s">
        <v>6891</v>
      </c>
      <c r="D2343" s="213" t="s">
        <v>6866</v>
      </c>
    </row>
    <row r="2344" spans="2:4" s="213" customFormat="1" ht="15" customHeight="1">
      <c r="B2344" s="213" t="s">
        <v>1469</v>
      </c>
      <c r="C2344" s="213" t="s">
        <v>7289</v>
      </c>
      <c r="D2344" s="213" t="s">
        <v>6866</v>
      </c>
    </row>
    <row r="2345" spans="2:4" s="213" customFormat="1" ht="15" customHeight="1">
      <c r="B2345" s="213" t="s">
        <v>1470</v>
      </c>
      <c r="C2345" s="213" t="s">
        <v>7459</v>
      </c>
      <c r="D2345" s="213" t="s">
        <v>6866</v>
      </c>
    </row>
    <row r="2346" spans="2:4" s="213" customFormat="1" ht="15" customHeight="1">
      <c r="B2346" s="213" t="s">
        <v>1472</v>
      </c>
      <c r="C2346" s="213" t="s">
        <v>7310</v>
      </c>
      <c r="D2346" s="213" t="s">
        <v>6866</v>
      </c>
    </row>
    <row r="2347" spans="2:4" s="213" customFormat="1" ht="15" customHeight="1">
      <c r="B2347" s="213" t="s">
        <v>1473</v>
      </c>
      <c r="C2347" s="213" t="s">
        <v>6994</v>
      </c>
      <c r="D2347" s="213" t="s">
        <v>6866</v>
      </c>
    </row>
    <row r="2348" spans="2:4" s="213" customFormat="1" ht="15" customHeight="1">
      <c r="B2348" s="213" t="s">
        <v>1476</v>
      </c>
      <c r="C2348" s="213" t="s">
        <v>7460</v>
      </c>
      <c r="D2348" s="213" t="s">
        <v>6866</v>
      </c>
    </row>
    <row r="2349" spans="2:4" s="213" customFormat="1" ht="15" customHeight="1">
      <c r="B2349" s="213" t="s">
        <v>1477</v>
      </c>
      <c r="C2349" s="213" t="s">
        <v>6924</v>
      </c>
      <c r="D2349" s="213" t="s">
        <v>6866</v>
      </c>
    </row>
    <row r="2350" spans="2:4" s="213" customFormat="1" ht="15" customHeight="1">
      <c r="B2350" s="213" t="s">
        <v>1478</v>
      </c>
      <c r="C2350" s="213" t="s">
        <v>7209</v>
      </c>
      <c r="D2350" s="213" t="s">
        <v>6866</v>
      </c>
    </row>
    <row r="2351" spans="2:4" s="213" customFormat="1" ht="15" customHeight="1">
      <c r="B2351" s="213" t="s">
        <v>1479</v>
      </c>
      <c r="C2351" s="213" t="s">
        <v>6947</v>
      </c>
      <c r="D2351" s="213" t="s">
        <v>6866</v>
      </c>
    </row>
    <row r="2352" spans="2:4" s="213" customFormat="1" ht="15" customHeight="1">
      <c r="B2352" s="213" t="s">
        <v>1480</v>
      </c>
      <c r="C2352" s="213" t="s">
        <v>7461</v>
      </c>
      <c r="D2352" s="213" t="s">
        <v>6866</v>
      </c>
    </row>
    <row r="2353" spans="2:4" s="213" customFormat="1" ht="15" customHeight="1">
      <c r="B2353" s="213" t="s">
        <v>1482</v>
      </c>
      <c r="C2353" s="213" t="s">
        <v>7319</v>
      </c>
      <c r="D2353" s="213" t="s">
        <v>6866</v>
      </c>
    </row>
    <row r="2354" spans="2:4" s="213" customFormat="1" ht="15" customHeight="1">
      <c r="B2354" s="213" t="s">
        <v>1485</v>
      </c>
      <c r="C2354" s="213" t="s">
        <v>7124</v>
      </c>
      <c r="D2354" s="213" t="s">
        <v>6866</v>
      </c>
    </row>
    <row r="2355" spans="2:4" s="213" customFormat="1" ht="15" customHeight="1">
      <c r="B2355" s="213" t="s">
        <v>1486</v>
      </c>
      <c r="C2355" s="213" t="s">
        <v>6969</v>
      </c>
      <c r="D2355" s="213" t="s">
        <v>6866</v>
      </c>
    </row>
    <row r="2356" spans="2:4" s="213" customFormat="1" ht="15" customHeight="1">
      <c r="B2356" s="213" t="s">
        <v>1487</v>
      </c>
      <c r="C2356" s="213" t="s">
        <v>7126</v>
      </c>
      <c r="D2356" s="213" t="s">
        <v>6866</v>
      </c>
    </row>
    <row r="2357" spans="2:4" s="213" customFormat="1" ht="15" customHeight="1">
      <c r="B2357" s="213" t="s">
        <v>1488</v>
      </c>
      <c r="C2357" s="213" t="s">
        <v>7165</v>
      </c>
      <c r="D2357" s="213" t="s">
        <v>6866</v>
      </c>
    </row>
    <row r="2358" spans="2:4" s="213" customFormat="1" ht="15" customHeight="1">
      <c r="B2358" s="213" t="s">
        <v>1489</v>
      </c>
      <c r="C2358" s="213" t="s">
        <v>7652</v>
      </c>
      <c r="D2358" s="213" t="s">
        <v>6866</v>
      </c>
    </row>
    <row r="2359" spans="2:4" s="213" customFormat="1" ht="15" customHeight="1">
      <c r="B2359" s="213" t="s">
        <v>1492</v>
      </c>
      <c r="C2359" s="213" t="s">
        <v>7186</v>
      </c>
      <c r="D2359" s="213" t="s">
        <v>6866</v>
      </c>
    </row>
    <row r="2360" spans="2:4" s="213" customFormat="1" ht="15" customHeight="1">
      <c r="B2360" s="213" t="s">
        <v>1494</v>
      </c>
      <c r="C2360" s="213" t="s">
        <v>6935</v>
      </c>
      <c r="D2360" s="213" t="s">
        <v>6866</v>
      </c>
    </row>
    <row r="2361" spans="2:4" s="213" customFormat="1" ht="15" customHeight="1">
      <c r="B2361" s="213" t="s">
        <v>1496</v>
      </c>
      <c r="C2361" s="213" t="s">
        <v>6996</v>
      </c>
      <c r="D2361" s="213" t="s">
        <v>6866</v>
      </c>
    </row>
    <row r="2362" spans="2:4" s="213" customFormat="1" ht="15" customHeight="1">
      <c r="B2362" s="213" t="s">
        <v>1497</v>
      </c>
      <c r="C2362" s="213" t="s">
        <v>7137</v>
      </c>
      <c r="D2362" s="213" t="s">
        <v>6866</v>
      </c>
    </row>
    <row r="2363" spans="2:4" s="213" customFormat="1" ht="15" customHeight="1">
      <c r="B2363" s="213" t="s">
        <v>1498</v>
      </c>
      <c r="C2363" s="213" t="s">
        <v>7653</v>
      </c>
      <c r="D2363" s="213" t="s">
        <v>6866</v>
      </c>
    </row>
    <row r="2364" spans="2:4" s="213" customFormat="1" ht="15" customHeight="1">
      <c r="B2364" s="213" t="s">
        <v>1502</v>
      </c>
      <c r="C2364" s="213" t="s">
        <v>7308</v>
      </c>
      <c r="D2364" s="213" t="s">
        <v>6866</v>
      </c>
    </row>
    <row r="2365" spans="2:4" s="213" customFormat="1" ht="15" customHeight="1">
      <c r="B2365" s="213" t="s">
        <v>1503</v>
      </c>
      <c r="C2365" s="213" t="s">
        <v>7128</v>
      </c>
      <c r="D2365" s="213" t="s">
        <v>6866</v>
      </c>
    </row>
    <row r="2366" spans="2:4" s="213" customFormat="1" ht="15" customHeight="1">
      <c r="B2366" s="213" t="s">
        <v>1504</v>
      </c>
      <c r="C2366" s="213" t="s">
        <v>7014</v>
      </c>
      <c r="D2366" s="213" t="s">
        <v>6866</v>
      </c>
    </row>
    <row r="2367" spans="2:4" s="213" customFormat="1" ht="15" customHeight="1">
      <c r="B2367" s="213" t="s">
        <v>1505</v>
      </c>
      <c r="C2367" s="213" t="s">
        <v>6994</v>
      </c>
      <c r="D2367" s="213" t="s">
        <v>6866</v>
      </c>
    </row>
    <row r="2368" spans="2:4" s="213" customFormat="1" ht="15" customHeight="1">
      <c r="B2368" s="213" t="s">
        <v>1506</v>
      </c>
      <c r="C2368" s="213" t="s">
        <v>6989</v>
      </c>
      <c r="D2368" s="213" t="s">
        <v>6866</v>
      </c>
    </row>
    <row r="2369" spans="2:4" s="213" customFormat="1" ht="15" customHeight="1">
      <c r="B2369" s="213" t="s">
        <v>5986</v>
      </c>
      <c r="C2369" s="213" t="s">
        <v>7345</v>
      </c>
      <c r="D2369" s="213" t="s">
        <v>6866</v>
      </c>
    </row>
    <row r="2370" spans="2:4" s="213" customFormat="1" ht="15" customHeight="1">
      <c r="B2370" s="213" t="s">
        <v>5987</v>
      </c>
      <c r="C2370" s="213" t="s">
        <v>7258</v>
      </c>
      <c r="D2370" s="213" t="s">
        <v>6866</v>
      </c>
    </row>
    <row r="2371" spans="2:4" s="213" customFormat="1" ht="15" customHeight="1">
      <c r="B2371" s="213" t="s">
        <v>5988</v>
      </c>
      <c r="C2371" s="213" t="s">
        <v>7634</v>
      </c>
      <c r="D2371" s="213" t="s">
        <v>6866</v>
      </c>
    </row>
    <row r="2372" spans="2:4" s="213" customFormat="1" ht="15" customHeight="1">
      <c r="B2372" s="213" t="s">
        <v>5991</v>
      </c>
      <c r="C2372" s="213" t="s">
        <v>6964</v>
      </c>
      <c r="D2372" s="213" t="s">
        <v>6866</v>
      </c>
    </row>
    <row r="2373" spans="2:4" s="213" customFormat="1" ht="15" customHeight="1">
      <c r="B2373" s="213" t="s">
        <v>5992</v>
      </c>
      <c r="C2373" s="213" t="s">
        <v>6944</v>
      </c>
      <c r="D2373" s="213" t="s">
        <v>6866</v>
      </c>
    </row>
    <row r="2374" spans="2:4" s="213" customFormat="1" ht="15" customHeight="1">
      <c r="B2374" s="213" t="s">
        <v>5993</v>
      </c>
      <c r="C2374" s="213" t="s">
        <v>7462</v>
      </c>
      <c r="D2374" s="213" t="s">
        <v>6866</v>
      </c>
    </row>
    <row r="2375" spans="2:4" s="213" customFormat="1" ht="15" customHeight="1">
      <c r="B2375" s="213" t="s">
        <v>5994</v>
      </c>
      <c r="C2375" s="213" t="s">
        <v>7463</v>
      </c>
      <c r="D2375" s="213" t="s">
        <v>6866</v>
      </c>
    </row>
    <row r="2376" spans="2:4" s="213" customFormat="1" ht="15" customHeight="1">
      <c r="B2376" s="213" t="s">
        <v>5995</v>
      </c>
      <c r="C2376" s="213" t="s">
        <v>7157</v>
      </c>
      <c r="D2376" s="213" t="s">
        <v>6866</v>
      </c>
    </row>
    <row r="2377" spans="2:4" s="213" customFormat="1" ht="15" customHeight="1">
      <c r="B2377" s="213" t="s">
        <v>5997</v>
      </c>
      <c r="C2377" s="213" t="s">
        <v>7426</v>
      </c>
      <c r="D2377" s="213" t="s">
        <v>6866</v>
      </c>
    </row>
    <row r="2378" spans="2:4" s="213" customFormat="1" ht="15" customHeight="1">
      <c r="B2378" s="213" t="s">
        <v>5998</v>
      </c>
      <c r="C2378" s="213" t="s">
        <v>7464</v>
      </c>
      <c r="D2378" s="213" t="s">
        <v>6866</v>
      </c>
    </row>
    <row r="2379" spans="2:4" s="213" customFormat="1" ht="15" customHeight="1">
      <c r="B2379" s="213" t="s">
        <v>5999</v>
      </c>
      <c r="C2379" s="213" t="s">
        <v>7415</v>
      </c>
      <c r="D2379" s="213" t="s">
        <v>6866</v>
      </c>
    </row>
    <row r="2380" spans="2:4" s="213" customFormat="1" ht="15" customHeight="1">
      <c r="B2380" s="213" t="s">
        <v>6003</v>
      </c>
      <c r="C2380" s="213" t="s">
        <v>7124</v>
      </c>
      <c r="D2380" s="213" t="s">
        <v>6866</v>
      </c>
    </row>
    <row r="2381" spans="2:4" s="213" customFormat="1" ht="15" customHeight="1">
      <c r="B2381" s="213" t="s">
        <v>6004</v>
      </c>
      <c r="C2381" s="213" t="s">
        <v>7015</v>
      </c>
      <c r="D2381" s="213" t="s">
        <v>6866</v>
      </c>
    </row>
    <row r="2382" spans="2:4" s="213" customFormat="1" ht="15" customHeight="1">
      <c r="B2382" s="213" t="s">
        <v>6005</v>
      </c>
      <c r="C2382" s="213" t="s">
        <v>7297</v>
      </c>
      <c r="D2382" s="213" t="s">
        <v>6866</v>
      </c>
    </row>
    <row r="2383" spans="2:4" s="213" customFormat="1" ht="15" customHeight="1">
      <c r="B2383" s="213" t="s">
        <v>6006</v>
      </c>
      <c r="C2383" s="213" t="s">
        <v>7465</v>
      </c>
      <c r="D2383" s="213" t="s">
        <v>6866</v>
      </c>
    </row>
    <row r="2384" spans="2:4" s="213" customFormat="1" ht="15" customHeight="1">
      <c r="B2384" s="213" t="s">
        <v>6010</v>
      </c>
      <c r="C2384" s="213" t="s">
        <v>7069</v>
      </c>
      <c r="D2384" s="213" t="s">
        <v>6866</v>
      </c>
    </row>
    <row r="2385" spans="2:4" s="213" customFormat="1" ht="15" customHeight="1">
      <c r="B2385" s="213" t="s">
        <v>6011</v>
      </c>
      <c r="C2385" s="213" t="s">
        <v>7027</v>
      </c>
      <c r="D2385" s="213" t="s">
        <v>6866</v>
      </c>
    </row>
    <row r="2386" spans="2:4" s="213" customFormat="1" ht="15" customHeight="1">
      <c r="B2386" s="213" t="s">
        <v>6012</v>
      </c>
      <c r="C2386" s="213" t="s">
        <v>7283</v>
      </c>
      <c r="D2386" s="213" t="s">
        <v>6866</v>
      </c>
    </row>
    <row r="2387" spans="2:4" s="213" customFormat="1" ht="15" customHeight="1">
      <c r="B2387" s="213" t="s">
        <v>6015</v>
      </c>
      <c r="C2387" s="213" t="s">
        <v>6909</v>
      </c>
      <c r="D2387" s="213" t="s">
        <v>6866</v>
      </c>
    </row>
    <row r="2388" spans="2:4" s="213" customFormat="1" ht="15" customHeight="1">
      <c r="B2388" s="213" t="s">
        <v>6016</v>
      </c>
      <c r="C2388" s="213" t="s">
        <v>7466</v>
      </c>
      <c r="D2388" s="213" t="s">
        <v>6866</v>
      </c>
    </row>
    <row r="2389" spans="2:4" s="213" customFormat="1" ht="15" customHeight="1">
      <c r="B2389" s="213" t="s">
        <v>6017</v>
      </c>
      <c r="C2389" s="213" t="s">
        <v>7638</v>
      </c>
      <c r="D2389" s="213" t="s">
        <v>6866</v>
      </c>
    </row>
    <row r="2390" spans="2:4" s="213" customFormat="1" ht="15" customHeight="1">
      <c r="B2390" s="213" t="s">
        <v>6018</v>
      </c>
      <c r="C2390" s="213" t="s">
        <v>6869</v>
      </c>
      <c r="D2390" s="213" t="s">
        <v>6866</v>
      </c>
    </row>
    <row r="2391" spans="2:4" s="213" customFormat="1" ht="15" customHeight="1">
      <c r="B2391" s="213" t="s">
        <v>6021</v>
      </c>
      <c r="C2391" s="213" t="s">
        <v>7555</v>
      </c>
      <c r="D2391" s="213" t="s">
        <v>6866</v>
      </c>
    </row>
    <row r="2392" spans="2:4" s="213" customFormat="1" ht="15" customHeight="1">
      <c r="B2392" s="213" t="s">
        <v>6022</v>
      </c>
      <c r="C2392" s="213" t="s">
        <v>7345</v>
      </c>
      <c r="D2392" s="213" t="s">
        <v>6866</v>
      </c>
    </row>
    <row r="2393" spans="2:4" s="213" customFormat="1" ht="15" customHeight="1">
      <c r="B2393" s="213" t="s">
        <v>6023</v>
      </c>
      <c r="C2393" s="213" t="s">
        <v>7162</v>
      </c>
      <c r="D2393" s="213" t="s">
        <v>6866</v>
      </c>
    </row>
    <row r="2394" spans="2:4" s="213" customFormat="1" ht="15" customHeight="1">
      <c r="B2394" s="213" t="s">
        <v>6024</v>
      </c>
      <c r="C2394" s="213" t="s">
        <v>7467</v>
      </c>
      <c r="D2394" s="213" t="s">
        <v>6866</v>
      </c>
    </row>
    <row r="2395" spans="2:4" s="213" customFormat="1" ht="15" customHeight="1">
      <c r="B2395" s="213" t="s">
        <v>6025</v>
      </c>
      <c r="C2395" s="213" t="s">
        <v>7187</v>
      </c>
      <c r="D2395" s="213" t="s">
        <v>6866</v>
      </c>
    </row>
    <row r="2396" spans="2:4" s="213" customFormat="1" ht="15" customHeight="1">
      <c r="B2396" s="213" t="s">
        <v>6027</v>
      </c>
      <c r="C2396" s="213" t="s">
        <v>7021</v>
      </c>
      <c r="D2396" s="213" t="s">
        <v>6866</v>
      </c>
    </row>
    <row r="2397" spans="2:4" s="213" customFormat="1" ht="15" customHeight="1">
      <c r="B2397" s="213" t="s">
        <v>6028</v>
      </c>
      <c r="C2397" s="213" t="s">
        <v>7021</v>
      </c>
      <c r="D2397" s="213" t="s">
        <v>6866</v>
      </c>
    </row>
    <row r="2398" spans="2:4" s="213" customFormat="1" ht="15" customHeight="1">
      <c r="B2398" s="213" t="s">
        <v>6029</v>
      </c>
      <c r="C2398" s="213" t="s">
        <v>6981</v>
      </c>
      <c r="D2398" s="213" t="s">
        <v>6866</v>
      </c>
    </row>
    <row r="2399" spans="2:4" s="213" customFormat="1" ht="15" customHeight="1">
      <c r="B2399" s="213" t="s">
        <v>6030</v>
      </c>
      <c r="C2399" s="213" t="s">
        <v>6981</v>
      </c>
      <c r="D2399" s="213" t="s">
        <v>6866</v>
      </c>
    </row>
    <row r="2400" spans="2:4" s="213" customFormat="1" ht="15" customHeight="1">
      <c r="B2400" s="213" t="s">
        <v>6032</v>
      </c>
      <c r="C2400" s="213" t="s">
        <v>7035</v>
      </c>
      <c r="D2400" s="213" t="s">
        <v>6866</v>
      </c>
    </row>
    <row r="2401" spans="2:4" s="213" customFormat="1" ht="15" customHeight="1">
      <c r="B2401" s="213" t="s">
        <v>6033</v>
      </c>
      <c r="C2401" s="213" t="s">
        <v>7126</v>
      </c>
      <c r="D2401" s="213" t="s">
        <v>6866</v>
      </c>
    </row>
    <row r="2402" spans="2:4" s="213" customFormat="1" ht="15" customHeight="1">
      <c r="B2402" s="213" t="s">
        <v>6036</v>
      </c>
      <c r="C2402" s="213" t="s">
        <v>7050</v>
      </c>
      <c r="D2402" s="213" t="s">
        <v>6866</v>
      </c>
    </row>
    <row r="2403" spans="2:4" s="213" customFormat="1" ht="15" customHeight="1">
      <c r="B2403" s="213" t="s">
        <v>6037</v>
      </c>
      <c r="C2403" s="213" t="s">
        <v>7468</v>
      </c>
      <c r="D2403" s="213" t="s">
        <v>6866</v>
      </c>
    </row>
    <row r="2404" spans="2:4" s="213" customFormat="1" ht="15" customHeight="1">
      <c r="B2404" s="213" t="s">
        <v>6038</v>
      </c>
      <c r="C2404" s="213" t="s">
        <v>6930</v>
      </c>
      <c r="D2404" s="213" t="s">
        <v>6866</v>
      </c>
    </row>
    <row r="2405" spans="2:4" s="213" customFormat="1" ht="15" customHeight="1">
      <c r="B2405" s="213" t="s">
        <v>6040</v>
      </c>
      <c r="C2405" s="213" t="s">
        <v>7078</v>
      </c>
      <c r="D2405" s="213" t="s">
        <v>6866</v>
      </c>
    </row>
    <row r="2406" spans="2:4" s="213" customFormat="1" ht="15" customHeight="1">
      <c r="B2406" s="213" t="s">
        <v>6041</v>
      </c>
      <c r="C2406" s="213" t="s">
        <v>7469</v>
      </c>
      <c r="D2406" s="213" t="s">
        <v>6866</v>
      </c>
    </row>
    <row r="2407" spans="2:4" s="213" customFormat="1" ht="15" customHeight="1">
      <c r="B2407" s="213" t="s">
        <v>3900</v>
      </c>
      <c r="C2407" s="213" t="s">
        <v>7470</v>
      </c>
      <c r="D2407" s="213" t="s">
        <v>6866</v>
      </c>
    </row>
    <row r="2408" spans="2:4" s="213" customFormat="1" ht="15" customHeight="1">
      <c r="B2408" s="213" t="s">
        <v>3901</v>
      </c>
      <c r="C2408" s="213" t="s">
        <v>7140</v>
      </c>
      <c r="D2408" s="213" t="s">
        <v>6866</v>
      </c>
    </row>
    <row r="2409" spans="2:4" s="213" customFormat="1" ht="15" customHeight="1">
      <c r="B2409" s="213" t="s">
        <v>3902</v>
      </c>
      <c r="C2409" s="213" t="s">
        <v>7310</v>
      </c>
      <c r="D2409" s="213" t="s">
        <v>6866</v>
      </c>
    </row>
    <row r="2410" spans="2:4" s="213" customFormat="1" ht="15" customHeight="1">
      <c r="B2410" s="213" t="s">
        <v>3905</v>
      </c>
      <c r="C2410" s="213" t="s">
        <v>7297</v>
      </c>
      <c r="D2410" s="213" t="s">
        <v>6866</v>
      </c>
    </row>
    <row r="2411" spans="2:4" s="213" customFormat="1" ht="15" customHeight="1">
      <c r="B2411" s="213" t="s">
        <v>3907</v>
      </c>
      <c r="C2411" s="213" t="s">
        <v>7037</v>
      </c>
      <c r="D2411" s="213" t="s">
        <v>6866</v>
      </c>
    </row>
    <row r="2412" spans="2:4" s="213" customFormat="1" ht="15" customHeight="1">
      <c r="B2412" s="213" t="s">
        <v>3908</v>
      </c>
      <c r="C2412" s="213" t="s">
        <v>6989</v>
      </c>
      <c r="D2412" s="213" t="s">
        <v>6866</v>
      </c>
    </row>
    <row r="2413" spans="2:4" s="213" customFormat="1" ht="15" customHeight="1">
      <c r="B2413" s="213" t="s">
        <v>3909</v>
      </c>
      <c r="C2413" s="213" t="s">
        <v>7471</v>
      </c>
      <c r="D2413" s="213" t="s">
        <v>6866</v>
      </c>
    </row>
    <row r="2414" spans="2:4" s="213" customFormat="1" ht="15" customHeight="1">
      <c r="B2414" s="213" t="s">
        <v>3910</v>
      </c>
      <c r="C2414" s="213" t="s">
        <v>7689</v>
      </c>
      <c r="D2414" s="213" t="s">
        <v>6866</v>
      </c>
    </row>
    <row r="2415" spans="2:4" s="213" customFormat="1" ht="15" customHeight="1">
      <c r="B2415" s="213" t="s">
        <v>3911</v>
      </c>
      <c r="C2415" s="213" t="s">
        <v>7208</v>
      </c>
      <c r="D2415" s="213" t="s">
        <v>6866</v>
      </c>
    </row>
    <row r="2416" spans="2:4" s="213" customFormat="1" ht="15" customHeight="1">
      <c r="B2416" s="213" t="s">
        <v>3912</v>
      </c>
      <c r="C2416" s="213" t="s">
        <v>7162</v>
      </c>
      <c r="D2416" s="213" t="s">
        <v>6866</v>
      </c>
    </row>
    <row r="2417" spans="2:4" s="213" customFormat="1" ht="15" customHeight="1">
      <c r="B2417" s="213" t="s">
        <v>3913</v>
      </c>
      <c r="C2417" s="213" t="s">
        <v>7472</v>
      </c>
      <c r="D2417" s="213" t="s">
        <v>6866</v>
      </c>
    </row>
    <row r="2418" spans="2:4" s="213" customFormat="1" ht="15" customHeight="1">
      <c r="B2418" s="213" t="s">
        <v>3915</v>
      </c>
      <c r="C2418" s="213" t="s">
        <v>6977</v>
      </c>
      <c r="D2418" s="213" t="s">
        <v>6866</v>
      </c>
    </row>
    <row r="2419" spans="2:4" s="213" customFormat="1" ht="15" customHeight="1">
      <c r="B2419" s="213" t="s">
        <v>3918</v>
      </c>
      <c r="C2419" s="213" t="s">
        <v>6964</v>
      </c>
      <c r="D2419" s="213" t="s">
        <v>6866</v>
      </c>
    </row>
    <row r="2420" spans="2:4" s="213" customFormat="1" ht="15" customHeight="1">
      <c r="B2420" s="213" t="s">
        <v>3920</v>
      </c>
      <c r="C2420" s="213" t="s">
        <v>7473</v>
      </c>
      <c r="D2420" s="213" t="s">
        <v>6866</v>
      </c>
    </row>
    <row r="2421" spans="2:4" s="213" customFormat="1" ht="15" customHeight="1">
      <c r="B2421" s="213" t="s">
        <v>3921</v>
      </c>
      <c r="C2421" s="213" t="s">
        <v>6977</v>
      </c>
      <c r="D2421" s="213" t="s">
        <v>6866</v>
      </c>
    </row>
    <row r="2422" spans="2:4" s="213" customFormat="1" ht="15" customHeight="1">
      <c r="B2422" s="213" t="s">
        <v>3926</v>
      </c>
      <c r="C2422" s="213" t="s">
        <v>7700</v>
      </c>
      <c r="D2422" s="213" t="s">
        <v>6866</v>
      </c>
    </row>
    <row r="2423" spans="2:4" s="213" customFormat="1" ht="15" customHeight="1">
      <c r="B2423" s="213" t="s">
        <v>3927</v>
      </c>
      <c r="C2423" s="213" t="s">
        <v>7162</v>
      </c>
      <c r="D2423" s="213" t="s">
        <v>6866</v>
      </c>
    </row>
    <row r="2424" spans="2:4" s="213" customFormat="1" ht="15" customHeight="1">
      <c r="B2424" s="213" t="s">
        <v>3928</v>
      </c>
      <c r="C2424" s="213" t="s">
        <v>7474</v>
      </c>
      <c r="D2424" s="213" t="s">
        <v>6866</v>
      </c>
    </row>
    <row r="2425" spans="2:4" s="213" customFormat="1" ht="15" customHeight="1">
      <c r="B2425" s="213" t="s">
        <v>3929</v>
      </c>
      <c r="C2425" s="213" t="s">
        <v>7185</v>
      </c>
      <c r="D2425" s="213" t="s">
        <v>6866</v>
      </c>
    </row>
    <row r="2426" spans="2:4" s="213" customFormat="1" ht="15" customHeight="1">
      <c r="B2426" s="213" t="s">
        <v>3932</v>
      </c>
      <c r="C2426" s="213" t="s">
        <v>7003</v>
      </c>
      <c r="D2426" s="213" t="s">
        <v>6866</v>
      </c>
    </row>
    <row r="2427" spans="2:4" s="213" customFormat="1" ht="15" customHeight="1">
      <c r="B2427" s="213" t="s">
        <v>3933</v>
      </c>
      <c r="C2427" s="213" t="s">
        <v>7475</v>
      </c>
      <c r="D2427" s="213" t="s">
        <v>6866</v>
      </c>
    </row>
    <row r="2428" spans="2:4" s="213" customFormat="1" ht="15" customHeight="1">
      <c r="B2428" s="213" t="s">
        <v>3934</v>
      </c>
      <c r="C2428" s="213" t="s">
        <v>7648</v>
      </c>
      <c r="D2428" s="213" t="s">
        <v>6866</v>
      </c>
    </row>
    <row r="2429" spans="2:4" s="213" customFormat="1" ht="15" customHeight="1">
      <c r="B2429" s="213" t="s">
        <v>3935</v>
      </c>
      <c r="C2429" s="213" t="s">
        <v>7476</v>
      </c>
      <c r="D2429" s="213" t="s">
        <v>6866</v>
      </c>
    </row>
    <row r="2430" spans="2:4" s="213" customFormat="1" ht="15" customHeight="1">
      <c r="B2430" s="213" t="s">
        <v>3936</v>
      </c>
      <c r="C2430" s="213" t="s">
        <v>7298</v>
      </c>
      <c r="D2430" s="213" t="s">
        <v>6866</v>
      </c>
    </row>
    <row r="2431" spans="2:4" s="213" customFormat="1" ht="15" customHeight="1">
      <c r="B2431" s="213" t="s">
        <v>3939</v>
      </c>
      <c r="C2431" s="213" t="s">
        <v>6967</v>
      </c>
      <c r="D2431" s="213" t="s">
        <v>6866</v>
      </c>
    </row>
    <row r="2432" spans="2:4" s="213" customFormat="1" ht="15" customHeight="1">
      <c r="B2432" s="213" t="s">
        <v>3940</v>
      </c>
      <c r="C2432" s="213" t="s">
        <v>7112</v>
      </c>
      <c r="D2432" s="213" t="s">
        <v>6866</v>
      </c>
    </row>
    <row r="2433" spans="2:4" s="213" customFormat="1" ht="15" customHeight="1">
      <c r="B2433" s="213" t="s">
        <v>3941</v>
      </c>
      <c r="C2433" s="213" t="s">
        <v>7083</v>
      </c>
      <c r="D2433" s="213" t="s">
        <v>6866</v>
      </c>
    </row>
    <row r="2434" spans="2:4" s="213" customFormat="1" ht="15" customHeight="1">
      <c r="B2434" s="213" t="s">
        <v>3942</v>
      </c>
      <c r="C2434" s="213" t="s">
        <v>7477</v>
      </c>
      <c r="D2434" s="213" t="s">
        <v>6866</v>
      </c>
    </row>
    <row r="2435" spans="2:4" s="213" customFormat="1" ht="15" customHeight="1">
      <c r="B2435" s="213" t="s">
        <v>3943</v>
      </c>
      <c r="C2435" s="213" t="s">
        <v>6935</v>
      </c>
      <c r="D2435" s="213" t="s">
        <v>6866</v>
      </c>
    </row>
    <row r="2436" spans="2:4" s="213" customFormat="1" ht="15" customHeight="1">
      <c r="B2436" s="213" t="s">
        <v>3945</v>
      </c>
      <c r="C2436" s="213" t="s">
        <v>7478</v>
      </c>
      <c r="D2436" s="213" t="s">
        <v>6866</v>
      </c>
    </row>
    <row r="2437" spans="2:4" s="213" customFormat="1" ht="15" customHeight="1">
      <c r="B2437" s="213" t="s">
        <v>3947</v>
      </c>
      <c r="C2437" s="213" t="s">
        <v>6926</v>
      </c>
      <c r="D2437" s="213" t="s">
        <v>6866</v>
      </c>
    </row>
    <row r="2438" spans="2:4" s="213" customFormat="1" ht="15" customHeight="1">
      <c r="B2438" s="213" t="s">
        <v>3950</v>
      </c>
      <c r="C2438" s="213" t="s">
        <v>7479</v>
      </c>
      <c r="D2438" s="213" t="s">
        <v>6866</v>
      </c>
    </row>
    <row r="2439" spans="2:4" s="213" customFormat="1" ht="15" customHeight="1">
      <c r="B2439" s="213" t="s">
        <v>3952</v>
      </c>
      <c r="C2439" s="213" t="s">
        <v>7175</v>
      </c>
      <c r="D2439" s="213" t="s">
        <v>6866</v>
      </c>
    </row>
    <row r="2440" spans="2:4" s="213" customFormat="1" ht="15" customHeight="1">
      <c r="B2440" s="213" t="s">
        <v>3953</v>
      </c>
      <c r="C2440" s="213" t="s">
        <v>7480</v>
      </c>
      <c r="D2440" s="213" t="s">
        <v>6866</v>
      </c>
    </row>
    <row r="2441" spans="2:4" s="213" customFormat="1" ht="15" customHeight="1">
      <c r="B2441" s="213" t="s">
        <v>3954</v>
      </c>
      <c r="C2441" s="213" t="s">
        <v>7481</v>
      </c>
      <c r="D2441" s="213" t="s">
        <v>6866</v>
      </c>
    </row>
    <row r="2442" spans="2:4" s="213" customFormat="1" ht="15" customHeight="1">
      <c r="B2442" s="213" t="s">
        <v>3955</v>
      </c>
      <c r="C2442" s="213" t="s">
        <v>7482</v>
      </c>
      <c r="D2442" s="213" t="s">
        <v>6866</v>
      </c>
    </row>
    <row r="2443" spans="2:4" s="213" customFormat="1" ht="15" customHeight="1">
      <c r="B2443" s="213" t="s">
        <v>3956</v>
      </c>
      <c r="C2443" s="213" t="s">
        <v>7329</v>
      </c>
      <c r="D2443" s="213" t="s">
        <v>6866</v>
      </c>
    </row>
    <row r="2444" spans="2:4" s="213" customFormat="1" ht="15" customHeight="1">
      <c r="B2444" s="213" t="s">
        <v>3957</v>
      </c>
      <c r="C2444" s="213" t="s">
        <v>7483</v>
      </c>
      <c r="D2444" s="213" t="s">
        <v>6866</v>
      </c>
    </row>
    <row r="2445" spans="2:4" s="213" customFormat="1" ht="15" customHeight="1">
      <c r="B2445" s="213" t="s">
        <v>3958</v>
      </c>
      <c r="C2445" s="213" t="s">
        <v>7128</v>
      </c>
      <c r="D2445" s="213" t="s">
        <v>6866</v>
      </c>
    </row>
    <row r="2446" spans="2:4" s="213" customFormat="1" ht="15" customHeight="1">
      <c r="B2446" s="213" t="s">
        <v>3959</v>
      </c>
      <c r="C2446" s="213" t="s">
        <v>7484</v>
      </c>
      <c r="D2446" s="213" t="s">
        <v>6866</v>
      </c>
    </row>
    <row r="2447" spans="2:4" s="213" customFormat="1" ht="15" customHeight="1">
      <c r="B2447" s="213" t="s">
        <v>3960</v>
      </c>
      <c r="C2447" s="213" t="s">
        <v>7485</v>
      </c>
      <c r="D2447" s="213" t="s">
        <v>6866</v>
      </c>
    </row>
    <row r="2448" spans="2:4" s="213" customFormat="1" ht="15" customHeight="1">
      <c r="B2448" s="213" t="s">
        <v>3961</v>
      </c>
      <c r="C2448" s="213" t="s">
        <v>7486</v>
      </c>
      <c r="D2448" s="213" t="s">
        <v>6866</v>
      </c>
    </row>
    <row r="2449" spans="2:4" s="213" customFormat="1" ht="15" customHeight="1">
      <c r="B2449" s="213" t="s">
        <v>3966</v>
      </c>
      <c r="C2449" s="213" t="s">
        <v>7648</v>
      </c>
      <c r="D2449" s="213" t="s">
        <v>6866</v>
      </c>
    </row>
    <row r="2450" spans="2:4" s="213" customFormat="1" ht="15" customHeight="1">
      <c r="B2450" s="213" t="s">
        <v>3967</v>
      </c>
      <c r="C2450" s="213" t="s">
        <v>7631</v>
      </c>
      <c r="D2450" s="213" t="s">
        <v>6866</v>
      </c>
    </row>
    <row r="2451" spans="2:4" s="213" customFormat="1" ht="15" customHeight="1">
      <c r="B2451" s="213" t="s">
        <v>3972</v>
      </c>
      <c r="C2451" s="213" t="s">
        <v>7656</v>
      </c>
      <c r="D2451" s="213" t="s">
        <v>6866</v>
      </c>
    </row>
    <row r="2452" spans="2:4" s="213" customFormat="1" ht="15" customHeight="1">
      <c r="B2452" s="213" t="s">
        <v>3973</v>
      </c>
      <c r="C2452" s="213" t="s">
        <v>7115</v>
      </c>
      <c r="D2452" s="213" t="s">
        <v>6866</v>
      </c>
    </row>
    <row r="2453" spans="2:4" s="213" customFormat="1" ht="15" customHeight="1">
      <c r="B2453" s="213" t="s">
        <v>6043</v>
      </c>
      <c r="C2453" s="213" t="s">
        <v>7392</v>
      </c>
      <c r="D2453" s="213" t="s">
        <v>6866</v>
      </c>
    </row>
    <row r="2454" spans="2:4" s="213" customFormat="1" ht="15" customHeight="1">
      <c r="B2454" s="213" t="s">
        <v>6044</v>
      </c>
      <c r="C2454" s="213" t="s">
        <v>7487</v>
      </c>
      <c r="D2454" s="213" t="s">
        <v>6866</v>
      </c>
    </row>
    <row r="2455" spans="2:4" s="213" customFormat="1" ht="15" customHeight="1">
      <c r="B2455" s="213" t="s">
        <v>6045</v>
      </c>
      <c r="C2455" s="213" t="s">
        <v>7276</v>
      </c>
      <c r="D2455" s="213" t="s">
        <v>6866</v>
      </c>
    </row>
    <row r="2456" spans="2:4" s="213" customFormat="1" ht="15" customHeight="1">
      <c r="B2456" s="213" t="s">
        <v>6046</v>
      </c>
      <c r="C2456" s="213" t="s">
        <v>6935</v>
      </c>
      <c r="D2456" s="213" t="s">
        <v>6866</v>
      </c>
    </row>
    <row r="2457" spans="2:4" s="213" customFormat="1" ht="15" customHeight="1">
      <c r="B2457" s="213" t="s">
        <v>6048</v>
      </c>
      <c r="C2457" s="213" t="s">
        <v>7488</v>
      </c>
      <c r="D2457" s="213" t="s">
        <v>6866</v>
      </c>
    </row>
    <row r="2458" spans="2:4" s="213" customFormat="1" ht="15" customHeight="1">
      <c r="B2458" s="213" t="s">
        <v>6050</v>
      </c>
      <c r="C2458" s="213" t="s">
        <v>7115</v>
      </c>
      <c r="D2458" s="213" t="s">
        <v>6866</v>
      </c>
    </row>
    <row r="2459" spans="2:4" s="213" customFormat="1" ht="15" customHeight="1">
      <c r="B2459" s="213" t="s">
        <v>6051</v>
      </c>
      <c r="C2459" s="213" t="s">
        <v>7490</v>
      </c>
      <c r="D2459" s="213" t="s">
        <v>6866</v>
      </c>
    </row>
    <row r="2460" spans="2:4" s="213" customFormat="1" ht="15" customHeight="1">
      <c r="B2460" s="213" t="s">
        <v>6052</v>
      </c>
      <c r="C2460" s="213" t="s">
        <v>7269</v>
      </c>
      <c r="D2460" s="213" t="s">
        <v>6866</v>
      </c>
    </row>
    <row r="2461" spans="2:4" s="213" customFormat="1" ht="15" customHeight="1">
      <c r="B2461" s="213" t="s">
        <v>6053</v>
      </c>
      <c r="C2461" s="213" t="s">
        <v>7339</v>
      </c>
      <c r="D2461" s="213" t="s">
        <v>6866</v>
      </c>
    </row>
    <row r="2462" spans="2:4" s="213" customFormat="1" ht="15" customHeight="1">
      <c r="B2462" s="213" t="s">
        <v>6055</v>
      </c>
      <c r="C2462" s="213" t="s">
        <v>7038</v>
      </c>
      <c r="D2462" s="213" t="s">
        <v>6866</v>
      </c>
    </row>
    <row r="2463" spans="2:4" s="213" customFormat="1" ht="15" customHeight="1">
      <c r="B2463" s="213" t="s">
        <v>6056</v>
      </c>
      <c r="C2463" s="213" t="s">
        <v>7038</v>
      </c>
      <c r="D2463" s="213" t="s">
        <v>6866</v>
      </c>
    </row>
    <row r="2464" spans="2:4" s="213" customFormat="1" ht="15" customHeight="1">
      <c r="B2464" s="213" t="s">
        <v>6059</v>
      </c>
      <c r="C2464" s="213" t="s">
        <v>7068</v>
      </c>
      <c r="D2464" s="213" t="s">
        <v>6866</v>
      </c>
    </row>
    <row r="2465" spans="2:4" s="213" customFormat="1" ht="15" customHeight="1">
      <c r="B2465" s="213" t="s">
        <v>6063</v>
      </c>
      <c r="C2465" s="213" t="s">
        <v>7415</v>
      </c>
      <c r="D2465" s="213" t="s">
        <v>6866</v>
      </c>
    </row>
    <row r="2466" spans="2:4" s="213" customFormat="1" ht="15" customHeight="1">
      <c r="B2466" s="213" t="s">
        <v>6069</v>
      </c>
      <c r="C2466" s="213" t="s">
        <v>6996</v>
      </c>
      <c r="D2466" s="213" t="s">
        <v>6866</v>
      </c>
    </row>
    <row r="2467" spans="2:4" s="213" customFormat="1" ht="15" customHeight="1">
      <c r="B2467" s="213" t="s">
        <v>6071</v>
      </c>
      <c r="C2467" s="213" t="s">
        <v>7066</v>
      </c>
      <c r="D2467" s="213" t="s">
        <v>6866</v>
      </c>
    </row>
    <row r="2468" spans="2:4" s="213" customFormat="1" ht="15" customHeight="1">
      <c r="B2468" s="213" t="s">
        <v>6072</v>
      </c>
      <c r="C2468" s="213" t="s">
        <v>7491</v>
      </c>
      <c r="D2468" s="213" t="s">
        <v>6866</v>
      </c>
    </row>
    <row r="2469" spans="2:4" s="213" customFormat="1" ht="15" customHeight="1">
      <c r="B2469" s="213" t="s">
        <v>6073</v>
      </c>
      <c r="C2469" s="213" t="s">
        <v>7003</v>
      </c>
      <c r="D2469" s="213" t="s">
        <v>6866</v>
      </c>
    </row>
    <row r="2470" spans="2:4" s="213" customFormat="1" ht="15" customHeight="1">
      <c r="B2470" s="213" t="s">
        <v>6074</v>
      </c>
      <c r="C2470" s="213" t="s">
        <v>7455</v>
      </c>
      <c r="D2470" s="213" t="s">
        <v>6866</v>
      </c>
    </row>
    <row r="2471" spans="2:4" s="213" customFormat="1" ht="15" customHeight="1">
      <c r="B2471" s="213" t="s">
        <v>6075</v>
      </c>
      <c r="C2471" s="213" t="s">
        <v>6987</v>
      </c>
      <c r="D2471" s="213" t="s">
        <v>6866</v>
      </c>
    </row>
    <row r="2472" spans="2:4" s="213" customFormat="1" ht="15" customHeight="1">
      <c r="B2472" s="213" t="s">
        <v>6076</v>
      </c>
      <c r="C2472" s="213" t="s">
        <v>7069</v>
      </c>
      <c r="D2472" s="213" t="s">
        <v>6866</v>
      </c>
    </row>
    <row r="2473" spans="2:4" s="213" customFormat="1" ht="15" customHeight="1">
      <c r="B2473" s="213" t="s">
        <v>6083</v>
      </c>
      <c r="C2473" s="213" t="s">
        <v>7294</v>
      </c>
      <c r="D2473" s="213" t="s">
        <v>6866</v>
      </c>
    </row>
    <row r="2474" spans="2:4" s="213" customFormat="1" ht="15" customHeight="1">
      <c r="B2474" s="213" t="s">
        <v>6088</v>
      </c>
      <c r="C2474" s="213" t="s">
        <v>6935</v>
      </c>
      <c r="D2474" s="213" t="s">
        <v>6866</v>
      </c>
    </row>
    <row r="2475" spans="2:4" s="213" customFormat="1" ht="15" customHeight="1">
      <c r="B2475" s="213" t="s">
        <v>6090</v>
      </c>
      <c r="C2475" s="213" t="s">
        <v>7492</v>
      </c>
      <c r="D2475" s="213" t="s">
        <v>6866</v>
      </c>
    </row>
    <row r="2476" spans="2:4" s="213" customFormat="1" ht="15" customHeight="1">
      <c r="B2476" s="213" t="s">
        <v>6091</v>
      </c>
      <c r="C2476" s="213" t="s">
        <v>7493</v>
      </c>
      <c r="D2476" s="213" t="s">
        <v>6866</v>
      </c>
    </row>
    <row r="2477" spans="2:4" s="213" customFormat="1" ht="15" customHeight="1">
      <c r="B2477" s="213" t="s">
        <v>6092</v>
      </c>
      <c r="C2477" s="213" t="s">
        <v>7494</v>
      </c>
      <c r="D2477" s="213" t="s">
        <v>6866</v>
      </c>
    </row>
    <row r="2478" spans="2:4" s="213" customFormat="1" ht="15" customHeight="1">
      <c r="B2478" s="213" t="s">
        <v>6093</v>
      </c>
      <c r="C2478" s="213" t="s">
        <v>7495</v>
      </c>
      <c r="D2478" s="213" t="s">
        <v>6866</v>
      </c>
    </row>
    <row r="2479" spans="2:4" s="213" customFormat="1" ht="15" customHeight="1">
      <c r="B2479" s="213" t="s">
        <v>6094</v>
      </c>
      <c r="C2479" s="213" t="s">
        <v>6960</v>
      </c>
      <c r="D2479" s="213" t="s">
        <v>6866</v>
      </c>
    </row>
    <row r="2480" spans="2:4" s="213" customFormat="1" ht="15" customHeight="1">
      <c r="B2480" s="213" t="s">
        <v>6095</v>
      </c>
      <c r="C2480" s="213" t="s">
        <v>6917</v>
      </c>
      <c r="D2480" s="213" t="s">
        <v>6866</v>
      </c>
    </row>
    <row r="2481" spans="2:4" s="213" customFormat="1" ht="15" customHeight="1">
      <c r="B2481" s="213" t="s">
        <v>6096</v>
      </c>
      <c r="C2481" s="213" t="s">
        <v>7496</v>
      </c>
      <c r="D2481" s="213" t="s">
        <v>6866</v>
      </c>
    </row>
    <row r="2482" spans="2:4" s="213" customFormat="1" ht="15" customHeight="1">
      <c r="B2482" s="213" t="s">
        <v>6097</v>
      </c>
      <c r="C2482" s="213" t="s">
        <v>7497</v>
      </c>
      <c r="D2482" s="213" t="s">
        <v>6866</v>
      </c>
    </row>
    <row r="2483" spans="2:4" s="213" customFormat="1" ht="15" customHeight="1">
      <c r="B2483" s="213" t="s">
        <v>6098</v>
      </c>
      <c r="C2483" s="213" t="s">
        <v>6963</v>
      </c>
      <c r="D2483" s="213" t="s">
        <v>6866</v>
      </c>
    </row>
    <row r="2484" spans="2:4" s="213" customFormat="1" ht="15" customHeight="1">
      <c r="B2484" s="213" t="s">
        <v>6099</v>
      </c>
      <c r="C2484" s="213" t="s">
        <v>7167</v>
      </c>
      <c r="D2484" s="213" t="s">
        <v>6866</v>
      </c>
    </row>
    <row r="2485" spans="2:4" s="213" customFormat="1" ht="15" customHeight="1">
      <c r="B2485" s="213" t="s">
        <v>6100</v>
      </c>
      <c r="C2485" s="213" t="s">
        <v>6972</v>
      </c>
      <c r="D2485" s="213" t="s">
        <v>6866</v>
      </c>
    </row>
    <row r="2486" spans="2:4" s="213" customFormat="1" ht="15" customHeight="1">
      <c r="B2486" s="213" t="s">
        <v>6101</v>
      </c>
      <c r="C2486" s="213" t="s">
        <v>6946</v>
      </c>
      <c r="D2486" s="213" t="s">
        <v>6866</v>
      </c>
    </row>
    <row r="2487" spans="2:4" s="213" customFormat="1" ht="15" customHeight="1">
      <c r="B2487" s="213" t="s">
        <v>6102</v>
      </c>
      <c r="C2487" s="213" t="s">
        <v>7498</v>
      </c>
      <c r="D2487" s="213" t="s">
        <v>6866</v>
      </c>
    </row>
    <row r="2488" spans="2:4" s="213" customFormat="1" ht="15" customHeight="1">
      <c r="B2488" s="213" t="s">
        <v>6103</v>
      </c>
      <c r="C2488" s="213" t="s">
        <v>7027</v>
      </c>
      <c r="D2488" s="213" t="s">
        <v>6866</v>
      </c>
    </row>
    <row r="2489" spans="2:4" s="213" customFormat="1" ht="15" customHeight="1">
      <c r="B2489" s="213" t="s">
        <v>6104</v>
      </c>
      <c r="C2489" s="213" t="s">
        <v>6912</v>
      </c>
      <c r="D2489" s="213" t="s">
        <v>6866</v>
      </c>
    </row>
    <row r="2490" spans="2:4" s="213" customFormat="1" ht="15" customHeight="1">
      <c r="B2490" s="213" t="s">
        <v>6105</v>
      </c>
      <c r="C2490" s="213" t="s">
        <v>7499</v>
      </c>
      <c r="D2490" s="213" t="s">
        <v>6866</v>
      </c>
    </row>
    <row r="2491" spans="2:4" s="213" customFormat="1" ht="15" customHeight="1">
      <c r="B2491" s="213" t="s">
        <v>6107</v>
      </c>
      <c r="C2491" s="213" t="s">
        <v>7167</v>
      </c>
      <c r="D2491" s="213" t="s">
        <v>6866</v>
      </c>
    </row>
    <row r="2492" spans="2:4" s="213" customFormat="1" ht="15" customHeight="1">
      <c r="B2492" s="213" t="s">
        <v>6108</v>
      </c>
      <c r="C2492" s="213" t="s">
        <v>7167</v>
      </c>
      <c r="D2492" s="213" t="s">
        <v>6866</v>
      </c>
    </row>
    <row r="2493" spans="2:4" s="213" customFormat="1" ht="15" customHeight="1">
      <c r="B2493" s="213" t="s">
        <v>6109</v>
      </c>
      <c r="C2493" s="213" t="s">
        <v>6972</v>
      </c>
      <c r="D2493" s="213" t="s">
        <v>6866</v>
      </c>
    </row>
    <row r="2494" spans="2:4" s="213" customFormat="1" ht="15" customHeight="1">
      <c r="B2494" s="213" t="s">
        <v>6110</v>
      </c>
      <c r="C2494" s="213" t="s">
        <v>6957</v>
      </c>
      <c r="D2494" s="213" t="s">
        <v>6866</v>
      </c>
    </row>
    <row r="2495" spans="2:4" s="213" customFormat="1" ht="15" customHeight="1">
      <c r="B2495" s="213" t="s">
        <v>6111</v>
      </c>
      <c r="C2495" s="213" t="s">
        <v>7500</v>
      </c>
      <c r="D2495" s="213" t="s">
        <v>6866</v>
      </c>
    </row>
    <row r="2496" spans="2:4" s="213" customFormat="1" ht="15" customHeight="1">
      <c r="B2496" s="213" t="s">
        <v>6114</v>
      </c>
      <c r="C2496" s="213" t="s">
        <v>7501</v>
      </c>
      <c r="D2496" s="213" t="s">
        <v>6866</v>
      </c>
    </row>
    <row r="2497" spans="2:4" s="213" customFormat="1" ht="15" customHeight="1">
      <c r="B2497" s="213" t="s">
        <v>6115</v>
      </c>
      <c r="C2497" s="213" t="s">
        <v>7234</v>
      </c>
      <c r="D2497" s="213" t="s">
        <v>6866</v>
      </c>
    </row>
    <row r="2498" spans="2:4" s="213" customFormat="1" ht="15" customHeight="1">
      <c r="B2498" s="213" t="s">
        <v>6116</v>
      </c>
      <c r="C2498" s="213" t="s">
        <v>6952</v>
      </c>
      <c r="D2498" s="213" t="s">
        <v>6866</v>
      </c>
    </row>
    <row r="2499" spans="2:4" s="213" customFormat="1" ht="15" customHeight="1">
      <c r="B2499" s="213" t="s">
        <v>6117</v>
      </c>
      <c r="C2499" s="213" t="s">
        <v>7745</v>
      </c>
      <c r="D2499" s="213" t="s">
        <v>6866</v>
      </c>
    </row>
    <row r="2500" spans="2:4" s="213" customFormat="1" ht="15" customHeight="1">
      <c r="B2500" s="213" t="s">
        <v>6119</v>
      </c>
      <c r="C2500" s="213" t="s">
        <v>7243</v>
      </c>
      <c r="D2500" s="213" t="s">
        <v>6866</v>
      </c>
    </row>
    <row r="2501" spans="2:4" s="213" customFormat="1" ht="15" customHeight="1">
      <c r="B2501" s="213" t="s">
        <v>6120</v>
      </c>
      <c r="C2501" s="213" t="s">
        <v>6930</v>
      </c>
      <c r="D2501" s="213" t="s">
        <v>6866</v>
      </c>
    </row>
    <row r="2502" spans="2:4" s="213" customFormat="1" ht="15" customHeight="1">
      <c r="B2502" s="213" t="s">
        <v>6121</v>
      </c>
      <c r="C2502" s="213" t="s">
        <v>7658</v>
      </c>
      <c r="D2502" s="213" t="s">
        <v>6866</v>
      </c>
    </row>
    <row r="2503" spans="2:4" s="213" customFormat="1" ht="15" customHeight="1">
      <c r="B2503" s="213" t="s">
        <v>6122</v>
      </c>
      <c r="C2503" s="213" t="s">
        <v>7043</v>
      </c>
      <c r="D2503" s="213" t="s">
        <v>6866</v>
      </c>
    </row>
    <row r="2504" spans="2:4" s="213" customFormat="1" ht="15" customHeight="1">
      <c r="B2504" s="213" t="s">
        <v>4952</v>
      </c>
      <c r="C2504" s="213" t="s">
        <v>7502</v>
      </c>
      <c r="D2504" s="213" t="s">
        <v>6866</v>
      </c>
    </row>
    <row r="2505" spans="2:4" s="213" customFormat="1" ht="15" customHeight="1">
      <c r="B2505" s="213" t="s">
        <v>4954</v>
      </c>
      <c r="C2505" s="213" t="s">
        <v>7041</v>
      </c>
      <c r="D2505" s="213" t="s">
        <v>6866</v>
      </c>
    </row>
    <row r="2506" spans="2:4" s="213" customFormat="1" ht="15" customHeight="1">
      <c r="B2506" s="213" t="s">
        <v>4955</v>
      </c>
      <c r="C2506" s="213" t="s">
        <v>7041</v>
      </c>
      <c r="D2506" s="213" t="s">
        <v>6866</v>
      </c>
    </row>
    <row r="2507" spans="2:4" s="213" customFormat="1" ht="15" customHeight="1">
      <c r="B2507" s="213" t="s">
        <v>4958</v>
      </c>
      <c r="C2507" s="213" t="s">
        <v>7650</v>
      </c>
      <c r="D2507" s="213" t="s">
        <v>6866</v>
      </c>
    </row>
    <row r="2508" spans="2:4" s="213" customFormat="1" ht="15" customHeight="1">
      <c r="B2508" s="213" t="s">
        <v>4960</v>
      </c>
      <c r="C2508" s="213" t="s">
        <v>7252</v>
      </c>
      <c r="D2508" s="213" t="s">
        <v>6866</v>
      </c>
    </row>
    <row r="2509" spans="2:4" s="213" customFormat="1" ht="15" customHeight="1">
      <c r="B2509" s="213" t="s">
        <v>4961</v>
      </c>
      <c r="C2509" s="213" t="s">
        <v>7114</v>
      </c>
      <c r="D2509" s="213" t="s">
        <v>6866</v>
      </c>
    </row>
    <row r="2510" spans="2:4" s="213" customFormat="1" ht="15" customHeight="1">
      <c r="B2510" s="213" t="s">
        <v>4962</v>
      </c>
      <c r="C2510" s="213" t="s">
        <v>7022</v>
      </c>
      <c r="D2510" s="213" t="s">
        <v>6866</v>
      </c>
    </row>
    <row r="2511" spans="2:4" s="213" customFormat="1" ht="15" customHeight="1">
      <c r="B2511" s="213" t="s">
        <v>4963</v>
      </c>
      <c r="C2511" s="213" t="s">
        <v>6946</v>
      </c>
      <c r="D2511" s="213" t="s">
        <v>6866</v>
      </c>
    </row>
    <row r="2512" spans="2:4" s="213" customFormat="1" ht="15" customHeight="1">
      <c r="B2512" s="213" t="s">
        <v>4964</v>
      </c>
      <c r="C2512" s="213" t="s">
        <v>7162</v>
      </c>
      <c r="D2512" s="213" t="s">
        <v>6866</v>
      </c>
    </row>
    <row r="2513" spans="2:4" s="213" customFormat="1" ht="15" customHeight="1">
      <c r="B2513" s="213" t="s">
        <v>4965</v>
      </c>
      <c r="C2513" s="213" t="s">
        <v>7050</v>
      </c>
      <c r="D2513" s="213" t="s">
        <v>6866</v>
      </c>
    </row>
    <row r="2514" spans="2:4" s="213" customFormat="1" ht="15" customHeight="1">
      <c r="B2514" s="213" t="s">
        <v>4966</v>
      </c>
      <c r="C2514" s="213" t="s">
        <v>6978</v>
      </c>
      <c r="D2514" s="213" t="s">
        <v>6866</v>
      </c>
    </row>
    <row r="2515" spans="2:4" s="213" customFormat="1" ht="15" customHeight="1">
      <c r="B2515" s="213" t="s">
        <v>4967</v>
      </c>
      <c r="C2515" s="213" t="s">
        <v>7030</v>
      </c>
      <c r="D2515" s="213" t="s">
        <v>6866</v>
      </c>
    </row>
    <row r="2516" spans="2:4" s="213" customFormat="1" ht="15" customHeight="1">
      <c r="B2516" s="213" t="s">
        <v>4972</v>
      </c>
      <c r="C2516" s="213" t="s">
        <v>6865</v>
      </c>
      <c r="D2516" s="213" t="s">
        <v>6866</v>
      </c>
    </row>
    <row r="2517" spans="2:4" s="213" customFormat="1" ht="15" customHeight="1">
      <c r="B2517" s="213" t="s">
        <v>4973</v>
      </c>
      <c r="C2517" s="213" t="s">
        <v>7503</v>
      </c>
      <c r="D2517" s="213" t="s">
        <v>6866</v>
      </c>
    </row>
    <row r="2518" spans="2:4" s="213" customFormat="1" ht="15" customHeight="1">
      <c r="B2518" s="213" t="s">
        <v>4974</v>
      </c>
      <c r="C2518" s="213" t="s">
        <v>7504</v>
      </c>
      <c r="D2518" s="213" t="s">
        <v>6866</v>
      </c>
    </row>
    <row r="2519" spans="2:4" s="213" customFormat="1" ht="15" customHeight="1">
      <c r="B2519" s="213" t="s">
        <v>4977</v>
      </c>
      <c r="C2519" s="213" t="s">
        <v>7106</v>
      </c>
      <c r="D2519" s="213" t="s">
        <v>6866</v>
      </c>
    </row>
    <row r="2520" spans="2:4" s="213" customFormat="1" ht="15" customHeight="1">
      <c r="B2520" s="213" t="s">
        <v>4978</v>
      </c>
      <c r="C2520" s="213" t="s">
        <v>7030</v>
      </c>
      <c r="D2520" s="213" t="s">
        <v>6866</v>
      </c>
    </row>
    <row r="2521" spans="2:4" s="213" customFormat="1" ht="15" customHeight="1">
      <c r="B2521" s="213" t="s">
        <v>4979</v>
      </c>
      <c r="C2521" s="213" t="s">
        <v>7005</v>
      </c>
      <c r="D2521" s="213" t="s">
        <v>6866</v>
      </c>
    </row>
    <row r="2522" spans="2:4" s="213" customFormat="1" ht="15" customHeight="1">
      <c r="B2522" s="213" t="s">
        <v>4982</v>
      </c>
      <c r="C2522" s="213" t="s">
        <v>6998</v>
      </c>
      <c r="D2522" s="213" t="s">
        <v>6866</v>
      </c>
    </row>
    <row r="2523" spans="2:4" s="213" customFormat="1" ht="15" customHeight="1">
      <c r="B2523" s="213" t="s">
        <v>4984</v>
      </c>
      <c r="C2523" s="213" t="s">
        <v>6943</v>
      </c>
      <c r="D2523" s="213" t="s">
        <v>6866</v>
      </c>
    </row>
    <row r="2524" spans="2:4" s="213" customFormat="1" ht="15" customHeight="1">
      <c r="B2524" s="213" t="s">
        <v>4985</v>
      </c>
      <c r="C2524" s="213" t="s">
        <v>7436</v>
      </c>
      <c r="D2524" s="213" t="s">
        <v>6866</v>
      </c>
    </row>
    <row r="2525" spans="2:4" s="213" customFormat="1" ht="15" customHeight="1">
      <c r="B2525" s="213" t="s">
        <v>4987</v>
      </c>
      <c r="C2525" s="213" t="s">
        <v>7276</v>
      </c>
      <c r="D2525" s="213" t="s">
        <v>6866</v>
      </c>
    </row>
    <row r="2526" spans="2:4" s="213" customFormat="1" ht="15" customHeight="1">
      <c r="B2526" s="213" t="s">
        <v>4988</v>
      </c>
      <c r="C2526" s="213" t="s">
        <v>7175</v>
      </c>
      <c r="D2526" s="213" t="s">
        <v>6866</v>
      </c>
    </row>
    <row r="2527" spans="2:4" s="213" customFormat="1" ht="15" customHeight="1">
      <c r="B2527" s="213" t="s">
        <v>4991</v>
      </c>
      <c r="C2527" s="213" t="s">
        <v>7426</v>
      </c>
      <c r="D2527" s="213" t="s">
        <v>6866</v>
      </c>
    </row>
    <row r="2528" spans="2:4" s="213" customFormat="1" ht="15" customHeight="1">
      <c r="B2528" s="213" t="s">
        <v>4992</v>
      </c>
      <c r="C2528" s="213" t="s">
        <v>6967</v>
      </c>
      <c r="D2528" s="213" t="s">
        <v>6866</v>
      </c>
    </row>
    <row r="2529" spans="2:4" s="213" customFormat="1" ht="15" customHeight="1">
      <c r="B2529" s="213" t="s">
        <v>4994</v>
      </c>
      <c r="C2529" s="213" t="s">
        <v>7308</v>
      </c>
      <c r="D2529" s="213" t="s">
        <v>6866</v>
      </c>
    </row>
    <row r="2530" spans="2:4" s="213" customFormat="1" ht="15" customHeight="1">
      <c r="B2530" s="213" t="s">
        <v>4996</v>
      </c>
      <c r="C2530" s="213" t="s">
        <v>7505</v>
      </c>
      <c r="D2530" s="213" t="s">
        <v>6866</v>
      </c>
    </row>
    <row r="2531" spans="2:4" s="213" customFormat="1" ht="15" customHeight="1">
      <c r="B2531" s="213" t="s">
        <v>4997</v>
      </c>
      <c r="C2531" s="213" t="s">
        <v>6977</v>
      </c>
      <c r="D2531" s="213" t="s">
        <v>6866</v>
      </c>
    </row>
    <row r="2532" spans="2:4" s="213" customFormat="1" ht="15" customHeight="1">
      <c r="B2532" s="213" t="s">
        <v>4999</v>
      </c>
      <c r="C2532" s="213" t="s">
        <v>7092</v>
      </c>
      <c r="D2532" s="213" t="s">
        <v>6866</v>
      </c>
    </row>
    <row r="2533" spans="2:4" s="213" customFormat="1" ht="15" customHeight="1">
      <c r="B2533" s="213" t="s">
        <v>5000</v>
      </c>
      <c r="C2533" s="213" t="s">
        <v>7506</v>
      </c>
      <c r="D2533" s="213" t="s">
        <v>6866</v>
      </c>
    </row>
    <row r="2534" spans="2:4" s="213" customFormat="1" ht="15" customHeight="1">
      <c r="B2534" s="213" t="s">
        <v>5001</v>
      </c>
      <c r="C2534" s="213" t="s">
        <v>7161</v>
      </c>
      <c r="D2534" s="213" t="s">
        <v>6866</v>
      </c>
    </row>
    <row r="2535" spans="2:4" s="213" customFormat="1" ht="15" customHeight="1">
      <c r="B2535" s="213" t="s">
        <v>5002</v>
      </c>
      <c r="C2535" s="213" t="s">
        <v>6946</v>
      </c>
      <c r="D2535" s="213" t="s">
        <v>6866</v>
      </c>
    </row>
    <row r="2536" spans="2:4" s="213" customFormat="1" ht="15" customHeight="1">
      <c r="B2536" s="213" t="s">
        <v>5003</v>
      </c>
      <c r="C2536" s="213" t="s">
        <v>7150</v>
      </c>
      <c r="D2536" s="213" t="s">
        <v>6866</v>
      </c>
    </row>
    <row r="2537" spans="2:4" s="213" customFormat="1" ht="15" customHeight="1">
      <c r="B2537" s="213" t="s">
        <v>5004</v>
      </c>
      <c r="C2537" s="213" t="s">
        <v>6947</v>
      </c>
      <c r="D2537" s="213" t="s">
        <v>6866</v>
      </c>
    </row>
    <row r="2538" spans="2:4" s="213" customFormat="1" ht="15" customHeight="1">
      <c r="B2538" s="213" t="s">
        <v>5005</v>
      </c>
      <c r="C2538" s="213" t="s">
        <v>6947</v>
      </c>
      <c r="D2538" s="213" t="s">
        <v>6866</v>
      </c>
    </row>
    <row r="2539" spans="2:4" s="213" customFormat="1" ht="15" customHeight="1">
      <c r="B2539" s="213" t="s">
        <v>5006</v>
      </c>
      <c r="C2539" s="213" t="s">
        <v>7101</v>
      </c>
      <c r="D2539" s="213" t="s">
        <v>6866</v>
      </c>
    </row>
    <row r="2540" spans="2:4" s="213" customFormat="1" ht="15" customHeight="1">
      <c r="B2540" s="213" t="s">
        <v>5007</v>
      </c>
      <c r="C2540" s="213" t="s">
        <v>7507</v>
      </c>
      <c r="D2540" s="213" t="s">
        <v>6866</v>
      </c>
    </row>
    <row r="2541" spans="2:4" s="213" customFormat="1" ht="15" customHeight="1">
      <c r="B2541" s="213" t="s">
        <v>5008</v>
      </c>
      <c r="C2541" s="213" t="s">
        <v>7337</v>
      </c>
      <c r="D2541" s="213" t="s">
        <v>6866</v>
      </c>
    </row>
    <row r="2542" spans="2:4" s="213" customFormat="1" ht="15" customHeight="1">
      <c r="B2542" s="213" t="s">
        <v>5009</v>
      </c>
      <c r="C2542" s="213" t="s">
        <v>7508</v>
      </c>
      <c r="D2542" s="213" t="s">
        <v>6866</v>
      </c>
    </row>
    <row r="2543" spans="2:4" s="213" customFormat="1" ht="15" customHeight="1">
      <c r="B2543" s="213" t="s">
        <v>5010</v>
      </c>
      <c r="C2543" s="213" t="s">
        <v>7509</v>
      </c>
      <c r="D2543" s="213" t="s">
        <v>6866</v>
      </c>
    </row>
    <row r="2544" spans="2:4" s="213" customFormat="1" ht="15" customHeight="1">
      <c r="B2544" s="213" t="s">
        <v>5011</v>
      </c>
      <c r="C2544" s="213" t="s">
        <v>7059</v>
      </c>
      <c r="D2544" s="213" t="s">
        <v>6866</v>
      </c>
    </row>
    <row r="2545" spans="2:4" s="213" customFormat="1" ht="15" customHeight="1">
      <c r="B2545" s="213" t="s">
        <v>5012</v>
      </c>
      <c r="C2545" s="213" t="s">
        <v>7510</v>
      </c>
      <c r="D2545" s="213" t="s">
        <v>6866</v>
      </c>
    </row>
    <row r="2546" spans="2:4" s="213" customFormat="1" ht="15" customHeight="1">
      <c r="B2546" s="213" t="s">
        <v>5013</v>
      </c>
      <c r="C2546" s="213" t="s">
        <v>6891</v>
      </c>
      <c r="D2546" s="213" t="s">
        <v>6866</v>
      </c>
    </row>
    <row r="2547" spans="2:4" s="213" customFormat="1" ht="15" customHeight="1">
      <c r="B2547" s="213" t="s">
        <v>5014</v>
      </c>
      <c r="C2547" s="213" t="s">
        <v>6947</v>
      </c>
      <c r="D2547" s="213" t="s">
        <v>6866</v>
      </c>
    </row>
    <row r="2548" spans="2:4" s="213" customFormat="1" ht="15" customHeight="1">
      <c r="B2548" s="213" t="s">
        <v>5015</v>
      </c>
      <c r="C2548" s="213" t="s">
        <v>6930</v>
      </c>
      <c r="D2548" s="213" t="s">
        <v>6866</v>
      </c>
    </row>
    <row r="2549" spans="2:4" s="213" customFormat="1" ht="15" customHeight="1">
      <c r="B2549" s="213" t="s">
        <v>5016</v>
      </c>
      <c r="C2549" s="213" t="s">
        <v>7679</v>
      </c>
      <c r="D2549" s="213" t="s">
        <v>6866</v>
      </c>
    </row>
    <row r="2550" spans="2:4" s="213" customFormat="1" ht="15" customHeight="1">
      <c r="B2550" s="213" t="s">
        <v>5017</v>
      </c>
      <c r="C2550" s="213" t="s">
        <v>7059</v>
      </c>
      <c r="D2550" s="213" t="s">
        <v>6866</v>
      </c>
    </row>
    <row r="2551" spans="2:4" s="213" customFormat="1" ht="15" customHeight="1">
      <c r="B2551" s="213" t="s">
        <v>5018</v>
      </c>
      <c r="C2551" s="213" t="s">
        <v>6891</v>
      </c>
      <c r="D2551" s="213" t="s">
        <v>6866</v>
      </c>
    </row>
    <row r="2552" spans="2:4" s="213" customFormat="1" ht="15" customHeight="1">
      <c r="B2552" s="213" t="s">
        <v>5019</v>
      </c>
      <c r="C2552" s="213" t="s">
        <v>6930</v>
      </c>
      <c r="D2552" s="213" t="s">
        <v>6866</v>
      </c>
    </row>
    <row r="2553" spans="2:4" s="213" customFormat="1" ht="15" customHeight="1">
      <c r="B2553" s="213" t="s">
        <v>326</v>
      </c>
      <c r="C2553" s="213" t="s">
        <v>7428</v>
      </c>
      <c r="D2553" s="213" t="s">
        <v>6866</v>
      </c>
    </row>
    <row r="2554" spans="2:4" s="213" customFormat="1" ht="15" customHeight="1">
      <c r="B2554" s="213" t="s">
        <v>327</v>
      </c>
      <c r="C2554" s="213" t="s">
        <v>7059</v>
      </c>
      <c r="D2554" s="213" t="s">
        <v>6866</v>
      </c>
    </row>
    <row r="2555" spans="2:4" s="213" customFormat="1" ht="15" customHeight="1">
      <c r="B2555" s="213" t="s">
        <v>328</v>
      </c>
      <c r="C2555" s="213" t="s">
        <v>6891</v>
      </c>
      <c r="D2555" s="213" t="s">
        <v>6866</v>
      </c>
    </row>
    <row r="2556" spans="2:4" s="213" customFormat="1" ht="15" customHeight="1">
      <c r="B2556" s="213" t="s">
        <v>330</v>
      </c>
      <c r="C2556" s="213" t="s">
        <v>7059</v>
      </c>
      <c r="D2556" s="213" t="s">
        <v>6866</v>
      </c>
    </row>
    <row r="2557" spans="2:4" s="213" customFormat="1" ht="15" customHeight="1">
      <c r="B2557" s="213" t="s">
        <v>332</v>
      </c>
      <c r="C2557" s="213" t="s">
        <v>7428</v>
      </c>
      <c r="D2557" s="213" t="s">
        <v>6866</v>
      </c>
    </row>
    <row r="2558" spans="2:4" s="213" customFormat="1" ht="15" customHeight="1">
      <c r="B2558" s="213" t="s">
        <v>333</v>
      </c>
      <c r="C2558" s="213" t="s">
        <v>7059</v>
      </c>
      <c r="D2558" s="213" t="s">
        <v>6866</v>
      </c>
    </row>
    <row r="2559" spans="2:4" s="213" customFormat="1" ht="15" customHeight="1">
      <c r="B2559" s="213" t="s">
        <v>337</v>
      </c>
      <c r="C2559" s="213" t="s">
        <v>7317</v>
      </c>
      <c r="D2559" s="213" t="s">
        <v>6866</v>
      </c>
    </row>
    <row r="2560" spans="2:4" s="213" customFormat="1" ht="15" customHeight="1">
      <c r="B2560" s="213" t="s">
        <v>338</v>
      </c>
      <c r="C2560" s="213" t="s">
        <v>7003</v>
      </c>
      <c r="D2560" s="213" t="s">
        <v>6866</v>
      </c>
    </row>
    <row r="2561" spans="2:4" s="213" customFormat="1" ht="15" customHeight="1">
      <c r="B2561" s="213" t="s">
        <v>339</v>
      </c>
      <c r="C2561" s="213" t="s">
        <v>6935</v>
      </c>
      <c r="D2561" s="213" t="s">
        <v>6866</v>
      </c>
    </row>
    <row r="2562" spans="2:4" s="213" customFormat="1" ht="15" customHeight="1">
      <c r="B2562" s="213" t="s">
        <v>340</v>
      </c>
      <c r="C2562" s="213" t="s">
        <v>7511</v>
      </c>
      <c r="D2562" s="213" t="s">
        <v>6866</v>
      </c>
    </row>
    <row r="2563" spans="2:4" s="213" customFormat="1" ht="15" customHeight="1">
      <c r="B2563" s="213" t="s">
        <v>341</v>
      </c>
      <c r="C2563" s="213" t="s">
        <v>6923</v>
      </c>
      <c r="D2563" s="213" t="s">
        <v>6866</v>
      </c>
    </row>
    <row r="2564" spans="2:4" s="213" customFormat="1" ht="15" customHeight="1">
      <c r="B2564" s="213" t="s">
        <v>344</v>
      </c>
      <c r="C2564" s="213" t="s">
        <v>7660</v>
      </c>
      <c r="D2564" s="213" t="s">
        <v>6866</v>
      </c>
    </row>
    <row r="2565" spans="2:4" s="213" customFormat="1" ht="15" customHeight="1">
      <c r="B2565" s="213" t="s">
        <v>345</v>
      </c>
      <c r="C2565" s="213" t="s">
        <v>7310</v>
      </c>
      <c r="D2565" s="213" t="s">
        <v>6866</v>
      </c>
    </row>
    <row r="2566" spans="2:4" s="213" customFormat="1" ht="15" customHeight="1">
      <c r="B2566" s="213" t="s">
        <v>347</v>
      </c>
      <c r="C2566" s="213" t="s">
        <v>7136</v>
      </c>
      <c r="D2566" s="213" t="s">
        <v>6866</v>
      </c>
    </row>
    <row r="2567" spans="2:4" s="213" customFormat="1" ht="15" customHeight="1">
      <c r="B2567" s="213" t="s">
        <v>348</v>
      </c>
      <c r="C2567" s="213" t="s">
        <v>7053</v>
      </c>
      <c r="D2567" s="213" t="s">
        <v>6866</v>
      </c>
    </row>
    <row r="2568" spans="2:4" s="213" customFormat="1" ht="15" customHeight="1">
      <c r="B2568" s="213" t="s">
        <v>349</v>
      </c>
      <c r="C2568" s="213" t="s">
        <v>7512</v>
      </c>
      <c r="D2568" s="213" t="s">
        <v>6866</v>
      </c>
    </row>
    <row r="2569" spans="2:4" s="213" customFormat="1" ht="15" customHeight="1">
      <c r="B2569" s="213" t="s">
        <v>352</v>
      </c>
      <c r="C2569" s="213" t="s">
        <v>6935</v>
      </c>
      <c r="D2569" s="213" t="s">
        <v>6866</v>
      </c>
    </row>
    <row r="2570" spans="2:4" s="213" customFormat="1" ht="15" customHeight="1">
      <c r="B2570" s="213" t="s">
        <v>353</v>
      </c>
      <c r="C2570" s="213" t="s">
        <v>6951</v>
      </c>
      <c r="D2570" s="213" t="s">
        <v>6866</v>
      </c>
    </row>
    <row r="2571" spans="2:4" s="213" customFormat="1" ht="15" customHeight="1">
      <c r="B2571" s="213" t="s">
        <v>354</v>
      </c>
      <c r="C2571" s="213" t="s">
        <v>7513</v>
      </c>
      <c r="D2571" s="213" t="s">
        <v>6866</v>
      </c>
    </row>
    <row r="2572" spans="2:4" s="213" customFormat="1" ht="15" customHeight="1">
      <c r="B2572" s="213" t="s">
        <v>6674</v>
      </c>
      <c r="C2572" s="213" t="s">
        <v>7691</v>
      </c>
      <c r="D2572" s="213" t="s">
        <v>6866</v>
      </c>
    </row>
    <row r="2573" spans="2:4" s="213" customFormat="1" ht="15" customHeight="1">
      <c r="B2573" s="213" t="s">
        <v>6675</v>
      </c>
      <c r="C2573" s="213" t="s">
        <v>7281</v>
      </c>
      <c r="D2573" s="213" t="s">
        <v>6866</v>
      </c>
    </row>
    <row r="2574" spans="2:4" s="213" customFormat="1" ht="15" customHeight="1">
      <c r="B2574" s="213" t="s">
        <v>6676</v>
      </c>
      <c r="C2574" s="213" t="s">
        <v>6906</v>
      </c>
      <c r="D2574" s="213" t="s">
        <v>6866</v>
      </c>
    </row>
    <row r="2575" spans="2:4" s="213" customFormat="1" ht="15" customHeight="1">
      <c r="B2575" s="213" t="s">
        <v>6677</v>
      </c>
      <c r="C2575" s="213" t="s">
        <v>7297</v>
      </c>
      <c r="D2575" s="213" t="s">
        <v>6866</v>
      </c>
    </row>
    <row r="2576" spans="2:4" s="213" customFormat="1" ht="15" customHeight="1">
      <c r="B2576" s="213" t="s">
        <v>6678</v>
      </c>
      <c r="C2576" s="213" t="s">
        <v>6943</v>
      </c>
      <c r="D2576" s="213" t="s">
        <v>6866</v>
      </c>
    </row>
    <row r="2577" spans="2:4" s="213" customFormat="1" ht="15" customHeight="1">
      <c r="B2577" s="213" t="s">
        <v>6680</v>
      </c>
      <c r="C2577" s="213" t="s">
        <v>7476</v>
      </c>
      <c r="D2577" s="213" t="s">
        <v>6866</v>
      </c>
    </row>
    <row r="2578" spans="2:4" s="213" customFormat="1" ht="15" customHeight="1">
      <c r="B2578" s="213" t="s">
        <v>6681</v>
      </c>
      <c r="C2578" s="213" t="s">
        <v>7053</v>
      </c>
      <c r="D2578" s="213" t="s">
        <v>6866</v>
      </c>
    </row>
    <row r="2579" spans="2:4" s="213" customFormat="1" ht="15" customHeight="1">
      <c r="B2579" s="213" t="s">
        <v>6682</v>
      </c>
      <c r="C2579" s="213" t="s">
        <v>7137</v>
      </c>
      <c r="D2579" s="213" t="s">
        <v>6866</v>
      </c>
    </row>
    <row r="2580" spans="2:4" s="213" customFormat="1" ht="15" customHeight="1">
      <c r="B2580" s="213" t="s">
        <v>6683</v>
      </c>
      <c r="C2580" s="213" t="s">
        <v>7690</v>
      </c>
      <c r="D2580" s="213" t="s">
        <v>6866</v>
      </c>
    </row>
    <row r="2581" spans="2:4" s="213" customFormat="1" ht="15" customHeight="1">
      <c r="B2581" s="213" t="s">
        <v>6684</v>
      </c>
      <c r="C2581" s="213" t="s">
        <v>6926</v>
      </c>
      <c r="D2581" s="213" t="s">
        <v>6866</v>
      </c>
    </row>
    <row r="2582" spans="2:4" s="213" customFormat="1" ht="15" customHeight="1">
      <c r="B2582" s="213" t="s">
        <v>6687</v>
      </c>
      <c r="C2582" s="213" t="s">
        <v>7297</v>
      </c>
      <c r="D2582" s="213" t="s">
        <v>6866</v>
      </c>
    </row>
    <row r="2583" spans="2:4" s="213" customFormat="1" ht="15" customHeight="1">
      <c r="B2583" s="213" t="s">
        <v>6688</v>
      </c>
      <c r="C2583" s="213" t="s">
        <v>7339</v>
      </c>
      <c r="D2583" s="213" t="s">
        <v>6866</v>
      </c>
    </row>
    <row r="2584" spans="2:4" s="213" customFormat="1" ht="15" customHeight="1">
      <c r="B2584" s="213" t="s">
        <v>6689</v>
      </c>
      <c r="C2584" s="213" t="s">
        <v>7499</v>
      </c>
      <c r="D2584" s="213" t="s">
        <v>6866</v>
      </c>
    </row>
    <row r="2585" spans="2:4" s="213" customFormat="1" ht="15" customHeight="1">
      <c r="B2585" s="213" t="s">
        <v>6690</v>
      </c>
      <c r="C2585" s="213" t="s">
        <v>7191</v>
      </c>
      <c r="D2585" s="213" t="s">
        <v>6866</v>
      </c>
    </row>
    <row r="2586" spans="2:4" s="213" customFormat="1" ht="15" customHeight="1">
      <c r="B2586" s="213" t="s">
        <v>6691</v>
      </c>
      <c r="C2586" s="213" t="s">
        <v>7233</v>
      </c>
      <c r="D2586" s="213" t="s">
        <v>6866</v>
      </c>
    </row>
    <row r="2587" spans="2:4" s="213" customFormat="1" ht="15" customHeight="1">
      <c r="B2587" s="213" t="s">
        <v>6692</v>
      </c>
      <c r="C2587" s="213" t="s">
        <v>7063</v>
      </c>
      <c r="D2587" s="213" t="s">
        <v>6866</v>
      </c>
    </row>
    <row r="2588" spans="2:4" s="213" customFormat="1" ht="15" customHeight="1">
      <c r="B2588" s="213" t="s">
        <v>6693</v>
      </c>
      <c r="C2588" s="213" t="s">
        <v>6945</v>
      </c>
      <c r="D2588" s="213" t="s">
        <v>6866</v>
      </c>
    </row>
    <row r="2589" spans="2:4" s="213" customFormat="1" ht="15" customHeight="1">
      <c r="B2589" s="213" t="s">
        <v>6694</v>
      </c>
      <c r="C2589" s="213" t="s">
        <v>7390</v>
      </c>
      <c r="D2589" s="213" t="s">
        <v>6866</v>
      </c>
    </row>
    <row r="2590" spans="2:4" s="213" customFormat="1" ht="15" customHeight="1">
      <c r="B2590" s="213" t="s">
        <v>5316</v>
      </c>
      <c r="C2590" s="213" t="s">
        <v>7514</v>
      </c>
      <c r="D2590" s="213" t="s">
        <v>6866</v>
      </c>
    </row>
    <row r="2591" spans="2:4" s="213" customFormat="1" ht="15" customHeight="1">
      <c r="B2591" s="213" t="s">
        <v>5317</v>
      </c>
      <c r="C2591" s="213" t="s">
        <v>7003</v>
      </c>
      <c r="D2591" s="213" t="s">
        <v>6866</v>
      </c>
    </row>
    <row r="2592" spans="2:4" s="213" customFormat="1" ht="15" customHeight="1">
      <c r="B2592" s="213" t="s">
        <v>5318</v>
      </c>
      <c r="C2592" s="213" t="s">
        <v>7659</v>
      </c>
      <c r="D2592" s="213" t="s">
        <v>6866</v>
      </c>
    </row>
    <row r="2593" spans="2:4" s="213" customFormat="1" ht="15" customHeight="1">
      <c r="B2593" s="213" t="s">
        <v>5320</v>
      </c>
      <c r="C2593" s="213" t="s">
        <v>7515</v>
      </c>
      <c r="D2593" s="213" t="s">
        <v>6866</v>
      </c>
    </row>
    <row r="2594" spans="2:4" s="213" customFormat="1" ht="15" customHeight="1">
      <c r="B2594" s="213" t="s">
        <v>5322</v>
      </c>
      <c r="C2594" s="213" t="s">
        <v>7276</v>
      </c>
      <c r="D2594" s="213" t="s">
        <v>6866</v>
      </c>
    </row>
    <row r="2595" spans="2:4" s="213" customFormat="1" ht="15" customHeight="1">
      <c r="B2595" s="213" t="s">
        <v>5324</v>
      </c>
      <c r="C2595" s="213" t="s">
        <v>7453</v>
      </c>
      <c r="D2595" s="213" t="s">
        <v>6866</v>
      </c>
    </row>
    <row r="2596" spans="2:4" s="213" customFormat="1" ht="15" customHeight="1">
      <c r="B2596" s="213" t="s">
        <v>5325</v>
      </c>
      <c r="C2596" s="213" t="s">
        <v>7297</v>
      </c>
      <c r="D2596" s="213" t="s">
        <v>6866</v>
      </c>
    </row>
    <row r="2597" spans="2:4" s="213" customFormat="1" ht="15" customHeight="1">
      <c r="B2597" s="213" t="s">
        <v>5328</v>
      </c>
      <c r="C2597" s="213" t="s">
        <v>7380</v>
      </c>
      <c r="D2597" s="213" t="s">
        <v>6866</v>
      </c>
    </row>
    <row r="2598" spans="2:4" s="213" customFormat="1" ht="15" customHeight="1">
      <c r="B2598" s="213" t="s">
        <v>5329</v>
      </c>
      <c r="C2598" s="213" t="s">
        <v>7516</v>
      </c>
      <c r="D2598" s="213" t="s">
        <v>6866</v>
      </c>
    </row>
    <row r="2599" spans="2:4" s="213" customFormat="1" ht="15" customHeight="1">
      <c r="B2599" s="213" t="s">
        <v>5334</v>
      </c>
      <c r="C2599" s="213" t="s">
        <v>7310</v>
      </c>
      <c r="D2599" s="213" t="s">
        <v>6866</v>
      </c>
    </row>
    <row r="2600" spans="2:4" s="213" customFormat="1" ht="15" customHeight="1">
      <c r="B2600" s="213" t="s">
        <v>5335</v>
      </c>
      <c r="C2600" s="213" t="s">
        <v>7517</v>
      </c>
      <c r="D2600" s="213" t="s">
        <v>6866</v>
      </c>
    </row>
    <row r="2601" spans="2:4" s="213" customFormat="1" ht="15" customHeight="1">
      <c r="B2601" s="213" t="s">
        <v>5336</v>
      </c>
      <c r="C2601" s="213" t="s">
        <v>7518</v>
      </c>
      <c r="D2601" s="213" t="s">
        <v>6866</v>
      </c>
    </row>
    <row r="2602" spans="2:4" s="213" customFormat="1" ht="15" customHeight="1">
      <c r="B2602" s="213" t="s">
        <v>5337</v>
      </c>
      <c r="C2602" s="213" t="s">
        <v>6995</v>
      </c>
      <c r="D2602" s="213" t="s">
        <v>6866</v>
      </c>
    </row>
    <row r="2603" spans="2:4" s="213" customFormat="1" ht="15" customHeight="1">
      <c r="B2603" s="213" t="s">
        <v>5338</v>
      </c>
      <c r="C2603" s="213" t="s">
        <v>6995</v>
      </c>
      <c r="D2603" s="213" t="s">
        <v>6866</v>
      </c>
    </row>
    <row r="2604" spans="2:4" s="213" customFormat="1" ht="15" customHeight="1">
      <c r="B2604" s="213" t="s">
        <v>5339</v>
      </c>
      <c r="C2604" s="213" t="s">
        <v>7519</v>
      </c>
      <c r="D2604" s="213" t="s">
        <v>6866</v>
      </c>
    </row>
    <row r="2605" spans="2:4" s="213" customFormat="1" ht="15" customHeight="1">
      <c r="B2605" s="213" t="s">
        <v>5340</v>
      </c>
      <c r="C2605" s="213" t="s">
        <v>7520</v>
      </c>
      <c r="D2605" s="213" t="s">
        <v>6866</v>
      </c>
    </row>
    <row r="2606" spans="2:4" s="213" customFormat="1" ht="15" customHeight="1">
      <c r="B2606" s="213" t="s">
        <v>5341</v>
      </c>
      <c r="C2606" s="213" t="s">
        <v>7167</v>
      </c>
      <c r="D2606" s="213" t="s">
        <v>6866</v>
      </c>
    </row>
    <row r="2607" spans="2:4" s="213" customFormat="1" ht="15" customHeight="1">
      <c r="B2607" s="213" t="s">
        <v>5342</v>
      </c>
      <c r="C2607" s="213" t="s">
        <v>7189</v>
      </c>
      <c r="D2607" s="213" t="s">
        <v>6866</v>
      </c>
    </row>
    <row r="2608" spans="2:4" s="213" customFormat="1" ht="15" customHeight="1">
      <c r="B2608" s="213" t="s">
        <v>5343</v>
      </c>
      <c r="C2608" s="213" t="s">
        <v>7159</v>
      </c>
      <c r="D2608" s="213" t="s">
        <v>6866</v>
      </c>
    </row>
    <row r="2609" spans="2:4" s="213" customFormat="1" ht="15" customHeight="1">
      <c r="B2609" s="213" t="s">
        <v>5344</v>
      </c>
      <c r="C2609" s="213" t="s">
        <v>7199</v>
      </c>
      <c r="D2609" s="213" t="s">
        <v>6866</v>
      </c>
    </row>
    <row r="2610" spans="2:4" s="213" customFormat="1" ht="15" customHeight="1">
      <c r="B2610" s="213" t="s">
        <v>5345</v>
      </c>
      <c r="C2610" s="213" t="s">
        <v>7521</v>
      </c>
      <c r="D2610" s="213" t="s">
        <v>6866</v>
      </c>
    </row>
    <row r="2611" spans="2:4" s="213" customFormat="1" ht="15" customHeight="1">
      <c r="B2611" s="213" t="s">
        <v>5346</v>
      </c>
      <c r="C2611" s="213" t="s">
        <v>7239</v>
      </c>
      <c r="D2611" s="213" t="s">
        <v>6866</v>
      </c>
    </row>
    <row r="2612" spans="2:4" s="213" customFormat="1" ht="15" customHeight="1">
      <c r="B2612" s="213" t="s">
        <v>5347</v>
      </c>
      <c r="C2612" s="213" t="s">
        <v>7486</v>
      </c>
      <c r="D2612" s="213" t="s">
        <v>6866</v>
      </c>
    </row>
    <row r="2613" spans="2:4" s="213" customFormat="1" ht="15" customHeight="1">
      <c r="B2613" s="213" t="s">
        <v>5348</v>
      </c>
      <c r="C2613" s="213" t="s">
        <v>7522</v>
      </c>
      <c r="D2613" s="213" t="s">
        <v>6866</v>
      </c>
    </row>
    <row r="2614" spans="2:4" s="213" customFormat="1" ht="15" customHeight="1">
      <c r="B2614" s="213" t="s">
        <v>5349</v>
      </c>
      <c r="C2614" s="213" t="s">
        <v>7466</v>
      </c>
      <c r="D2614" s="213" t="s">
        <v>6866</v>
      </c>
    </row>
    <row r="2615" spans="2:4" s="213" customFormat="1" ht="15" customHeight="1">
      <c r="B2615" s="213" t="s">
        <v>3034</v>
      </c>
      <c r="C2615" s="213" t="s">
        <v>6967</v>
      </c>
      <c r="D2615" s="213" t="s">
        <v>6866</v>
      </c>
    </row>
    <row r="2616" spans="2:4" s="213" customFormat="1" ht="15" customHeight="1">
      <c r="B2616" s="213" t="s">
        <v>3035</v>
      </c>
      <c r="C2616" s="213" t="s">
        <v>7310</v>
      </c>
      <c r="D2616" s="213" t="s">
        <v>6866</v>
      </c>
    </row>
    <row r="2617" spans="2:4" s="213" customFormat="1" ht="15" customHeight="1">
      <c r="B2617" s="213" t="s">
        <v>3036</v>
      </c>
      <c r="C2617" s="213" t="s">
        <v>7698</v>
      </c>
      <c r="D2617" s="213" t="s">
        <v>6866</v>
      </c>
    </row>
    <row r="2618" spans="2:4" s="213" customFormat="1" ht="15" customHeight="1">
      <c r="B2618" s="213" t="s">
        <v>3045</v>
      </c>
      <c r="C2618" s="213" t="s">
        <v>7310</v>
      </c>
      <c r="D2618" s="213" t="s">
        <v>6866</v>
      </c>
    </row>
    <row r="2619" spans="2:4" s="213" customFormat="1" ht="15" customHeight="1">
      <c r="B2619" s="213" t="s">
        <v>3049</v>
      </c>
      <c r="C2619" s="213" t="s">
        <v>6997</v>
      </c>
      <c r="D2619" s="213" t="s">
        <v>6866</v>
      </c>
    </row>
    <row r="2620" spans="2:4" s="213" customFormat="1" ht="15" customHeight="1">
      <c r="B2620" s="213" t="s">
        <v>3050</v>
      </c>
      <c r="C2620" s="213" t="s">
        <v>6993</v>
      </c>
      <c r="D2620" s="213" t="s">
        <v>6866</v>
      </c>
    </row>
    <row r="2621" spans="2:4" s="213" customFormat="1" ht="15" customHeight="1">
      <c r="B2621" s="213" t="s">
        <v>3052</v>
      </c>
      <c r="C2621" s="213" t="s">
        <v>6898</v>
      </c>
      <c r="D2621" s="213" t="s">
        <v>6866</v>
      </c>
    </row>
    <row r="2622" spans="2:4" s="213" customFormat="1" ht="15" customHeight="1">
      <c r="B2622" s="213" t="s">
        <v>3053</v>
      </c>
      <c r="C2622" s="213" t="s">
        <v>7698</v>
      </c>
      <c r="D2622" s="213" t="s">
        <v>6866</v>
      </c>
    </row>
    <row r="2623" spans="2:4" s="213" customFormat="1" ht="15" customHeight="1">
      <c r="B2623" s="213" t="s">
        <v>3054</v>
      </c>
      <c r="C2623" s="213" t="s">
        <v>7038</v>
      </c>
      <c r="D2623" s="213" t="s">
        <v>6866</v>
      </c>
    </row>
    <row r="2624" spans="2:4" s="213" customFormat="1" ht="15" customHeight="1">
      <c r="B2624" s="213" t="s">
        <v>3056</v>
      </c>
      <c r="C2624" s="213" t="s">
        <v>6994</v>
      </c>
      <c r="D2624" s="213" t="s">
        <v>6866</v>
      </c>
    </row>
    <row r="2625" spans="2:4" s="213" customFormat="1" ht="15" customHeight="1">
      <c r="B2625" s="213" t="s">
        <v>3059</v>
      </c>
      <c r="C2625" s="213" t="s">
        <v>7317</v>
      </c>
      <c r="D2625" s="213" t="s">
        <v>6866</v>
      </c>
    </row>
    <row r="2626" spans="2:4" s="213" customFormat="1" ht="15" customHeight="1">
      <c r="B2626" s="213" t="s">
        <v>3060</v>
      </c>
      <c r="C2626" s="213" t="s">
        <v>7197</v>
      </c>
      <c r="D2626" s="213" t="s">
        <v>6866</v>
      </c>
    </row>
    <row r="2627" spans="2:4" s="213" customFormat="1" ht="15" customHeight="1">
      <c r="B2627" s="213" t="s">
        <v>988</v>
      </c>
      <c r="C2627" s="213" t="s">
        <v>6906</v>
      </c>
      <c r="D2627" s="213" t="s">
        <v>6866</v>
      </c>
    </row>
    <row r="2628" spans="2:4" s="213" customFormat="1" ht="15" customHeight="1">
      <c r="B2628" s="213" t="s">
        <v>989</v>
      </c>
      <c r="C2628" s="213" t="s">
        <v>6899</v>
      </c>
      <c r="D2628" s="213" t="s">
        <v>6866</v>
      </c>
    </row>
    <row r="2629" spans="2:4" s="213" customFormat="1" ht="15" customHeight="1">
      <c r="B2629" s="213" t="s">
        <v>990</v>
      </c>
      <c r="C2629" s="213" t="s">
        <v>7169</v>
      </c>
      <c r="D2629" s="213" t="s">
        <v>6866</v>
      </c>
    </row>
    <row r="2630" spans="2:4" s="213" customFormat="1" ht="15" customHeight="1">
      <c r="B2630" s="213" t="s">
        <v>991</v>
      </c>
      <c r="C2630" s="213" t="s">
        <v>7648</v>
      </c>
      <c r="D2630" s="213" t="s">
        <v>6866</v>
      </c>
    </row>
    <row r="2631" spans="2:4" s="213" customFormat="1" ht="15" customHeight="1">
      <c r="B2631" s="213" t="s">
        <v>992</v>
      </c>
      <c r="C2631" s="213" t="s">
        <v>7167</v>
      </c>
      <c r="D2631" s="213" t="s">
        <v>6866</v>
      </c>
    </row>
    <row r="2632" spans="2:4" s="213" customFormat="1" ht="15" customHeight="1">
      <c r="B2632" s="213" t="s">
        <v>993</v>
      </c>
      <c r="C2632" s="213" t="s">
        <v>7101</v>
      </c>
      <c r="D2632" s="213" t="s">
        <v>6866</v>
      </c>
    </row>
    <row r="2633" spans="2:4" s="213" customFormat="1" ht="15" customHeight="1">
      <c r="B2633" s="213" t="s">
        <v>994</v>
      </c>
      <c r="C2633" s="213" t="s">
        <v>7101</v>
      </c>
      <c r="D2633" s="213" t="s">
        <v>6866</v>
      </c>
    </row>
    <row r="2634" spans="2:4" s="213" customFormat="1" ht="15" customHeight="1">
      <c r="B2634" s="213" t="s">
        <v>995</v>
      </c>
      <c r="C2634" s="213" t="s">
        <v>7523</v>
      </c>
      <c r="D2634" s="213" t="s">
        <v>6866</v>
      </c>
    </row>
    <row r="2635" spans="2:4" s="213" customFormat="1" ht="15" customHeight="1">
      <c r="B2635" s="213" t="s">
        <v>996</v>
      </c>
      <c r="C2635" s="213" t="s">
        <v>7003</v>
      </c>
      <c r="D2635" s="213" t="s">
        <v>6866</v>
      </c>
    </row>
    <row r="2636" spans="2:4" s="213" customFormat="1" ht="15" customHeight="1">
      <c r="B2636" s="213" t="s">
        <v>997</v>
      </c>
      <c r="C2636" s="213" t="s">
        <v>7337</v>
      </c>
      <c r="D2636" s="213" t="s">
        <v>6866</v>
      </c>
    </row>
    <row r="2637" spans="2:4" s="213" customFormat="1" ht="15" customHeight="1">
      <c r="B2637" s="213" t="s">
        <v>998</v>
      </c>
      <c r="C2637" s="213" t="s">
        <v>7670</v>
      </c>
      <c r="D2637" s="213" t="s">
        <v>6866</v>
      </c>
    </row>
    <row r="2638" spans="2:4" s="213" customFormat="1" ht="15" customHeight="1">
      <c r="B2638" s="213" t="s">
        <v>999</v>
      </c>
      <c r="C2638" s="213" t="s">
        <v>6939</v>
      </c>
      <c r="D2638" s="213" t="s">
        <v>6866</v>
      </c>
    </row>
    <row r="2639" spans="2:4" s="213" customFormat="1" ht="15" customHeight="1">
      <c r="B2639" s="213" t="s">
        <v>1002</v>
      </c>
      <c r="C2639" s="213" t="s">
        <v>6935</v>
      </c>
      <c r="D2639" s="213" t="s">
        <v>6866</v>
      </c>
    </row>
    <row r="2640" spans="2:4" s="213" customFormat="1" ht="15" customHeight="1">
      <c r="B2640" s="213" t="s">
        <v>1003</v>
      </c>
      <c r="C2640" s="213" t="s">
        <v>7003</v>
      </c>
      <c r="D2640" s="213" t="s">
        <v>6866</v>
      </c>
    </row>
    <row r="2641" spans="2:4" s="213" customFormat="1" ht="15" customHeight="1">
      <c r="B2641" s="213" t="s">
        <v>1004</v>
      </c>
      <c r="C2641" s="213" t="s">
        <v>6999</v>
      </c>
      <c r="D2641" s="213" t="s">
        <v>6866</v>
      </c>
    </row>
    <row r="2642" spans="2:4" s="213" customFormat="1" ht="15" customHeight="1">
      <c r="B2642" s="213" t="s">
        <v>1005</v>
      </c>
      <c r="C2642" s="213" t="s">
        <v>7208</v>
      </c>
      <c r="D2642" s="213" t="s">
        <v>6866</v>
      </c>
    </row>
    <row r="2643" spans="2:4" s="213" customFormat="1" ht="15" customHeight="1">
      <c r="B2643" s="213" t="s">
        <v>1007</v>
      </c>
      <c r="C2643" s="213" t="s">
        <v>7524</v>
      </c>
      <c r="D2643" s="213" t="s">
        <v>6866</v>
      </c>
    </row>
    <row r="2644" spans="2:4" s="213" customFormat="1" ht="15" customHeight="1">
      <c r="B2644" s="213" t="s">
        <v>1009</v>
      </c>
      <c r="C2644" s="213" t="s">
        <v>6974</v>
      </c>
      <c r="D2644" s="213" t="s">
        <v>6866</v>
      </c>
    </row>
    <row r="2645" spans="2:4" s="213" customFormat="1" ht="15" customHeight="1">
      <c r="B2645" s="213" t="s">
        <v>1010</v>
      </c>
      <c r="C2645" s="213" t="s">
        <v>7686</v>
      </c>
      <c r="D2645" s="213" t="s">
        <v>6866</v>
      </c>
    </row>
    <row r="2646" spans="2:4" s="213" customFormat="1" ht="15" customHeight="1">
      <c r="B2646" s="213" t="s">
        <v>1011</v>
      </c>
      <c r="C2646" s="213" t="s">
        <v>7017</v>
      </c>
      <c r="D2646" s="213" t="s">
        <v>6866</v>
      </c>
    </row>
    <row r="2647" spans="2:4" s="213" customFormat="1" ht="15" customHeight="1">
      <c r="B2647" s="213" t="s">
        <v>1013</v>
      </c>
      <c r="C2647" s="213" t="s">
        <v>7017</v>
      </c>
      <c r="D2647" s="213" t="s">
        <v>6866</v>
      </c>
    </row>
    <row r="2648" spans="2:4" s="213" customFormat="1" ht="15" customHeight="1">
      <c r="B2648" s="213" t="s">
        <v>1014</v>
      </c>
      <c r="C2648" s="213" t="s">
        <v>6884</v>
      </c>
      <c r="D2648" s="213" t="s">
        <v>6866</v>
      </c>
    </row>
    <row r="2649" spans="2:4" s="213" customFormat="1" ht="15" customHeight="1">
      <c r="B2649" s="213" t="s">
        <v>1015</v>
      </c>
      <c r="C2649" s="213" t="s">
        <v>7364</v>
      </c>
      <c r="D2649" s="213" t="s">
        <v>6866</v>
      </c>
    </row>
    <row r="2650" spans="2:4" s="213" customFormat="1" ht="15" customHeight="1">
      <c r="B2650" s="213" t="s">
        <v>1016</v>
      </c>
      <c r="C2650" s="213" t="s">
        <v>7476</v>
      </c>
      <c r="D2650" s="213" t="s">
        <v>6866</v>
      </c>
    </row>
    <row r="2651" spans="2:4" s="213" customFormat="1" ht="15" customHeight="1">
      <c r="B2651" s="213" t="s">
        <v>1019</v>
      </c>
      <c r="C2651" s="213" t="s">
        <v>7525</v>
      </c>
      <c r="D2651" s="213" t="s">
        <v>6866</v>
      </c>
    </row>
    <row r="2652" spans="2:4" s="213" customFormat="1" ht="15" customHeight="1">
      <c r="B2652" s="213" t="s">
        <v>1020</v>
      </c>
      <c r="C2652" s="213" t="s">
        <v>7526</v>
      </c>
      <c r="D2652" s="213" t="s">
        <v>6866</v>
      </c>
    </row>
    <row r="2653" spans="2:4" s="213" customFormat="1" ht="15" customHeight="1">
      <c r="B2653" s="213" t="s">
        <v>1023</v>
      </c>
      <c r="C2653" s="213" t="s">
        <v>7502</v>
      </c>
      <c r="D2653" s="213" t="s">
        <v>6866</v>
      </c>
    </row>
    <row r="2654" spans="2:4" s="213" customFormat="1" ht="15" customHeight="1">
      <c r="B2654" s="213" t="s">
        <v>1025</v>
      </c>
      <c r="C2654" s="213" t="s">
        <v>7527</v>
      </c>
      <c r="D2654" s="213" t="s">
        <v>6866</v>
      </c>
    </row>
    <row r="2655" spans="2:4" s="213" customFormat="1" ht="15" customHeight="1">
      <c r="B2655" s="213" t="s">
        <v>1026</v>
      </c>
      <c r="C2655" s="213" t="s">
        <v>7180</v>
      </c>
      <c r="D2655" s="213" t="s">
        <v>6866</v>
      </c>
    </row>
    <row r="2656" spans="2:4" s="213" customFormat="1" ht="15" customHeight="1">
      <c r="B2656" s="213" t="s">
        <v>1028</v>
      </c>
      <c r="C2656" s="213" t="s">
        <v>6966</v>
      </c>
      <c r="D2656" s="213" t="s">
        <v>6866</v>
      </c>
    </row>
    <row r="2657" spans="2:4" s="213" customFormat="1" ht="15" customHeight="1">
      <c r="B2657" s="213" t="s">
        <v>1030</v>
      </c>
      <c r="C2657" s="213" t="s">
        <v>7041</v>
      </c>
      <c r="D2657" s="213" t="s">
        <v>6866</v>
      </c>
    </row>
    <row r="2658" spans="2:4" s="213" customFormat="1" ht="15" customHeight="1">
      <c r="B2658" s="213" t="s">
        <v>1032</v>
      </c>
      <c r="C2658" s="213" t="s">
        <v>7528</v>
      </c>
      <c r="D2658" s="213" t="s">
        <v>6866</v>
      </c>
    </row>
    <row r="2659" spans="2:4" s="213" customFormat="1" ht="15" customHeight="1">
      <c r="B2659" s="213" t="s">
        <v>1033</v>
      </c>
      <c r="C2659" s="213" t="s">
        <v>7529</v>
      </c>
      <c r="D2659" s="213" t="s">
        <v>6866</v>
      </c>
    </row>
    <row r="2660" spans="2:4" s="213" customFormat="1" ht="15" customHeight="1">
      <c r="B2660" s="213" t="s">
        <v>1036</v>
      </c>
      <c r="C2660" s="213" t="s">
        <v>7014</v>
      </c>
      <c r="D2660" s="213" t="s">
        <v>6866</v>
      </c>
    </row>
    <row r="2661" spans="2:4" s="213" customFormat="1" ht="15" customHeight="1">
      <c r="B2661" s="213" t="s">
        <v>1038</v>
      </c>
      <c r="C2661" s="213" t="s">
        <v>7456</v>
      </c>
      <c r="D2661" s="213" t="s">
        <v>6866</v>
      </c>
    </row>
    <row r="2662" spans="2:4" s="213" customFormat="1" ht="15" customHeight="1">
      <c r="B2662" s="213" t="s">
        <v>1039</v>
      </c>
      <c r="C2662" s="213" t="s">
        <v>7106</v>
      </c>
      <c r="D2662" s="213" t="s">
        <v>6866</v>
      </c>
    </row>
    <row r="2663" spans="2:4" s="213" customFormat="1" ht="15" customHeight="1">
      <c r="B2663" s="213" t="s">
        <v>1040</v>
      </c>
      <c r="C2663" s="213" t="s">
        <v>6946</v>
      </c>
      <c r="D2663" s="213" t="s">
        <v>6866</v>
      </c>
    </row>
    <row r="2664" spans="2:4" s="213" customFormat="1" ht="15" customHeight="1">
      <c r="B2664" s="213" t="s">
        <v>1041</v>
      </c>
      <c r="C2664" s="213" t="s">
        <v>7096</v>
      </c>
      <c r="D2664" s="213" t="s">
        <v>6866</v>
      </c>
    </row>
    <row r="2665" spans="2:4" s="213" customFormat="1" ht="15" customHeight="1">
      <c r="B2665" s="213" t="s">
        <v>1042</v>
      </c>
      <c r="C2665" s="213" t="s">
        <v>7360</v>
      </c>
      <c r="D2665" s="213" t="s">
        <v>6866</v>
      </c>
    </row>
    <row r="2666" spans="2:4" s="213" customFormat="1" ht="15" customHeight="1">
      <c r="B2666" s="213" t="s">
        <v>1045</v>
      </c>
      <c r="C2666" s="213" t="s">
        <v>7022</v>
      </c>
      <c r="D2666" s="213" t="s">
        <v>6866</v>
      </c>
    </row>
    <row r="2667" spans="2:4" s="213" customFormat="1" ht="15" customHeight="1">
      <c r="B2667" s="213" t="s">
        <v>1046</v>
      </c>
      <c r="C2667" s="213" t="s">
        <v>7228</v>
      </c>
      <c r="D2667" s="213" t="s">
        <v>6866</v>
      </c>
    </row>
    <row r="2668" spans="2:4" s="213" customFormat="1" ht="15" customHeight="1">
      <c r="B2668" s="213" t="s">
        <v>1047</v>
      </c>
      <c r="C2668" s="213" t="s">
        <v>7530</v>
      </c>
      <c r="D2668" s="213" t="s">
        <v>6866</v>
      </c>
    </row>
    <row r="2669" spans="2:4" s="213" customFormat="1" ht="15" customHeight="1">
      <c r="B2669" s="213" t="s">
        <v>1048</v>
      </c>
      <c r="C2669" s="213" t="s">
        <v>7531</v>
      </c>
      <c r="D2669" s="213" t="s">
        <v>6866</v>
      </c>
    </row>
    <row r="2670" spans="2:4" s="213" customFormat="1" ht="15" customHeight="1">
      <c r="B2670" s="213" t="s">
        <v>1049</v>
      </c>
      <c r="C2670" s="213" t="s">
        <v>7175</v>
      </c>
      <c r="D2670" s="213" t="s">
        <v>6866</v>
      </c>
    </row>
    <row r="2671" spans="2:4" s="213" customFormat="1" ht="15" customHeight="1">
      <c r="B2671" s="213" t="s">
        <v>1050</v>
      </c>
      <c r="C2671" s="213" t="s">
        <v>6947</v>
      </c>
      <c r="D2671" s="213" t="s">
        <v>6866</v>
      </c>
    </row>
    <row r="2672" spans="2:4" s="213" customFormat="1" ht="15" customHeight="1">
      <c r="B2672" s="213" t="s">
        <v>1052</v>
      </c>
      <c r="C2672" s="213" t="s">
        <v>7103</v>
      </c>
      <c r="D2672" s="213" t="s">
        <v>6866</v>
      </c>
    </row>
    <row r="2673" spans="2:4" s="213" customFormat="1" ht="15" customHeight="1">
      <c r="B2673" s="213" t="s">
        <v>1053</v>
      </c>
      <c r="C2673" s="213" t="s">
        <v>7532</v>
      </c>
      <c r="D2673" s="213" t="s">
        <v>6866</v>
      </c>
    </row>
    <row r="2674" spans="2:4" s="213" customFormat="1" ht="15" customHeight="1">
      <c r="B2674" s="213" t="s">
        <v>1055</v>
      </c>
      <c r="C2674" s="213" t="s">
        <v>7103</v>
      </c>
      <c r="D2674" s="213" t="s">
        <v>6866</v>
      </c>
    </row>
    <row r="2675" spans="2:4" s="213" customFormat="1" ht="15" customHeight="1">
      <c r="B2675" s="213" t="s">
        <v>1057</v>
      </c>
      <c r="C2675" s="213" t="s">
        <v>7430</v>
      </c>
      <c r="D2675" s="213" t="s">
        <v>6866</v>
      </c>
    </row>
    <row r="2676" spans="2:4" s="213" customFormat="1" ht="15" customHeight="1">
      <c r="B2676" s="213" t="s">
        <v>1059</v>
      </c>
      <c r="C2676" s="213" t="s">
        <v>7295</v>
      </c>
      <c r="D2676" s="213" t="s">
        <v>6866</v>
      </c>
    </row>
    <row r="2677" spans="2:4" s="213" customFormat="1" ht="15" customHeight="1">
      <c r="B2677" s="213" t="s">
        <v>1060</v>
      </c>
      <c r="C2677" s="213" t="s">
        <v>6995</v>
      </c>
      <c r="D2677" s="213" t="s">
        <v>6866</v>
      </c>
    </row>
    <row r="2678" spans="2:4" s="213" customFormat="1" ht="15" customHeight="1">
      <c r="B2678" s="213" t="s">
        <v>1061</v>
      </c>
      <c r="C2678" s="213" t="s">
        <v>7167</v>
      </c>
      <c r="D2678" s="213" t="s">
        <v>6866</v>
      </c>
    </row>
    <row r="2679" spans="2:4" s="213" customFormat="1" ht="15" customHeight="1">
      <c r="B2679" s="213" t="s">
        <v>1062</v>
      </c>
      <c r="C2679" s="213" t="s">
        <v>7111</v>
      </c>
      <c r="D2679" s="213" t="s">
        <v>6866</v>
      </c>
    </row>
    <row r="2680" spans="2:4" s="213" customFormat="1" ht="15" customHeight="1">
      <c r="B2680" s="213" t="s">
        <v>1064</v>
      </c>
      <c r="C2680" s="213" t="s">
        <v>6933</v>
      </c>
      <c r="D2680" s="213" t="s">
        <v>6866</v>
      </c>
    </row>
    <row r="2681" spans="2:4" s="213" customFormat="1" ht="15" customHeight="1">
      <c r="B2681" s="213" t="s">
        <v>1067</v>
      </c>
      <c r="C2681" s="213" t="s">
        <v>6969</v>
      </c>
      <c r="D2681" s="213" t="s">
        <v>6866</v>
      </c>
    </row>
    <row r="2682" spans="2:4" s="213" customFormat="1" ht="15" customHeight="1">
      <c r="B2682" s="213" t="s">
        <v>1068</v>
      </c>
      <c r="C2682" s="213" t="s">
        <v>7361</v>
      </c>
      <c r="D2682" s="213" t="s">
        <v>6866</v>
      </c>
    </row>
    <row r="2683" spans="2:4" s="213" customFormat="1" ht="15" customHeight="1">
      <c r="B2683" s="213" t="s">
        <v>1069</v>
      </c>
      <c r="C2683" s="213" t="s">
        <v>7533</v>
      </c>
      <c r="D2683" s="213" t="s">
        <v>6866</v>
      </c>
    </row>
    <row r="2684" spans="2:4" s="213" customFormat="1" ht="15" customHeight="1">
      <c r="B2684" s="213" t="s">
        <v>1072</v>
      </c>
      <c r="C2684" s="213" t="s">
        <v>7534</v>
      </c>
      <c r="D2684" s="213" t="s">
        <v>6866</v>
      </c>
    </row>
    <row r="2685" spans="2:4" s="213" customFormat="1" ht="15" customHeight="1">
      <c r="B2685" s="213" t="s">
        <v>1073</v>
      </c>
      <c r="C2685" s="213" t="s">
        <v>7041</v>
      </c>
      <c r="D2685" s="213" t="s">
        <v>6866</v>
      </c>
    </row>
    <row r="2686" spans="2:4" s="213" customFormat="1" ht="15" customHeight="1">
      <c r="B2686" s="213" t="s">
        <v>1075</v>
      </c>
      <c r="C2686" s="213" t="s">
        <v>7228</v>
      </c>
      <c r="D2686" s="213" t="s">
        <v>6866</v>
      </c>
    </row>
    <row r="2687" spans="2:4" s="213" customFormat="1" ht="15" customHeight="1">
      <c r="B2687" s="213" t="s">
        <v>1077</v>
      </c>
      <c r="C2687" s="213" t="s">
        <v>7181</v>
      </c>
      <c r="D2687" s="213" t="s">
        <v>6866</v>
      </c>
    </row>
    <row r="2688" spans="2:4" s="213" customFormat="1" ht="15" customHeight="1">
      <c r="B2688" s="213" t="s">
        <v>1079</v>
      </c>
      <c r="C2688" s="213" t="s">
        <v>7660</v>
      </c>
      <c r="D2688" s="213" t="s">
        <v>6866</v>
      </c>
    </row>
    <row r="2689" spans="2:4" s="213" customFormat="1" ht="15" customHeight="1">
      <c r="B2689" s="213" t="s">
        <v>1081</v>
      </c>
      <c r="C2689" s="213" t="s">
        <v>7535</v>
      </c>
      <c r="D2689" s="213" t="s">
        <v>6866</v>
      </c>
    </row>
    <row r="2690" spans="2:4" s="213" customFormat="1" ht="15" customHeight="1">
      <c r="B2690" s="213" t="s">
        <v>1083</v>
      </c>
      <c r="C2690" s="213" t="s">
        <v>7019</v>
      </c>
      <c r="D2690" s="213" t="s">
        <v>6866</v>
      </c>
    </row>
    <row r="2691" spans="2:4" s="213" customFormat="1" ht="15" customHeight="1">
      <c r="B2691" s="213" t="s">
        <v>1084</v>
      </c>
      <c r="C2691" s="213" t="s">
        <v>7175</v>
      </c>
      <c r="D2691" s="213" t="s">
        <v>6866</v>
      </c>
    </row>
    <row r="2692" spans="2:4" s="213" customFormat="1" ht="15" customHeight="1">
      <c r="B2692" s="213" t="s">
        <v>1085</v>
      </c>
      <c r="C2692" s="213" t="s">
        <v>7175</v>
      </c>
      <c r="D2692" s="213" t="s">
        <v>6866</v>
      </c>
    </row>
    <row r="2693" spans="2:4" s="213" customFormat="1" ht="15" customHeight="1">
      <c r="B2693" s="213" t="s">
        <v>1086</v>
      </c>
      <c r="C2693" s="213" t="s">
        <v>7127</v>
      </c>
      <c r="D2693" s="213" t="s">
        <v>6866</v>
      </c>
    </row>
    <row r="2694" spans="2:4" s="213" customFormat="1" ht="15" customHeight="1">
      <c r="B2694" s="213" t="s">
        <v>1088</v>
      </c>
      <c r="C2694" s="213" t="s">
        <v>7402</v>
      </c>
      <c r="D2694" s="213" t="s">
        <v>6866</v>
      </c>
    </row>
    <row r="2695" spans="2:4" s="213" customFormat="1" ht="15" customHeight="1">
      <c r="B2695" s="213" t="s">
        <v>1089</v>
      </c>
      <c r="C2695" s="213" t="s">
        <v>7144</v>
      </c>
      <c r="D2695" s="213" t="s">
        <v>6866</v>
      </c>
    </row>
    <row r="2696" spans="2:4" s="213" customFormat="1" ht="15" customHeight="1">
      <c r="B2696" s="213" t="s">
        <v>1090</v>
      </c>
      <c r="C2696" s="213" t="s">
        <v>6993</v>
      </c>
      <c r="D2696" s="213" t="s">
        <v>6866</v>
      </c>
    </row>
    <row r="2697" spans="2:4" s="213" customFormat="1" ht="15" customHeight="1">
      <c r="B2697" s="213" t="s">
        <v>1091</v>
      </c>
      <c r="C2697" s="213" t="s">
        <v>7536</v>
      </c>
      <c r="D2697" s="213" t="s">
        <v>6866</v>
      </c>
    </row>
    <row r="2698" spans="2:4" s="213" customFormat="1" ht="15" customHeight="1">
      <c r="B2698" s="213" t="s">
        <v>1092</v>
      </c>
      <c r="C2698" s="213" t="s">
        <v>7052</v>
      </c>
      <c r="D2698" s="213" t="s">
        <v>6866</v>
      </c>
    </row>
    <row r="2699" spans="2:4" s="213" customFormat="1" ht="15" customHeight="1">
      <c r="B2699" s="213" t="s">
        <v>1093</v>
      </c>
      <c r="C2699" s="213" t="s">
        <v>7052</v>
      </c>
      <c r="D2699" s="213" t="s">
        <v>6866</v>
      </c>
    </row>
    <row r="2700" spans="2:4" s="213" customFormat="1" ht="15" customHeight="1">
      <c r="B2700" s="213" t="s">
        <v>1094</v>
      </c>
      <c r="C2700" s="213" t="s">
        <v>7661</v>
      </c>
      <c r="D2700" s="213" t="s">
        <v>6866</v>
      </c>
    </row>
    <row r="2701" spans="2:4" s="213" customFormat="1" ht="15" customHeight="1">
      <c r="B2701" s="213" t="s">
        <v>1095</v>
      </c>
      <c r="C2701" s="213" t="s">
        <v>7037</v>
      </c>
      <c r="D2701" s="213" t="s">
        <v>6866</v>
      </c>
    </row>
    <row r="2702" spans="2:4" s="213" customFormat="1" ht="15" customHeight="1">
      <c r="B2702" s="213" t="s">
        <v>1096</v>
      </c>
      <c r="C2702" s="213" t="s">
        <v>7219</v>
      </c>
      <c r="D2702" s="213" t="s">
        <v>6866</v>
      </c>
    </row>
    <row r="2703" spans="2:4" s="213" customFormat="1" ht="15" customHeight="1">
      <c r="B2703" s="213" t="s">
        <v>1097</v>
      </c>
      <c r="C2703" s="213" t="s">
        <v>7297</v>
      </c>
      <c r="D2703" s="213" t="s">
        <v>6866</v>
      </c>
    </row>
    <row r="2704" spans="2:4" s="213" customFormat="1" ht="15" customHeight="1">
      <c r="B2704" s="213" t="s">
        <v>1098</v>
      </c>
      <c r="C2704" s="213" t="s">
        <v>7537</v>
      </c>
      <c r="D2704" s="213" t="s">
        <v>6866</v>
      </c>
    </row>
    <row r="2705" spans="2:4" s="213" customFormat="1" ht="15" customHeight="1">
      <c r="B2705" s="213" t="s">
        <v>1099</v>
      </c>
      <c r="C2705" s="213" t="s">
        <v>7538</v>
      </c>
      <c r="D2705" s="213" t="s">
        <v>6866</v>
      </c>
    </row>
    <row r="2706" spans="2:4" s="213" customFormat="1" ht="15" customHeight="1">
      <c r="B2706" s="213" t="s">
        <v>1101</v>
      </c>
      <c r="C2706" s="213" t="s">
        <v>7105</v>
      </c>
      <c r="D2706" s="213" t="s">
        <v>6866</v>
      </c>
    </row>
    <row r="2707" spans="2:4" s="213" customFormat="1" ht="15" customHeight="1">
      <c r="B2707" s="213" t="s">
        <v>1106</v>
      </c>
      <c r="C2707" s="213" t="s">
        <v>7128</v>
      </c>
      <c r="D2707" s="213" t="s">
        <v>6866</v>
      </c>
    </row>
    <row r="2708" spans="2:4" s="213" customFormat="1" ht="15" customHeight="1">
      <c r="B2708" s="213" t="s">
        <v>1107</v>
      </c>
      <c r="C2708" s="213" t="s">
        <v>6947</v>
      </c>
      <c r="D2708" s="213" t="s">
        <v>6866</v>
      </c>
    </row>
    <row r="2709" spans="2:4" s="213" customFormat="1" ht="15" customHeight="1">
      <c r="B2709" s="213" t="s">
        <v>1108</v>
      </c>
      <c r="C2709" s="213" t="s">
        <v>7539</v>
      </c>
      <c r="D2709" s="213" t="s">
        <v>6866</v>
      </c>
    </row>
    <row r="2710" spans="2:4" s="213" customFormat="1" ht="15" customHeight="1">
      <c r="B2710" s="213" t="s">
        <v>1110</v>
      </c>
      <c r="C2710" s="213" t="s">
        <v>7038</v>
      </c>
      <c r="D2710" s="213" t="s">
        <v>6866</v>
      </c>
    </row>
    <row r="2711" spans="2:4" s="213" customFormat="1" ht="15" customHeight="1">
      <c r="B2711" s="213" t="s">
        <v>1112</v>
      </c>
      <c r="C2711" s="213" t="s">
        <v>7310</v>
      </c>
      <c r="D2711" s="213" t="s">
        <v>6866</v>
      </c>
    </row>
    <row r="2712" spans="2:4" s="213" customFormat="1" ht="15" customHeight="1">
      <c r="B2712" s="213" t="s">
        <v>1113</v>
      </c>
      <c r="C2712" s="213" t="s">
        <v>6996</v>
      </c>
      <c r="D2712" s="213" t="s">
        <v>6866</v>
      </c>
    </row>
    <row r="2713" spans="2:4" s="213" customFormat="1" ht="15" customHeight="1">
      <c r="B2713" s="213" t="s">
        <v>1116</v>
      </c>
      <c r="C2713" s="213" t="s">
        <v>7083</v>
      </c>
      <c r="D2713" s="213" t="s">
        <v>6866</v>
      </c>
    </row>
    <row r="2714" spans="2:4" s="213" customFormat="1" ht="15" customHeight="1">
      <c r="B2714" s="213" t="s">
        <v>1117</v>
      </c>
      <c r="C2714" s="213" t="s">
        <v>7540</v>
      </c>
      <c r="D2714" s="213" t="s">
        <v>6866</v>
      </c>
    </row>
    <row r="2715" spans="2:4" s="213" customFormat="1" ht="15" customHeight="1">
      <c r="B2715" s="213" t="s">
        <v>1118</v>
      </c>
      <c r="C2715" s="213" t="s">
        <v>7109</v>
      </c>
      <c r="D2715" s="213" t="s">
        <v>6866</v>
      </c>
    </row>
    <row r="2716" spans="2:4" s="213" customFormat="1" ht="15" customHeight="1">
      <c r="B2716" s="213" t="s">
        <v>1119</v>
      </c>
      <c r="C2716" s="213" t="s">
        <v>7115</v>
      </c>
      <c r="D2716" s="213" t="s">
        <v>6866</v>
      </c>
    </row>
    <row r="2717" spans="2:4" s="213" customFormat="1" ht="15" customHeight="1">
      <c r="B2717" s="213" t="s">
        <v>1120</v>
      </c>
      <c r="C2717" s="213" t="s">
        <v>7541</v>
      </c>
      <c r="D2717" s="213" t="s">
        <v>6866</v>
      </c>
    </row>
    <row r="2718" spans="2:4" s="213" customFormat="1" ht="15" customHeight="1">
      <c r="B2718" s="213" t="s">
        <v>1121</v>
      </c>
      <c r="C2718" s="213" t="s">
        <v>6879</v>
      </c>
      <c r="D2718" s="213" t="s">
        <v>6866</v>
      </c>
    </row>
    <row r="2719" spans="2:4" s="213" customFormat="1" ht="15" customHeight="1">
      <c r="B2719" s="213" t="s">
        <v>1123</v>
      </c>
      <c r="C2719" s="213" t="s">
        <v>6946</v>
      </c>
      <c r="D2719" s="213" t="s">
        <v>6866</v>
      </c>
    </row>
    <row r="2720" spans="2:4" s="213" customFormat="1" ht="15" customHeight="1">
      <c r="B2720" s="213" t="s">
        <v>1124</v>
      </c>
      <c r="C2720" s="213" t="s">
        <v>6943</v>
      </c>
      <c r="D2720" s="213" t="s">
        <v>6866</v>
      </c>
    </row>
    <row r="2721" spans="2:4" s="213" customFormat="1" ht="15" customHeight="1">
      <c r="B2721" s="213" t="s">
        <v>1127</v>
      </c>
      <c r="C2721" s="213" t="s">
        <v>7409</v>
      </c>
      <c r="D2721" s="213" t="s">
        <v>6866</v>
      </c>
    </row>
    <row r="2722" spans="2:4" s="213" customFormat="1" ht="15" customHeight="1">
      <c r="B2722" s="213" t="s">
        <v>1128</v>
      </c>
      <c r="C2722" s="213" t="s">
        <v>7114</v>
      </c>
      <c r="D2722" s="213" t="s">
        <v>6866</v>
      </c>
    </row>
    <row r="2723" spans="2:4" s="213" customFormat="1" ht="15" customHeight="1">
      <c r="B2723" s="213" t="s">
        <v>1131</v>
      </c>
      <c r="C2723" s="213" t="s">
        <v>7542</v>
      </c>
      <c r="D2723" s="213" t="s">
        <v>6866</v>
      </c>
    </row>
    <row r="2724" spans="2:4" s="213" customFormat="1" ht="15" customHeight="1">
      <c r="B2724" s="213" t="s">
        <v>1132</v>
      </c>
      <c r="C2724" s="213" t="s">
        <v>7239</v>
      </c>
      <c r="D2724" s="213" t="s">
        <v>6866</v>
      </c>
    </row>
    <row r="2725" spans="2:4" s="213" customFormat="1" ht="15" customHeight="1">
      <c r="B2725" s="213" t="s">
        <v>3091</v>
      </c>
      <c r="C2725" s="213" t="s">
        <v>7543</v>
      </c>
      <c r="D2725" s="213" t="s">
        <v>6866</v>
      </c>
    </row>
    <row r="2726" spans="2:4" s="213" customFormat="1" ht="15" customHeight="1">
      <c r="B2726" s="213" t="s">
        <v>3092</v>
      </c>
      <c r="C2726" s="213" t="s">
        <v>7672</v>
      </c>
      <c r="D2726" s="213" t="s">
        <v>6866</v>
      </c>
    </row>
    <row r="2727" spans="2:4" s="213" customFormat="1" ht="15" customHeight="1">
      <c r="B2727" s="213" t="s">
        <v>3094</v>
      </c>
      <c r="C2727" s="213" t="s">
        <v>7672</v>
      </c>
      <c r="D2727" s="213" t="s">
        <v>6866</v>
      </c>
    </row>
    <row r="2728" spans="2:4" s="213" customFormat="1" ht="15" customHeight="1">
      <c r="B2728" s="213" t="s">
        <v>3095</v>
      </c>
      <c r="C2728" s="213" t="s">
        <v>7544</v>
      </c>
      <c r="D2728" s="213" t="s">
        <v>6866</v>
      </c>
    </row>
    <row r="2729" spans="2:4" s="213" customFormat="1" ht="15" customHeight="1">
      <c r="B2729" s="213" t="s">
        <v>3098</v>
      </c>
      <c r="C2729" s="213" t="s">
        <v>7415</v>
      </c>
      <c r="D2729" s="213" t="s">
        <v>6866</v>
      </c>
    </row>
    <row r="2730" spans="2:4" s="213" customFormat="1" ht="15" customHeight="1">
      <c r="B2730" s="213" t="s">
        <v>3100</v>
      </c>
      <c r="C2730" s="213" t="s">
        <v>7276</v>
      </c>
      <c r="D2730" s="213" t="s">
        <v>6866</v>
      </c>
    </row>
    <row r="2731" spans="2:4" s="213" customFormat="1" ht="15" customHeight="1">
      <c r="B2731" s="213" t="s">
        <v>3101</v>
      </c>
      <c r="C2731" s="213" t="s">
        <v>7189</v>
      </c>
      <c r="D2731" s="213" t="s">
        <v>6866</v>
      </c>
    </row>
    <row r="2732" spans="2:4" s="213" customFormat="1" ht="15" customHeight="1">
      <c r="B2732" s="213" t="s">
        <v>3103</v>
      </c>
      <c r="C2732" s="213" t="s">
        <v>7022</v>
      </c>
      <c r="D2732" s="213" t="s">
        <v>6866</v>
      </c>
    </row>
    <row r="2733" spans="2:4" s="213" customFormat="1" ht="15" customHeight="1">
      <c r="B2733" s="213" t="s">
        <v>3106</v>
      </c>
      <c r="C2733" s="213" t="s">
        <v>6952</v>
      </c>
      <c r="D2733" s="213" t="s">
        <v>6866</v>
      </c>
    </row>
    <row r="2734" spans="2:4" s="213" customFormat="1" ht="15" customHeight="1">
      <c r="B2734" s="213" t="s">
        <v>583</v>
      </c>
      <c r="C2734" s="213" t="s">
        <v>7241</v>
      </c>
      <c r="D2734" s="213" t="s">
        <v>6866</v>
      </c>
    </row>
    <row r="2735" spans="2:4" s="213" customFormat="1" ht="15" customHeight="1">
      <c r="B2735" s="213" t="s">
        <v>584</v>
      </c>
      <c r="C2735" s="213" t="s">
        <v>7241</v>
      </c>
      <c r="D2735" s="213" t="s">
        <v>6866</v>
      </c>
    </row>
    <row r="2736" spans="2:4" s="213" customFormat="1" ht="15" customHeight="1">
      <c r="B2736" s="213" t="s">
        <v>585</v>
      </c>
      <c r="C2736" s="213" t="s">
        <v>7115</v>
      </c>
      <c r="D2736" s="213" t="s">
        <v>6866</v>
      </c>
    </row>
    <row r="2737" spans="2:4" s="213" customFormat="1" ht="15" customHeight="1">
      <c r="B2737" s="213" t="s">
        <v>586</v>
      </c>
      <c r="C2737" s="213" t="s">
        <v>6955</v>
      </c>
      <c r="D2737" s="213" t="s">
        <v>6866</v>
      </c>
    </row>
    <row r="2738" spans="2:4" s="213" customFormat="1" ht="15" customHeight="1">
      <c r="B2738" s="213" t="s">
        <v>588</v>
      </c>
      <c r="C2738" s="213" t="s">
        <v>7241</v>
      </c>
      <c r="D2738" s="213" t="s">
        <v>6866</v>
      </c>
    </row>
    <row r="2739" spans="2:4" s="213" customFormat="1" ht="15" customHeight="1">
      <c r="B2739" s="213" t="s">
        <v>589</v>
      </c>
      <c r="C2739" s="213" t="s">
        <v>7109</v>
      </c>
      <c r="D2739" s="213" t="s">
        <v>6866</v>
      </c>
    </row>
    <row r="2740" spans="2:4" s="213" customFormat="1" ht="15" customHeight="1">
      <c r="B2740" s="213" t="s">
        <v>590</v>
      </c>
      <c r="C2740" s="213" t="s">
        <v>6915</v>
      </c>
      <c r="D2740" s="213" t="s">
        <v>6866</v>
      </c>
    </row>
    <row r="2741" spans="2:4" s="213" customFormat="1" ht="15" customHeight="1">
      <c r="B2741" s="213" t="s">
        <v>591</v>
      </c>
      <c r="C2741" s="213" t="s">
        <v>7546</v>
      </c>
      <c r="D2741" s="213" t="s">
        <v>6866</v>
      </c>
    </row>
    <row r="2742" spans="2:4" s="213" customFormat="1" ht="15" customHeight="1">
      <c r="B2742" s="213" t="s">
        <v>593</v>
      </c>
      <c r="C2742" s="213" t="s">
        <v>6961</v>
      </c>
      <c r="D2742" s="213" t="s">
        <v>6866</v>
      </c>
    </row>
    <row r="2743" spans="2:4" s="213" customFormat="1" ht="15" customHeight="1">
      <c r="B2743" s="213" t="s">
        <v>594</v>
      </c>
      <c r="C2743" s="213" t="s">
        <v>7167</v>
      </c>
      <c r="D2743" s="213" t="s">
        <v>6866</v>
      </c>
    </row>
    <row r="2744" spans="2:4" s="213" customFormat="1" ht="15" customHeight="1">
      <c r="B2744" s="213" t="s">
        <v>596</v>
      </c>
      <c r="C2744" s="213" t="s">
        <v>7088</v>
      </c>
      <c r="D2744" s="213" t="s">
        <v>6866</v>
      </c>
    </row>
    <row r="2745" spans="2:4" s="213" customFormat="1" ht="15" customHeight="1">
      <c r="B2745" s="213" t="s">
        <v>600</v>
      </c>
      <c r="C2745" s="213" t="s">
        <v>7547</v>
      </c>
      <c r="D2745" s="213" t="s">
        <v>6866</v>
      </c>
    </row>
    <row r="2746" spans="2:4" s="213" customFormat="1" ht="15" customHeight="1">
      <c r="B2746" s="213" t="s">
        <v>602</v>
      </c>
      <c r="C2746" s="213" t="s">
        <v>7298</v>
      </c>
      <c r="D2746" s="213" t="s">
        <v>6866</v>
      </c>
    </row>
    <row r="2747" spans="2:4" s="213" customFormat="1" ht="15" customHeight="1">
      <c r="B2747" s="213" t="s">
        <v>603</v>
      </c>
      <c r="C2747" s="213" t="s">
        <v>7298</v>
      </c>
      <c r="D2747" s="213" t="s">
        <v>6866</v>
      </c>
    </row>
    <row r="2748" spans="2:4" s="213" customFormat="1" ht="15" customHeight="1">
      <c r="B2748" s="213" t="s">
        <v>604</v>
      </c>
      <c r="C2748" s="213" t="s">
        <v>7638</v>
      </c>
      <c r="D2748" s="213" t="s">
        <v>6866</v>
      </c>
    </row>
    <row r="2749" spans="2:4" s="213" customFormat="1" ht="15" customHeight="1">
      <c r="B2749" s="213" t="s">
        <v>605</v>
      </c>
      <c r="C2749" s="213" t="s">
        <v>6949</v>
      </c>
      <c r="D2749" s="213" t="s">
        <v>6866</v>
      </c>
    </row>
    <row r="2750" spans="2:4" s="213" customFormat="1" ht="15" customHeight="1">
      <c r="B2750" s="213" t="s">
        <v>606</v>
      </c>
      <c r="C2750" s="213" t="s">
        <v>7278</v>
      </c>
      <c r="D2750" s="213" t="s">
        <v>6866</v>
      </c>
    </row>
    <row r="2751" spans="2:4" s="213" customFormat="1" ht="15" customHeight="1">
      <c r="B2751" s="213" t="s">
        <v>607</v>
      </c>
      <c r="C2751" s="213" t="s">
        <v>7128</v>
      </c>
      <c r="D2751" s="213" t="s">
        <v>6866</v>
      </c>
    </row>
    <row r="2752" spans="2:4" s="213" customFormat="1" ht="15" customHeight="1">
      <c r="B2752" s="213" t="s">
        <v>608</v>
      </c>
      <c r="C2752" s="213" t="s">
        <v>7668</v>
      </c>
      <c r="D2752" s="213" t="s">
        <v>6866</v>
      </c>
    </row>
    <row r="2753" spans="2:4" s="213" customFormat="1" ht="15" customHeight="1">
      <c r="B2753" s="213" t="s">
        <v>609</v>
      </c>
      <c r="C2753" s="213" t="s">
        <v>7041</v>
      </c>
      <c r="D2753" s="213" t="s">
        <v>6866</v>
      </c>
    </row>
    <row r="2754" spans="2:4" s="213" customFormat="1" ht="15" customHeight="1">
      <c r="B2754" s="213" t="s">
        <v>610</v>
      </c>
      <c r="C2754" s="213" t="s">
        <v>7003</v>
      </c>
      <c r="D2754" s="213" t="s">
        <v>6866</v>
      </c>
    </row>
    <row r="2755" spans="2:4" s="213" customFormat="1" ht="15" customHeight="1">
      <c r="B2755" s="213" t="s">
        <v>611</v>
      </c>
      <c r="C2755" s="213" t="s">
        <v>7158</v>
      </c>
      <c r="D2755" s="213" t="s">
        <v>6866</v>
      </c>
    </row>
    <row r="2756" spans="2:4" s="213" customFormat="1" ht="15" customHeight="1">
      <c r="B2756" s="213" t="s">
        <v>612</v>
      </c>
      <c r="C2756" s="213" t="s">
        <v>7444</v>
      </c>
      <c r="D2756" s="213" t="s">
        <v>6866</v>
      </c>
    </row>
    <row r="2757" spans="2:4" s="213" customFormat="1" ht="15" customHeight="1">
      <c r="B2757" s="213" t="s">
        <v>613</v>
      </c>
      <c r="C2757" s="213" t="s">
        <v>7222</v>
      </c>
      <c r="D2757" s="213" t="s">
        <v>6866</v>
      </c>
    </row>
    <row r="2758" spans="2:4" s="213" customFormat="1" ht="15" customHeight="1">
      <c r="B2758" s="213" t="s">
        <v>614</v>
      </c>
      <c r="C2758" s="213" t="s">
        <v>6900</v>
      </c>
      <c r="D2758" s="213" t="s">
        <v>6866</v>
      </c>
    </row>
    <row r="2759" spans="2:4" s="213" customFormat="1" ht="15" customHeight="1">
      <c r="B2759" s="213" t="s">
        <v>617</v>
      </c>
      <c r="C2759" s="213" t="s">
        <v>7122</v>
      </c>
      <c r="D2759" s="213" t="s">
        <v>6866</v>
      </c>
    </row>
    <row r="2760" spans="2:4" s="213" customFormat="1" ht="15" customHeight="1">
      <c r="B2760" s="213" t="s">
        <v>618</v>
      </c>
      <c r="C2760" s="213" t="s">
        <v>7548</v>
      </c>
      <c r="D2760" s="213" t="s">
        <v>6866</v>
      </c>
    </row>
    <row r="2761" spans="2:4" s="213" customFormat="1" ht="15" customHeight="1">
      <c r="B2761" s="213" t="s">
        <v>619</v>
      </c>
      <c r="C2761" s="213" t="s">
        <v>7128</v>
      </c>
      <c r="D2761" s="213" t="s">
        <v>6866</v>
      </c>
    </row>
    <row r="2762" spans="2:4" s="213" customFormat="1" ht="15" customHeight="1">
      <c r="B2762" s="213" t="s">
        <v>620</v>
      </c>
      <c r="C2762" s="213" t="s">
        <v>7298</v>
      </c>
      <c r="D2762" s="213" t="s">
        <v>6866</v>
      </c>
    </row>
    <row r="2763" spans="2:4" s="213" customFormat="1" ht="15" customHeight="1">
      <c r="B2763" s="213" t="s">
        <v>624</v>
      </c>
      <c r="C2763" s="213" t="s">
        <v>6947</v>
      </c>
      <c r="D2763" s="213" t="s">
        <v>6866</v>
      </c>
    </row>
    <row r="2764" spans="2:4" s="213" customFormat="1" ht="15" customHeight="1">
      <c r="B2764" s="213" t="s">
        <v>625</v>
      </c>
      <c r="C2764" s="213" t="s">
        <v>6994</v>
      </c>
      <c r="D2764" s="213" t="s">
        <v>6866</v>
      </c>
    </row>
    <row r="2765" spans="2:4" s="213" customFormat="1" ht="15" customHeight="1">
      <c r="B2765" s="213" t="s">
        <v>627</v>
      </c>
      <c r="C2765" s="213" t="s">
        <v>7012</v>
      </c>
      <c r="D2765" s="213" t="s">
        <v>6866</v>
      </c>
    </row>
    <row r="2766" spans="2:4" s="213" customFormat="1" ht="15" customHeight="1">
      <c r="B2766" s="213" t="s">
        <v>628</v>
      </c>
      <c r="C2766" s="213" t="s">
        <v>7011</v>
      </c>
      <c r="D2766" s="213" t="s">
        <v>6866</v>
      </c>
    </row>
    <row r="2767" spans="2:4" s="213" customFormat="1" ht="15" customHeight="1">
      <c r="B2767" s="213" t="s">
        <v>629</v>
      </c>
      <c r="C2767" s="213" t="s">
        <v>7549</v>
      </c>
      <c r="D2767" s="213" t="s">
        <v>6866</v>
      </c>
    </row>
    <row r="2768" spans="2:4" s="213" customFormat="1" ht="15" customHeight="1">
      <c r="B2768" s="213" t="s">
        <v>631</v>
      </c>
      <c r="C2768" s="213" t="s">
        <v>6947</v>
      </c>
      <c r="D2768" s="213" t="s">
        <v>6866</v>
      </c>
    </row>
    <row r="2769" spans="2:4" s="213" customFormat="1" ht="15" customHeight="1">
      <c r="B2769" s="213" t="s">
        <v>633</v>
      </c>
      <c r="C2769" s="213" t="s">
        <v>6967</v>
      </c>
      <c r="D2769" s="213" t="s">
        <v>6866</v>
      </c>
    </row>
    <row r="2770" spans="2:4" s="213" customFormat="1" ht="15" customHeight="1">
      <c r="B2770" s="213" t="s">
        <v>635</v>
      </c>
      <c r="C2770" s="213" t="s">
        <v>6954</v>
      </c>
      <c r="D2770" s="213" t="s">
        <v>6866</v>
      </c>
    </row>
    <row r="2771" spans="2:4" s="213" customFormat="1" ht="15" customHeight="1">
      <c r="B2771" s="213" t="s">
        <v>6219</v>
      </c>
      <c r="C2771" s="213" t="s">
        <v>7550</v>
      </c>
      <c r="D2771" s="213" t="s">
        <v>6866</v>
      </c>
    </row>
    <row r="2772" spans="2:4" s="213" customFormat="1" ht="15" customHeight="1">
      <c r="B2772" s="213" t="s">
        <v>6220</v>
      </c>
      <c r="C2772" s="213" t="s">
        <v>7219</v>
      </c>
      <c r="D2772" s="213" t="s">
        <v>6866</v>
      </c>
    </row>
    <row r="2773" spans="2:4" s="213" customFormat="1" ht="15" customHeight="1">
      <c r="B2773" s="213" t="s">
        <v>6221</v>
      </c>
      <c r="C2773" s="213" t="s">
        <v>7551</v>
      </c>
      <c r="D2773" s="213" t="s">
        <v>6866</v>
      </c>
    </row>
    <row r="2774" spans="2:4" s="213" customFormat="1" ht="15" customHeight="1">
      <c r="B2774" s="213" t="s">
        <v>6222</v>
      </c>
      <c r="C2774" s="213" t="s">
        <v>6933</v>
      </c>
      <c r="D2774" s="213" t="s">
        <v>6866</v>
      </c>
    </row>
    <row r="2775" spans="2:4" s="213" customFormat="1" ht="15" customHeight="1">
      <c r="B2775" s="213" t="s">
        <v>6223</v>
      </c>
      <c r="C2775" s="213" t="s">
        <v>6929</v>
      </c>
      <c r="D2775" s="213" t="s">
        <v>6866</v>
      </c>
    </row>
    <row r="2776" spans="2:4" s="213" customFormat="1" ht="15" customHeight="1">
      <c r="B2776" s="213" t="s">
        <v>6224</v>
      </c>
      <c r="C2776" s="213" t="s">
        <v>7552</v>
      </c>
      <c r="D2776" s="213" t="s">
        <v>6866</v>
      </c>
    </row>
    <row r="2777" spans="2:4" s="213" customFormat="1" ht="15" customHeight="1">
      <c r="B2777" s="213" t="s">
        <v>6225</v>
      </c>
      <c r="C2777" s="213" t="s">
        <v>7553</v>
      </c>
      <c r="D2777" s="213" t="s">
        <v>6866</v>
      </c>
    </row>
    <row r="2778" spans="2:4" s="213" customFormat="1" ht="15" customHeight="1">
      <c r="B2778" s="213" t="s">
        <v>6227</v>
      </c>
      <c r="C2778" s="213" t="s">
        <v>7115</v>
      </c>
      <c r="D2778" s="213" t="s">
        <v>6866</v>
      </c>
    </row>
    <row r="2779" spans="2:4" s="213" customFormat="1" ht="15" customHeight="1">
      <c r="B2779" s="213" t="s">
        <v>6230</v>
      </c>
      <c r="C2779" s="213" t="s">
        <v>6955</v>
      </c>
      <c r="D2779" s="213" t="s">
        <v>6866</v>
      </c>
    </row>
    <row r="2780" spans="2:4" s="213" customFormat="1" ht="15" customHeight="1">
      <c r="B2780" s="213" t="s">
        <v>6231</v>
      </c>
      <c r="C2780" s="213" t="s">
        <v>7052</v>
      </c>
      <c r="D2780" s="213" t="s">
        <v>6866</v>
      </c>
    </row>
    <row r="2781" spans="2:4" s="213" customFormat="1" ht="15" customHeight="1">
      <c r="B2781" s="213" t="s">
        <v>6232</v>
      </c>
      <c r="C2781" s="213" t="s">
        <v>7662</v>
      </c>
      <c r="D2781" s="213" t="s">
        <v>6866</v>
      </c>
    </row>
    <row r="2782" spans="2:4" s="213" customFormat="1" ht="15" customHeight="1">
      <c r="B2782" s="213" t="s">
        <v>6234</v>
      </c>
      <c r="C2782" s="213" t="s">
        <v>7662</v>
      </c>
      <c r="D2782" s="213" t="s">
        <v>6866</v>
      </c>
    </row>
    <row r="2783" spans="2:4" s="213" customFormat="1" ht="15" customHeight="1">
      <c r="B2783" s="213" t="s">
        <v>6235</v>
      </c>
      <c r="C2783" s="213" t="s">
        <v>7248</v>
      </c>
      <c r="D2783" s="213" t="s">
        <v>6866</v>
      </c>
    </row>
    <row r="2784" spans="2:4" s="213" customFormat="1" ht="15" customHeight="1">
      <c r="B2784" s="213" t="s">
        <v>6236</v>
      </c>
      <c r="C2784" s="213" t="s">
        <v>6910</v>
      </c>
      <c r="D2784" s="213" t="s">
        <v>6866</v>
      </c>
    </row>
    <row r="2785" spans="2:4" s="213" customFormat="1" ht="15" customHeight="1">
      <c r="B2785" s="213" t="s">
        <v>6237</v>
      </c>
      <c r="C2785" s="213" t="s">
        <v>7554</v>
      </c>
      <c r="D2785" s="213" t="s">
        <v>6866</v>
      </c>
    </row>
    <row r="2786" spans="2:4" s="213" customFormat="1" ht="15" customHeight="1">
      <c r="B2786" s="213" t="s">
        <v>6238</v>
      </c>
      <c r="C2786" s="213" t="s">
        <v>7003</v>
      </c>
      <c r="D2786" s="213" t="s">
        <v>6866</v>
      </c>
    </row>
    <row r="2787" spans="2:4" s="213" customFormat="1" ht="15" customHeight="1">
      <c r="B2787" s="213" t="s">
        <v>6239</v>
      </c>
      <c r="C2787" s="213" t="s">
        <v>7162</v>
      </c>
      <c r="D2787" s="213" t="s">
        <v>6866</v>
      </c>
    </row>
    <row r="2788" spans="2:4" s="213" customFormat="1" ht="15" customHeight="1">
      <c r="B2788" s="213" t="s">
        <v>6240</v>
      </c>
      <c r="C2788" s="213" t="s">
        <v>7555</v>
      </c>
      <c r="D2788" s="213" t="s">
        <v>6866</v>
      </c>
    </row>
    <row r="2789" spans="2:4" s="213" customFormat="1" ht="15" customHeight="1">
      <c r="B2789" s="213" t="s">
        <v>6241</v>
      </c>
      <c r="C2789" s="213" t="s">
        <v>7677</v>
      </c>
      <c r="D2789" s="213" t="s">
        <v>6866</v>
      </c>
    </row>
    <row r="2790" spans="2:4" s="213" customFormat="1" ht="15" customHeight="1">
      <c r="B2790" s="213" t="s">
        <v>6242</v>
      </c>
      <c r="C2790" s="213" t="s">
        <v>7555</v>
      </c>
      <c r="D2790" s="213" t="s">
        <v>6866</v>
      </c>
    </row>
    <row r="2791" spans="2:4" s="213" customFormat="1" ht="15" customHeight="1">
      <c r="B2791" s="213" t="s">
        <v>6243</v>
      </c>
      <c r="C2791" s="213" t="s">
        <v>7686</v>
      </c>
      <c r="D2791" s="213" t="s">
        <v>6866</v>
      </c>
    </row>
    <row r="2792" spans="2:4" s="213" customFormat="1" ht="15" customHeight="1">
      <c r="B2792" s="213" t="s">
        <v>6244</v>
      </c>
      <c r="C2792" s="213" t="s">
        <v>7677</v>
      </c>
      <c r="D2792" s="213" t="s">
        <v>6866</v>
      </c>
    </row>
    <row r="2793" spans="2:4" s="213" customFormat="1" ht="15" customHeight="1">
      <c r="B2793" s="213" t="s">
        <v>6245</v>
      </c>
      <c r="C2793" s="213" t="s">
        <v>7555</v>
      </c>
      <c r="D2793" s="213" t="s">
        <v>6866</v>
      </c>
    </row>
    <row r="2794" spans="2:4" s="213" customFormat="1" ht="15" customHeight="1">
      <c r="B2794" s="213" t="s">
        <v>6247</v>
      </c>
      <c r="C2794" s="213" t="s">
        <v>7003</v>
      </c>
      <c r="D2794" s="213" t="s">
        <v>6866</v>
      </c>
    </row>
    <row r="2795" spans="2:4" s="213" customFormat="1" ht="15" customHeight="1">
      <c r="B2795" s="213" t="s">
        <v>6248</v>
      </c>
      <c r="C2795" s="213" t="s">
        <v>7233</v>
      </c>
      <c r="D2795" s="213" t="s">
        <v>6866</v>
      </c>
    </row>
    <row r="2796" spans="2:4" s="213" customFormat="1" ht="15" customHeight="1">
      <c r="B2796" s="213" t="s">
        <v>6251</v>
      </c>
      <c r="C2796" s="213" t="s">
        <v>7400</v>
      </c>
      <c r="D2796" s="213" t="s">
        <v>6866</v>
      </c>
    </row>
    <row r="2797" spans="2:4" s="213" customFormat="1" ht="15" customHeight="1">
      <c r="B2797" s="213" t="s">
        <v>6252</v>
      </c>
      <c r="C2797" s="213" t="s">
        <v>7426</v>
      </c>
      <c r="D2797" s="213" t="s">
        <v>6866</v>
      </c>
    </row>
    <row r="2798" spans="2:4" s="213" customFormat="1" ht="15" customHeight="1">
      <c r="B2798" s="213" t="s">
        <v>6253</v>
      </c>
      <c r="C2798" s="213" t="s">
        <v>7052</v>
      </c>
      <c r="D2798" s="213" t="s">
        <v>6866</v>
      </c>
    </row>
    <row r="2799" spans="2:4" s="213" customFormat="1" ht="15" customHeight="1">
      <c r="B2799" s="213" t="s">
        <v>6254</v>
      </c>
      <c r="C2799" s="213" t="s">
        <v>7054</v>
      </c>
      <c r="D2799" s="213" t="s">
        <v>6866</v>
      </c>
    </row>
    <row r="2800" spans="2:4" s="213" customFormat="1" ht="15" customHeight="1">
      <c r="B2800" s="213" t="s">
        <v>6255</v>
      </c>
      <c r="C2800" s="213" t="s">
        <v>7556</v>
      </c>
      <c r="D2800" s="213" t="s">
        <v>6866</v>
      </c>
    </row>
    <row r="2801" spans="2:4" s="213" customFormat="1" ht="15" customHeight="1">
      <c r="B2801" s="213" t="s">
        <v>6256</v>
      </c>
      <c r="C2801" s="213" t="s">
        <v>7557</v>
      </c>
      <c r="D2801" s="213" t="s">
        <v>6866</v>
      </c>
    </row>
    <row r="2802" spans="2:4" s="213" customFormat="1" ht="15" customHeight="1">
      <c r="B2802" s="213" t="s">
        <v>6257</v>
      </c>
      <c r="C2802" s="213" t="s">
        <v>7702</v>
      </c>
      <c r="D2802" s="213" t="s">
        <v>6866</v>
      </c>
    </row>
    <row r="2803" spans="2:4" s="213" customFormat="1" ht="15" customHeight="1">
      <c r="B2803" s="213" t="s">
        <v>6258</v>
      </c>
      <c r="C2803" s="213" t="s">
        <v>7558</v>
      </c>
      <c r="D2803" s="213" t="s">
        <v>6866</v>
      </c>
    </row>
    <row r="2804" spans="2:4" s="213" customFormat="1" ht="15" customHeight="1">
      <c r="B2804" s="213" t="s">
        <v>6259</v>
      </c>
      <c r="C2804" s="213" t="s">
        <v>7162</v>
      </c>
      <c r="D2804" s="213" t="s">
        <v>6866</v>
      </c>
    </row>
    <row r="2805" spans="2:4" s="213" customFormat="1" ht="15" customHeight="1">
      <c r="B2805" s="213" t="s">
        <v>6260</v>
      </c>
      <c r="C2805" s="213" t="s">
        <v>7628</v>
      </c>
      <c r="D2805" s="213" t="s">
        <v>6866</v>
      </c>
    </row>
    <row r="2806" spans="2:4" s="213" customFormat="1" ht="15" customHeight="1">
      <c r="B2806" s="213" t="s">
        <v>6262</v>
      </c>
      <c r="C2806" s="213" t="s">
        <v>7083</v>
      </c>
      <c r="D2806" s="213" t="s">
        <v>6866</v>
      </c>
    </row>
    <row r="2807" spans="2:4" s="213" customFormat="1" ht="15" customHeight="1">
      <c r="B2807" s="213" t="s">
        <v>6263</v>
      </c>
      <c r="C2807" s="213" t="s">
        <v>7559</v>
      </c>
      <c r="D2807" s="213" t="s">
        <v>6866</v>
      </c>
    </row>
    <row r="2808" spans="2:4" s="213" customFormat="1" ht="15" customHeight="1">
      <c r="B2808" s="213" t="s">
        <v>6268</v>
      </c>
      <c r="C2808" s="213" t="s">
        <v>7147</v>
      </c>
      <c r="D2808" s="213" t="s">
        <v>6866</v>
      </c>
    </row>
    <row r="2809" spans="2:4" s="213" customFormat="1" ht="15" customHeight="1">
      <c r="B2809" s="213" t="s">
        <v>6270</v>
      </c>
      <c r="C2809" s="213" t="s">
        <v>7560</v>
      </c>
      <c r="D2809" s="213" t="s">
        <v>6866</v>
      </c>
    </row>
    <row r="2810" spans="2:4" s="213" customFormat="1" ht="15" customHeight="1">
      <c r="B2810" s="213" t="s">
        <v>6273</v>
      </c>
      <c r="C2810" s="213" t="s">
        <v>7531</v>
      </c>
      <c r="D2810" s="213" t="s">
        <v>6866</v>
      </c>
    </row>
    <row r="2811" spans="2:4" s="213" customFormat="1" ht="15" customHeight="1">
      <c r="B2811" s="213" t="s">
        <v>6274</v>
      </c>
      <c r="C2811" s="213" t="s">
        <v>7310</v>
      </c>
      <c r="D2811" s="213" t="s">
        <v>6866</v>
      </c>
    </row>
    <row r="2812" spans="2:4" s="213" customFormat="1" ht="15" customHeight="1">
      <c r="B2812" s="213" t="s">
        <v>6275</v>
      </c>
      <c r="C2812" s="213" t="s">
        <v>7561</v>
      </c>
      <c r="D2812" s="213" t="s">
        <v>6866</v>
      </c>
    </row>
    <row r="2813" spans="2:4" s="213" customFormat="1" ht="15" customHeight="1">
      <c r="B2813" s="213" t="s">
        <v>6276</v>
      </c>
      <c r="C2813" s="213" t="s">
        <v>6973</v>
      </c>
      <c r="D2813" s="213" t="s">
        <v>6866</v>
      </c>
    </row>
    <row r="2814" spans="2:4" s="213" customFormat="1" ht="15" customHeight="1">
      <c r="B2814" s="213" t="s">
        <v>6277</v>
      </c>
      <c r="C2814" s="213" t="s">
        <v>7361</v>
      </c>
      <c r="D2814" s="213" t="s">
        <v>6866</v>
      </c>
    </row>
    <row r="2815" spans="2:4" s="213" customFormat="1" ht="15" customHeight="1">
      <c r="B2815" s="213" t="s">
        <v>6279</v>
      </c>
      <c r="C2815" s="213" t="s">
        <v>7562</v>
      </c>
      <c r="D2815" s="213" t="s">
        <v>6866</v>
      </c>
    </row>
    <row r="2816" spans="2:4" s="213" customFormat="1" ht="15" customHeight="1">
      <c r="B2816" s="213" t="s">
        <v>6281</v>
      </c>
      <c r="C2816" s="213" t="s">
        <v>7237</v>
      </c>
      <c r="D2816" s="213" t="s">
        <v>6866</v>
      </c>
    </row>
    <row r="2817" spans="2:4" s="213" customFormat="1" ht="15" customHeight="1">
      <c r="B2817" s="213" t="s">
        <v>1692</v>
      </c>
      <c r="C2817" s="213" t="s">
        <v>7668</v>
      </c>
      <c r="D2817" s="213" t="s">
        <v>6866</v>
      </c>
    </row>
    <row r="2818" spans="2:4" s="213" customFormat="1" ht="15" customHeight="1">
      <c r="B2818" s="213" t="s">
        <v>1693</v>
      </c>
      <c r="C2818" s="213" t="s">
        <v>7563</v>
      </c>
      <c r="D2818" s="213" t="s">
        <v>6866</v>
      </c>
    </row>
    <row r="2819" spans="2:4" s="213" customFormat="1" ht="15" customHeight="1">
      <c r="B2819" s="213" t="s">
        <v>1694</v>
      </c>
      <c r="C2819" s="213" t="s">
        <v>7564</v>
      </c>
      <c r="D2819" s="213" t="s">
        <v>6866</v>
      </c>
    </row>
    <row r="2820" spans="2:4" s="213" customFormat="1" ht="15" customHeight="1">
      <c r="B2820" s="213" t="s">
        <v>5926</v>
      </c>
      <c r="C2820" s="213" t="s">
        <v>7565</v>
      </c>
      <c r="D2820" s="213" t="s">
        <v>6866</v>
      </c>
    </row>
    <row r="2821" spans="2:4" s="213" customFormat="1" ht="15" customHeight="1">
      <c r="B2821" s="213" t="s">
        <v>5929</v>
      </c>
      <c r="C2821" s="213" t="s">
        <v>7566</v>
      </c>
      <c r="D2821" s="213" t="s">
        <v>6866</v>
      </c>
    </row>
    <row r="2822" spans="2:4" s="213" customFormat="1" ht="15" customHeight="1">
      <c r="B2822" s="213" t="s">
        <v>5930</v>
      </c>
      <c r="C2822" s="213" t="s">
        <v>7189</v>
      </c>
      <c r="D2822" s="213" t="s">
        <v>6866</v>
      </c>
    </row>
    <row r="2823" spans="2:4" s="213" customFormat="1" ht="15" customHeight="1">
      <c r="B2823" s="213" t="s">
        <v>5934</v>
      </c>
      <c r="C2823" s="213" t="s">
        <v>7181</v>
      </c>
      <c r="D2823" s="213" t="s">
        <v>6866</v>
      </c>
    </row>
    <row r="2824" spans="2:4" s="213" customFormat="1" ht="15" customHeight="1">
      <c r="B2824" s="213" t="s">
        <v>5935</v>
      </c>
      <c r="C2824" s="213" t="s">
        <v>6947</v>
      </c>
      <c r="D2824" s="213" t="s">
        <v>6866</v>
      </c>
    </row>
    <row r="2825" spans="2:4" s="213" customFormat="1" ht="15" customHeight="1">
      <c r="B2825" s="213" t="s">
        <v>5937</v>
      </c>
      <c r="C2825" s="213" t="s">
        <v>7567</v>
      </c>
      <c r="D2825" s="213" t="s">
        <v>6866</v>
      </c>
    </row>
    <row r="2826" spans="2:4" s="213" customFormat="1" ht="15" customHeight="1">
      <c r="B2826" s="213" t="s">
        <v>5941</v>
      </c>
      <c r="C2826" s="213" t="s">
        <v>6935</v>
      </c>
      <c r="D2826" s="213" t="s">
        <v>6866</v>
      </c>
    </row>
    <row r="2827" spans="2:4" s="213" customFormat="1" ht="15" customHeight="1">
      <c r="B2827" s="213" t="s">
        <v>5942</v>
      </c>
      <c r="C2827" s="213" t="s">
        <v>7189</v>
      </c>
      <c r="D2827" s="213" t="s">
        <v>6866</v>
      </c>
    </row>
    <row r="2828" spans="2:4" s="213" customFormat="1" ht="15" customHeight="1">
      <c r="B2828" s="213" t="s">
        <v>5943</v>
      </c>
      <c r="C2828" s="213" t="s">
        <v>7746</v>
      </c>
      <c r="D2828" s="213" t="s">
        <v>6866</v>
      </c>
    </row>
    <row r="2829" spans="2:4" s="213" customFormat="1" ht="15" customHeight="1">
      <c r="B2829" s="213" t="s">
        <v>5944</v>
      </c>
      <c r="C2829" s="213" t="s">
        <v>7568</v>
      </c>
      <c r="D2829" s="213" t="s">
        <v>6866</v>
      </c>
    </row>
    <row r="2830" spans="2:4" s="213" customFormat="1" ht="15" customHeight="1">
      <c r="B2830" s="213" t="s">
        <v>5946</v>
      </c>
      <c r="C2830" s="213" t="s">
        <v>7671</v>
      </c>
      <c r="D2830" s="213" t="s">
        <v>6866</v>
      </c>
    </row>
    <row r="2831" spans="2:4" s="213" customFormat="1" ht="15" customHeight="1">
      <c r="B2831" s="213" t="s">
        <v>5947</v>
      </c>
      <c r="C2831" s="213" t="s">
        <v>6964</v>
      </c>
      <c r="D2831" s="213" t="s">
        <v>6866</v>
      </c>
    </row>
    <row r="2832" spans="2:4" s="213" customFormat="1" ht="15" customHeight="1">
      <c r="B2832" s="213" t="s">
        <v>5948</v>
      </c>
      <c r="C2832" s="213" t="s">
        <v>6993</v>
      </c>
      <c r="D2832" s="213" t="s">
        <v>6866</v>
      </c>
    </row>
    <row r="2833" spans="2:4" s="213" customFormat="1" ht="15" customHeight="1">
      <c r="B2833" s="213" t="s">
        <v>5950</v>
      </c>
      <c r="C2833" s="213" t="s">
        <v>7502</v>
      </c>
      <c r="D2833" s="213" t="s">
        <v>6866</v>
      </c>
    </row>
    <row r="2834" spans="2:4" s="213" customFormat="1" ht="15" customHeight="1">
      <c r="B2834" s="213" t="s">
        <v>5951</v>
      </c>
      <c r="C2834" s="213" t="s">
        <v>7483</v>
      </c>
      <c r="D2834" s="213" t="s">
        <v>6866</v>
      </c>
    </row>
    <row r="2835" spans="2:4" s="213" customFormat="1" ht="15" customHeight="1">
      <c r="B2835" s="213" t="s">
        <v>5953</v>
      </c>
      <c r="C2835" s="213" t="s">
        <v>7663</v>
      </c>
      <c r="D2835" s="213" t="s">
        <v>6866</v>
      </c>
    </row>
    <row r="2836" spans="2:4" s="213" customFormat="1" ht="15" customHeight="1">
      <c r="B2836" s="213" t="s">
        <v>5954</v>
      </c>
      <c r="C2836" s="213" t="s">
        <v>7064</v>
      </c>
      <c r="D2836" s="213" t="s">
        <v>6866</v>
      </c>
    </row>
    <row r="2837" spans="2:4" s="213" customFormat="1" ht="15" customHeight="1">
      <c r="B2837" s="213" t="s">
        <v>5955</v>
      </c>
      <c r="C2837" s="213" t="s">
        <v>7413</v>
      </c>
      <c r="D2837" s="213" t="s">
        <v>6866</v>
      </c>
    </row>
    <row r="2838" spans="2:4" s="213" customFormat="1" ht="15" customHeight="1">
      <c r="B2838" s="213" t="s">
        <v>5956</v>
      </c>
      <c r="C2838" s="213" t="s">
        <v>7078</v>
      </c>
      <c r="D2838" s="213" t="s">
        <v>6866</v>
      </c>
    </row>
    <row r="2839" spans="2:4" s="213" customFormat="1" ht="15" customHeight="1">
      <c r="B2839" s="213" t="s">
        <v>5957</v>
      </c>
      <c r="C2839" s="213" t="s">
        <v>7230</v>
      </c>
      <c r="D2839" s="213" t="s">
        <v>6866</v>
      </c>
    </row>
    <row r="2840" spans="2:4" s="213" customFormat="1" ht="15" customHeight="1">
      <c r="B2840" s="213" t="s">
        <v>5960</v>
      </c>
      <c r="C2840" s="213" t="s">
        <v>7413</v>
      </c>
      <c r="D2840" s="213" t="s">
        <v>6866</v>
      </c>
    </row>
    <row r="2841" spans="2:4" s="213" customFormat="1" ht="15" customHeight="1">
      <c r="B2841" s="213" t="s">
        <v>5961</v>
      </c>
      <c r="C2841" s="213" t="s">
        <v>7569</v>
      </c>
      <c r="D2841" s="213" t="s">
        <v>6866</v>
      </c>
    </row>
    <row r="2842" spans="2:4" s="213" customFormat="1" ht="15" customHeight="1">
      <c r="B2842" s="213" t="s">
        <v>5963</v>
      </c>
      <c r="C2842" s="213" t="s">
        <v>7570</v>
      </c>
      <c r="D2842" s="213" t="s">
        <v>6866</v>
      </c>
    </row>
    <row r="2843" spans="2:4" s="213" customFormat="1" ht="15" customHeight="1">
      <c r="B2843" s="213" t="s">
        <v>5965</v>
      </c>
      <c r="C2843" s="213" t="s">
        <v>7664</v>
      </c>
      <c r="D2843" s="213" t="s">
        <v>6866</v>
      </c>
    </row>
    <row r="2844" spans="2:4" s="213" customFormat="1" ht="15" customHeight="1">
      <c r="B2844" s="213" t="s">
        <v>5966</v>
      </c>
      <c r="C2844" s="213" t="s">
        <v>7064</v>
      </c>
      <c r="D2844" s="213" t="s">
        <v>6866</v>
      </c>
    </row>
    <row r="2845" spans="2:4" s="213" customFormat="1" ht="15" customHeight="1">
      <c r="B2845" s="213" t="s">
        <v>5967</v>
      </c>
      <c r="C2845" s="213" t="s">
        <v>7576</v>
      </c>
      <c r="D2845" s="213" t="s">
        <v>6866</v>
      </c>
    </row>
    <row r="2846" spans="2:4" s="213" customFormat="1" ht="15" customHeight="1">
      <c r="B2846" s="213" t="s">
        <v>5968</v>
      </c>
      <c r="C2846" s="213" t="s">
        <v>7571</v>
      </c>
      <c r="D2846" s="213" t="s">
        <v>6866</v>
      </c>
    </row>
    <row r="2847" spans="2:4" s="213" customFormat="1" ht="15" customHeight="1">
      <c r="B2847" s="213" t="s">
        <v>5969</v>
      </c>
      <c r="C2847" s="213" t="s">
        <v>7572</v>
      </c>
      <c r="D2847" s="213" t="s">
        <v>6866</v>
      </c>
    </row>
    <row r="2848" spans="2:4" s="213" customFormat="1" ht="15" customHeight="1">
      <c r="B2848" s="213" t="s">
        <v>5970</v>
      </c>
      <c r="C2848" s="213" t="s">
        <v>7573</v>
      </c>
      <c r="D2848" s="213" t="s">
        <v>6866</v>
      </c>
    </row>
    <row r="2849" spans="2:4" s="213" customFormat="1" ht="15" customHeight="1">
      <c r="B2849" s="213" t="s">
        <v>5971</v>
      </c>
      <c r="C2849" s="213" t="s">
        <v>7488</v>
      </c>
      <c r="D2849" s="213" t="s">
        <v>6866</v>
      </c>
    </row>
    <row r="2850" spans="2:4" s="213" customFormat="1" ht="15" customHeight="1">
      <c r="B2850" s="213" t="s">
        <v>5974</v>
      </c>
      <c r="C2850" s="213" t="s">
        <v>7041</v>
      </c>
      <c r="D2850" s="213" t="s">
        <v>6866</v>
      </c>
    </row>
    <row r="2851" spans="2:4" s="213" customFormat="1" ht="15" customHeight="1">
      <c r="B2851" s="213" t="s">
        <v>5976</v>
      </c>
      <c r="C2851" s="213" t="s">
        <v>7090</v>
      </c>
      <c r="D2851" s="213" t="s">
        <v>6866</v>
      </c>
    </row>
    <row r="2852" spans="2:4" s="213" customFormat="1" ht="15" customHeight="1">
      <c r="B2852" s="213" t="s">
        <v>5977</v>
      </c>
      <c r="C2852" s="213" t="s">
        <v>7574</v>
      </c>
      <c r="D2852" s="213" t="s">
        <v>6866</v>
      </c>
    </row>
    <row r="2853" spans="2:4" s="213" customFormat="1" ht="15" customHeight="1">
      <c r="B2853" s="213" t="s">
        <v>5979</v>
      </c>
      <c r="C2853" s="213" t="s">
        <v>7575</v>
      </c>
      <c r="D2853" s="213" t="s">
        <v>6866</v>
      </c>
    </row>
    <row r="2854" spans="2:4" s="213" customFormat="1" ht="15" customHeight="1">
      <c r="B2854" s="213" t="s">
        <v>3517</v>
      </c>
      <c r="C2854" s="213" t="s">
        <v>7413</v>
      </c>
      <c r="D2854" s="213" t="s">
        <v>6866</v>
      </c>
    </row>
    <row r="2855" spans="2:4" s="213" customFormat="1" ht="15" customHeight="1">
      <c r="B2855" s="213" t="s">
        <v>3519</v>
      </c>
      <c r="C2855" s="213" t="s">
        <v>7052</v>
      </c>
      <c r="D2855" s="213" t="s">
        <v>6866</v>
      </c>
    </row>
    <row r="2856" spans="2:4" s="213" customFormat="1" ht="15" customHeight="1">
      <c r="B2856" s="213" t="s">
        <v>3520</v>
      </c>
      <c r="C2856" s="213" t="s">
        <v>7576</v>
      </c>
      <c r="D2856" s="213" t="s">
        <v>6866</v>
      </c>
    </row>
    <row r="2857" spans="2:4" s="213" customFormat="1" ht="15" customHeight="1">
      <c r="B2857" s="213" t="s">
        <v>3521</v>
      </c>
      <c r="C2857" s="213" t="s">
        <v>7665</v>
      </c>
      <c r="D2857" s="213" t="s">
        <v>6866</v>
      </c>
    </row>
    <row r="2858" spans="2:4" s="213" customFormat="1" ht="15" customHeight="1">
      <c r="B2858" s="213" t="s">
        <v>3523</v>
      </c>
      <c r="C2858" s="213" t="s">
        <v>7502</v>
      </c>
      <c r="D2858" s="213" t="s">
        <v>6866</v>
      </c>
    </row>
    <row r="2859" spans="2:4" s="213" customFormat="1" ht="15" customHeight="1">
      <c r="B2859" s="213" t="s">
        <v>3524</v>
      </c>
      <c r="C2859" s="213" t="s">
        <v>7339</v>
      </c>
      <c r="D2859" s="213" t="s">
        <v>6866</v>
      </c>
    </row>
    <row r="2860" spans="2:4" s="213" customFormat="1" ht="15" customHeight="1">
      <c r="B2860" s="213" t="s">
        <v>3527</v>
      </c>
      <c r="C2860" s="213" t="s">
        <v>7041</v>
      </c>
      <c r="D2860" s="213" t="s">
        <v>6866</v>
      </c>
    </row>
    <row r="2861" spans="2:4" s="213" customFormat="1" ht="15" customHeight="1">
      <c r="B2861" s="213" t="s">
        <v>3529</v>
      </c>
      <c r="C2861" s="213" t="s">
        <v>7573</v>
      </c>
      <c r="D2861" s="213" t="s">
        <v>6866</v>
      </c>
    </row>
    <row r="2862" spans="2:4" s="213" customFormat="1" ht="15" customHeight="1">
      <c r="B2862" s="213" t="s">
        <v>3530</v>
      </c>
      <c r="C2862" s="213" t="s">
        <v>7105</v>
      </c>
      <c r="D2862" s="213" t="s">
        <v>6866</v>
      </c>
    </row>
    <row r="2863" spans="2:4" s="213" customFormat="1" ht="15" customHeight="1">
      <c r="B2863" s="213" t="s">
        <v>3531</v>
      </c>
      <c r="C2863" s="213" t="s">
        <v>7098</v>
      </c>
      <c r="D2863" s="213" t="s">
        <v>6866</v>
      </c>
    </row>
    <row r="2864" spans="2:4" s="213" customFormat="1" ht="15" customHeight="1">
      <c r="B2864" s="213" t="s">
        <v>3533</v>
      </c>
      <c r="C2864" s="213" t="s">
        <v>7687</v>
      </c>
      <c r="D2864" s="213" t="s">
        <v>6866</v>
      </c>
    </row>
    <row r="2865" spans="2:4" s="213" customFormat="1" ht="15" customHeight="1">
      <c r="B2865" s="213" t="s">
        <v>3534</v>
      </c>
      <c r="C2865" s="213" t="s">
        <v>7230</v>
      </c>
      <c r="D2865" s="213" t="s">
        <v>6866</v>
      </c>
    </row>
    <row r="2866" spans="2:4" s="213" customFormat="1" ht="15" customHeight="1">
      <c r="B2866" s="213" t="s">
        <v>3535</v>
      </c>
      <c r="C2866" s="213" t="s">
        <v>7144</v>
      </c>
      <c r="D2866" s="213" t="s">
        <v>6866</v>
      </c>
    </row>
    <row r="2867" spans="2:4" s="213" customFormat="1" ht="15" customHeight="1">
      <c r="B2867" s="213" t="s">
        <v>3536</v>
      </c>
      <c r="C2867" s="213" t="s">
        <v>7572</v>
      </c>
      <c r="D2867" s="213" t="s">
        <v>6866</v>
      </c>
    </row>
    <row r="2868" spans="2:4" s="213" customFormat="1" ht="15" customHeight="1">
      <c r="B2868" s="213" t="s">
        <v>3537</v>
      </c>
      <c r="C2868" s="213" t="s">
        <v>7052</v>
      </c>
      <c r="D2868" s="213" t="s">
        <v>6866</v>
      </c>
    </row>
    <row r="2869" spans="2:4" s="213" customFormat="1" ht="15" customHeight="1">
      <c r="B2869" s="213" t="s">
        <v>3538</v>
      </c>
      <c r="C2869" s="213" t="s">
        <v>7577</v>
      </c>
      <c r="D2869" s="213" t="s">
        <v>6866</v>
      </c>
    </row>
    <row r="2870" spans="2:4" s="213" customFormat="1" ht="15" customHeight="1">
      <c r="B2870" s="213" t="s">
        <v>3540</v>
      </c>
      <c r="C2870" s="213" t="s">
        <v>7578</v>
      </c>
      <c r="D2870" s="213" t="s">
        <v>6866</v>
      </c>
    </row>
    <row r="2871" spans="2:4" s="213" customFormat="1" ht="15" customHeight="1">
      <c r="B2871" s="213" t="s">
        <v>3542</v>
      </c>
      <c r="C2871" s="213" t="s">
        <v>7428</v>
      </c>
      <c r="D2871" s="213" t="s">
        <v>6866</v>
      </c>
    </row>
    <row r="2872" spans="2:4" s="213" customFormat="1" ht="15" customHeight="1">
      <c r="B2872" s="213" t="s">
        <v>3543</v>
      </c>
      <c r="C2872" s="213" t="s">
        <v>7064</v>
      </c>
      <c r="D2872" s="213" t="s">
        <v>6866</v>
      </c>
    </row>
    <row r="2873" spans="2:4" s="213" customFormat="1" ht="15" customHeight="1">
      <c r="B2873" s="213" t="s">
        <v>3544</v>
      </c>
      <c r="C2873" s="213" t="s">
        <v>7041</v>
      </c>
      <c r="D2873" s="213" t="s">
        <v>6866</v>
      </c>
    </row>
    <row r="2874" spans="2:4" s="213" customFormat="1" ht="15" customHeight="1">
      <c r="B2874" s="213" t="s">
        <v>3469</v>
      </c>
      <c r="C2874" s="213" t="s">
        <v>7092</v>
      </c>
      <c r="D2874" s="213" t="s">
        <v>6866</v>
      </c>
    </row>
    <row r="2875" spans="2:4" s="213" customFormat="1" ht="15" customHeight="1">
      <c r="B2875" s="213" t="s">
        <v>3471</v>
      </c>
      <c r="C2875" s="213" t="s">
        <v>7672</v>
      </c>
      <c r="D2875" s="213" t="s">
        <v>6866</v>
      </c>
    </row>
    <row r="2876" spans="2:4" s="213" customFormat="1" ht="15" customHeight="1">
      <c r="B2876" s="213" t="s">
        <v>3472</v>
      </c>
      <c r="C2876" s="213" t="s">
        <v>7639</v>
      </c>
      <c r="D2876" s="213" t="s">
        <v>6866</v>
      </c>
    </row>
    <row r="2877" spans="2:4" s="213" customFormat="1" ht="15" customHeight="1">
      <c r="B2877" s="213" t="s">
        <v>3473</v>
      </c>
      <c r="C2877" s="213" t="s">
        <v>6987</v>
      </c>
      <c r="D2877" s="213" t="s">
        <v>6866</v>
      </c>
    </row>
    <row r="2878" spans="2:4" s="213" customFormat="1" ht="15" customHeight="1">
      <c r="B2878" s="213" t="s">
        <v>3475</v>
      </c>
      <c r="C2878" s="213" t="s">
        <v>7052</v>
      </c>
      <c r="D2878" s="213" t="s">
        <v>6866</v>
      </c>
    </row>
    <row r="2879" spans="2:4" s="213" customFormat="1" ht="15" customHeight="1">
      <c r="B2879" s="213" t="s">
        <v>3476</v>
      </c>
      <c r="C2879" s="213" t="s">
        <v>7561</v>
      </c>
      <c r="D2879" s="213" t="s">
        <v>6866</v>
      </c>
    </row>
    <row r="2880" spans="2:4" s="213" customFormat="1" ht="15" customHeight="1">
      <c r="B2880" s="213" t="s">
        <v>3477</v>
      </c>
      <c r="C2880" s="213" t="s">
        <v>7153</v>
      </c>
      <c r="D2880" s="213" t="s">
        <v>6866</v>
      </c>
    </row>
    <row r="2881" spans="2:4" s="213" customFormat="1" ht="15" customHeight="1">
      <c r="B2881" s="213" t="s">
        <v>3478</v>
      </c>
      <c r="C2881" s="213" t="s">
        <v>7579</v>
      </c>
      <c r="D2881" s="213" t="s">
        <v>6866</v>
      </c>
    </row>
    <row r="2882" spans="2:4" s="213" customFormat="1" ht="15" customHeight="1">
      <c r="B2882" s="213" t="s">
        <v>3479</v>
      </c>
      <c r="C2882" s="213" t="s">
        <v>7053</v>
      </c>
      <c r="D2882" s="213" t="s">
        <v>6866</v>
      </c>
    </row>
    <row r="2883" spans="2:4" s="213" customFormat="1" ht="15" customHeight="1">
      <c r="B2883" s="213" t="s">
        <v>3482</v>
      </c>
      <c r="C2883" s="213" t="s">
        <v>7055</v>
      </c>
      <c r="D2883" s="213" t="s">
        <v>6866</v>
      </c>
    </row>
    <row r="2884" spans="2:4" s="213" customFormat="1" ht="15" customHeight="1">
      <c r="B2884" s="213" t="s">
        <v>3485</v>
      </c>
      <c r="C2884" s="213" t="s">
        <v>7580</v>
      </c>
      <c r="D2884" s="213" t="s">
        <v>6866</v>
      </c>
    </row>
    <row r="2885" spans="2:4" s="213" customFormat="1" ht="15" customHeight="1">
      <c r="B2885" s="213" t="s">
        <v>3486</v>
      </c>
      <c r="C2885" s="213" t="s">
        <v>7696</v>
      </c>
      <c r="D2885" s="213" t="s">
        <v>6866</v>
      </c>
    </row>
    <row r="2886" spans="2:4" s="213" customFormat="1" ht="15" customHeight="1">
      <c r="B2886" s="213" t="s">
        <v>3488</v>
      </c>
      <c r="C2886" s="213" t="s">
        <v>7234</v>
      </c>
      <c r="D2886" s="213" t="s">
        <v>6866</v>
      </c>
    </row>
    <row r="2887" spans="2:4" s="213" customFormat="1" ht="15" customHeight="1">
      <c r="B2887" s="213" t="s">
        <v>3489</v>
      </c>
      <c r="C2887" s="213" t="s">
        <v>7127</v>
      </c>
      <c r="D2887" s="213" t="s">
        <v>6866</v>
      </c>
    </row>
    <row r="2888" spans="2:4" s="213" customFormat="1" ht="15" customHeight="1">
      <c r="B2888" s="213" t="s">
        <v>5801</v>
      </c>
      <c r="C2888" s="213" t="s">
        <v>7581</v>
      </c>
      <c r="D2888" s="213" t="s">
        <v>6866</v>
      </c>
    </row>
    <row r="2889" spans="2:4" s="213" customFormat="1" ht="15" customHeight="1">
      <c r="B2889" s="213" t="s">
        <v>5802</v>
      </c>
      <c r="C2889" s="213" t="s">
        <v>7582</v>
      </c>
      <c r="D2889" s="213" t="s">
        <v>6866</v>
      </c>
    </row>
    <row r="2890" spans="2:4" s="213" customFormat="1" ht="15" customHeight="1">
      <c r="B2890" s="213" t="s">
        <v>5803</v>
      </c>
      <c r="C2890" s="213" t="s">
        <v>7127</v>
      </c>
      <c r="D2890" s="213" t="s">
        <v>6866</v>
      </c>
    </row>
    <row r="2891" spans="2:4" s="213" customFormat="1" ht="15" customHeight="1">
      <c r="B2891" s="213" t="s">
        <v>5804</v>
      </c>
      <c r="C2891" s="213" t="s">
        <v>7259</v>
      </c>
      <c r="D2891" s="213" t="s">
        <v>6866</v>
      </c>
    </row>
    <row r="2892" spans="2:4" s="213" customFormat="1" ht="15" customHeight="1">
      <c r="B2892" s="213" t="s">
        <v>5805</v>
      </c>
      <c r="C2892" s="213" t="s">
        <v>7699</v>
      </c>
      <c r="D2892" s="213" t="s">
        <v>6866</v>
      </c>
    </row>
    <row r="2893" spans="2:4" s="213" customFormat="1" ht="15" customHeight="1">
      <c r="B2893" s="213" t="s">
        <v>5806</v>
      </c>
      <c r="C2893" s="213" t="s">
        <v>7003</v>
      </c>
      <c r="D2893" s="213" t="s">
        <v>6866</v>
      </c>
    </row>
    <row r="2894" spans="2:4" s="213" customFormat="1" ht="15" customHeight="1">
      <c r="B2894" s="213" t="s">
        <v>5808</v>
      </c>
      <c r="C2894" s="213" t="s">
        <v>7041</v>
      </c>
      <c r="D2894" s="213" t="s">
        <v>6866</v>
      </c>
    </row>
    <row r="2895" spans="2:4" s="213" customFormat="1" ht="15" customHeight="1">
      <c r="B2895" s="213" t="s">
        <v>5809</v>
      </c>
      <c r="C2895" s="213" t="s">
        <v>7583</v>
      </c>
      <c r="D2895" s="213" t="s">
        <v>6866</v>
      </c>
    </row>
    <row r="2896" spans="2:4" s="213" customFormat="1" ht="15" customHeight="1">
      <c r="B2896" s="213" t="s">
        <v>5811</v>
      </c>
      <c r="C2896" s="213" t="s">
        <v>7018</v>
      </c>
      <c r="D2896" s="213" t="s">
        <v>6866</v>
      </c>
    </row>
    <row r="2897" spans="2:4" s="213" customFormat="1" ht="15" customHeight="1">
      <c r="B2897" s="213" t="s">
        <v>5812</v>
      </c>
      <c r="C2897" s="213" t="s">
        <v>7018</v>
      </c>
      <c r="D2897" s="213" t="s">
        <v>6866</v>
      </c>
    </row>
    <row r="2898" spans="2:4" s="213" customFormat="1" ht="15" customHeight="1">
      <c r="B2898" s="213" t="s">
        <v>5814</v>
      </c>
      <c r="C2898" s="213" t="s">
        <v>6996</v>
      </c>
      <c r="D2898" s="213" t="s">
        <v>6866</v>
      </c>
    </row>
    <row r="2899" spans="2:4" s="213" customFormat="1" ht="15" customHeight="1">
      <c r="B2899" s="213" t="s">
        <v>5815</v>
      </c>
      <c r="C2899" s="213" t="s">
        <v>7605</v>
      </c>
      <c r="D2899" s="213" t="s">
        <v>6866</v>
      </c>
    </row>
    <row r="2900" spans="2:4" s="213" customFormat="1" ht="15" customHeight="1">
      <c r="B2900" s="213" t="s">
        <v>5816</v>
      </c>
      <c r="C2900" s="213" t="s">
        <v>7241</v>
      </c>
      <c r="D2900" s="213" t="s">
        <v>6866</v>
      </c>
    </row>
    <row r="2901" spans="2:4" s="213" customFormat="1" ht="15" customHeight="1">
      <c r="B2901" s="213" t="s">
        <v>5817</v>
      </c>
      <c r="C2901" s="213" t="s">
        <v>6912</v>
      </c>
      <c r="D2901" s="213" t="s">
        <v>6866</v>
      </c>
    </row>
    <row r="2902" spans="2:4" s="213" customFormat="1" ht="15" customHeight="1">
      <c r="B2902" s="213" t="s">
        <v>5820</v>
      </c>
      <c r="C2902" s="213" t="s">
        <v>6903</v>
      </c>
      <c r="D2902" s="213" t="s">
        <v>6866</v>
      </c>
    </row>
    <row r="2903" spans="2:4" s="213" customFormat="1" ht="15" customHeight="1">
      <c r="B2903" s="213" t="s">
        <v>5822</v>
      </c>
      <c r="C2903" s="213" t="s">
        <v>6902</v>
      </c>
      <c r="D2903" s="213" t="s">
        <v>6866</v>
      </c>
    </row>
    <row r="2904" spans="2:4" s="213" customFormat="1" ht="15" customHeight="1">
      <c r="B2904" s="213" t="s">
        <v>5823</v>
      </c>
      <c r="C2904" s="213" t="s">
        <v>6914</v>
      </c>
      <c r="D2904" s="213" t="s">
        <v>6866</v>
      </c>
    </row>
    <row r="2905" spans="2:4" s="213" customFormat="1" ht="15" customHeight="1">
      <c r="B2905" s="213" t="s">
        <v>5824</v>
      </c>
      <c r="C2905" s="213" t="s">
        <v>7042</v>
      </c>
      <c r="D2905" s="213" t="s">
        <v>6866</v>
      </c>
    </row>
    <row r="2906" spans="2:4" s="213" customFormat="1" ht="15" customHeight="1">
      <c r="B2906" s="213" t="s">
        <v>5826</v>
      </c>
      <c r="C2906" s="213" t="s">
        <v>7200</v>
      </c>
      <c r="D2906" s="213" t="s">
        <v>6866</v>
      </c>
    </row>
    <row r="2907" spans="2:4" s="213" customFormat="1" ht="15" customHeight="1">
      <c r="B2907" s="213" t="s">
        <v>5827</v>
      </c>
      <c r="C2907" s="213" t="s">
        <v>7204</v>
      </c>
      <c r="D2907" s="213" t="s">
        <v>6866</v>
      </c>
    </row>
    <row r="2908" spans="2:4" s="213" customFormat="1" ht="15" customHeight="1">
      <c r="B2908" s="213" t="s">
        <v>5829</v>
      </c>
      <c r="C2908" s="213" t="s">
        <v>7584</v>
      </c>
      <c r="D2908" s="213" t="s">
        <v>6866</v>
      </c>
    </row>
    <row r="2909" spans="2:4" s="213" customFormat="1" ht="15" customHeight="1">
      <c r="B2909" s="213" t="s">
        <v>5831</v>
      </c>
      <c r="C2909" s="213" t="s">
        <v>7092</v>
      </c>
      <c r="D2909" s="213" t="s">
        <v>6866</v>
      </c>
    </row>
    <row r="2910" spans="2:4" s="213" customFormat="1" ht="15" customHeight="1">
      <c r="B2910" s="213" t="s">
        <v>5832</v>
      </c>
      <c r="C2910" s="213" t="s">
        <v>7356</v>
      </c>
      <c r="D2910" s="213" t="s">
        <v>6866</v>
      </c>
    </row>
    <row r="2911" spans="2:4" s="213" customFormat="1" ht="15" customHeight="1">
      <c r="B2911" s="213" t="s">
        <v>5833</v>
      </c>
      <c r="C2911" s="213" t="s">
        <v>7585</v>
      </c>
      <c r="D2911" s="213" t="s">
        <v>6866</v>
      </c>
    </row>
    <row r="2912" spans="2:4" s="213" customFormat="1" ht="15" customHeight="1">
      <c r="B2912" s="213" t="s">
        <v>5835</v>
      </c>
      <c r="C2912" s="213" t="s">
        <v>7490</v>
      </c>
      <c r="D2912" s="213" t="s">
        <v>6866</v>
      </c>
    </row>
    <row r="2913" spans="2:4" s="213" customFormat="1" ht="15" customHeight="1">
      <c r="B2913" s="213" t="s">
        <v>5836</v>
      </c>
      <c r="C2913" s="213" t="s">
        <v>7390</v>
      </c>
      <c r="D2913" s="213" t="s">
        <v>6866</v>
      </c>
    </row>
    <row r="2914" spans="2:4" s="213" customFormat="1" ht="15" customHeight="1">
      <c r="B2914" s="213" t="s">
        <v>5838</v>
      </c>
      <c r="C2914" s="213" t="s">
        <v>6921</v>
      </c>
      <c r="D2914" s="213" t="s">
        <v>6866</v>
      </c>
    </row>
    <row r="2915" spans="2:4" s="213" customFormat="1" ht="15" customHeight="1">
      <c r="B2915" s="213" t="s">
        <v>3547</v>
      </c>
      <c r="C2915" s="213" t="s">
        <v>6933</v>
      </c>
      <c r="D2915" s="213" t="s">
        <v>6866</v>
      </c>
    </row>
    <row r="2916" spans="2:4" s="213" customFormat="1" ht="15" customHeight="1">
      <c r="B2916" s="213" t="s">
        <v>3548</v>
      </c>
      <c r="C2916" s="213" t="s">
        <v>6939</v>
      </c>
      <c r="D2916" s="213" t="s">
        <v>6866</v>
      </c>
    </row>
    <row r="2917" spans="2:4" s="213" customFormat="1" ht="15" customHeight="1">
      <c r="B2917" s="213" t="s">
        <v>3550</v>
      </c>
      <c r="C2917" s="213" t="s">
        <v>7586</v>
      </c>
      <c r="D2917" s="213" t="s">
        <v>6866</v>
      </c>
    </row>
    <row r="2918" spans="2:4" s="213" customFormat="1" ht="15" customHeight="1">
      <c r="B2918" s="213" t="s">
        <v>3551</v>
      </c>
      <c r="C2918" s="213" t="s">
        <v>7304</v>
      </c>
      <c r="D2918" s="213" t="s">
        <v>6866</v>
      </c>
    </row>
    <row r="2919" spans="2:4" s="213" customFormat="1" ht="15" customHeight="1">
      <c r="B2919" s="213" t="s">
        <v>3552</v>
      </c>
      <c r="C2919" s="213" t="s">
        <v>7688</v>
      </c>
      <c r="D2919" s="213" t="s">
        <v>6866</v>
      </c>
    </row>
    <row r="2920" spans="2:4" s="213" customFormat="1" ht="15" customHeight="1">
      <c r="B2920" s="213" t="s">
        <v>3554</v>
      </c>
      <c r="C2920" s="213" t="s">
        <v>7699</v>
      </c>
      <c r="D2920" s="213" t="s">
        <v>6866</v>
      </c>
    </row>
    <row r="2921" spans="2:4" s="213" customFormat="1" ht="15" customHeight="1">
      <c r="B2921" s="213" t="s">
        <v>3555</v>
      </c>
      <c r="C2921" s="213" t="s">
        <v>7169</v>
      </c>
      <c r="D2921" s="213" t="s">
        <v>6866</v>
      </c>
    </row>
    <row r="2922" spans="2:4" s="213" customFormat="1" ht="15" customHeight="1">
      <c r="B2922" s="213" t="s">
        <v>3556</v>
      </c>
      <c r="C2922" s="213" t="s">
        <v>7525</v>
      </c>
      <c r="D2922" s="213" t="s">
        <v>6866</v>
      </c>
    </row>
    <row r="2923" spans="2:4" s="213" customFormat="1" ht="15" customHeight="1">
      <c r="B2923" s="213" t="s">
        <v>3557</v>
      </c>
      <c r="C2923" s="213" t="s">
        <v>7492</v>
      </c>
      <c r="D2923" s="213" t="s">
        <v>6866</v>
      </c>
    </row>
    <row r="2924" spans="2:4" s="213" customFormat="1" ht="15" customHeight="1">
      <c r="B2924" s="213" t="s">
        <v>3558</v>
      </c>
      <c r="C2924" s="213" t="s">
        <v>7587</v>
      </c>
      <c r="D2924" s="213" t="s">
        <v>6866</v>
      </c>
    </row>
    <row r="2925" spans="2:4" s="213" customFormat="1" ht="15" customHeight="1">
      <c r="B2925" s="213" t="s">
        <v>3559</v>
      </c>
      <c r="C2925" s="213" t="s">
        <v>7339</v>
      </c>
      <c r="D2925" s="213" t="s">
        <v>6866</v>
      </c>
    </row>
    <row r="2926" spans="2:4" s="213" customFormat="1" ht="15" customHeight="1">
      <c r="B2926" s="213" t="s">
        <v>3561</v>
      </c>
      <c r="C2926" s="213" t="s">
        <v>7288</v>
      </c>
      <c r="D2926" s="213" t="s">
        <v>6866</v>
      </c>
    </row>
    <row r="2927" spans="2:4" s="213" customFormat="1" ht="15" customHeight="1">
      <c r="B2927" s="213" t="s">
        <v>3564</v>
      </c>
      <c r="C2927" s="213" t="s">
        <v>7041</v>
      </c>
      <c r="D2927" s="213" t="s">
        <v>6866</v>
      </c>
    </row>
    <row r="2928" spans="2:4" s="213" customFormat="1" ht="15" customHeight="1">
      <c r="B2928" s="213" t="s">
        <v>3565</v>
      </c>
      <c r="C2928" s="213" t="s">
        <v>7144</v>
      </c>
      <c r="D2928" s="213" t="s">
        <v>6866</v>
      </c>
    </row>
    <row r="2929" spans="2:4" s="213" customFormat="1" ht="15" customHeight="1">
      <c r="B2929" s="213" t="s">
        <v>3566</v>
      </c>
      <c r="C2929" s="213" t="s">
        <v>7588</v>
      </c>
      <c r="D2929" s="213" t="s">
        <v>6866</v>
      </c>
    </row>
    <row r="2930" spans="2:4" s="213" customFormat="1" ht="15" customHeight="1">
      <c r="B2930" s="213" t="s">
        <v>3567</v>
      </c>
      <c r="C2930" s="213" t="s">
        <v>7677</v>
      </c>
      <c r="D2930" s="213" t="s">
        <v>6866</v>
      </c>
    </row>
    <row r="2931" spans="2:4" s="213" customFormat="1" ht="15" customHeight="1">
      <c r="B2931" s="213" t="s">
        <v>3569</v>
      </c>
      <c r="C2931" s="213" t="s">
        <v>7488</v>
      </c>
      <c r="D2931" s="213" t="s">
        <v>6866</v>
      </c>
    </row>
    <row r="2932" spans="2:4" s="213" customFormat="1" ht="15" customHeight="1">
      <c r="B2932" s="213" t="s">
        <v>3570</v>
      </c>
      <c r="C2932" s="213" t="s">
        <v>7589</v>
      </c>
      <c r="D2932" s="213" t="s">
        <v>6866</v>
      </c>
    </row>
    <row r="2933" spans="2:4" s="213" customFormat="1" ht="15" customHeight="1">
      <c r="B2933" s="213" t="s">
        <v>3572</v>
      </c>
      <c r="C2933" s="213" t="s">
        <v>7017</v>
      </c>
      <c r="D2933" s="213" t="s">
        <v>6866</v>
      </c>
    </row>
    <row r="2934" spans="2:4" s="213" customFormat="1" ht="15" customHeight="1">
      <c r="B2934" s="213" t="s">
        <v>3573</v>
      </c>
      <c r="C2934" s="213" t="s">
        <v>7169</v>
      </c>
      <c r="D2934" s="213" t="s">
        <v>6866</v>
      </c>
    </row>
    <row r="2935" spans="2:4" s="213" customFormat="1" ht="15" customHeight="1">
      <c r="B2935" s="213" t="s">
        <v>3575</v>
      </c>
      <c r="C2935" s="213" t="s">
        <v>7063</v>
      </c>
      <c r="D2935" s="213" t="s">
        <v>6866</v>
      </c>
    </row>
    <row r="2936" spans="2:4" s="213" customFormat="1" ht="15" customHeight="1">
      <c r="B2936" s="213" t="s">
        <v>3577</v>
      </c>
      <c r="C2936" s="213" t="s">
        <v>7590</v>
      </c>
      <c r="D2936" s="213" t="s">
        <v>6866</v>
      </c>
    </row>
    <row r="2937" spans="2:4" s="213" customFormat="1" ht="15" customHeight="1">
      <c r="B2937" s="213" t="s">
        <v>3578</v>
      </c>
      <c r="C2937" s="213" t="s">
        <v>7297</v>
      </c>
      <c r="D2937" s="213" t="s">
        <v>6866</v>
      </c>
    </row>
    <row r="2938" spans="2:4" s="213" customFormat="1" ht="15" customHeight="1">
      <c r="B2938" s="213" t="s">
        <v>3579</v>
      </c>
      <c r="C2938" s="213" t="s">
        <v>7686</v>
      </c>
      <c r="D2938" s="213" t="s">
        <v>6866</v>
      </c>
    </row>
    <row r="2939" spans="2:4" s="213" customFormat="1" ht="15" customHeight="1">
      <c r="B2939" s="213" t="s">
        <v>3580</v>
      </c>
      <c r="C2939" s="213" t="s">
        <v>7591</v>
      </c>
      <c r="D2939" s="213" t="s">
        <v>6866</v>
      </c>
    </row>
    <row r="2940" spans="2:4" s="213" customFormat="1" ht="15" customHeight="1">
      <c r="B2940" s="213" t="s">
        <v>3582</v>
      </c>
      <c r="C2940" s="213" t="s">
        <v>7014</v>
      </c>
      <c r="D2940" s="213" t="s">
        <v>6866</v>
      </c>
    </row>
    <row r="2941" spans="2:4" s="213" customFormat="1" ht="15" customHeight="1">
      <c r="B2941" s="213" t="s">
        <v>3583</v>
      </c>
      <c r="C2941" s="213" t="s">
        <v>7233</v>
      </c>
      <c r="D2941" s="213" t="s">
        <v>6866</v>
      </c>
    </row>
    <row r="2942" spans="2:4" s="213" customFormat="1" ht="15" customHeight="1">
      <c r="B2942" s="213" t="s">
        <v>3584</v>
      </c>
      <c r="C2942" s="213" t="s">
        <v>7635</v>
      </c>
      <c r="D2942" s="213" t="s">
        <v>6866</v>
      </c>
    </row>
    <row r="2943" spans="2:4" s="213" customFormat="1" ht="15" customHeight="1">
      <c r="B2943" s="213" t="s">
        <v>3585</v>
      </c>
      <c r="C2943" s="213" t="s">
        <v>6865</v>
      </c>
      <c r="D2943" s="213" t="s">
        <v>6866</v>
      </c>
    </row>
    <row r="2944" spans="2:4" s="213" customFormat="1" ht="15" customHeight="1">
      <c r="B2944" s="213" t="s">
        <v>3586</v>
      </c>
      <c r="C2944" s="213" t="s">
        <v>6865</v>
      </c>
      <c r="D2944" s="213" t="s">
        <v>6866</v>
      </c>
    </row>
    <row r="2945" spans="2:4" s="213" customFormat="1" ht="15" customHeight="1">
      <c r="B2945" s="213" t="s">
        <v>3587</v>
      </c>
      <c r="C2945" s="213" t="s">
        <v>7128</v>
      </c>
      <c r="D2945" s="213" t="s">
        <v>6866</v>
      </c>
    </row>
    <row r="2946" spans="2:4" s="213" customFormat="1" ht="15" customHeight="1">
      <c r="B2946" s="213" t="s">
        <v>3588</v>
      </c>
      <c r="C2946" s="213" t="s">
        <v>7128</v>
      </c>
      <c r="D2946" s="213" t="s">
        <v>6866</v>
      </c>
    </row>
    <row r="2947" spans="2:4" s="213" customFormat="1" ht="15" customHeight="1">
      <c r="B2947" s="213" t="s">
        <v>3589</v>
      </c>
      <c r="C2947" s="213" t="s">
        <v>6963</v>
      </c>
      <c r="D2947" s="213" t="s">
        <v>6866</v>
      </c>
    </row>
    <row r="2948" spans="2:4" s="213" customFormat="1" ht="15" customHeight="1">
      <c r="B2948" s="213" t="s">
        <v>3590</v>
      </c>
      <c r="C2948" s="213" t="s">
        <v>7128</v>
      </c>
      <c r="D2948" s="213" t="s">
        <v>6866</v>
      </c>
    </row>
    <row r="2949" spans="2:4" s="213" customFormat="1" ht="15" customHeight="1">
      <c r="B2949" s="213" t="s">
        <v>3591</v>
      </c>
      <c r="C2949" s="213" t="s">
        <v>6963</v>
      </c>
      <c r="D2949" s="213" t="s">
        <v>6866</v>
      </c>
    </row>
    <row r="2950" spans="2:4" s="213" customFormat="1" ht="15" customHeight="1">
      <c r="B2950" s="213" t="s">
        <v>3592</v>
      </c>
      <c r="C2950" s="213" t="s">
        <v>7128</v>
      </c>
      <c r="D2950" s="213" t="s">
        <v>6866</v>
      </c>
    </row>
    <row r="2951" spans="2:4" s="213" customFormat="1" ht="15" customHeight="1">
      <c r="B2951" s="213" t="s">
        <v>3593</v>
      </c>
      <c r="C2951" s="213" t="s">
        <v>7667</v>
      </c>
      <c r="D2951" s="213" t="s">
        <v>6866</v>
      </c>
    </row>
    <row r="2952" spans="2:4" s="213" customFormat="1" ht="15" customHeight="1">
      <c r="B2952" s="213" t="s">
        <v>3596</v>
      </c>
      <c r="C2952" s="213" t="s">
        <v>7167</v>
      </c>
      <c r="D2952" s="213" t="s">
        <v>6866</v>
      </c>
    </row>
    <row r="2953" spans="2:4" s="213" customFormat="1" ht="15" customHeight="1">
      <c r="B2953" s="213" t="s">
        <v>3597</v>
      </c>
      <c r="C2953" s="213" t="s">
        <v>7592</v>
      </c>
      <c r="D2953" s="213" t="s">
        <v>6866</v>
      </c>
    </row>
    <row r="2954" spans="2:4" s="213" customFormat="1" ht="15" customHeight="1">
      <c r="B2954" s="213" t="s">
        <v>3598</v>
      </c>
      <c r="C2954" s="213" t="s">
        <v>7308</v>
      </c>
      <c r="D2954" s="213" t="s">
        <v>6866</v>
      </c>
    </row>
    <row r="2955" spans="2:4" s="213" customFormat="1" ht="15" customHeight="1">
      <c r="B2955" s="213" t="s">
        <v>3599</v>
      </c>
      <c r="C2955" s="213" t="s">
        <v>7053</v>
      </c>
      <c r="D2955" s="213" t="s">
        <v>6866</v>
      </c>
    </row>
    <row r="2956" spans="2:4" s="213" customFormat="1" ht="15" customHeight="1">
      <c r="B2956" s="213" t="s">
        <v>3602</v>
      </c>
      <c r="C2956" s="213" t="s">
        <v>7010</v>
      </c>
      <c r="D2956" s="213" t="s">
        <v>6866</v>
      </c>
    </row>
    <row r="2957" spans="2:4" s="213" customFormat="1" ht="15" customHeight="1">
      <c r="B2957" s="213" t="s">
        <v>3603</v>
      </c>
      <c r="C2957" s="213" t="s">
        <v>7667</v>
      </c>
      <c r="D2957" s="213" t="s">
        <v>6866</v>
      </c>
    </row>
    <row r="2958" spans="2:4" s="213" customFormat="1" ht="15" customHeight="1">
      <c r="B2958" s="213" t="s">
        <v>3604</v>
      </c>
      <c r="C2958" s="213" t="s">
        <v>7593</v>
      </c>
      <c r="D2958" s="213" t="s">
        <v>6866</v>
      </c>
    </row>
    <row r="2959" spans="2:4" s="213" customFormat="1" ht="15" customHeight="1">
      <c r="B2959" s="213" t="s">
        <v>3605</v>
      </c>
      <c r="C2959" s="213" t="s">
        <v>7671</v>
      </c>
      <c r="D2959" s="213" t="s">
        <v>6866</v>
      </c>
    </row>
    <row r="2960" spans="2:4" s="213" customFormat="1" ht="15" customHeight="1">
      <c r="B2960" s="213" t="s">
        <v>3606</v>
      </c>
      <c r="C2960" s="213" t="s">
        <v>7594</v>
      </c>
      <c r="D2960" s="213" t="s">
        <v>6866</v>
      </c>
    </row>
    <row r="2961" spans="2:4" s="213" customFormat="1" ht="15" customHeight="1">
      <c r="B2961" s="213" t="s">
        <v>3608</v>
      </c>
      <c r="C2961" s="213" t="s">
        <v>7590</v>
      </c>
      <c r="D2961" s="213" t="s">
        <v>6866</v>
      </c>
    </row>
    <row r="2962" spans="2:4" s="213" customFormat="1" ht="15" customHeight="1">
      <c r="B2962" s="213" t="s">
        <v>3609</v>
      </c>
      <c r="C2962" s="213" t="s">
        <v>6919</v>
      </c>
      <c r="D2962" s="213" t="s">
        <v>6866</v>
      </c>
    </row>
    <row r="2963" spans="2:4" s="213" customFormat="1" ht="15" customHeight="1">
      <c r="B2963" s="213" t="s">
        <v>3611</v>
      </c>
      <c r="C2963" s="213" t="s">
        <v>7092</v>
      </c>
      <c r="D2963" s="213" t="s">
        <v>6866</v>
      </c>
    </row>
    <row r="2964" spans="2:4" s="213" customFormat="1" ht="15" customHeight="1">
      <c r="B2964" s="213" t="s">
        <v>3612</v>
      </c>
      <c r="C2964" s="213" t="s">
        <v>7595</v>
      </c>
      <c r="D2964" s="213" t="s">
        <v>6866</v>
      </c>
    </row>
    <row r="2965" spans="2:4" s="213" customFormat="1" ht="15" customHeight="1">
      <c r="B2965" s="213" t="s">
        <v>3613</v>
      </c>
      <c r="C2965" s="213" t="s">
        <v>7053</v>
      </c>
      <c r="D2965" s="213" t="s">
        <v>6866</v>
      </c>
    </row>
    <row r="2966" spans="2:4" s="213" customFormat="1" ht="15" customHeight="1">
      <c r="B2966" s="213" t="s">
        <v>3614</v>
      </c>
      <c r="C2966" s="213" t="s">
        <v>6912</v>
      </c>
      <c r="D2966" s="213" t="s">
        <v>6866</v>
      </c>
    </row>
    <row r="2967" spans="2:4" s="213" customFormat="1" ht="15" customHeight="1">
      <c r="B2967" s="213" t="s">
        <v>3619</v>
      </c>
      <c r="C2967" s="213" t="s">
        <v>7228</v>
      </c>
      <c r="D2967" s="213" t="s">
        <v>6866</v>
      </c>
    </row>
    <row r="2968" spans="2:4" s="213" customFormat="1" ht="15" customHeight="1">
      <c r="B2968" s="213" t="s">
        <v>3621</v>
      </c>
      <c r="C2968" s="213" t="s">
        <v>7083</v>
      </c>
      <c r="D2968" s="213" t="s">
        <v>6866</v>
      </c>
    </row>
    <row r="2969" spans="2:4" s="213" customFormat="1" ht="15" customHeight="1">
      <c r="B2969" s="213" t="s">
        <v>3622</v>
      </c>
      <c r="C2969" s="213" t="s">
        <v>7288</v>
      </c>
      <c r="D2969" s="213" t="s">
        <v>6866</v>
      </c>
    </row>
    <row r="2970" spans="2:4" s="213" customFormat="1" ht="15" customHeight="1">
      <c r="B2970" s="213" t="s">
        <v>3623</v>
      </c>
      <c r="C2970" s="213" t="s">
        <v>6930</v>
      </c>
      <c r="D2970" s="213" t="s">
        <v>6866</v>
      </c>
    </row>
    <row r="2971" spans="2:4" s="213" customFormat="1" ht="15" customHeight="1">
      <c r="B2971" s="213" t="s">
        <v>3625</v>
      </c>
      <c r="C2971" s="213" t="s">
        <v>7310</v>
      </c>
      <c r="D2971" s="213" t="s">
        <v>6866</v>
      </c>
    </row>
    <row r="2972" spans="2:4" s="213" customFormat="1" ht="15" customHeight="1">
      <c r="B2972" s="213" t="s">
        <v>3626</v>
      </c>
      <c r="C2972" s="213" t="s">
        <v>7137</v>
      </c>
      <c r="D2972" s="213" t="s">
        <v>6866</v>
      </c>
    </row>
    <row r="2973" spans="2:4" s="213" customFormat="1" ht="15" customHeight="1">
      <c r="B2973" s="213" t="s">
        <v>3629</v>
      </c>
      <c r="C2973" s="213" t="s">
        <v>7361</v>
      </c>
      <c r="D2973" s="213" t="s">
        <v>6866</v>
      </c>
    </row>
    <row r="2974" spans="2:4" s="213" customFormat="1" ht="15" customHeight="1">
      <c r="B2974" s="213" t="s">
        <v>3632</v>
      </c>
      <c r="C2974" s="213" t="s">
        <v>7001</v>
      </c>
      <c r="D2974" s="213" t="s">
        <v>6866</v>
      </c>
    </row>
    <row r="2975" spans="2:4" s="213" customFormat="1" ht="15" customHeight="1">
      <c r="B2975" s="213" t="s">
        <v>3633</v>
      </c>
      <c r="C2975" s="213" t="s">
        <v>6928</v>
      </c>
      <c r="D2975" s="213" t="s">
        <v>6866</v>
      </c>
    </row>
    <row r="2976" spans="2:4" s="213" customFormat="1" ht="15" customHeight="1">
      <c r="B2976" s="213" t="s">
        <v>3634</v>
      </c>
      <c r="C2976" s="213" t="s">
        <v>7119</v>
      </c>
      <c r="D2976" s="213" t="s">
        <v>6866</v>
      </c>
    </row>
    <row r="2977" spans="2:4" s="213" customFormat="1" ht="15" customHeight="1">
      <c r="B2977" s="213" t="s">
        <v>3635</v>
      </c>
      <c r="C2977" s="213" t="s">
        <v>7596</v>
      </c>
      <c r="D2977" s="213" t="s">
        <v>6866</v>
      </c>
    </row>
    <row r="2978" spans="2:4" s="213" customFormat="1" ht="15" customHeight="1">
      <c r="B2978" s="213" t="s">
        <v>3636</v>
      </c>
      <c r="C2978" s="213" t="s">
        <v>7175</v>
      </c>
      <c r="D2978" s="213" t="s">
        <v>6866</v>
      </c>
    </row>
    <row r="2979" spans="2:4" s="213" customFormat="1" ht="15" customHeight="1">
      <c r="B2979" s="213" t="s">
        <v>3637</v>
      </c>
      <c r="C2979" s="213" t="s">
        <v>7597</v>
      </c>
      <c r="D2979" s="213" t="s">
        <v>6866</v>
      </c>
    </row>
    <row r="2980" spans="2:4" s="213" customFormat="1" ht="15" customHeight="1">
      <c r="B2980" s="213" t="s">
        <v>3638</v>
      </c>
      <c r="C2980" s="213" t="s">
        <v>7112</v>
      </c>
      <c r="D2980" s="213" t="s">
        <v>6866</v>
      </c>
    </row>
    <row r="2981" spans="2:4" s="213" customFormat="1" ht="15" customHeight="1">
      <c r="B2981" s="213" t="s">
        <v>3641</v>
      </c>
      <c r="C2981" s="213" t="s">
        <v>7311</v>
      </c>
      <c r="D2981" s="213" t="s">
        <v>6866</v>
      </c>
    </row>
    <row r="2982" spans="2:4" s="213" customFormat="1" ht="15" customHeight="1">
      <c r="B2982" s="213" t="s">
        <v>3642</v>
      </c>
      <c r="C2982" s="213" t="s">
        <v>7027</v>
      </c>
      <c r="D2982" s="213" t="s">
        <v>6866</v>
      </c>
    </row>
    <row r="2983" spans="2:4" s="213" customFormat="1" ht="15" customHeight="1">
      <c r="B2983" s="213" t="s">
        <v>3645</v>
      </c>
      <c r="C2983" s="213" t="s">
        <v>7003</v>
      </c>
      <c r="D2983" s="213" t="s">
        <v>6866</v>
      </c>
    </row>
    <row r="2984" spans="2:4" s="213" customFormat="1" ht="15" customHeight="1">
      <c r="B2984" s="213" t="s">
        <v>3646</v>
      </c>
      <c r="C2984" s="213" t="s">
        <v>6935</v>
      </c>
      <c r="D2984" s="213" t="s">
        <v>6866</v>
      </c>
    </row>
    <row r="2985" spans="2:4" s="213" customFormat="1" ht="15" customHeight="1">
      <c r="B2985" s="213" t="s">
        <v>3648</v>
      </c>
      <c r="C2985" s="213" t="s">
        <v>7071</v>
      </c>
      <c r="D2985" s="213" t="s">
        <v>6866</v>
      </c>
    </row>
    <row r="2986" spans="2:4" s="213" customFormat="1" ht="15" customHeight="1">
      <c r="B2986" s="213" t="s">
        <v>3649</v>
      </c>
      <c r="C2986" s="213" t="s">
        <v>7190</v>
      </c>
      <c r="D2986" s="213" t="s">
        <v>6866</v>
      </c>
    </row>
    <row r="2987" spans="2:4" s="213" customFormat="1" ht="15" customHeight="1">
      <c r="B2987" s="213" t="s">
        <v>3650</v>
      </c>
      <c r="C2987" s="213" t="s">
        <v>6974</v>
      </c>
      <c r="D2987" s="213" t="s">
        <v>6866</v>
      </c>
    </row>
    <row r="2988" spans="2:4" s="213" customFormat="1" ht="15" customHeight="1">
      <c r="B2988" s="213" t="s">
        <v>3652</v>
      </c>
      <c r="C2988" s="213" t="s">
        <v>6935</v>
      </c>
      <c r="D2988" s="213" t="s">
        <v>6866</v>
      </c>
    </row>
    <row r="2989" spans="2:4" s="213" customFormat="1" ht="15" customHeight="1">
      <c r="B2989" s="213" t="s">
        <v>3653</v>
      </c>
      <c r="C2989" s="213" t="s">
        <v>7003</v>
      </c>
      <c r="D2989" s="213" t="s">
        <v>6866</v>
      </c>
    </row>
    <row r="2990" spans="2:4" s="213" customFormat="1" ht="15" customHeight="1">
      <c r="B2990" s="213" t="s">
        <v>3654</v>
      </c>
      <c r="C2990" s="213" t="s">
        <v>7598</v>
      </c>
      <c r="D2990" s="213" t="s">
        <v>6866</v>
      </c>
    </row>
    <row r="2991" spans="2:4" s="213" customFormat="1" ht="15" customHeight="1">
      <c r="B2991" s="213" t="s">
        <v>3656</v>
      </c>
      <c r="C2991" s="213" t="s">
        <v>6964</v>
      </c>
      <c r="D2991" s="213" t="s">
        <v>6866</v>
      </c>
    </row>
    <row r="2992" spans="2:4" s="213" customFormat="1" ht="15" customHeight="1">
      <c r="B2992" s="213" t="s">
        <v>3657</v>
      </c>
      <c r="C2992" s="213" t="s">
        <v>7003</v>
      </c>
      <c r="D2992" s="213" t="s">
        <v>6866</v>
      </c>
    </row>
    <row r="2993" spans="2:4" s="213" customFormat="1" ht="15" customHeight="1">
      <c r="B2993" s="213" t="s">
        <v>3658</v>
      </c>
      <c r="C2993" s="213" t="s">
        <v>6946</v>
      </c>
      <c r="D2993" s="213" t="s">
        <v>6866</v>
      </c>
    </row>
    <row r="2994" spans="2:4" s="213" customFormat="1" ht="15" customHeight="1">
      <c r="B2994" s="213" t="s">
        <v>3664</v>
      </c>
      <c r="C2994" s="213" t="s">
        <v>6865</v>
      </c>
      <c r="D2994" s="213" t="s">
        <v>6866</v>
      </c>
    </row>
    <row r="2995" spans="2:4" s="213" customFormat="1" ht="15" customHeight="1">
      <c r="B2995" s="213" t="s">
        <v>3665</v>
      </c>
      <c r="C2995" s="213" t="s">
        <v>7410</v>
      </c>
      <c r="D2995" s="213" t="s">
        <v>6866</v>
      </c>
    </row>
    <row r="2996" spans="2:4" s="213" customFormat="1" ht="15" customHeight="1">
      <c r="B2996" s="213" t="s">
        <v>3667</v>
      </c>
      <c r="C2996" s="213" t="s">
        <v>7228</v>
      </c>
      <c r="D2996" s="213" t="s">
        <v>6866</v>
      </c>
    </row>
    <row r="2997" spans="2:4" s="213" customFormat="1" ht="15" customHeight="1">
      <c r="B2997" s="213" t="s">
        <v>3669</v>
      </c>
      <c r="C2997" s="213" t="s">
        <v>7003</v>
      </c>
      <c r="D2997" s="213" t="s">
        <v>6866</v>
      </c>
    </row>
    <row r="2998" spans="2:4" s="213" customFormat="1" ht="15" customHeight="1">
      <c r="B2998" s="213" t="s">
        <v>3671</v>
      </c>
      <c r="C2998" s="213" t="s">
        <v>7208</v>
      </c>
      <c r="D2998" s="213" t="s">
        <v>6866</v>
      </c>
    </row>
    <row r="2999" spans="2:4" s="213" customFormat="1" ht="15" customHeight="1">
      <c r="B2999" s="213" t="s">
        <v>3674</v>
      </c>
      <c r="C2999" s="213" t="s">
        <v>6912</v>
      </c>
      <c r="D2999" s="213" t="s">
        <v>6866</v>
      </c>
    </row>
    <row r="3000" spans="2:4" s="213" customFormat="1" ht="15" customHeight="1">
      <c r="B3000" s="213" t="s">
        <v>3675</v>
      </c>
      <c r="C3000" s="213" t="s">
        <v>7003</v>
      </c>
      <c r="D3000" s="213" t="s">
        <v>6866</v>
      </c>
    </row>
    <row r="3001" spans="2:4" s="213" customFormat="1" ht="15" customHeight="1">
      <c r="B3001" s="213" t="s">
        <v>3676</v>
      </c>
      <c r="C3001" s="213" t="s">
        <v>7208</v>
      </c>
      <c r="D3001" s="213" t="s">
        <v>6866</v>
      </c>
    </row>
    <row r="3002" spans="2:4" s="213" customFormat="1" ht="15" customHeight="1">
      <c r="B3002" s="213" t="s">
        <v>3677</v>
      </c>
      <c r="C3002" s="213" t="s">
        <v>7180</v>
      </c>
      <c r="D3002" s="213" t="s">
        <v>6866</v>
      </c>
    </row>
    <row r="3003" spans="2:4" s="213" customFormat="1" ht="15" customHeight="1">
      <c r="B3003" s="213" t="s">
        <v>3678</v>
      </c>
      <c r="C3003" s="213" t="s">
        <v>7128</v>
      </c>
      <c r="D3003" s="213" t="s">
        <v>6866</v>
      </c>
    </row>
    <row r="3004" spans="2:4" s="213" customFormat="1" ht="15" customHeight="1">
      <c r="B3004" s="213" t="s">
        <v>3679</v>
      </c>
      <c r="C3004" s="213" t="s">
        <v>7599</v>
      </c>
      <c r="D3004" s="213" t="s">
        <v>6866</v>
      </c>
    </row>
    <row r="3005" spans="2:4" s="213" customFormat="1" ht="15" customHeight="1">
      <c r="B3005" s="213" t="s">
        <v>3680</v>
      </c>
      <c r="C3005" s="213" t="s">
        <v>7313</v>
      </c>
      <c r="D3005" s="213" t="s">
        <v>6866</v>
      </c>
    </row>
    <row r="3006" spans="2:4" s="213" customFormat="1" ht="15" customHeight="1">
      <c r="B3006" s="213" t="s">
        <v>3682</v>
      </c>
      <c r="C3006" s="213" t="s">
        <v>7048</v>
      </c>
      <c r="D3006" s="213" t="s">
        <v>6866</v>
      </c>
    </row>
    <row r="3007" spans="2:4" s="213" customFormat="1" ht="15" customHeight="1">
      <c r="B3007" s="213" t="s">
        <v>3683</v>
      </c>
      <c r="C3007" s="213" t="s">
        <v>7048</v>
      </c>
      <c r="D3007" s="213" t="s">
        <v>6866</v>
      </c>
    </row>
    <row r="3008" spans="2:4" s="213" customFormat="1" ht="15" customHeight="1">
      <c r="B3008" s="213" t="s">
        <v>3684</v>
      </c>
      <c r="C3008" s="213" t="s">
        <v>6962</v>
      </c>
      <c r="D3008" s="213" t="s">
        <v>6866</v>
      </c>
    </row>
    <row r="3009" spans="2:4" s="213" customFormat="1" ht="15" customHeight="1">
      <c r="B3009" s="213" t="s">
        <v>3108</v>
      </c>
      <c r="C3009" s="213" t="s">
        <v>7361</v>
      </c>
      <c r="D3009" s="213" t="s">
        <v>6866</v>
      </c>
    </row>
    <row r="3010" spans="2:4" s="213" customFormat="1" ht="15" customHeight="1">
      <c r="B3010" s="213" t="s">
        <v>3109</v>
      </c>
      <c r="C3010" s="213" t="s">
        <v>7557</v>
      </c>
      <c r="D3010" s="213" t="s">
        <v>6866</v>
      </c>
    </row>
    <row r="3011" spans="2:4" s="213" customFormat="1" ht="15" customHeight="1">
      <c r="B3011" s="213" t="s">
        <v>3110</v>
      </c>
      <c r="C3011" s="213" t="s">
        <v>7361</v>
      </c>
      <c r="D3011" s="213" t="s">
        <v>6866</v>
      </c>
    </row>
    <row r="3012" spans="2:4" s="213" customFormat="1" ht="15" customHeight="1">
      <c r="B3012" s="213" t="s">
        <v>3111</v>
      </c>
      <c r="C3012" s="213" t="s">
        <v>7440</v>
      </c>
      <c r="D3012" s="213" t="s">
        <v>6866</v>
      </c>
    </row>
    <row r="3013" spans="2:4" s="213" customFormat="1" ht="15" customHeight="1">
      <c r="B3013" s="213" t="s">
        <v>3112</v>
      </c>
      <c r="C3013" s="213" t="s">
        <v>6969</v>
      </c>
      <c r="D3013" s="213" t="s">
        <v>6866</v>
      </c>
    </row>
    <row r="3014" spans="2:4" s="213" customFormat="1" ht="15" customHeight="1">
      <c r="B3014" s="213" t="s">
        <v>3113</v>
      </c>
      <c r="C3014" s="213" t="s">
        <v>7239</v>
      </c>
      <c r="D3014" s="213" t="s">
        <v>6866</v>
      </c>
    </row>
    <row r="3015" spans="2:4" s="213" customFormat="1" ht="15" customHeight="1">
      <c r="B3015" s="213" t="s">
        <v>3114</v>
      </c>
      <c r="C3015" s="213" t="s">
        <v>7239</v>
      </c>
      <c r="D3015" s="213" t="s">
        <v>6866</v>
      </c>
    </row>
    <row r="3016" spans="2:4" s="213" customFormat="1" ht="15" customHeight="1">
      <c r="B3016" s="213" t="s">
        <v>3116</v>
      </c>
      <c r="C3016" s="213" t="s">
        <v>7380</v>
      </c>
      <c r="D3016" s="213" t="s">
        <v>6866</v>
      </c>
    </row>
    <row r="3017" spans="2:4" s="213" customFormat="1" ht="15" customHeight="1">
      <c r="B3017" s="213" t="s">
        <v>3117</v>
      </c>
      <c r="C3017" s="213" t="s">
        <v>7600</v>
      </c>
      <c r="D3017" s="213" t="s">
        <v>6866</v>
      </c>
    </row>
    <row r="3018" spans="2:4" s="213" customFormat="1" ht="15" customHeight="1">
      <c r="B3018" s="213" t="s">
        <v>3118</v>
      </c>
      <c r="C3018" s="213" t="s">
        <v>7041</v>
      </c>
      <c r="D3018" s="213" t="s">
        <v>6866</v>
      </c>
    </row>
    <row r="3019" spans="2:4" s="213" customFormat="1" ht="15" customHeight="1">
      <c r="B3019" s="213" t="s">
        <v>3120</v>
      </c>
      <c r="C3019" s="213" t="s">
        <v>7248</v>
      </c>
      <c r="D3019" s="213" t="s">
        <v>6866</v>
      </c>
    </row>
    <row r="3020" spans="2:4" s="213" customFormat="1" ht="15" customHeight="1">
      <c r="B3020" s="213" t="s">
        <v>3121</v>
      </c>
      <c r="C3020" s="213" t="s">
        <v>7283</v>
      </c>
      <c r="D3020" s="213" t="s">
        <v>6866</v>
      </c>
    </row>
    <row r="3021" spans="2:4" s="213" customFormat="1" ht="15" customHeight="1">
      <c r="B3021" s="213" t="s">
        <v>3122</v>
      </c>
      <c r="C3021" s="213" t="s">
        <v>7283</v>
      </c>
      <c r="D3021" s="213" t="s">
        <v>6866</v>
      </c>
    </row>
    <row r="3022" spans="2:4" s="213" customFormat="1" ht="15" customHeight="1">
      <c r="B3022" s="213" t="s">
        <v>3124</v>
      </c>
      <c r="C3022" s="213" t="s">
        <v>7239</v>
      </c>
      <c r="D3022" s="213" t="s">
        <v>6866</v>
      </c>
    </row>
    <row r="3023" spans="2:4" s="213" customFormat="1" ht="15" customHeight="1">
      <c r="B3023" s="213" t="s">
        <v>3126</v>
      </c>
      <c r="C3023" s="213" t="s">
        <v>7130</v>
      </c>
      <c r="D3023" s="213" t="s">
        <v>6866</v>
      </c>
    </row>
    <row r="3024" spans="2:4" s="213" customFormat="1" ht="15" customHeight="1">
      <c r="B3024" s="213" t="s">
        <v>3127</v>
      </c>
      <c r="C3024" s="213" t="s">
        <v>6943</v>
      </c>
      <c r="D3024" s="213" t="s">
        <v>6866</v>
      </c>
    </row>
    <row r="3025" spans="2:4" s="213" customFormat="1" ht="15" customHeight="1">
      <c r="B3025" s="213" t="s">
        <v>3128</v>
      </c>
      <c r="C3025" s="213" t="s">
        <v>7597</v>
      </c>
      <c r="D3025" s="213" t="s">
        <v>6866</v>
      </c>
    </row>
    <row r="3026" spans="2:4" s="213" customFormat="1" ht="15" customHeight="1">
      <c r="B3026" s="213" t="s">
        <v>3129</v>
      </c>
      <c r="C3026" s="213" t="s">
        <v>7320</v>
      </c>
      <c r="D3026" s="213" t="s">
        <v>6866</v>
      </c>
    </row>
    <row r="3027" spans="2:4" s="213" customFormat="1" ht="15" customHeight="1">
      <c r="B3027" s="213" t="s">
        <v>3132</v>
      </c>
      <c r="C3027" s="213" t="s">
        <v>6909</v>
      </c>
      <c r="D3027" s="213" t="s">
        <v>6866</v>
      </c>
    </row>
    <row r="3028" spans="2:4" s="213" customFormat="1" ht="15" customHeight="1">
      <c r="B3028" s="213" t="s">
        <v>3133</v>
      </c>
      <c r="C3028" s="213" t="s">
        <v>7229</v>
      </c>
      <c r="D3028" s="213" t="s">
        <v>6866</v>
      </c>
    </row>
    <row r="3029" spans="2:4" s="213" customFormat="1" ht="15" customHeight="1">
      <c r="B3029" s="213" t="s">
        <v>3134</v>
      </c>
      <c r="C3029" s="213" t="s">
        <v>7698</v>
      </c>
      <c r="D3029" s="213" t="s">
        <v>6866</v>
      </c>
    </row>
    <row r="3030" spans="2:4" s="213" customFormat="1" ht="15" customHeight="1">
      <c r="B3030" s="213" t="s">
        <v>3135</v>
      </c>
      <c r="C3030" s="213" t="s">
        <v>7345</v>
      </c>
      <c r="D3030" s="213" t="s">
        <v>6866</v>
      </c>
    </row>
    <row r="3031" spans="2:4" s="213" customFormat="1" ht="15" customHeight="1">
      <c r="B3031" s="213" t="s">
        <v>3138</v>
      </c>
      <c r="C3031" s="213" t="s">
        <v>6969</v>
      </c>
      <c r="D3031" s="213" t="s">
        <v>6866</v>
      </c>
    </row>
    <row r="3032" spans="2:4" s="213" customFormat="1" ht="15" customHeight="1">
      <c r="B3032" s="213" t="s">
        <v>3139</v>
      </c>
      <c r="C3032" s="213" t="s">
        <v>6967</v>
      </c>
      <c r="D3032" s="213" t="s">
        <v>6866</v>
      </c>
    </row>
    <row r="3033" spans="2:4" s="213" customFormat="1" ht="15" customHeight="1">
      <c r="B3033" s="213" t="s">
        <v>3140</v>
      </c>
      <c r="C3033" s="213" t="s">
        <v>7317</v>
      </c>
      <c r="D3033" s="213" t="s">
        <v>6866</v>
      </c>
    </row>
    <row r="3034" spans="2:4" s="213" customFormat="1" ht="15" customHeight="1">
      <c r="B3034" s="213" t="s">
        <v>3143</v>
      </c>
      <c r="C3034" s="213" t="s">
        <v>6943</v>
      </c>
      <c r="D3034" s="213" t="s">
        <v>6866</v>
      </c>
    </row>
    <row r="3035" spans="2:4" s="213" customFormat="1" ht="15" customHeight="1">
      <c r="B3035" s="213" t="s">
        <v>3144</v>
      </c>
      <c r="C3035" s="213" t="s">
        <v>6935</v>
      </c>
      <c r="D3035" s="213" t="s">
        <v>6866</v>
      </c>
    </row>
    <row r="3036" spans="2:4" s="213" customFormat="1" ht="15" customHeight="1">
      <c r="B3036" s="213" t="s">
        <v>3145</v>
      </c>
      <c r="C3036" s="213" t="s">
        <v>7169</v>
      </c>
      <c r="D3036" s="213" t="s">
        <v>6866</v>
      </c>
    </row>
    <row r="3037" spans="2:4" s="213" customFormat="1" ht="15" customHeight="1">
      <c r="B3037" s="213" t="s">
        <v>3147</v>
      </c>
      <c r="C3037" s="213" t="s">
        <v>6996</v>
      </c>
      <c r="D3037" s="213" t="s">
        <v>6866</v>
      </c>
    </row>
    <row r="3038" spans="2:4" s="213" customFormat="1" ht="15" customHeight="1">
      <c r="B3038" s="213" t="s">
        <v>3148</v>
      </c>
      <c r="C3038" s="213" t="s">
        <v>6993</v>
      </c>
      <c r="D3038" s="213" t="s">
        <v>6866</v>
      </c>
    </row>
    <row r="3039" spans="2:4" s="213" customFormat="1" ht="15" customHeight="1">
      <c r="B3039" s="213" t="s">
        <v>3149</v>
      </c>
      <c r="C3039" s="213" t="s">
        <v>7088</v>
      </c>
      <c r="D3039" s="213" t="s">
        <v>6866</v>
      </c>
    </row>
    <row r="3040" spans="2:4" s="213" customFormat="1" ht="15" customHeight="1">
      <c r="B3040" s="213" t="s">
        <v>3152</v>
      </c>
      <c r="C3040" s="213" t="s">
        <v>7041</v>
      </c>
      <c r="D3040" s="213" t="s">
        <v>6866</v>
      </c>
    </row>
    <row r="3041" spans="2:4" s="213" customFormat="1" ht="15" customHeight="1">
      <c r="B3041" s="213" t="s">
        <v>3153</v>
      </c>
      <c r="C3041" s="213" t="s">
        <v>6954</v>
      </c>
      <c r="D3041" s="213" t="s">
        <v>6866</v>
      </c>
    </row>
    <row r="3042" spans="2:4" s="213" customFormat="1" ht="15" customHeight="1">
      <c r="B3042" s="213" t="s">
        <v>3154</v>
      </c>
      <c r="C3042" s="213" t="s">
        <v>7230</v>
      </c>
      <c r="D3042" s="213" t="s">
        <v>6866</v>
      </c>
    </row>
    <row r="3043" spans="2:4" s="213" customFormat="1" ht="15" customHeight="1">
      <c r="B3043" s="213" t="s">
        <v>3156</v>
      </c>
      <c r="C3043" s="213" t="s">
        <v>7092</v>
      </c>
      <c r="D3043" s="213" t="s">
        <v>6866</v>
      </c>
    </row>
    <row r="3044" spans="2:4" s="213" customFormat="1" ht="15" customHeight="1">
      <c r="B3044" s="213" t="s">
        <v>3157</v>
      </c>
      <c r="C3044" s="213" t="s">
        <v>7038</v>
      </c>
      <c r="D3044" s="213" t="s">
        <v>6866</v>
      </c>
    </row>
    <row r="3045" spans="2:4" s="213" customFormat="1" ht="15" customHeight="1">
      <c r="B3045" s="213" t="s">
        <v>3158</v>
      </c>
      <c r="C3045" s="213" t="s">
        <v>7038</v>
      </c>
      <c r="D3045" s="213" t="s">
        <v>6866</v>
      </c>
    </row>
    <row r="3046" spans="2:4" s="213" customFormat="1" ht="15" customHeight="1">
      <c r="B3046" s="213" t="s">
        <v>3159</v>
      </c>
      <c r="C3046" s="213" t="s">
        <v>7422</v>
      </c>
      <c r="D3046" s="213" t="s">
        <v>6866</v>
      </c>
    </row>
    <row r="3047" spans="2:4" s="213" customFormat="1" ht="15" customHeight="1">
      <c r="B3047" s="213" t="s">
        <v>3161</v>
      </c>
      <c r="C3047" s="213" t="s">
        <v>7056</v>
      </c>
      <c r="D3047" s="213" t="s">
        <v>6866</v>
      </c>
    </row>
    <row r="3048" spans="2:4" s="213" customFormat="1" ht="15" customHeight="1">
      <c r="B3048" s="213" t="s">
        <v>3162</v>
      </c>
      <c r="C3048" s="213" t="s">
        <v>7110</v>
      </c>
      <c r="D3048" s="213" t="s">
        <v>6866</v>
      </c>
    </row>
    <row r="3049" spans="2:4" s="213" customFormat="1" ht="15" customHeight="1">
      <c r="B3049" s="213" t="s">
        <v>3163</v>
      </c>
      <c r="C3049" s="213" t="s">
        <v>7015</v>
      </c>
      <c r="D3049" s="213" t="s">
        <v>6866</v>
      </c>
    </row>
    <row r="3050" spans="2:4" s="213" customFormat="1" ht="15" customHeight="1">
      <c r="B3050" s="213" t="s">
        <v>3164</v>
      </c>
      <c r="C3050" s="213" t="s">
        <v>6935</v>
      </c>
      <c r="D3050" s="213" t="s">
        <v>6866</v>
      </c>
    </row>
    <row r="3051" spans="2:4" s="213" customFormat="1" ht="15" customHeight="1">
      <c r="B3051" s="213" t="s">
        <v>3165</v>
      </c>
      <c r="C3051" s="213" t="s">
        <v>7601</v>
      </c>
      <c r="D3051" s="213" t="s">
        <v>6866</v>
      </c>
    </row>
    <row r="3052" spans="2:4" s="213" customFormat="1" ht="15" customHeight="1">
      <c r="B3052" s="213" t="s">
        <v>3166</v>
      </c>
      <c r="C3052" s="213" t="s">
        <v>6935</v>
      </c>
      <c r="D3052" s="213" t="s">
        <v>6866</v>
      </c>
    </row>
    <row r="3053" spans="2:4" s="213" customFormat="1" ht="15" customHeight="1">
      <c r="B3053" s="213" t="s">
        <v>3167</v>
      </c>
      <c r="C3053" s="213" t="s">
        <v>6935</v>
      </c>
      <c r="D3053" s="213" t="s">
        <v>6866</v>
      </c>
    </row>
    <row r="3054" spans="2:4" s="213" customFormat="1" ht="15" customHeight="1">
      <c r="B3054" s="213" t="s">
        <v>3168</v>
      </c>
      <c r="C3054" s="213" t="s">
        <v>7017</v>
      </c>
      <c r="D3054" s="213" t="s">
        <v>6866</v>
      </c>
    </row>
    <row r="3055" spans="2:4" s="213" customFormat="1" ht="15" customHeight="1">
      <c r="B3055" s="213" t="s">
        <v>3169</v>
      </c>
      <c r="C3055" s="213" t="s">
        <v>7017</v>
      </c>
      <c r="D3055" s="213" t="s">
        <v>6866</v>
      </c>
    </row>
    <row r="3056" spans="2:4" s="213" customFormat="1" ht="15" customHeight="1">
      <c r="B3056" s="213" t="s">
        <v>3170</v>
      </c>
      <c r="C3056" s="213" t="s">
        <v>7233</v>
      </c>
      <c r="D3056" s="213" t="s">
        <v>6866</v>
      </c>
    </row>
    <row r="3057" spans="2:4" s="213" customFormat="1" ht="15" customHeight="1">
      <c r="B3057" s="213" t="s">
        <v>3172</v>
      </c>
      <c r="C3057" s="213" t="s">
        <v>7415</v>
      </c>
      <c r="D3057" s="213" t="s">
        <v>6866</v>
      </c>
    </row>
    <row r="3058" spans="2:4" s="213" customFormat="1" ht="15" customHeight="1">
      <c r="B3058" s="213" t="s">
        <v>3173</v>
      </c>
      <c r="C3058" s="213" t="s">
        <v>6935</v>
      </c>
      <c r="D3058" s="213" t="s">
        <v>6866</v>
      </c>
    </row>
    <row r="3059" spans="2:4" s="213" customFormat="1" ht="15" customHeight="1">
      <c r="B3059" s="213" t="s">
        <v>3174</v>
      </c>
      <c r="C3059" s="213" t="s">
        <v>7203</v>
      </c>
      <c r="D3059" s="213" t="s">
        <v>6866</v>
      </c>
    </row>
    <row r="3060" spans="2:4" s="213" customFormat="1" ht="15" customHeight="1">
      <c r="B3060" s="213" t="s">
        <v>209</v>
      </c>
      <c r="C3060" s="213" t="s">
        <v>6997</v>
      </c>
      <c r="D3060" s="213" t="s">
        <v>6866</v>
      </c>
    </row>
    <row r="3061" spans="2:4" s="213" customFormat="1" ht="15" customHeight="1">
      <c r="B3061" s="213" t="s">
        <v>211</v>
      </c>
      <c r="C3061" s="213" t="s">
        <v>7122</v>
      </c>
      <c r="D3061" s="213" t="s">
        <v>6866</v>
      </c>
    </row>
    <row r="3062" spans="2:4" s="213" customFormat="1" ht="15" customHeight="1">
      <c r="B3062" s="213" t="s">
        <v>213</v>
      </c>
      <c r="C3062" s="213" t="s">
        <v>7203</v>
      </c>
      <c r="D3062" s="213" t="s">
        <v>6866</v>
      </c>
    </row>
    <row r="3063" spans="2:4" s="213" customFormat="1" ht="15" customHeight="1">
      <c r="B3063" s="213" t="s">
        <v>215</v>
      </c>
      <c r="C3063" s="213" t="s">
        <v>7203</v>
      </c>
      <c r="D3063" s="213" t="s">
        <v>6866</v>
      </c>
    </row>
    <row r="3064" spans="2:4" s="213" customFormat="1" ht="15" customHeight="1">
      <c r="B3064" s="213" t="s">
        <v>216</v>
      </c>
      <c r="C3064" s="213" t="s">
        <v>7597</v>
      </c>
      <c r="D3064" s="213" t="s">
        <v>6866</v>
      </c>
    </row>
    <row r="3065" spans="2:4" s="213" customFormat="1" ht="15" customHeight="1">
      <c r="B3065" s="213" t="s">
        <v>218</v>
      </c>
      <c r="C3065" s="213" t="s">
        <v>7276</v>
      </c>
      <c r="D3065" s="213" t="s">
        <v>6866</v>
      </c>
    </row>
    <row r="3066" spans="2:4" s="213" customFormat="1" ht="15" customHeight="1">
      <c r="B3066" s="213" t="s">
        <v>219</v>
      </c>
      <c r="C3066" s="213" t="s">
        <v>7015</v>
      </c>
      <c r="D3066" s="213" t="s">
        <v>6866</v>
      </c>
    </row>
    <row r="3067" spans="2:4" s="213" customFormat="1" ht="15" customHeight="1">
      <c r="B3067" s="213" t="s">
        <v>220</v>
      </c>
      <c r="C3067" s="213" t="s">
        <v>6935</v>
      </c>
      <c r="D3067" s="213" t="s">
        <v>6866</v>
      </c>
    </row>
    <row r="3068" spans="2:4" s="213" customFormat="1" ht="15" customHeight="1">
      <c r="B3068" s="213" t="s">
        <v>221</v>
      </c>
      <c r="C3068" s="213" t="s">
        <v>6935</v>
      </c>
      <c r="D3068" s="213" t="s">
        <v>6866</v>
      </c>
    </row>
    <row r="3069" spans="2:4" s="213" customFormat="1" ht="15" customHeight="1">
      <c r="B3069" s="213" t="s">
        <v>223</v>
      </c>
      <c r="C3069" s="213" t="s">
        <v>7320</v>
      </c>
      <c r="D3069" s="213" t="s">
        <v>6866</v>
      </c>
    </row>
    <row r="3070" spans="2:4" s="213" customFormat="1" ht="15" customHeight="1">
      <c r="B3070" s="213" t="s">
        <v>224</v>
      </c>
      <c r="C3070" s="213" t="s">
        <v>6935</v>
      </c>
      <c r="D3070" s="213" t="s">
        <v>6866</v>
      </c>
    </row>
    <row r="3071" spans="2:4" s="213" customFormat="1" ht="15" customHeight="1">
      <c r="B3071" s="213" t="s">
        <v>225</v>
      </c>
      <c r="C3071" s="213" t="s">
        <v>7675</v>
      </c>
      <c r="D3071" s="213" t="s">
        <v>6866</v>
      </c>
    </row>
    <row r="3072" spans="2:4" s="213" customFormat="1" ht="15" customHeight="1">
      <c r="B3072" s="213" t="s">
        <v>226</v>
      </c>
      <c r="C3072" s="213" t="s">
        <v>7415</v>
      </c>
      <c r="D3072" s="213" t="s">
        <v>6866</v>
      </c>
    </row>
    <row r="3073" spans="2:4" s="213" customFormat="1" ht="15" customHeight="1">
      <c r="B3073" s="213" t="s">
        <v>230</v>
      </c>
      <c r="C3073" s="213" t="s">
        <v>7095</v>
      </c>
      <c r="D3073" s="213" t="s">
        <v>6866</v>
      </c>
    </row>
    <row r="3074" spans="2:4" s="213" customFormat="1" ht="15" customHeight="1">
      <c r="B3074" s="213" t="s">
        <v>231</v>
      </c>
      <c r="C3074" s="213" t="s">
        <v>6943</v>
      </c>
      <c r="D3074" s="213" t="s">
        <v>6866</v>
      </c>
    </row>
    <row r="3075" spans="2:4" s="213" customFormat="1" ht="15" customHeight="1">
      <c r="B3075" s="213" t="s">
        <v>232</v>
      </c>
      <c r="C3075" s="213" t="s">
        <v>7015</v>
      </c>
      <c r="D3075" s="213" t="s">
        <v>6866</v>
      </c>
    </row>
    <row r="3076" spans="2:4" s="213" customFormat="1" ht="15" customHeight="1">
      <c r="B3076" s="213" t="s">
        <v>233</v>
      </c>
      <c r="C3076" s="213" t="s">
        <v>7229</v>
      </c>
      <c r="D3076" s="213" t="s">
        <v>6866</v>
      </c>
    </row>
    <row r="3077" spans="2:4" s="213" customFormat="1" ht="15" customHeight="1">
      <c r="B3077" s="213" t="s">
        <v>234</v>
      </c>
      <c r="C3077" s="213" t="s">
        <v>6995</v>
      </c>
      <c r="D3077" s="213" t="s">
        <v>6866</v>
      </c>
    </row>
    <row r="3078" spans="2:4" s="213" customFormat="1" ht="15" customHeight="1">
      <c r="B3078" s="213" t="s">
        <v>235</v>
      </c>
      <c r="C3078" s="213" t="s">
        <v>7205</v>
      </c>
      <c r="D3078" s="213" t="s">
        <v>6866</v>
      </c>
    </row>
    <row r="3079" spans="2:4" s="213" customFormat="1" ht="15" customHeight="1">
      <c r="B3079" s="213" t="s">
        <v>236</v>
      </c>
      <c r="C3079" s="213" t="s">
        <v>6998</v>
      </c>
      <c r="D3079" s="213" t="s">
        <v>6866</v>
      </c>
    </row>
    <row r="3080" spans="2:4" s="213" customFormat="1" ht="15" customHeight="1">
      <c r="B3080" s="213" t="s">
        <v>238</v>
      </c>
      <c r="C3080" s="213" t="s">
        <v>7568</v>
      </c>
      <c r="D3080" s="213" t="s">
        <v>6866</v>
      </c>
    </row>
    <row r="3081" spans="2:4" s="213" customFormat="1" ht="15" customHeight="1">
      <c r="B3081" s="213" t="s">
        <v>240</v>
      </c>
      <c r="C3081" s="213" t="s">
        <v>7602</v>
      </c>
      <c r="D3081" s="213" t="s">
        <v>6866</v>
      </c>
    </row>
    <row r="3082" spans="2:4" s="213" customFormat="1" ht="15" customHeight="1">
      <c r="B3082" s="213" t="s">
        <v>242</v>
      </c>
      <c r="C3082" s="213" t="s">
        <v>7473</v>
      </c>
      <c r="D3082" s="213" t="s">
        <v>6866</v>
      </c>
    </row>
    <row r="3083" spans="2:4" s="213" customFormat="1" ht="15" customHeight="1">
      <c r="B3083" s="213" t="s">
        <v>245</v>
      </c>
      <c r="C3083" s="213" t="s">
        <v>7059</v>
      </c>
      <c r="D3083" s="213" t="s">
        <v>6866</v>
      </c>
    </row>
    <row r="3084" spans="2:4" s="213" customFormat="1" ht="15" customHeight="1">
      <c r="B3084" s="213" t="s">
        <v>246</v>
      </c>
      <c r="C3084" s="213" t="s">
        <v>7310</v>
      </c>
      <c r="D3084" s="213" t="s">
        <v>6866</v>
      </c>
    </row>
    <row r="3085" spans="2:4" s="213" customFormat="1" ht="15" customHeight="1">
      <c r="B3085" s="213" t="s">
        <v>247</v>
      </c>
      <c r="C3085" s="213" t="s">
        <v>7603</v>
      </c>
      <c r="D3085" s="213" t="s">
        <v>6866</v>
      </c>
    </row>
    <row r="3086" spans="2:4" s="213" customFormat="1" ht="15" customHeight="1">
      <c r="B3086" s="213" t="s">
        <v>249</v>
      </c>
      <c r="C3086" s="213" t="s">
        <v>7604</v>
      </c>
      <c r="D3086" s="213" t="s">
        <v>6866</v>
      </c>
    </row>
    <row r="3087" spans="2:4" s="213" customFormat="1" ht="15" customHeight="1">
      <c r="B3087" s="213" t="s">
        <v>250</v>
      </c>
      <c r="C3087" s="213" t="s">
        <v>6947</v>
      </c>
      <c r="D3087" s="213" t="s">
        <v>6866</v>
      </c>
    </row>
    <row r="3088" spans="2:4" s="213" customFormat="1" ht="15" customHeight="1">
      <c r="B3088" s="213" t="s">
        <v>252</v>
      </c>
      <c r="C3088" s="213" t="s">
        <v>7196</v>
      </c>
      <c r="D3088" s="213" t="s">
        <v>6866</v>
      </c>
    </row>
    <row r="3089" spans="2:4" s="213" customFormat="1" ht="15" customHeight="1">
      <c r="B3089" s="213" t="s">
        <v>253</v>
      </c>
      <c r="C3089" s="213" t="s">
        <v>7605</v>
      </c>
      <c r="D3089" s="213" t="s">
        <v>6866</v>
      </c>
    </row>
    <row r="3090" spans="2:4" s="213" customFormat="1" ht="15" customHeight="1">
      <c r="B3090" s="213" t="s">
        <v>254</v>
      </c>
      <c r="C3090" s="213" t="s">
        <v>7667</v>
      </c>
      <c r="D3090" s="213" t="s">
        <v>6866</v>
      </c>
    </row>
    <row r="3091" spans="2:4" s="213" customFormat="1" ht="15" customHeight="1">
      <c r="B3091" s="213" t="s">
        <v>255</v>
      </c>
      <c r="C3091" s="213" t="s">
        <v>7606</v>
      </c>
      <c r="D3091" s="213" t="s">
        <v>6866</v>
      </c>
    </row>
    <row r="3092" spans="2:4" s="213" customFormat="1" ht="15" customHeight="1">
      <c r="B3092" s="213" t="s">
        <v>257</v>
      </c>
      <c r="C3092" s="213" t="s">
        <v>7167</v>
      </c>
      <c r="D3092" s="213" t="s">
        <v>6866</v>
      </c>
    </row>
    <row r="3093" spans="2:4" s="213" customFormat="1" ht="15" customHeight="1">
      <c r="B3093" s="213" t="s">
        <v>260</v>
      </c>
      <c r="C3093" s="213" t="s">
        <v>7310</v>
      </c>
      <c r="D3093" s="213" t="s">
        <v>6866</v>
      </c>
    </row>
    <row r="3094" spans="2:4" s="213" customFormat="1" ht="15" customHeight="1">
      <c r="B3094" s="213" t="s">
        <v>261</v>
      </c>
      <c r="C3094" s="213" t="s">
        <v>7310</v>
      </c>
      <c r="D3094" s="213" t="s">
        <v>6866</v>
      </c>
    </row>
    <row r="3095" spans="2:4" s="213" customFormat="1" ht="15" customHeight="1">
      <c r="B3095" s="213" t="s">
        <v>262</v>
      </c>
      <c r="C3095" s="213" t="s">
        <v>7101</v>
      </c>
      <c r="D3095" s="213" t="s">
        <v>6866</v>
      </c>
    </row>
    <row r="3096" spans="2:4" s="213" customFormat="1" ht="15" customHeight="1">
      <c r="B3096" s="213" t="s">
        <v>263</v>
      </c>
      <c r="C3096" s="213" t="s">
        <v>7106</v>
      </c>
      <c r="D3096" s="213" t="s">
        <v>6866</v>
      </c>
    </row>
    <row r="3097" spans="2:4" s="213" customFormat="1" ht="15" customHeight="1">
      <c r="B3097" s="213" t="s">
        <v>264</v>
      </c>
      <c r="C3097" s="213" t="s">
        <v>7635</v>
      </c>
      <c r="D3097" s="213" t="s">
        <v>6866</v>
      </c>
    </row>
    <row r="3098" spans="2:4" s="213" customFormat="1" ht="15" customHeight="1">
      <c r="B3098" s="213" t="s">
        <v>265</v>
      </c>
      <c r="C3098" s="213" t="s">
        <v>7607</v>
      </c>
      <c r="D3098" s="213" t="s">
        <v>6866</v>
      </c>
    </row>
    <row r="3099" spans="2:4" s="213" customFormat="1" ht="15" customHeight="1">
      <c r="B3099" s="213" t="s">
        <v>266</v>
      </c>
      <c r="C3099" s="213" t="s">
        <v>7230</v>
      </c>
      <c r="D3099" s="213" t="s">
        <v>6866</v>
      </c>
    </row>
    <row r="3100" spans="2:4" s="213" customFormat="1" ht="15" customHeight="1">
      <c r="B3100" s="213" t="s">
        <v>6297</v>
      </c>
      <c r="C3100" s="213" t="s">
        <v>6866</v>
      </c>
    </row>
    <row r="3101" spans="2:4" s="213" customFormat="1" ht="15" customHeight="1">
      <c r="B3101" s="213" t="s">
        <v>6299</v>
      </c>
      <c r="C3101" s="213" t="s">
        <v>6866</v>
      </c>
    </row>
    <row r="3102" spans="2:4" s="213" customFormat="1" ht="15" customHeight="1">
      <c r="B3102" s="213" t="s">
        <v>6301</v>
      </c>
      <c r="C3102" s="213" t="s">
        <v>6866</v>
      </c>
    </row>
    <row r="3103" spans="2:4" s="213" customFormat="1" ht="15" customHeight="1">
      <c r="B3103" s="213" t="s">
        <v>6309</v>
      </c>
      <c r="C3103" s="213" t="s">
        <v>6866</v>
      </c>
    </row>
    <row r="3104" spans="2:4" s="213" customFormat="1" ht="15" customHeight="1">
      <c r="B3104" s="213" t="s">
        <v>6310</v>
      </c>
      <c r="C3104" s="213" t="s">
        <v>6866</v>
      </c>
    </row>
    <row r="3105" spans="2:3" s="213" customFormat="1" ht="15" customHeight="1">
      <c r="B3105" s="213" t="s">
        <v>6316</v>
      </c>
      <c r="C3105" s="213" t="s">
        <v>6866</v>
      </c>
    </row>
    <row r="3106" spans="2:3" s="213" customFormat="1" ht="15" customHeight="1">
      <c r="B3106" s="213" t="s">
        <v>6318</v>
      </c>
      <c r="C3106" s="213" t="s">
        <v>6866</v>
      </c>
    </row>
    <row r="3107" spans="2:3" s="213" customFormat="1" ht="15" customHeight="1">
      <c r="B3107" s="213" t="s">
        <v>6325</v>
      </c>
      <c r="C3107" s="213" t="s">
        <v>6866</v>
      </c>
    </row>
    <row r="3108" spans="2:3" s="213" customFormat="1" ht="15" customHeight="1">
      <c r="B3108" s="213" t="s">
        <v>6328</v>
      </c>
      <c r="C3108" s="213" t="s">
        <v>6866</v>
      </c>
    </row>
    <row r="3109" spans="2:3" s="213" customFormat="1" ht="15" customHeight="1">
      <c r="B3109" s="213" t="s">
        <v>6335</v>
      </c>
      <c r="C3109" s="213" t="s">
        <v>6866</v>
      </c>
    </row>
    <row r="3110" spans="2:3" s="213" customFormat="1" ht="15" customHeight="1">
      <c r="B3110" s="213" t="s">
        <v>6337</v>
      </c>
      <c r="C3110" s="213" t="s">
        <v>6866</v>
      </c>
    </row>
    <row r="3111" spans="2:3" s="213" customFormat="1" ht="15" customHeight="1">
      <c r="B3111" s="213" t="s">
        <v>6339</v>
      </c>
      <c r="C3111" s="213" t="s">
        <v>6866</v>
      </c>
    </row>
    <row r="3112" spans="2:3" s="213" customFormat="1" ht="15" customHeight="1">
      <c r="B3112" s="213" t="s">
        <v>6342</v>
      </c>
      <c r="C3112" s="213" t="s">
        <v>6866</v>
      </c>
    </row>
    <row r="3113" spans="2:3" s="213" customFormat="1" ht="15" customHeight="1">
      <c r="B3113" s="213" t="s">
        <v>6344</v>
      </c>
      <c r="C3113" s="213" t="s">
        <v>6866</v>
      </c>
    </row>
    <row r="3114" spans="2:3" s="213" customFormat="1" ht="15" customHeight="1">
      <c r="B3114" s="213" t="s">
        <v>6349</v>
      </c>
      <c r="C3114" s="213" t="s">
        <v>6866</v>
      </c>
    </row>
    <row r="3115" spans="2:3" s="213" customFormat="1" ht="15" customHeight="1">
      <c r="B3115" s="213" t="s">
        <v>6353</v>
      </c>
      <c r="C3115" s="213" t="s">
        <v>6866</v>
      </c>
    </row>
    <row r="3116" spans="2:3" s="213" customFormat="1" ht="15" customHeight="1">
      <c r="B3116" s="213" t="s">
        <v>6355</v>
      </c>
      <c r="C3116" s="213" t="s">
        <v>6866</v>
      </c>
    </row>
    <row r="3117" spans="2:3" s="213" customFormat="1" ht="15" customHeight="1">
      <c r="B3117" s="213" t="s">
        <v>6356</v>
      </c>
      <c r="C3117" s="213" t="s">
        <v>6866</v>
      </c>
    </row>
    <row r="3118" spans="2:3" s="213" customFormat="1" ht="15" customHeight="1">
      <c r="B3118" s="213" t="s">
        <v>6357</v>
      </c>
      <c r="C3118" s="213" t="s">
        <v>6866</v>
      </c>
    </row>
    <row r="3119" spans="2:3" s="213" customFormat="1" ht="15" customHeight="1">
      <c r="B3119" s="213" t="s">
        <v>6359</v>
      </c>
      <c r="C3119" s="213" t="s">
        <v>6866</v>
      </c>
    </row>
    <row r="3120" spans="2:3" s="213" customFormat="1" ht="15" customHeight="1">
      <c r="B3120" s="213" t="s">
        <v>6361</v>
      </c>
      <c r="C3120" s="213" t="s">
        <v>6866</v>
      </c>
    </row>
    <row r="3121" spans="2:3" s="213" customFormat="1" ht="15" customHeight="1">
      <c r="B3121" s="213" t="s">
        <v>6362</v>
      </c>
      <c r="C3121" s="213" t="s">
        <v>6866</v>
      </c>
    </row>
    <row r="3122" spans="2:3" s="213" customFormat="1" ht="15" customHeight="1">
      <c r="B3122" s="213" t="s">
        <v>6365</v>
      </c>
      <c r="C3122" s="213" t="s">
        <v>6866</v>
      </c>
    </row>
    <row r="3123" spans="2:3" s="213" customFormat="1" ht="15" customHeight="1">
      <c r="B3123" s="213" t="s">
        <v>6367</v>
      </c>
      <c r="C3123" s="213" t="s">
        <v>6866</v>
      </c>
    </row>
    <row r="3124" spans="2:3" s="213" customFormat="1" ht="15" customHeight="1">
      <c r="B3124" s="213" t="s">
        <v>6369</v>
      </c>
      <c r="C3124" s="213" t="s">
        <v>6866</v>
      </c>
    </row>
    <row r="3125" spans="2:3" s="213" customFormat="1" ht="15" customHeight="1">
      <c r="B3125" s="213" t="s">
        <v>6371</v>
      </c>
      <c r="C3125" s="213" t="s">
        <v>6866</v>
      </c>
    </row>
    <row r="3126" spans="2:3" s="213" customFormat="1" ht="15" customHeight="1">
      <c r="B3126" s="213" t="s">
        <v>6374</v>
      </c>
      <c r="C3126" s="213" t="s">
        <v>6866</v>
      </c>
    </row>
    <row r="3127" spans="2:3" s="213" customFormat="1" ht="15" customHeight="1">
      <c r="B3127" s="213" t="s">
        <v>6376</v>
      </c>
      <c r="C3127" s="213" t="s">
        <v>6866</v>
      </c>
    </row>
    <row r="3128" spans="2:3" s="213" customFormat="1" ht="15" customHeight="1">
      <c r="B3128" s="213" t="s">
        <v>6377</v>
      </c>
      <c r="C3128" s="213" t="s">
        <v>6866</v>
      </c>
    </row>
    <row r="3129" spans="2:3" s="213" customFormat="1" ht="15" customHeight="1">
      <c r="B3129" s="213" t="s">
        <v>6381</v>
      </c>
      <c r="C3129" s="213" t="s">
        <v>6866</v>
      </c>
    </row>
    <row r="3130" spans="2:3" s="213" customFormat="1" ht="15" customHeight="1">
      <c r="B3130" s="213" t="s">
        <v>4642</v>
      </c>
      <c r="C3130" s="213" t="s">
        <v>6866</v>
      </c>
    </row>
    <row r="3131" spans="2:3" s="213" customFormat="1" ht="15" customHeight="1">
      <c r="B3131" s="213" t="s">
        <v>4643</v>
      </c>
      <c r="C3131" s="213" t="s">
        <v>6866</v>
      </c>
    </row>
    <row r="3132" spans="2:3" s="213" customFormat="1" ht="15" customHeight="1">
      <c r="B3132" s="213" t="s">
        <v>4644</v>
      </c>
      <c r="C3132" s="213" t="s">
        <v>6866</v>
      </c>
    </row>
    <row r="3133" spans="2:3" s="213" customFormat="1" ht="15" customHeight="1">
      <c r="B3133" s="213" t="s">
        <v>4646</v>
      </c>
      <c r="C3133" s="213" t="s">
        <v>6866</v>
      </c>
    </row>
    <row r="3134" spans="2:3" s="213" customFormat="1" ht="15" customHeight="1">
      <c r="B3134" s="213" t="s">
        <v>4647</v>
      </c>
      <c r="C3134" s="213" t="s">
        <v>6866</v>
      </c>
    </row>
    <row r="3135" spans="2:3" s="213" customFormat="1" ht="15" customHeight="1">
      <c r="B3135" s="213" t="s">
        <v>4656</v>
      </c>
      <c r="C3135" s="213" t="s">
        <v>6866</v>
      </c>
    </row>
    <row r="3136" spans="2:3" s="213" customFormat="1" ht="15" customHeight="1">
      <c r="B3136" s="213" t="s">
        <v>4657</v>
      </c>
      <c r="C3136" s="213" t="s">
        <v>6866</v>
      </c>
    </row>
    <row r="3137" spans="2:3" s="213" customFormat="1" ht="15" customHeight="1">
      <c r="B3137" s="213" t="s">
        <v>4661</v>
      </c>
      <c r="C3137" s="213" t="s">
        <v>6866</v>
      </c>
    </row>
    <row r="3138" spans="2:3" s="213" customFormat="1" ht="15" customHeight="1">
      <c r="B3138" s="213" t="s">
        <v>4664</v>
      </c>
      <c r="C3138" s="213" t="s">
        <v>6866</v>
      </c>
    </row>
    <row r="3139" spans="2:3" s="213" customFormat="1" ht="15" customHeight="1">
      <c r="B3139" s="213" t="s">
        <v>4669</v>
      </c>
      <c r="C3139" s="213" t="s">
        <v>6866</v>
      </c>
    </row>
    <row r="3140" spans="2:3" s="213" customFormat="1" ht="15" customHeight="1">
      <c r="B3140" s="213" t="s">
        <v>4670</v>
      </c>
      <c r="C3140" s="213" t="s">
        <v>6866</v>
      </c>
    </row>
    <row r="3141" spans="2:3" s="213" customFormat="1" ht="15" customHeight="1">
      <c r="B3141" s="213" t="s">
        <v>4671</v>
      </c>
      <c r="C3141" s="213" t="s">
        <v>6866</v>
      </c>
    </row>
    <row r="3142" spans="2:3" s="213" customFormat="1" ht="15" customHeight="1">
      <c r="B3142" s="213" t="s">
        <v>4676</v>
      </c>
      <c r="C3142" s="213" t="s">
        <v>6866</v>
      </c>
    </row>
    <row r="3143" spans="2:3" s="213" customFormat="1" ht="15" customHeight="1">
      <c r="B3143" s="213" t="s">
        <v>4686</v>
      </c>
      <c r="C3143" s="213" t="s">
        <v>6866</v>
      </c>
    </row>
    <row r="3144" spans="2:3" s="213" customFormat="1" ht="15" customHeight="1">
      <c r="B3144" s="213" t="s">
        <v>4687</v>
      </c>
      <c r="C3144" s="213" t="s">
        <v>6866</v>
      </c>
    </row>
    <row r="3145" spans="2:3" s="213" customFormat="1" ht="15" customHeight="1">
      <c r="B3145" s="213" t="s">
        <v>4692</v>
      </c>
      <c r="C3145" s="213" t="s">
        <v>6866</v>
      </c>
    </row>
    <row r="3146" spans="2:3" s="213" customFormat="1" ht="15" customHeight="1">
      <c r="B3146" s="213" t="s">
        <v>4694</v>
      </c>
      <c r="C3146" s="213" t="s">
        <v>6866</v>
      </c>
    </row>
    <row r="3147" spans="2:3" s="213" customFormat="1" ht="15" customHeight="1">
      <c r="B3147" s="213" t="s">
        <v>4695</v>
      </c>
      <c r="C3147" s="213" t="s">
        <v>6866</v>
      </c>
    </row>
    <row r="3148" spans="2:3" s="213" customFormat="1" ht="15" customHeight="1">
      <c r="B3148" s="213" t="s">
        <v>4698</v>
      </c>
      <c r="C3148" s="213" t="s">
        <v>6866</v>
      </c>
    </row>
    <row r="3149" spans="2:3" s="213" customFormat="1" ht="15" customHeight="1">
      <c r="B3149" s="213" t="s">
        <v>4699</v>
      </c>
      <c r="C3149" s="213" t="s">
        <v>6866</v>
      </c>
    </row>
    <row r="3150" spans="2:3" s="213" customFormat="1" ht="15" customHeight="1">
      <c r="B3150" s="213" t="s">
        <v>4700</v>
      </c>
      <c r="C3150" s="213" t="s">
        <v>6866</v>
      </c>
    </row>
    <row r="3151" spans="2:3" s="213" customFormat="1" ht="15" customHeight="1">
      <c r="B3151" s="213" t="s">
        <v>4702</v>
      </c>
      <c r="C3151" s="213" t="s">
        <v>6866</v>
      </c>
    </row>
    <row r="3152" spans="2:3" s="213" customFormat="1" ht="15" customHeight="1">
      <c r="B3152" s="213" t="s">
        <v>4706</v>
      </c>
      <c r="C3152" s="213" t="s">
        <v>6866</v>
      </c>
    </row>
    <row r="3153" spans="2:3" s="213" customFormat="1" ht="15" customHeight="1">
      <c r="B3153" s="213" t="s">
        <v>4707</v>
      </c>
      <c r="C3153" s="213" t="s">
        <v>6866</v>
      </c>
    </row>
    <row r="3154" spans="2:3" s="213" customFormat="1" ht="15" customHeight="1">
      <c r="B3154" s="213" t="s">
        <v>4709</v>
      </c>
      <c r="C3154" s="213" t="s">
        <v>6866</v>
      </c>
    </row>
    <row r="3155" spans="2:3" s="213" customFormat="1" ht="15" customHeight="1">
      <c r="B3155" s="213" t="s">
        <v>2370</v>
      </c>
      <c r="C3155" s="213" t="s">
        <v>6866</v>
      </c>
    </row>
    <row r="3156" spans="2:3" s="213" customFormat="1" ht="15" customHeight="1">
      <c r="B3156" s="213" t="s">
        <v>3699</v>
      </c>
      <c r="C3156" s="213" t="s">
        <v>6866</v>
      </c>
    </row>
    <row r="3157" spans="2:3" s="213" customFormat="1" ht="15" customHeight="1">
      <c r="B3157" s="213" t="s">
        <v>3701</v>
      </c>
      <c r="C3157" s="213" t="s">
        <v>6866</v>
      </c>
    </row>
    <row r="3158" spans="2:3" s="213" customFormat="1" ht="15" customHeight="1">
      <c r="B3158" s="213" t="s">
        <v>3704</v>
      </c>
      <c r="C3158" s="213" t="s">
        <v>6866</v>
      </c>
    </row>
    <row r="3159" spans="2:3" s="213" customFormat="1" ht="15" customHeight="1">
      <c r="B3159" s="213" t="s">
        <v>3707</v>
      </c>
      <c r="C3159" s="213" t="s">
        <v>6866</v>
      </c>
    </row>
    <row r="3160" spans="2:3" s="213" customFormat="1" ht="15" customHeight="1">
      <c r="B3160" s="213" t="s">
        <v>3710</v>
      </c>
      <c r="C3160" s="213" t="s">
        <v>6866</v>
      </c>
    </row>
    <row r="3161" spans="2:3" s="213" customFormat="1" ht="15" customHeight="1">
      <c r="B3161" s="213" t="s">
        <v>3715</v>
      </c>
      <c r="C3161" s="213" t="s">
        <v>6866</v>
      </c>
    </row>
    <row r="3162" spans="2:3" s="213" customFormat="1" ht="15" customHeight="1">
      <c r="B3162" s="213" t="s">
        <v>3716</v>
      </c>
      <c r="C3162" s="213" t="s">
        <v>6866</v>
      </c>
    </row>
    <row r="3163" spans="2:3" s="213" customFormat="1" ht="15" customHeight="1">
      <c r="B3163" s="213" t="s">
        <v>3717</v>
      </c>
      <c r="C3163" s="213" t="s">
        <v>6866</v>
      </c>
    </row>
    <row r="3164" spans="2:3" s="213" customFormat="1" ht="15" customHeight="1">
      <c r="B3164" s="213" t="s">
        <v>783</v>
      </c>
      <c r="C3164" s="213" t="s">
        <v>6866</v>
      </c>
    </row>
    <row r="3165" spans="2:3" s="213" customFormat="1" ht="15" customHeight="1">
      <c r="B3165" s="213" t="s">
        <v>785</v>
      </c>
      <c r="C3165" s="213" t="s">
        <v>6866</v>
      </c>
    </row>
    <row r="3166" spans="2:3" s="213" customFormat="1" ht="15" customHeight="1">
      <c r="B3166" s="213" t="s">
        <v>788</v>
      </c>
      <c r="C3166" s="213" t="s">
        <v>6866</v>
      </c>
    </row>
    <row r="3167" spans="2:3" s="213" customFormat="1" ht="15" customHeight="1">
      <c r="B3167" s="213" t="s">
        <v>789</v>
      </c>
      <c r="C3167" s="213" t="s">
        <v>6866</v>
      </c>
    </row>
    <row r="3168" spans="2:3" s="213" customFormat="1" ht="15" customHeight="1">
      <c r="B3168" s="213" t="s">
        <v>793</v>
      </c>
      <c r="C3168" s="213" t="s">
        <v>6866</v>
      </c>
    </row>
    <row r="3169" spans="2:3" s="213" customFormat="1" ht="15" customHeight="1">
      <c r="B3169" s="213" t="s">
        <v>794</v>
      </c>
      <c r="C3169" s="213" t="s">
        <v>6866</v>
      </c>
    </row>
    <row r="3170" spans="2:3" s="213" customFormat="1" ht="15" customHeight="1">
      <c r="B3170" s="213" t="s">
        <v>797</v>
      </c>
      <c r="C3170" s="213" t="s">
        <v>6866</v>
      </c>
    </row>
    <row r="3171" spans="2:3" s="213" customFormat="1" ht="15" customHeight="1">
      <c r="B3171" s="213" t="s">
        <v>806</v>
      </c>
      <c r="C3171" s="213" t="s">
        <v>6866</v>
      </c>
    </row>
    <row r="3172" spans="2:3" s="213" customFormat="1" ht="15" customHeight="1">
      <c r="B3172" s="213" t="s">
        <v>808</v>
      </c>
      <c r="C3172" s="213" t="s">
        <v>6866</v>
      </c>
    </row>
    <row r="3173" spans="2:3" s="213" customFormat="1" ht="15" customHeight="1">
      <c r="B3173" s="213" t="s">
        <v>809</v>
      </c>
      <c r="C3173" s="213" t="s">
        <v>6866</v>
      </c>
    </row>
    <row r="3174" spans="2:3" s="213" customFormat="1" ht="15" customHeight="1">
      <c r="B3174" s="213" t="s">
        <v>810</v>
      </c>
      <c r="C3174" s="213" t="s">
        <v>6866</v>
      </c>
    </row>
    <row r="3175" spans="2:3" s="213" customFormat="1" ht="15" customHeight="1">
      <c r="B3175" s="213" t="s">
        <v>5617</v>
      </c>
      <c r="C3175" s="213" t="s">
        <v>6866</v>
      </c>
    </row>
    <row r="3176" spans="2:3" s="213" customFormat="1" ht="15" customHeight="1">
      <c r="B3176" s="213" t="s">
        <v>5619</v>
      </c>
      <c r="C3176" s="213" t="s">
        <v>6866</v>
      </c>
    </row>
    <row r="3177" spans="2:3" s="213" customFormat="1" ht="15" customHeight="1">
      <c r="B3177" s="213" t="s">
        <v>5621</v>
      </c>
      <c r="C3177" s="213" t="s">
        <v>6866</v>
      </c>
    </row>
    <row r="3178" spans="2:3" s="213" customFormat="1" ht="15" customHeight="1">
      <c r="B3178" s="213" t="s">
        <v>3205</v>
      </c>
      <c r="C3178" s="213" t="s">
        <v>6866</v>
      </c>
    </row>
    <row r="3179" spans="2:3" s="213" customFormat="1" ht="15" customHeight="1">
      <c r="B3179" s="213" t="s">
        <v>3206</v>
      </c>
      <c r="C3179" s="213" t="s">
        <v>6866</v>
      </c>
    </row>
    <row r="3180" spans="2:3" s="213" customFormat="1" ht="15" customHeight="1">
      <c r="B3180" s="213" t="s">
        <v>3208</v>
      </c>
      <c r="C3180" s="213" t="s">
        <v>6866</v>
      </c>
    </row>
    <row r="3181" spans="2:3" s="213" customFormat="1" ht="15" customHeight="1">
      <c r="B3181" s="213" t="s">
        <v>3209</v>
      </c>
      <c r="C3181" s="213" t="s">
        <v>6866</v>
      </c>
    </row>
    <row r="3182" spans="2:3" s="213" customFormat="1" ht="15" customHeight="1">
      <c r="B3182" s="213" t="s">
        <v>3211</v>
      </c>
      <c r="C3182" s="213" t="s">
        <v>6866</v>
      </c>
    </row>
    <row r="3183" spans="2:3" s="213" customFormat="1" ht="15" customHeight="1">
      <c r="B3183" s="213" t="s">
        <v>3213</v>
      </c>
      <c r="C3183" s="213" t="s">
        <v>6866</v>
      </c>
    </row>
    <row r="3184" spans="2:3" s="213" customFormat="1" ht="15" customHeight="1">
      <c r="B3184" s="213" t="s">
        <v>3221</v>
      </c>
      <c r="C3184" s="213" t="s">
        <v>6866</v>
      </c>
    </row>
    <row r="3185" spans="2:3" s="213" customFormat="1" ht="15" customHeight="1">
      <c r="B3185" s="213" t="s">
        <v>3223</v>
      </c>
      <c r="C3185" s="213" t="s">
        <v>6866</v>
      </c>
    </row>
    <row r="3186" spans="2:3" s="213" customFormat="1" ht="15" customHeight="1">
      <c r="B3186" s="213" t="s">
        <v>3226</v>
      </c>
      <c r="C3186" s="213" t="s">
        <v>6866</v>
      </c>
    </row>
    <row r="3187" spans="2:3" s="213" customFormat="1" ht="15" customHeight="1">
      <c r="B3187" s="213" t="s">
        <v>3231</v>
      </c>
      <c r="C3187" s="213" t="s">
        <v>6866</v>
      </c>
    </row>
    <row r="3188" spans="2:3" s="213" customFormat="1" ht="15" customHeight="1">
      <c r="B3188" s="213" t="s">
        <v>3234</v>
      </c>
      <c r="C3188" s="213" t="s">
        <v>6866</v>
      </c>
    </row>
    <row r="3189" spans="2:3" s="213" customFormat="1" ht="15" customHeight="1">
      <c r="B3189" s="213" t="s">
        <v>3235</v>
      </c>
      <c r="C3189" s="213" t="s">
        <v>6866</v>
      </c>
    </row>
    <row r="3190" spans="2:3" s="213" customFormat="1" ht="15" customHeight="1">
      <c r="B3190" s="213" t="s">
        <v>3237</v>
      </c>
      <c r="C3190" s="213" t="s">
        <v>6866</v>
      </c>
    </row>
    <row r="3191" spans="2:3" s="213" customFormat="1" ht="15" customHeight="1">
      <c r="B3191" s="213" t="s">
        <v>3239</v>
      </c>
      <c r="C3191" s="213" t="s">
        <v>6866</v>
      </c>
    </row>
    <row r="3192" spans="2:3" s="213" customFormat="1" ht="15" customHeight="1">
      <c r="B3192" s="213" t="s">
        <v>5622</v>
      </c>
      <c r="C3192" s="213" t="s">
        <v>6866</v>
      </c>
    </row>
    <row r="3193" spans="2:3" s="213" customFormat="1" ht="15" customHeight="1">
      <c r="B3193" s="213" t="s">
        <v>5623</v>
      </c>
      <c r="C3193" s="213" t="s">
        <v>6866</v>
      </c>
    </row>
    <row r="3194" spans="2:3" s="213" customFormat="1" ht="15" customHeight="1">
      <c r="B3194" s="213" t="s">
        <v>5624</v>
      </c>
      <c r="C3194" s="213" t="s">
        <v>6866</v>
      </c>
    </row>
    <row r="3195" spans="2:3" s="213" customFormat="1" ht="15" customHeight="1">
      <c r="B3195" s="213" t="s">
        <v>5625</v>
      </c>
      <c r="C3195" s="213" t="s">
        <v>6866</v>
      </c>
    </row>
    <row r="3196" spans="2:3" s="213" customFormat="1" ht="15" customHeight="1">
      <c r="B3196" s="213" t="s">
        <v>5627</v>
      </c>
      <c r="C3196" s="213" t="s">
        <v>6866</v>
      </c>
    </row>
    <row r="3197" spans="2:3" s="213" customFormat="1" ht="15" customHeight="1">
      <c r="B3197" s="213" t="s">
        <v>5628</v>
      </c>
      <c r="C3197" s="213" t="s">
        <v>6866</v>
      </c>
    </row>
    <row r="3198" spans="2:3" s="213" customFormat="1" ht="15" customHeight="1">
      <c r="B3198" s="213" t="s">
        <v>5629</v>
      </c>
      <c r="C3198" s="213" t="s">
        <v>6866</v>
      </c>
    </row>
    <row r="3199" spans="2:3" s="213" customFormat="1" ht="15" customHeight="1">
      <c r="B3199" s="213" t="s">
        <v>5631</v>
      </c>
      <c r="C3199" s="213" t="s">
        <v>6866</v>
      </c>
    </row>
    <row r="3200" spans="2:3" s="213" customFormat="1" ht="15" customHeight="1">
      <c r="B3200" s="213" t="s">
        <v>5632</v>
      </c>
      <c r="C3200" s="213" t="s">
        <v>6866</v>
      </c>
    </row>
    <row r="3201" spans="2:3" s="213" customFormat="1" ht="15" customHeight="1">
      <c r="B3201" s="213" t="s">
        <v>5642</v>
      </c>
      <c r="C3201" s="213" t="s">
        <v>6866</v>
      </c>
    </row>
    <row r="3202" spans="2:3" s="213" customFormat="1" ht="15" customHeight="1">
      <c r="B3202" s="213" t="s">
        <v>5647</v>
      </c>
      <c r="C3202" s="213" t="s">
        <v>6866</v>
      </c>
    </row>
    <row r="3203" spans="2:3" s="213" customFormat="1" ht="15" customHeight="1">
      <c r="B3203" s="213" t="s">
        <v>5648</v>
      </c>
      <c r="C3203" s="213" t="s">
        <v>6866</v>
      </c>
    </row>
    <row r="3204" spans="2:3" s="213" customFormat="1" ht="15" customHeight="1">
      <c r="B3204" s="213" t="s">
        <v>5652</v>
      </c>
      <c r="C3204" s="213" t="s">
        <v>6866</v>
      </c>
    </row>
    <row r="3205" spans="2:3" s="213" customFormat="1" ht="15" customHeight="1">
      <c r="B3205" s="213" t="s">
        <v>5653</v>
      </c>
      <c r="C3205" s="213" t="s">
        <v>6866</v>
      </c>
    </row>
    <row r="3206" spans="2:3" s="213" customFormat="1" ht="15" customHeight="1">
      <c r="B3206" s="213" t="s">
        <v>5655</v>
      </c>
      <c r="C3206" s="213" t="s">
        <v>6866</v>
      </c>
    </row>
    <row r="3207" spans="2:3" s="213" customFormat="1" ht="15" customHeight="1">
      <c r="B3207" s="213" t="s">
        <v>5656</v>
      </c>
      <c r="C3207" s="213" t="s">
        <v>6866</v>
      </c>
    </row>
    <row r="3208" spans="2:3" s="213" customFormat="1" ht="15" customHeight="1">
      <c r="B3208" s="213" t="s">
        <v>5659</v>
      </c>
      <c r="C3208" s="213" t="s">
        <v>6866</v>
      </c>
    </row>
    <row r="3209" spans="2:3" s="213" customFormat="1" ht="15" customHeight="1">
      <c r="B3209" s="213" t="s">
        <v>5661</v>
      </c>
      <c r="C3209" s="213" t="s">
        <v>6866</v>
      </c>
    </row>
    <row r="3210" spans="2:3" s="213" customFormat="1" ht="15" customHeight="1">
      <c r="B3210" s="213" t="s">
        <v>5662</v>
      </c>
      <c r="C3210" s="213" t="s">
        <v>6866</v>
      </c>
    </row>
    <row r="3211" spans="2:3" s="213" customFormat="1" ht="15" customHeight="1">
      <c r="B3211" s="213" t="s">
        <v>5663</v>
      </c>
      <c r="C3211" s="213" t="s">
        <v>6866</v>
      </c>
    </row>
    <row r="3212" spans="2:3" s="213" customFormat="1" ht="15" customHeight="1">
      <c r="B3212" s="213" t="s">
        <v>5671</v>
      </c>
      <c r="C3212" s="213" t="s">
        <v>6866</v>
      </c>
    </row>
    <row r="3213" spans="2:3" s="213" customFormat="1" ht="15" customHeight="1">
      <c r="B3213" s="213" t="s">
        <v>5674</v>
      </c>
      <c r="C3213" s="213" t="s">
        <v>6866</v>
      </c>
    </row>
    <row r="3214" spans="2:3" s="213" customFormat="1" ht="15" customHeight="1">
      <c r="B3214" s="213" t="s">
        <v>5675</v>
      </c>
      <c r="C3214" s="213" t="s">
        <v>6866</v>
      </c>
    </row>
    <row r="3215" spans="2:3" s="213" customFormat="1" ht="15" customHeight="1">
      <c r="B3215" s="213" t="s">
        <v>5676</v>
      </c>
      <c r="C3215" s="213" t="s">
        <v>6866</v>
      </c>
    </row>
    <row r="3216" spans="2:3" s="213" customFormat="1" ht="15" customHeight="1">
      <c r="B3216" s="213" t="s">
        <v>5678</v>
      </c>
      <c r="C3216" s="213" t="s">
        <v>6866</v>
      </c>
    </row>
    <row r="3217" spans="2:3" s="213" customFormat="1" ht="15" customHeight="1">
      <c r="B3217" s="213" t="s">
        <v>3326</v>
      </c>
      <c r="C3217" s="213" t="s">
        <v>6866</v>
      </c>
    </row>
    <row r="3218" spans="2:3" s="213" customFormat="1" ht="15" customHeight="1">
      <c r="B3218" s="213" t="s">
        <v>3331</v>
      </c>
      <c r="C3218" s="213" t="s">
        <v>6866</v>
      </c>
    </row>
    <row r="3219" spans="2:3" s="213" customFormat="1" ht="15" customHeight="1">
      <c r="B3219" s="213" t="s">
        <v>3332</v>
      </c>
      <c r="C3219" s="213" t="s">
        <v>6866</v>
      </c>
    </row>
    <row r="3220" spans="2:3" s="213" customFormat="1" ht="15" customHeight="1">
      <c r="B3220" s="213" t="s">
        <v>3333</v>
      </c>
      <c r="C3220" s="213" t="s">
        <v>6866</v>
      </c>
    </row>
    <row r="3221" spans="2:3" s="213" customFormat="1" ht="15" customHeight="1">
      <c r="B3221" s="213" t="s">
        <v>3334</v>
      </c>
      <c r="C3221" s="213" t="s">
        <v>6866</v>
      </c>
    </row>
    <row r="3222" spans="2:3" s="213" customFormat="1" ht="15" customHeight="1">
      <c r="B3222" s="213" t="s">
        <v>3340</v>
      </c>
      <c r="C3222" s="213" t="s">
        <v>6866</v>
      </c>
    </row>
    <row r="3223" spans="2:3" s="213" customFormat="1" ht="15" customHeight="1">
      <c r="B3223" s="213" t="s">
        <v>3341</v>
      </c>
      <c r="C3223" s="213" t="s">
        <v>6866</v>
      </c>
    </row>
    <row r="3224" spans="2:3" s="213" customFormat="1" ht="15" customHeight="1">
      <c r="B3224" s="213" t="s">
        <v>3348</v>
      </c>
      <c r="C3224" s="213" t="s">
        <v>6866</v>
      </c>
    </row>
    <row r="3225" spans="2:3" s="213" customFormat="1" ht="15" customHeight="1">
      <c r="B3225" s="213" t="s">
        <v>3719</v>
      </c>
      <c r="C3225" s="213" t="s">
        <v>6866</v>
      </c>
    </row>
    <row r="3226" spans="2:3" s="213" customFormat="1" ht="15" customHeight="1">
      <c r="B3226" s="213" t="s">
        <v>3720</v>
      </c>
      <c r="C3226" s="213" t="s">
        <v>6866</v>
      </c>
    </row>
    <row r="3227" spans="2:3" s="213" customFormat="1" ht="15" customHeight="1">
      <c r="B3227" s="213" t="s">
        <v>3724</v>
      </c>
      <c r="C3227" s="213" t="s">
        <v>6866</v>
      </c>
    </row>
    <row r="3228" spans="2:3" s="213" customFormat="1" ht="15" customHeight="1">
      <c r="B3228" s="213" t="s">
        <v>3731</v>
      </c>
      <c r="C3228" s="213" t="s">
        <v>6866</v>
      </c>
    </row>
    <row r="3229" spans="2:3" s="213" customFormat="1" ht="15" customHeight="1">
      <c r="B3229" s="213" t="s">
        <v>1338</v>
      </c>
      <c r="C3229" s="213" t="s">
        <v>6866</v>
      </c>
    </row>
    <row r="3230" spans="2:3" s="213" customFormat="1" ht="15" customHeight="1">
      <c r="B3230" s="213" t="s">
        <v>1347</v>
      </c>
      <c r="C3230" s="213" t="s">
        <v>6866</v>
      </c>
    </row>
    <row r="3231" spans="2:3" s="213" customFormat="1" ht="15" customHeight="1">
      <c r="B3231" s="213" t="s">
        <v>1348</v>
      </c>
      <c r="C3231" s="213" t="s">
        <v>6866</v>
      </c>
    </row>
    <row r="3232" spans="2:3" s="213" customFormat="1" ht="15" customHeight="1">
      <c r="B3232" s="213" t="s">
        <v>1349</v>
      </c>
      <c r="C3232" s="213" t="s">
        <v>6866</v>
      </c>
    </row>
    <row r="3233" spans="2:3" s="213" customFormat="1" ht="15" customHeight="1">
      <c r="B3233" s="213" t="s">
        <v>1351</v>
      </c>
      <c r="C3233" s="213" t="s">
        <v>6866</v>
      </c>
    </row>
    <row r="3234" spans="2:3" s="213" customFormat="1" ht="15" customHeight="1">
      <c r="B3234" s="213" t="s">
        <v>1353</v>
      </c>
      <c r="C3234" s="213" t="s">
        <v>6866</v>
      </c>
    </row>
    <row r="3235" spans="2:3" s="213" customFormat="1" ht="15" customHeight="1">
      <c r="B3235" s="213" t="s">
        <v>1362</v>
      </c>
      <c r="C3235" s="213" t="s">
        <v>6866</v>
      </c>
    </row>
    <row r="3236" spans="2:3" s="213" customFormat="1" ht="15" customHeight="1">
      <c r="B3236" s="213" t="s">
        <v>1363</v>
      </c>
      <c r="C3236" s="213" t="s">
        <v>6866</v>
      </c>
    </row>
    <row r="3237" spans="2:3" s="213" customFormat="1" ht="15" customHeight="1">
      <c r="B3237" s="213" t="s">
        <v>1365</v>
      </c>
      <c r="C3237" s="213" t="s">
        <v>6866</v>
      </c>
    </row>
    <row r="3238" spans="2:3" s="213" customFormat="1" ht="15" customHeight="1">
      <c r="B3238" s="213" t="s">
        <v>1368</v>
      </c>
      <c r="C3238" s="213" t="s">
        <v>6866</v>
      </c>
    </row>
    <row r="3239" spans="2:3" s="213" customFormat="1" ht="15" customHeight="1">
      <c r="B3239" s="213" t="s">
        <v>1371</v>
      </c>
      <c r="C3239" s="213" t="s">
        <v>6866</v>
      </c>
    </row>
    <row r="3240" spans="2:3" s="213" customFormat="1" ht="15" customHeight="1">
      <c r="B3240" s="213" t="s">
        <v>1375</v>
      </c>
      <c r="C3240" s="213" t="s">
        <v>6866</v>
      </c>
    </row>
    <row r="3241" spans="2:3" s="213" customFormat="1" ht="15" customHeight="1">
      <c r="B3241" s="213" t="s">
        <v>1376</v>
      </c>
      <c r="C3241" s="213" t="s">
        <v>6866</v>
      </c>
    </row>
    <row r="3242" spans="2:3" s="213" customFormat="1" ht="15" customHeight="1">
      <c r="B3242" s="213" t="s">
        <v>1378</v>
      </c>
      <c r="C3242" s="213" t="s">
        <v>6866</v>
      </c>
    </row>
    <row r="3243" spans="2:3" s="213" customFormat="1" ht="15" customHeight="1">
      <c r="B3243" s="213" t="s">
        <v>1380</v>
      </c>
      <c r="C3243" s="213" t="s">
        <v>6866</v>
      </c>
    </row>
    <row r="3244" spans="2:3" s="213" customFormat="1" ht="15" customHeight="1">
      <c r="B3244" s="213" t="s">
        <v>1383</v>
      </c>
      <c r="C3244" s="213" t="s">
        <v>6866</v>
      </c>
    </row>
    <row r="3245" spans="2:3" s="213" customFormat="1" ht="15" customHeight="1">
      <c r="B3245" s="213" t="s">
        <v>1384</v>
      </c>
      <c r="C3245" s="213" t="s">
        <v>6866</v>
      </c>
    </row>
    <row r="3246" spans="2:3" s="213" customFormat="1" ht="15" customHeight="1">
      <c r="B3246" s="213" t="s">
        <v>1385</v>
      </c>
      <c r="C3246" s="213" t="s">
        <v>6866</v>
      </c>
    </row>
    <row r="3247" spans="2:3" s="213" customFormat="1" ht="15" customHeight="1">
      <c r="B3247" s="213" t="s">
        <v>1386</v>
      </c>
      <c r="C3247" s="213" t="s">
        <v>6866</v>
      </c>
    </row>
    <row r="3248" spans="2:3" s="213" customFormat="1" ht="15" customHeight="1">
      <c r="B3248" s="213" t="s">
        <v>31</v>
      </c>
      <c r="C3248" s="213" t="s">
        <v>6866</v>
      </c>
    </row>
    <row r="3249" spans="2:3" s="213" customFormat="1" ht="15" customHeight="1">
      <c r="B3249" s="213" t="s">
        <v>34</v>
      </c>
      <c r="C3249" s="213" t="s">
        <v>6866</v>
      </c>
    </row>
    <row r="3250" spans="2:3" s="213" customFormat="1" ht="15" customHeight="1">
      <c r="B3250" s="213" t="s">
        <v>35</v>
      </c>
      <c r="C3250" s="213" t="s">
        <v>6866</v>
      </c>
    </row>
    <row r="3251" spans="2:3" s="213" customFormat="1" ht="15" customHeight="1">
      <c r="B3251" s="213" t="s">
        <v>36</v>
      </c>
      <c r="C3251" s="213" t="s">
        <v>6866</v>
      </c>
    </row>
    <row r="3252" spans="2:3" s="213" customFormat="1" ht="15" customHeight="1">
      <c r="B3252" s="213" t="s">
        <v>37</v>
      </c>
      <c r="C3252" s="213" t="s">
        <v>6866</v>
      </c>
    </row>
    <row r="3253" spans="2:3" s="213" customFormat="1" ht="15" customHeight="1">
      <c r="B3253" s="213" t="s">
        <v>38</v>
      </c>
      <c r="C3253" s="213" t="s">
        <v>6866</v>
      </c>
    </row>
    <row r="3254" spans="2:3" s="213" customFormat="1" ht="15" customHeight="1">
      <c r="B3254" s="213" t="s">
        <v>40</v>
      </c>
      <c r="C3254" s="213" t="s">
        <v>6866</v>
      </c>
    </row>
    <row r="3255" spans="2:3" s="213" customFormat="1" ht="15" customHeight="1">
      <c r="B3255" s="213" t="s">
        <v>42</v>
      </c>
      <c r="C3255" s="213" t="s">
        <v>6866</v>
      </c>
    </row>
    <row r="3256" spans="2:3" s="213" customFormat="1" ht="15" customHeight="1">
      <c r="B3256" s="213" t="s">
        <v>45</v>
      </c>
      <c r="C3256" s="213" t="s">
        <v>6866</v>
      </c>
    </row>
    <row r="3257" spans="2:3" s="213" customFormat="1" ht="15" customHeight="1">
      <c r="B3257" s="213" t="s">
        <v>50</v>
      </c>
      <c r="C3257" s="213" t="s">
        <v>6866</v>
      </c>
    </row>
    <row r="3258" spans="2:3" s="213" customFormat="1" ht="15" customHeight="1">
      <c r="B3258" s="213" t="s">
        <v>51</v>
      </c>
      <c r="C3258" s="213" t="s">
        <v>6866</v>
      </c>
    </row>
    <row r="3259" spans="2:3" s="213" customFormat="1" ht="15" customHeight="1">
      <c r="B3259" s="213" t="s">
        <v>55</v>
      </c>
      <c r="C3259" s="213" t="s">
        <v>6866</v>
      </c>
    </row>
    <row r="3260" spans="2:3" s="213" customFormat="1" ht="15" customHeight="1">
      <c r="B3260" s="213" t="s">
        <v>56</v>
      </c>
      <c r="C3260" s="213" t="s">
        <v>6866</v>
      </c>
    </row>
    <row r="3261" spans="2:3" s="213" customFormat="1" ht="15" customHeight="1">
      <c r="B3261" s="213" t="s">
        <v>57</v>
      </c>
      <c r="C3261" s="213" t="s">
        <v>6866</v>
      </c>
    </row>
    <row r="3262" spans="2:3" s="213" customFormat="1" ht="15" customHeight="1">
      <c r="B3262" s="213" t="s">
        <v>62</v>
      </c>
      <c r="C3262" s="213" t="s">
        <v>6866</v>
      </c>
    </row>
    <row r="3263" spans="2:3" s="213" customFormat="1" ht="15" customHeight="1">
      <c r="B3263" s="213" t="s">
        <v>67</v>
      </c>
      <c r="C3263" s="213" t="s">
        <v>6866</v>
      </c>
    </row>
    <row r="3264" spans="2:3" s="213" customFormat="1" ht="15" customHeight="1">
      <c r="B3264" s="213" t="s">
        <v>74</v>
      </c>
      <c r="C3264" s="213" t="s">
        <v>6866</v>
      </c>
    </row>
    <row r="3265" spans="2:3" s="213" customFormat="1" ht="15" customHeight="1">
      <c r="B3265" s="213" t="s">
        <v>75</v>
      </c>
      <c r="C3265" s="213" t="s">
        <v>6866</v>
      </c>
    </row>
    <row r="3266" spans="2:3" s="213" customFormat="1" ht="15" customHeight="1">
      <c r="B3266" s="213" t="s">
        <v>77</v>
      </c>
      <c r="C3266" s="213" t="s">
        <v>6866</v>
      </c>
    </row>
    <row r="3267" spans="2:3" s="213" customFormat="1" ht="15" customHeight="1">
      <c r="B3267" s="213" t="s">
        <v>78</v>
      </c>
      <c r="C3267" s="213" t="s">
        <v>6866</v>
      </c>
    </row>
    <row r="3268" spans="2:3" s="213" customFormat="1" ht="15" customHeight="1">
      <c r="B3268" s="213" t="s">
        <v>79</v>
      </c>
      <c r="C3268" s="213" t="s">
        <v>6866</v>
      </c>
    </row>
    <row r="3269" spans="2:3" s="213" customFormat="1" ht="15" customHeight="1">
      <c r="B3269" s="213" t="s">
        <v>88</v>
      </c>
      <c r="C3269" s="213" t="s">
        <v>6866</v>
      </c>
    </row>
    <row r="3270" spans="2:3" s="213" customFormat="1" ht="15" customHeight="1">
      <c r="B3270" s="213" t="s">
        <v>89</v>
      </c>
      <c r="C3270" s="213" t="s">
        <v>6866</v>
      </c>
    </row>
    <row r="3271" spans="2:3" s="213" customFormat="1" ht="15" customHeight="1">
      <c r="B3271" s="213" t="s">
        <v>94</v>
      </c>
      <c r="C3271" s="213" t="s">
        <v>6866</v>
      </c>
    </row>
    <row r="3272" spans="2:3" s="213" customFormat="1" ht="15" customHeight="1">
      <c r="B3272" s="213" t="s">
        <v>101</v>
      </c>
      <c r="C3272" s="213" t="s">
        <v>6866</v>
      </c>
    </row>
    <row r="3273" spans="2:3" s="213" customFormat="1" ht="15" customHeight="1">
      <c r="B3273" s="213" t="s">
        <v>102</v>
      </c>
      <c r="C3273" s="213" t="s">
        <v>6866</v>
      </c>
    </row>
    <row r="3274" spans="2:3" s="213" customFormat="1" ht="15" customHeight="1">
      <c r="B3274" s="213" t="s">
        <v>103</v>
      </c>
      <c r="C3274" s="213" t="s">
        <v>6866</v>
      </c>
    </row>
    <row r="3275" spans="2:3" s="213" customFormat="1" ht="15" customHeight="1">
      <c r="B3275" s="213" t="s">
        <v>111</v>
      </c>
      <c r="C3275" s="213" t="s">
        <v>6866</v>
      </c>
    </row>
    <row r="3276" spans="2:3" s="213" customFormat="1" ht="15" customHeight="1">
      <c r="B3276" s="213" t="s">
        <v>1395</v>
      </c>
      <c r="C3276" s="213" t="s">
        <v>6866</v>
      </c>
    </row>
    <row r="3277" spans="2:3" s="213" customFormat="1" ht="15" customHeight="1">
      <c r="B3277" s="213" t="s">
        <v>1397</v>
      </c>
      <c r="C3277" s="213" t="s">
        <v>6866</v>
      </c>
    </row>
    <row r="3278" spans="2:3" s="213" customFormat="1" ht="15" customHeight="1">
      <c r="B3278" s="213" t="s">
        <v>1400</v>
      </c>
      <c r="C3278" s="213" t="s">
        <v>6866</v>
      </c>
    </row>
    <row r="3279" spans="2:3" s="213" customFormat="1" ht="15" customHeight="1">
      <c r="B3279" s="213" t="s">
        <v>1402</v>
      </c>
      <c r="C3279" s="213" t="s">
        <v>6866</v>
      </c>
    </row>
    <row r="3280" spans="2:3" s="213" customFormat="1" ht="15" customHeight="1">
      <c r="B3280" s="213" t="s">
        <v>1404</v>
      </c>
      <c r="C3280" s="213" t="s">
        <v>6866</v>
      </c>
    </row>
    <row r="3281" spans="2:3" s="213" customFormat="1" ht="15" customHeight="1">
      <c r="B3281" s="213" t="s">
        <v>1405</v>
      </c>
      <c r="C3281" s="213" t="s">
        <v>6866</v>
      </c>
    </row>
    <row r="3282" spans="2:3" s="213" customFormat="1" ht="15" customHeight="1">
      <c r="B3282" s="213" t="s">
        <v>1409</v>
      </c>
      <c r="C3282" s="213" t="s">
        <v>6866</v>
      </c>
    </row>
    <row r="3283" spans="2:3" s="213" customFormat="1" ht="15" customHeight="1">
      <c r="B3283" s="213" t="s">
        <v>1418</v>
      </c>
      <c r="C3283" s="213" t="s">
        <v>6866</v>
      </c>
    </row>
    <row r="3284" spans="2:3" s="213" customFormat="1" ht="15" customHeight="1">
      <c r="B3284" s="213" t="s">
        <v>1423</v>
      </c>
      <c r="C3284" s="213" t="s">
        <v>6866</v>
      </c>
    </row>
    <row r="3285" spans="2:3" s="213" customFormat="1" ht="15" customHeight="1">
      <c r="B3285" s="213" t="s">
        <v>1426</v>
      </c>
      <c r="C3285" s="213" t="s">
        <v>6866</v>
      </c>
    </row>
    <row r="3286" spans="2:3" s="213" customFormat="1" ht="15" customHeight="1">
      <c r="B3286" s="213" t="s">
        <v>1427</v>
      </c>
      <c r="C3286" s="213" t="s">
        <v>6866</v>
      </c>
    </row>
    <row r="3287" spans="2:3" s="213" customFormat="1" ht="15" customHeight="1">
      <c r="B3287" s="213" t="s">
        <v>1430</v>
      </c>
      <c r="C3287" s="213" t="s">
        <v>6866</v>
      </c>
    </row>
    <row r="3288" spans="2:3" s="213" customFormat="1" ht="15" customHeight="1">
      <c r="B3288" s="213" t="s">
        <v>1431</v>
      </c>
      <c r="C3288" s="213" t="s">
        <v>6866</v>
      </c>
    </row>
    <row r="3289" spans="2:3" s="213" customFormat="1" ht="15" customHeight="1">
      <c r="B3289" s="213" t="s">
        <v>1436</v>
      </c>
      <c r="C3289" s="213" t="s">
        <v>6866</v>
      </c>
    </row>
    <row r="3290" spans="2:3" s="213" customFormat="1" ht="15" customHeight="1">
      <c r="B3290" s="213" t="s">
        <v>1439</v>
      </c>
      <c r="C3290" s="213" t="s">
        <v>6866</v>
      </c>
    </row>
    <row r="3291" spans="2:3" s="213" customFormat="1" ht="15" customHeight="1">
      <c r="B3291" s="213" t="s">
        <v>1440</v>
      </c>
      <c r="C3291" s="213" t="s">
        <v>6866</v>
      </c>
    </row>
    <row r="3292" spans="2:3" s="213" customFormat="1" ht="15" customHeight="1">
      <c r="B3292" s="213" t="s">
        <v>3068</v>
      </c>
      <c r="C3292" s="213" t="s">
        <v>6866</v>
      </c>
    </row>
    <row r="3293" spans="2:3" s="213" customFormat="1" ht="15" customHeight="1">
      <c r="B3293" s="213" t="s">
        <v>3069</v>
      </c>
      <c r="C3293" s="213" t="s">
        <v>6866</v>
      </c>
    </row>
    <row r="3294" spans="2:3" s="213" customFormat="1" ht="15" customHeight="1">
      <c r="B3294" s="213" t="s">
        <v>3070</v>
      </c>
      <c r="C3294" s="213" t="s">
        <v>6866</v>
      </c>
    </row>
    <row r="3295" spans="2:3" s="213" customFormat="1" ht="15" customHeight="1">
      <c r="B3295" s="213" t="s">
        <v>3075</v>
      </c>
      <c r="C3295" s="213" t="s">
        <v>6866</v>
      </c>
    </row>
    <row r="3296" spans="2:3" s="213" customFormat="1" ht="15" customHeight="1">
      <c r="B3296" s="213" t="s">
        <v>3077</v>
      </c>
      <c r="C3296" s="213" t="s">
        <v>6866</v>
      </c>
    </row>
    <row r="3297" spans="2:3" s="213" customFormat="1" ht="15" customHeight="1">
      <c r="B3297" s="213" t="s">
        <v>3078</v>
      </c>
      <c r="C3297" s="213" t="s">
        <v>6866</v>
      </c>
    </row>
    <row r="3298" spans="2:3" s="213" customFormat="1" ht="15" customHeight="1">
      <c r="B3298" s="213" t="s">
        <v>3081</v>
      </c>
      <c r="C3298" s="213" t="s">
        <v>6866</v>
      </c>
    </row>
    <row r="3299" spans="2:3" s="213" customFormat="1" ht="15" customHeight="1">
      <c r="B3299" s="213" t="s">
        <v>3082</v>
      </c>
      <c r="C3299" s="213" t="s">
        <v>6866</v>
      </c>
    </row>
    <row r="3300" spans="2:3" s="213" customFormat="1" ht="15" customHeight="1">
      <c r="B3300" s="213" t="s">
        <v>3083</v>
      </c>
      <c r="C3300" s="213" t="s">
        <v>6866</v>
      </c>
    </row>
    <row r="3301" spans="2:3" s="213" customFormat="1" ht="15" customHeight="1">
      <c r="B3301" s="213" t="s">
        <v>3085</v>
      </c>
      <c r="C3301" s="213" t="s">
        <v>6866</v>
      </c>
    </row>
    <row r="3302" spans="2:3" s="213" customFormat="1" ht="15" customHeight="1">
      <c r="B3302" s="213" t="s">
        <v>3086</v>
      </c>
      <c r="C3302" s="213" t="s">
        <v>6866</v>
      </c>
    </row>
    <row r="3303" spans="2:3" s="213" customFormat="1" ht="15" customHeight="1">
      <c r="B3303" s="213" t="s">
        <v>3087</v>
      </c>
      <c r="C3303" s="213" t="s">
        <v>6866</v>
      </c>
    </row>
    <row r="3304" spans="2:3" s="213" customFormat="1" ht="15" customHeight="1">
      <c r="B3304" s="213" t="s">
        <v>3088</v>
      </c>
      <c r="C3304" s="213" t="s">
        <v>6866</v>
      </c>
    </row>
    <row r="3305" spans="2:3" s="213" customFormat="1" ht="15" customHeight="1">
      <c r="B3305" s="213" t="s">
        <v>3089</v>
      </c>
      <c r="C3305" s="213" t="s">
        <v>6866</v>
      </c>
    </row>
    <row r="3306" spans="2:3" s="213" customFormat="1" ht="15" customHeight="1">
      <c r="B3306" s="213" t="s">
        <v>3090</v>
      </c>
      <c r="C3306" s="213" t="s">
        <v>6866</v>
      </c>
    </row>
    <row r="3307" spans="2:3" s="213" customFormat="1" ht="15" customHeight="1">
      <c r="B3307" s="213" t="s">
        <v>4752</v>
      </c>
      <c r="C3307" s="213" t="s">
        <v>6866</v>
      </c>
    </row>
    <row r="3308" spans="2:3" s="213" customFormat="1" ht="15" customHeight="1">
      <c r="B3308" s="213" t="s">
        <v>4757</v>
      </c>
      <c r="C3308" s="213" t="s">
        <v>6866</v>
      </c>
    </row>
    <row r="3309" spans="2:3" s="213" customFormat="1" ht="15" customHeight="1">
      <c r="B3309" s="213" t="s">
        <v>4760</v>
      </c>
      <c r="C3309" s="213" t="s">
        <v>6866</v>
      </c>
    </row>
    <row r="3310" spans="2:3" s="213" customFormat="1" ht="15" customHeight="1">
      <c r="B3310" s="213" t="s">
        <v>4761</v>
      </c>
      <c r="C3310" s="213" t="s">
        <v>6866</v>
      </c>
    </row>
    <row r="3311" spans="2:3" s="213" customFormat="1" ht="15" customHeight="1">
      <c r="B3311" s="213" t="s">
        <v>4766</v>
      </c>
      <c r="C3311" s="213" t="s">
        <v>6866</v>
      </c>
    </row>
    <row r="3312" spans="2:3" s="213" customFormat="1" ht="15" customHeight="1">
      <c r="B3312" s="213" t="s">
        <v>6499</v>
      </c>
      <c r="C3312" s="213" t="s">
        <v>6866</v>
      </c>
    </row>
    <row r="3313" spans="2:3" s="213" customFormat="1" ht="15" customHeight="1">
      <c r="B3313" s="213" t="s">
        <v>6504</v>
      </c>
      <c r="C3313" s="213" t="s">
        <v>6866</v>
      </c>
    </row>
    <row r="3314" spans="2:3" s="213" customFormat="1" ht="15" customHeight="1">
      <c r="B3314" s="213" t="s">
        <v>6505</v>
      </c>
      <c r="C3314" s="213" t="s">
        <v>6866</v>
      </c>
    </row>
    <row r="3315" spans="2:3" s="213" customFormat="1" ht="15" customHeight="1">
      <c r="B3315" s="213" t="s">
        <v>6506</v>
      </c>
      <c r="C3315" s="213" t="s">
        <v>6866</v>
      </c>
    </row>
    <row r="3316" spans="2:3" s="213" customFormat="1" ht="15" customHeight="1">
      <c r="B3316" s="213" t="s">
        <v>6508</v>
      </c>
      <c r="C3316" s="213" t="s">
        <v>6866</v>
      </c>
    </row>
    <row r="3317" spans="2:3" s="213" customFormat="1" ht="15" customHeight="1">
      <c r="B3317" s="213" t="s">
        <v>6512</v>
      </c>
      <c r="C3317" s="213" t="s">
        <v>6866</v>
      </c>
    </row>
    <row r="3318" spans="2:3" s="213" customFormat="1" ht="15" customHeight="1">
      <c r="B3318" s="213" t="s">
        <v>6513</v>
      </c>
      <c r="C3318" s="213" t="s">
        <v>6866</v>
      </c>
    </row>
    <row r="3319" spans="2:3" s="213" customFormat="1" ht="15" customHeight="1">
      <c r="B3319" s="213" t="s">
        <v>6514</v>
      </c>
      <c r="C3319" s="213" t="s">
        <v>6866</v>
      </c>
    </row>
    <row r="3320" spans="2:3" s="213" customFormat="1" ht="15" customHeight="1">
      <c r="B3320" s="213" t="s">
        <v>6518</v>
      </c>
      <c r="C3320" s="213" t="s">
        <v>6866</v>
      </c>
    </row>
    <row r="3321" spans="2:3" s="213" customFormat="1" ht="15" customHeight="1">
      <c r="B3321" s="213" t="s">
        <v>6519</v>
      </c>
      <c r="C3321" s="213" t="s">
        <v>6866</v>
      </c>
    </row>
    <row r="3322" spans="2:3" s="213" customFormat="1" ht="15" customHeight="1">
      <c r="B3322" s="213" t="s">
        <v>6524</v>
      </c>
      <c r="C3322" s="213" t="s">
        <v>6866</v>
      </c>
    </row>
    <row r="3323" spans="2:3" s="213" customFormat="1" ht="15" customHeight="1">
      <c r="B3323" s="213" t="s">
        <v>6530</v>
      </c>
      <c r="C3323" s="213" t="s">
        <v>6866</v>
      </c>
    </row>
    <row r="3324" spans="2:3" s="213" customFormat="1" ht="15" customHeight="1">
      <c r="B3324" s="213" t="s">
        <v>6532</v>
      </c>
      <c r="C3324" s="213" t="s">
        <v>6866</v>
      </c>
    </row>
    <row r="3325" spans="2:3" s="213" customFormat="1" ht="15" customHeight="1">
      <c r="B3325" s="213" t="s">
        <v>6533</v>
      </c>
      <c r="C3325" s="213" t="s">
        <v>6866</v>
      </c>
    </row>
    <row r="3326" spans="2:3" s="213" customFormat="1" ht="15" customHeight="1">
      <c r="B3326" s="213" t="s">
        <v>4809</v>
      </c>
      <c r="C3326" s="213" t="s">
        <v>6866</v>
      </c>
    </row>
    <row r="3327" spans="2:3" s="213" customFormat="1" ht="15" customHeight="1">
      <c r="B3327" s="213" t="s">
        <v>4815</v>
      </c>
      <c r="C3327" s="213" t="s">
        <v>6866</v>
      </c>
    </row>
    <row r="3328" spans="2:3" s="213" customFormat="1" ht="15" customHeight="1">
      <c r="B3328" s="213" t="s">
        <v>4818</v>
      </c>
      <c r="C3328" s="213" t="s">
        <v>6866</v>
      </c>
    </row>
    <row r="3329" spans="2:3" s="213" customFormat="1" ht="15" customHeight="1">
      <c r="B3329" s="213" t="s">
        <v>4828</v>
      </c>
      <c r="C3329" s="213" t="s">
        <v>6866</v>
      </c>
    </row>
    <row r="3330" spans="2:3" s="213" customFormat="1" ht="15" customHeight="1">
      <c r="B3330" s="213" t="s">
        <v>4829</v>
      </c>
      <c r="C3330" s="213" t="s">
        <v>6866</v>
      </c>
    </row>
    <row r="3331" spans="2:3" s="213" customFormat="1" ht="15" customHeight="1">
      <c r="B3331" s="213" t="s">
        <v>4830</v>
      </c>
      <c r="C3331" s="213" t="s">
        <v>6866</v>
      </c>
    </row>
    <row r="3332" spans="2:3" s="213" customFormat="1" ht="15" customHeight="1">
      <c r="B3332" s="213" t="s">
        <v>4831</v>
      </c>
      <c r="C3332" s="213" t="s">
        <v>6866</v>
      </c>
    </row>
    <row r="3333" spans="2:3" s="213" customFormat="1" ht="15" customHeight="1">
      <c r="B3333" s="213" t="s">
        <v>4833</v>
      </c>
      <c r="C3333" s="213" t="s">
        <v>6866</v>
      </c>
    </row>
    <row r="3334" spans="2:3" s="213" customFormat="1" ht="15" customHeight="1">
      <c r="B3334" s="213" t="s">
        <v>4834</v>
      </c>
      <c r="C3334" s="213" t="s">
        <v>6866</v>
      </c>
    </row>
    <row r="3335" spans="2:3" s="213" customFormat="1" ht="15" customHeight="1">
      <c r="B3335" s="213" t="s">
        <v>4836</v>
      </c>
      <c r="C3335" s="213" t="s">
        <v>6866</v>
      </c>
    </row>
    <row r="3336" spans="2:3" s="213" customFormat="1" ht="15" customHeight="1">
      <c r="B3336" s="213" t="s">
        <v>4838</v>
      </c>
      <c r="C3336" s="213" t="s">
        <v>6866</v>
      </c>
    </row>
    <row r="3337" spans="2:3" s="213" customFormat="1" ht="15" customHeight="1">
      <c r="B3337" s="213" t="s">
        <v>4839</v>
      </c>
      <c r="C3337" s="213" t="s">
        <v>6866</v>
      </c>
    </row>
    <row r="3338" spans="2:3" s="213" customFormat="1" ht="15" customHeight="1">
      <c r="B3338" s="213" t="s">
        <v>4851</v>
      </c>
      <c r="C3338" s="213" t="s">
        <v>6866</v>
      </c>
    </row>
    <row r="3339" spans="2:3" s="213" customFormat="1" ht="15" customHeight="1">
      <c r="B3339" s="213" t="s">
        <v>4858</v>
      </c>
      <c r="C3339" s="213" t="s">
        <v>6866</v>
      </c>
    </row>
    <row r="3340" spans="2:3" s="213" customFormat="1" ht="15" customHeight="1">
      <c r="B3340" s="213" t="s">
        <v>4859</v>
      </c>
      <c r="C3340" s="213" t="s">
        <v>6866</v>
      </c>
    </row>
    <row r="3341" spans="2:3" s="213" customFormat="1" ht="15" customHeight="1">
      <c r="B3341" s="213" t="s">
        <v>4862</v>
      </c>
      <c r="C3341" s="213" t="s">
        <v>6866</v>
      </c>
    </row>
    <row r="3342" spans="2:3" s="213" customFormat="1" ht="15" customHeight="1">
      <c r="B3342" s="213" t="s">
        <v>4864</v>
      </c>
      <c r="C3342" s="213" t="s">
        <v>6866</v>
      </c>
    </row>
    <row r="3343" spans="2:3" s="213" customFormat="1" ht="15" customHeight="1">
      <c r="B3343" s="213" t="s">
        <v>4874</v>
      </c>
      <c r="C3343" s="213" t="s">
        <v>6866</v>
      </c>
    </row>
    <row r="3344" spans="2:3" s="213" customFormat="1" ht="15" customHeight="1">
      <c r="B3344" s="213" t="s">
        <v>4877</v>
      </c>
      <c r="C3344" s="213" t="s">
        <v>6866</v>
      </c>
    </row>
    <row r="3345" spans="2:3" s="213" customFormat="1" ht="15" customHeight="1">
      <c r="B3345" s="213" t="s">
        <v>4878</v>
      </c>
      <c r="C3345" s="213" t="s">
        <v>6866</v>
      </c>
    </row>
    <row r="3346" spans="2:3" s="213" customFormat="1" ht="15" customHeight="1">
      <c r="B3346" s="213" t="s">
        <v>4879</v>
      </c>
      <c r="C3346" s="213" t="s">
        <v>6866</v>
      </c>
    </row>
    <row r="3347" spans="2:3" s="213" customFormat="1" ht="15" customHeight="1">
      <c r="B3347" s="213" t="s">
        <v>4880</v>
      </c>
      <c r="C3347" s="213" t="s">
        <v>6866</v>
      </c>
    </row>
    <row r="3348" spans="2:3" s="213" customFormat="1" ht="15" customHeight="1">
      <c r="B3348" s="213" t="s">
        <v>4882</v>
      </c>
      <c r="C3348" s="213" t="s">
        <v>6866</v>
      </c>
    </row>
    <row r="3349" spans="2:3" s="213" customFormat="1" ht="15" customHeight="1">
      <c r="B3349" s="213" t="s">
        <v>4887</v>
      </c>
      <c r="C3349" s="213" t="s">
        <v>6866</v>
      </c>
    </row>
    <row r="3350" spans="2:3" s="213" customFormat="1" ht="15" customHeight="1">
      <c r="B3350" s="213" t="s">
        <v>4888</v>
      </c>
      <c r="C3350" s="213" t="s">
        <v>6866</v>
      </c>
    </row>
    <row r="3351" spans="2:3" s="213" customFormat="1" ht="15" customHeight="1">
      <c r="B3351" s="213" t="s">
        <v>4889</v>
      </c>
      <c r="C3351" s="213" t="s">
        <v>6866</v>
      </c>
    </row>
    <row r="3352" spans="2:3" s="213" customFormat="1" ht="15" customHeight="1">
      <c r="B3352" s="213" t="s">
        <v>4890</v>
      </c>
      <c r="C3352" s="213" t="s">
        <v>6866</v>
      </c>
    </row>
    <row r="3353" spans="2:3" s="213" customFormat="1" ht="15" customHeight="1">
      <c r="B3353" s="213" t="s">
        <v>4891</v>
      </c>
      <c r="C3353" s="213" t="s">
        <v>6866</v>
      </c>
    </row>
    <row r="3354" spans="2:3" s="213" customFormat="1" ht="15" customHeight="1">
      <c r="B3354" s="213" t="s">
        <v>4892</v>
      </c>
      <c r="C3354" s="213" t="s">
        <v>6866</v>
      </c>
    </row>
    <row r="3355" spans="2:3" s="213" customFormat="1" ht="15" customHeight="1">
      <c r="B3355" s="213" t="s">
        <v>6539</v>
      </c>
      <c r="C3355" s="213" t="s">
        <v>6866</v>
      </c>
    </row>
    <row r="3356" spans="2:3" s="213" customFormat="1" ht="15" customHeight="1">
      <c r="B3356" s="213" t="s">
        <v>6552</v>
      </c>
      <c r="C3356" s="213" t="s">
        <v>6866</v>
      </c>
    </row>
    <row r="3357" spans="2:3" s="213" customFormat="1" ht="15" customHeight="1">
      <c r="B3357" s="213" t="s">
        <v>6556</v>
      </c>
      <c r="C3357" s="213" t="s">
        <v>6866</v>
      </c>
    </row>
    <row r="3358" spans="2:3" s="213" customFormat="1" ht="15" customHeight="1">
      <c r="B3358" s="213" t="s">
        <v>6557</v>
      </c>
      <c r="C3358" s="213" t="s">
        <v>6866</v>
      </c>
    </row>
    <row r="3359" spans="2:3" s="213" customFormat="1" ht="15" customHeight="1">
      <c r="B3359" s="213" t="s">
        <v>6558</v>
      </c>
      <c r="C3359" s="213" t="s">
        <v>6866</v>
      </c>
    </row>
    <row r="3360" spans="2:3" s="213" customFormat="1" ht="15" customHeight="1">
      <c r="B3360" s="213" t="s">
        <v>6566</v>
      </c>
      <c r="C3360" s="213" t="s">
        <v>6866</v>
      </c>
    </row>
    <row r="3361" spans="2:3" s="213" customFormat="1" ht="15" customHeight="1">
      <c r="B3361" s="213" t="s">
        <v>6571</v>
      </c>
      <c r="C3361" s="213" t="s">
        <v>6866</v>
      </c>
    </row>
    <row r="3362" spans="2:3" s="213" customFormat="1" ht="15" customHeight="1">
      <c r="B3362" s="213" t="s">
        <v>6572</v>
      </c>
      <c r="C3362" s="213" t="s">
        <v>6866</v>
      </c>
    </row>
    <row r="3363" spans="2:3" s="213" customFormat="1" ht="15" customHeight="1">
      <c r="B3363" s="213" t="s">
        <v>6575</v>
      </c>
      <c r="C3363" s="213" t="s">
        <v>6866</v>
      </c>
    </row>
    <row r="3364" spans="2:3" s="213" customFormat="1" ht="15" customHeight="1">
      <c r="B3364" s="213" t="s">
        <v>6583</v>
      </c>
      <c r="C3364" s="213" t="s">
        <v>6866</v>
      </c>
    </row>
    <row r="3365" spans="2:3" s="213" customFormat="1" ht="15" customHeight="1">
      <c r="B3365" s="213" t="s">
        <v>6584</v>
      </c>
      <c r="C3365" s="213" t="s">
        <v>6866</v>
      </c>
    </row>
    <row r="3366" spans="2:3" s="213" customFormat="1" ht="15" customHeight="1">
      <c r="B3366" s="213" t="s">
        <v>6586</v>
      </c>
      <c r="C3366" s="213" t="s">
        <v>6866</v>
      </c>
    </row>
    <row r="3367" spans="2:3" s="213" customFormat="1" ht="15" customHeight="1">
      <c r="B3367" s="213" t="s">
        <v>6587</v>
      </c>
      <c r="C3367" s="213" t="s">
        <v>6866</v>
      </c>
    </row>
    <row r="3368" spans="2:3" s="213" customFormat="1" ht="15" customHeight="1">
      <c r="B3368" s="213" t="s">
        <v>6588</v>
      </c>
      <c r="C3368" s="213" t="s">
        <v>6866</v>
      </c>
    </row>
    <row r="3369" spans="2:3" s="213" customFormat="1" ht="15" customHeight="1">
      <c r="B3369" s="213" t="s">
        <v>6590</v>
      </c>
      <c r="C3369" s="213" t="s">
        <v>6866</v>
      </c>
    </row>
    <row r="3370" spans="2:3" s="213" customFormat="1" ht="15" customHeight="1">
      <c r="B3370" s="213" t="s">
        <v>6591</v>
      </c>
      <c r="C3370" s="213" t="s">
        <v>6866</v>
      </c>
    </row>
    <row r="3371" spans="2:3" s="213" customFormat="1" ht="15" customHeight="1">
      <c r="B3371" s="213" t="s">
        <v>6592</v>
      </c>
      <c r="C3371" s="213" t="s">
        <v>6866</v>
      </c>
    </row>
    <row r="3372" spans="2:3" s="213" customFormat="1" ht="15" customHeight="1">
      <c r="B3372" s="213" t="s">
        <v>6598</v>
      </c>
      <c r="C3372" s="213" t="s">
        <v>6866</v>
      </c>
    </row>
    <row r="3373" spans="2:3" s="213" customFormat="1" ht="15" customHeight="1">
      <c r="B3373" s="213" t="s">
        <v>6599</v>
      </c>
      <c r="C3373" s="213" t="s">
        <v>6866</v>
      </c>
    </row>
    <row r="3374" spans="2:3" s="213" customFormat="1" ht="15" customHeight="1">
      <c r="B3374" s="213" t="s">
        <v>6600</v>
      </c>
      <c r="C3374" s="213" t="s">
        <v>6866</v>
      </c>
    </row>
    <row r="3375" spans="2:3" s="213" customFormat="1" ht="15" customHeight="1">
      <c r="B3375" s="213" t="s">
        <v>6606</v>
      </c>
      <c r="C3375" s="213" t="s">
        <v>6866</v>
      </c>
    </row>
    <row r="3376" spans="2:3" s="213" customFormat="1" ht="15" customHeight="1">
      <c r="B3376" s="213" t="s">
        <v>6609</v>
      </c>
      <c r="C3376" s="213" t="s">
        <v>6866</v>
      </c>
    </row>
    <row r="3377" spans="2:3" s="213" customFormat="1" ht="15" customHeight="1">
      <c r="B3377" s="213" t="s">
        <v>6611</v>
      </c>
      <c r="C3377" s="213" t="s">
        <v>6866</v>
      </c>
    </row>
    <row r="3378" spans="2:3" s="213" customFormat="1" ht="15" customHeight="1">
      <c r="B3378" s="213" t="s">
        <v>6614</v>
      </c>
      <c r="C3378" s="213" t="s">
        <v>6866</v>
      </c>
    </row>
    <row r="3379" spans="2:3" s="213" customFormat="1" ht="15" customHeight="1">
      <c r="B3379" s="213" t="s">
        <v>6617</v>
      </c>
      <c r="C3379" s="213" t="s">
        <v>6866</v>
      </c>
    </row>
    <row r="3380" spans="2:3" s="213" customFormat="1" ht="15" customHeight="1">
      <c r="B3380" s="213" t="s">
        <v>6618</v>
      </c>
      <c r="C3380" s="213" t="s">
        <v>6866</v>
      </c>
    </row>
    <row r="3381" spans="2:3" s="213" customFormat="1" ht="15" customHeight="1">
      <c r="B3381" s="213" t="s">
        <v>6624</v>
      </c>
      <c r="C3381" s="213" t="s">
        <v>6866</v>
      </c>
    </row>
    <row r="3382" spans="2:3" s="213" customFormat="1" ht="15" customHeight="1">
      <c r="B3382" s="213" t="s">
        <v>6625</v>
      </c>
      <c r="C3382" s="213" t="s">
        <v>6866</v>
      </c>
    </row>
    <row r="3383" spans="2:3" s="213" customFormat="1" ht="15" customHeight="1">
      <c r="B3383" s="213" t="s">
        <v>6626</v>
      </c>
      <c r="C3383" s="213" t="s">
        <v>6866</v>
      </c>
    </row>
    <row r="3384" spans="2:3" s="213" customFormat="1" ht="15" customHeight="1">
      <c r="B3384" s="213" t="s">
        <v>6627</v>
      </c>
      <c r="C3384" s="213" t="s">
        <v>6866</v>
      </c>
    </row>
    <row r="3385" spans="2:3" s="213" customFormat="1" ht="15" customHeight="1">
      <c r="B3385" s="213" t="s">
        <v>6631</v>
      </c>
      <c r="C3385" s="213" t="s">
        <v>6866</v>
      </c>
    </row>
    <row r="3386" spans="2:3" s="213" customFormat="1" ht="15" customHeight="1">
      <c r="B3386" s="213" t="s">
        <v>6633</v>
      </c>
      <c r="C3386" s="213" t="s">
        <v>6866</v>
      </c>
    </row>
    <row r="3387" spans="2:3" s="213" customFormat="1" ht="15" customHeight="1">
      <c r="B3387" s="213" t="s">
        <v>6634</v>
      </c>
      <c r="C3387" s="213" t="s">
        <v>6866</v>
      </c>
    </row>
    <row r="3388" spans="2:3" s="213" customFormat="1" ht="15" customHeight="1">
      <c r="B3388" s="213" t="s">
        <v>6636</v>
      </c>
      <c r="C3388" s="213" t="s">
        <v>6866</v>
      </c>
    </row>
    <row r="3389" spans="2:3" s="213" customFormat="1" ht="15" customHeight="1">
      <c r="B3389" s="213" t="s">
        <v>6637</v>
      </c>
      <c r="C3389" s="213" t="s">
        <v>6866</v>
      </c>
    </row>
    <row r="3390" spans="2:3" s="213" customFormat="1" ht="15" customHeight="1">
      <c r="B3390" s="213" t="s">
        <v>6638</v>
      </c>
      <c r="C3390" s="213" t="s">
        <v>6866</v>
      </c>
    </row>
    <row r="3391" spans="2:3" s="213" customFormat="1" ht="15" customHeight="1">
      <c r="B3391" s="213" t="s">
        <v>6639</v>
      </c>
      <c r="C3391" s="213" t="s">
        <v>6866</v>
      </c>
    </row>
    <row r="3392" spans="2:3" s="213" customFormat="1" ht="15" customHeight="1">
      <c r="B3392" s="213" t="s">
        <v>4903</v>
      </c>
      <c r="C3392" s="213" t="s">
        <v>6866</v>
      </c>
    </row>
    <row r="3393" spans="2:3" s="213" customFormat="1" ht="15" customHeight="1">
      <c r="B3393" s="213" t="s">
        <v>4905</v>
      </c>
      <c r="C3393" s="213" t="s">
        <v>6866</v>
      </c>
    </row>
    <row r="3394" spans="2:3" s="213" customFormat="1" ht="15" customHeight="1">
      <c r="B3394" s="213" t="s">
        <v>4906</v>
      </c>
      <c r="C3394" s="213" t="s">
        <v>6866</v>
      </c>
    </row>
    <row r="3395" spans="2:3" s="213" customFormat="1" ht="15" customHeight="1">
      <c r="B3395" s="213" t="s">
        <v>4909</v>
      </c>
      <c r="C3395" s="213" t="s">
        <v>6866</v>
      </c>
    </row>
    <row r="3396" spans="2:3" s="213" customFormat="1" ht="15" customHeight="1">
      <c r="B3396" s="213" t="s">
        <v>4910</v>
      </c>
      <c r="C3396" s="213" t="s">
        <v>6866</v>
      </c>
    </row>
    <row r="3397" spans="2:3" s="213" customFormat="1" ht="15" customHeight="1">
      <c r="B3397" s="213" t="s">
        <v>4913</v>
      </c>
      <c r="C3397" s="213" t="s">
        <v>6866</v>
      </c>
    </row>
    <row r="3398" spans="2:3" s="213" customFormat="1" ht="15" customHeight="1">
      <c r="B3398" s="213" t="s">
        <v>4432</v>
      </c>
      <c r="C3398" s="213" t="s">
        <v>6866</v>
      </c>
    </row>
    <row r="3399" spans="2:3" s="213" customFormat="1" ht="15" customHeight="1">
      <c r="B3399" s="213" t="s">
        <v>4433</v>
      </c>
      <c r="C3399" s="213" t="s">
        <v>6866</v>
      </c>
    </row>
    <row r="3400" spans="2:3" s="213" customFormat="1" ht="15" customHeight="1">
      <c r="B3400" s="213" t="s">
        <v>4445</v>
      </c>
      <c r="C3400" s="213" t="s">
        <v>6866</v>
      </c>
    </row>
    <row r="3401" spans="2:3" s="213" customFormat="1" ht="15" customHeight="1">
      <c r="B3401" s="213" t="s">
        <v>4448</v>
      </c>
      <c r="C3401" s="213" t="s">
        <v>6866</v>
      </c>
    </row>
    <row r="3402" spans="2:3" s="213" customFormat="1" ht="15" customHeight="1">
      <c r="B3402" s="213" t="s">
        <v>4452</v>
      </c>
      <c r="C3402" s="213" t="s">
        <v>6866</v>
      </c>
    </row>
    <row r="3403" spans="2:3" s="213" customFormat="1" ht="15" customHeight="1">
      <c r="B3403" s="213" t="s">
        <v>4462</v>
      </c>
      <c r="C3403" s="213" t="s">
        <v>6866</v>
      </c>
    </row>
    <row r="3404" spans="2:3" s="213" customFormat="1" ht="15" customHeight="1">
      <c r="B3404" s="213" t="s">
        <v>6211</v>
      </c>
      <c r="C3404" s="213" t="s">
        <v>6866</v>
      </c>
    </row>
    <row r="3405" spans="2:3" s="213" customFormat="1" ht="15" customHeight="1">
      <c r="B3405" s="213" t="s">
        <v>6213</v>
      </c>
      <c r="C3405" s="213" t="s">
        <v>6866</v>
      </c>
    </row>
    <row r="3406" spans="2:3" s="213" customFormat="1" ht="15" customHeight="1">
      <c r="B3406" s="213" t="s">
        <v>6216</v>
      </c>
      <c r="C3406" s="213" t="s">
        <v>6866</v>
      </c>
    </row>
    <row r="3407" spans="2:3" s="213" customFormat="1" ht="15" customHeight="1">
      <c r="B3407" s="213" t="s">
        <v>5889</v>
      </c>
      <c r="C3407" s="213" t="s">
        <v>6866</v>
      </c>
    </row>
    <row r="3408" spans="2:3" s="213" customFormat="1" ht="15" customHeight="1">
      <c r="B3408" s="213" t="s">
        <v>5891</v>
      </c>
      <c r="C3408" s="213" t="s">
        <v>6866</v>
      </c>
    </row>
    <row r="3409" spans="2:3" s="213" customFormat="1" ht="15" customHeight="1">
      <c r="B3409" s="213" t="s">
        <v>5892</v>
      </c>
      <c r="C3409" s="213" t="s">
        <v>6866</v>
      </c>
    </row>
    <row r="3410" spans="2:3" s="213" customFormat="1" ht="15" customHeight="1">
      <c r="B3410" s="213" t="s">
        <v>5903</v>
      </c>
      <c r="C3410" s="213" t="s">
        <v>6866</v>
      </c>
    </row>
    <row r="3411" spans="2:3" s="213" customFormat="1" ht="15" customHeight="1">
      <c r="B3411" s="213" t="s">
        <v>5906</v>
      </c>
      <c r="C3411" s="213" t="s">
        <v>6866</v>
      </c>
    </row>
    <row r="3412" spans="2:3" s="213" customFormat="1" ht="15" customHeight="1">
      <c r="B3412" s="213" t="s">
        <v>5912</v>
      </c>
      <c r="C3412" s="213" t="s">
        <v>6866</v>
      </c>
    </row>
    <row r="3413" spans="2:3" s="213" customFormat="1" ht="15" customHeight="1">
      <c r="B3413" s="213" t="s">
        <v>5914</v>
      </c>
      <c r="C3413" s="213" t="s">
        <v>6866</v>
      </c>
    </row>
    <row r="3414" spans="2:3" s="213" customFormat="1" ht="15" customHeight="1">
      <c r="B3414" s="213" t="s">
        <v>5915</v>
      </c>
      <c r="C3414" s="213" t="s">
        <v>6866</v>
      </c>
    </row>
    <row r="3415" spans="2:3" s="213" customFormat="1" ht="15" customHeight="1">
      <c r="B3415" s="213" t="s">
        <v>5919</v>
      </c>
      <c r="C3415" s="213" t="s">
        <v>6866</v>
      </c>
    </row>
    <row r="3416" spans="2:3" s="213" customFormat="1" ht="15" customHeight="1">
      <c r="B3416" s="213" t="s">
        <v>4590</v>
      </c>
      <c r="C3416" s="213" t="s">
        <v>6866</v>
      </c>
    </row>
    <row r="3417" spans="2:3" s="213" customFormat="1" ht="15" customHeight="1">
      <c r="B3417" s="213" t="s">
        <v>4593</v>
      </c>
      <c r="C3417" s="213" t="s">
        <v>6866</v>
      </c>
    </row>
    <row r="3418" spans="2:3" s="213" customFormat="1" ht="15" customHeight="1">
      <c r="B3418" s="213" t="s">
        <v>4595</v>
      </c>
      <c r="C3418" s="213" t="s">
        <v>6866</v>
      </c>
    </row>
    <row r="3419" spans="2:3" s="213" customFormat="1" ht="15" customHeight="1">
      <c r="B3419" s="213" t="s">
        <v>4596</v>
      </c>
      <c r="C3419" s="213" t="s">
        <v>6866</v>
      </c>
    </row>
    <row r="3420" spans="2:3" s="213" customFormat="1" ht="15" customHeight="1">
      <c r="B3420" s="213" t="s">
        <v>4598</v>
      </c>
      <c r="C3420" s="213" t="s">
        <v>6866</v>
      </c>
    </row>
    <row r="3421" spans="2:3" s="213" customFormat="1" ht="15" customHeight="1">
      <c r="B3421" s="213" t="s">
        <v>4599</v>
      </c>
      <c r="C3421" s="213" t="s">
        <v>6866</v>
      </c>
    </row>
    <row r="3422" spans="2:3" s="213" customFormat="1" ht="15" customHeight="1">
      <c r="B3422" s="213" t="s">
        <v>4603</v>
      </c>
      <c r="C3422" s="213" t="s">
        <v>6866</v>
      </c>
    </row>
    <row r="3423" spans="2:3" s="213" customFormat="1" ht="15" customHeight="1">
      <c r="B3423" s="213" t="s">
        <v>4605</v>
      </c>
      <c r="C3423" s="213" t="s">
        <v>6866</v>
      </c>
    </row>
    <row r="3424" spans="2:3" s="213" customFormat="1" ht="15" customHeight="1">
      <c r="B3424" s="213" t="s">
        <v>4606</v>
      </c>
      <c r="C3424" s="213" t="s">
        <v>6866</v>
      </c>
    </row>
    <row r="3425" spans="2:3" s="213" customFormat="1" ht="15" customHeight="1">
      <c r="B3425" s="213" t="s">
        <v>4607</v>
      </c>
      <c r="C3425" s="213" t="s">
        <v>6866</v>
      </c>
    </row>
    <row r="3426" spans="2:3" s="213" customFormat="1" ht="15" customHeight="1">
      <c r="B3426" s="213" t="s">
        <v>4608</v>
      </c>
      <c r="C3426" s="213" t="s">
        <v>6866</v>
      </c>
    </row>
    <row r="3427" spans="2:3" s="213" customFormat="1" ht="15" customHeight="1">
      <c r="B3427" s="213" t="s">
        <v>4610</v>
      </c>
      <c r="C3427" s="213" t="s">
        <v>6866</v>
      </c>
    </row>
    <row r="3428" spans="2:3" s="213" customFormat="1" ht="15" customHeight="1">
      <c r="B3428" s="213" t="s">
        <v>4611</v>
      </c>
      <c r="C3428" s="213" t="s">
        <v>6866</v>
      </c>
    </row>
    <row r="3429" spans="2:3" s="213" customFormat="1" ht="15" customHeight="1">
      <c r="B3429" s="213" t="s">
        <v>4613</v>
      </c>
      <c r="C3429" s="213" t="s">
        <v>6866</v>
      </c>
    </row>
    <row r="3430" spans="2:3" s="213" customFormat="1" ht="15" customHeight="1">
      <c r="B3430" s="213" t="s">
        <v>4614</v>
      </c>
      <c r="C3430" s="213" t="s">
        <v>6866</v>
      </c>
    </row>
    <row r="3431" spans="2:3" s="213" customFormat="1" ht="15" customHeight="1">
      <c r="B3431" s="213" t="s">
        <v>4620</v>
      </c>
      <c r="C3431" s="213" t="s">
        <v>6866</v>
      </c>
    </row>
    <row r="3432" spans="2:3" s="213" customFormat="1" ht="15" customHeight="1">
      <c r="B3432" s="213" t="s">
        <v>4623</v>
      </c>
      <c r="C3432" s="213" t="s">
        <v>6866</v>
      </c>
    </row>
    <row r="3433" spans="2:3" s="213" customFormat="1" ht="15" customHeight="1">
      <c r="B3433" s="213" t="s">
        <v>4626</v>
      </c>
      <c r="C3433" s="213" t="s">
        <v>6866</v>
      </c>
    </row>
    <row r="3434" spans="2:3" s="213" customFormat="1" ht="15" customHeight="1">
      <c r="B3434" s="213" t="s">
        <v>4630</v>
      </c>
      <c r="C3434" s="213" t="s">
        <v>6866</v>
      </c>
    </row>
    <row r="3435" spans="2:3" s="213" customFormat="1" ht="15" customHeight="1">
      <c r="B3435" s="213" t="s">
        <v>4633</v>
      </c>
      <c r="C3435" s="213" t="s">
        <v>6866</v>
      </c>
    </row>
    <row r="3436" spans="2:3" s="213" customFormat="1" ht="15" customHeight="1">
      <c r="B3436" s="213" t="s">
        <v>4634</v>
      </c>
      <c r="C3436" s="213" t="s">
        <v>6866</v>
      </c>
    </row>
    <row r="3437" spans="2:3" s="213" customFormat="1" ht="15" customHeight="1">
      <c r="B3437" s="213" t="s">
        <v>4635</v>
      </c>
      <c r="C3437" s="213" t="s">
        <v>6866</v>
      </c>
    </row>
    <row r="3438" spans="2:3" s="213" customFormat="1" ht="15" customHeight="1">
      <c r="B3438" s="213" t="s">
        <v>4636</v>
      </c>
      <c r="C3438" s="213" t="s">
        <v>6866</v>
      </c>
    </row>
    <row r="3439" spans="2:3" s="213" customFormat="1" ht="15" customHeight="1">
      <c r="B3439" s="213" t="s">
        <v>2191</v>
      </c>
      <c r="C3439" s="213" t="s">
        <v>6866</v>
      </c>
    </row>
    <row r="3440" spans="2:3" s="213" customFormat="1" ht="15" customHeight="1">
      <c r="B3440" s="213" t="s">
        <v>2201</v>
      </c>
      <c r="C3440" s="213" t="s">
        <v>6866</v>
      </c>
    </row>
    <row r="3441" spans="2:3" s="213" customFormat="1" ht="15" customHeight="1">
      <c r="B3441" s="213" t="s">
        <v>2211</v>
      </c>
      <c r="C3441" s="213" t="s">
        <v>6866</v>
      </c>
    </row>
    <row r="3442" spans="2:3" s="213" customFormat="1" ht="15" customHeight="1">
      <c r="B3442" s="213" t="s">
        <v>2212</v>
      </c>
      <c r="C3442" s="213" t="s">
        <v>6866</v>
      </c>
    </row>
    <row r="3443" spans="2:3" s="213" customFormat="1" ht="15" customHeight="1">
      <c r="B3443" s="213" t="s">
        <v>2218</v>
      </c>
      <c r="C3443" s="213" t="s">
        <v>6866</v>
      </c>
    </row>
    <row r="3444" spans="2:3" s="213" customFormat="1" ht="15" customHeight="1">
      <c r="B3444" s="213" t="s">
        <v>2224</v>
      </c>
      <c r="C3444" s="213" t="s">
        <v>6866</v>
      </c>
    </row>
    <row r="3445" spans="2:3" s="213" customFormat="1" ht="15" customHeight="1">
      <c r="B3445" s="213" t="s">
        <v>2226</v>
      </c>
      <c r="C3445" s="213" t="s">
        <v>6866</v>
      </c>
    </row>
    <row r="3446" spans="2:3" s="213" customFormat="1" ht="15" customHeight="1">
      <c r="B3446" s="213" t="s">
        <v>2231</v>
      </c>
      <c r="C3446" s="213" t="s">
        <v>6866</v>
      </c>
    </row>
    <row r="3447" spans="2:3" s="213" customFormat="1" ht="15" customHeight="1">
      <c r="B3447" s="213" t="s">
        <v>2233</v>
      </c>
      <c r="C3447" s="213" t="s">
        <v>6866</v>
      </c>
    </row>
    <row r="3448" spans="2:3" s="213" customFormat="1" ht="15" customHeight="1">
      <c r="B3448" s="213" t="s">
        <v>2234</v>
      </c>
      <c r="C3448" s="213" t="s">
        <v>6866</v>
      </c>
    </row>
    <row r="3449" spans="2:3" s="213" customFormat="1" ht="15" customHeight="1">
      <c r="B3449" s="213" t="s">
        <v>2235</v>
      </c>
      <c r="C3449" s="213" t="s">
        <v>6866</v>
      </c>
    </row>
    <row r="3450" spans="2:3" s="213" customFormat="1" ht="15" customHeight="1">
      <c r="B3450" s="213" t="s">
        <v>2238</v>
      </c>
      <c r="C3450" s="213" t="s">
        <v>6866</v>
      </c>
    </row>
    <row r="3451" spans="2:3" s="213" customFormat="1" ht="15" customHeight="1">
      <c r="B3451" s="213" t="s">
        <v>2244</v>
      </c>
      <c r="C3451" s="213" t="s">
        <v>6866</v>
      </c>
    </row>
    <row r="3452" spans="2:3" s="213" customFormat="1" ht="15" customHeight="1">
      <c r="B3452" s="213" t="s">
        <v>2249</v>
      </c>
      <c r="C3452" s="213" t="s">
        <v>6866</v>
      </c>
    </row>
    <row r="3453" spans="2:3" s="213" customFormat="1" ht="15" customHeight="1">
      <c r="B3453" s="213" t="s">
        <v>2251</v>
      </c>
      <c r="C3453" s="213" t="s">
        <v>6866</v>
      </c>
    </row>
    <row r="3454" spans="2:3" s="213" customFormat="1" ht="15" customHeight="1">
      <c r="B3454" s="213" t="s">
        <v>2255</v>
      </c>
      <c r="C3454" s="213" t="s">
        <v>6866</v>
      </c>
    </row>
    <row r="3455" spans="2:3" s="213" customFormat="1" ht="15" customHeight="1">
      <c r="B3455" s="213" t="s">
        <v>2262</v>
      </c>
      <c r="C3455" s="213" t="s">
        <v>6866</v>
      </c>
    </row>
    <row r="3456" spans="2:3" s="213" customFormat="1" ht="15" customHeight="1">
      <c r="B3456" s="213" t="s">
        <v>2268</v>
      </c>
      <c r="C3456" s="213" t="s">
        <v>6866</v>
      </c>
    </row>
    <row r="3457" spans="2:3" s="213" customFormat="1" ht="15" customHeight="1">
      <c r="B3457" s="213" t="s">
        <v>2270</v>
      </c>
      <c r="C3457" s="213" t="s">
        <v>6866</v>
      </c>
    </row>
    <row r="3458" spans="2:3" s="213" customFormat="1" ht="15" customHeight="1">
      <c r="B3458" s="213" t="s">
        <v>2271</v>
      </c>
      <c r="C3458" s="213" t="s">
        <v>6866</v>
      </c>
    </row>
    <row r="3459" spans="2:3" s="213" customFormat="1" ht="15" customHeight="1">
      <c r="B3459" s="213" t="s">
        <v>2275</v>
      </c>
      <c r="C3459" s="213" t="s">
        <v>6866</v>
      </c>
    </row>
    <row r="3460" spans="2:3" s="213" customFormat="1" ht="15" customHeight="1">
      <c r="B3460" s="213" t="s">
        <v>2279</v>
      </c>
      <c r="C3460" s="213" t="s">
        <v>6866</v>
      </c>
    </row>
    <row r="3461" spans="2:3" s="213" customFormat="1" ht="15" customHeight="1">
      <c r="B3461" s="213" t="s">
        <v>2282</v>
      </c>
      <c r="C3461" s="213" t="s">
        <v>6866</v>
      </c>
    </row>
    <row r="3462" spans="2:3" s="213" customFormat="1" ht="15" customHeight="1">
      <c r="B3462" s="213" t="s">
        <v>2284</v>
      </c>
      <c r="C3462" s="213" t="s">
        <v>6866</v>
      </c>
    </row>
    <row r="3463" spans="2:3" s="213" customFormat="1" ht="15" customHeight="1">
      <c r="B3463" s="213" t="s">
        <v>2285</v>
      </c>
      <c r="C3463" s="213" t="s">
        <v>6866</v>
      </c>
    </row>
    <row r="3464" spans="2:3" s="213" customFormat="1" ht="15" customHeight="1">
      <c r="B3464" s="213" t="s">
        <v>2286</v>
      </c>
      <c r="C3464" s="213" t="s">
        <v>6866</v>
      </c>
    </row>
    <row r="3465" spans="2:3" s="213" customFormat="1" ht="15" customHeight="1">
      <c r="B3465" s="213" t="s">
        <v>2291</v>
      </c>
      <c r="C3465" s="213" t="s">
        <v>6866</v>
      </c>
    </row>
    <row r="3466" spans="2:3" s="213" customFormat="1" ht="15" customHeight="1">
      <c r="B3466" s="213" t="s">
        <v>2294</v>
      </c>
      <c r="C3466" s="213" t="s">
        <v>6866</v>
      </c>
    </row>
    <row r="3467" spans="2:3" s="213" customFormat="1" ht="15" customHeight="1">
      <c r="B3467" s="213" t="s">
        <v>2299</v>
      </c>
      <c r="C3467" s="213" t="s">
        <v>6866</v>
      </c>
    </row>
    <row r="3468" spans="2:3" s="213" customFormat="1" ht="15" customHeight="1">
      <c r="B3468" s="213" t="s">
        <v>2303</v>
      </c>
      <c r="C3468" s="213" t="s">
        <v>6866</v>
      </c>
    </row>
    <row r="3469" spans="2:3" s="213" customFormat="1" ht="15" customHeight="1">
      <c r="B3469" s="213" t="s">
        <v>2305</v>
      </c>
      <c r="C3469" s="213" t="s">
        <v>6866</v>
      </c>
    </row>
    <row r="3470" spans="2:3" s="213" customFormat="1" ht="15" customHeight="1">
      <c r="B3470" s="213" t="s">
        <v>2311</v>
      </c>
      <c r="C3470" s="213" t="s">
        <v>6866</v>
      </c>
    </row>
    <row r="3471" spans="2:3" s="213" customFormat="1" ht="15" customHeight="1">
      <c r="B3471" s="213" t="s">
        <v>2313</v>
      </c>
      <c r="C3471" s="213" t="s">
        <v>6866</v>
      </c>
    </row>
    <row r="3472" spans="2:3" s="213" customFormat="1" ht="15" customHeight="1">
      <c r="B3472" s="213" t="s">
        <v>2314</v>
      </c>
      <c r="C3472" s="213" t="s">
        <v>6866</v>
      </c>
    </row>
    <row r="3473" spans="2:3" s="213" customFormat="1" ht="15" customHeight="1">
      <c r="B3473" s="213" t="s">
        <v>2319</v>
      </c>
      <c r="C3473" s="213" t="s">
        <v>6866</v>
      </c>
    </row>
    <row r="3474" spans="2:3" s="213" customFormat="1" ht="15" customHeight="1">
      <c r="B3474" s="213" t="s">
        <v>2324</v>
      </c>
      <c r="C3474" s="213" t="s">
        <v>6866</v>
      </c>
    </row>
    <row r="3475" spans="2:3" s="213" customFormat="1" ht="15" customHeight="1">
      <c r="B3475" s="213" t="s">
        <v>2326</v>
      </c>
      <c r="C3475" s="213" t="s">
        <v>6866</v>
      </c>
    </row>
    <row r="3476" spans="2:3" s="213" customFormat="1" ht="15" customHeight="1">
      <c r="B3476" s="213" t="s">
        <v>2329</v>
      </c>
      <c r="C3476" s="213" t="s">
        <v>6866</v>
      </c>
    </row>
    <row r="3477" spans="2:3" s="213" customFormat="1" ht="15" customHeight="1">
      <c r="B3477" s="213" t="s">
        <v>2331</v>
      </c>
      <c r="C3477" s="213" t="s">
        <v>6866</v>
      </c>
    </row>
    <row r="3478" spans="2:3" s="213" customFormat="1" ht="15" customHeight="1">
      <c r="B3478" s="213" t="s">
        <v>2332</v>
      </c>
      <c r="C3478" s="213" t="s">
        <v>6866</v>
      </c>
    </row>
    <row r="3479" spans="2:3" s="213" customFormat="1" ht="15" customHeight="1">
      <c r="B3479" s="213" t="s">
        <v>2340</v>
      </c>
      <c r="C3479" s="213" t="s">
        <v>6866</v>
      </c>
    </row>
    <row r="3480" spans="2:3" s="213" customFormat="1" ht="15" customHeight="1">
      <c r="B3480" s="213" t="s">
        <v>2341</v>
      </c>
      <c r="C3480" s="213" t="s">
        <v>6866</v>
      </c>
    </row>
    <row r="3481" spans="2:3" s="213" customFormat="1" ht="15" customHeight="1">
      <c r="B3481" s="213" t="s">
        <v>2344</v>
      </c>
      <c r="C3481" s="213" t="s">
        <v>6866</v>
      </c>
    </row>
    <row r="3482" spans="2:3" s="213" customFormat="1" ht="15" customHeight="1">
      <c r="B3482" s="213" t="s">
        <v>2345</v>
      </c>
      <c r="C3482" s="213" t="s">
        <v>6866</v>
      </c>
    </row>
    <row r="3483" spans="2:3" s="213" customFormat="1" ht="15" customHeight="1">
      <c r="B3483" s="213" t="s">
        <v>2346</v>
      </c>
      <c r="C3483" s="213" t="s">
        <v>6866</v>
      </c>
    </row>
    <row r="3484" spans="2:3" s="213" customFormat="1" ht="15" customHeight="1">
      <c r="B3484" s="213" t="s">
        <v>2350</v>
      </c>
      <c r="C3484" s="213" t="s">
        <v>6866</v>
      </c>
    </row>
    <row r="3485" spans="2:3" s="213" customFormat="1" ht="15" customHeight="1">
      <c r="B3485" s="213" t="s">
        <v>2351</v>
      </c>
      <c r="C3485" s="213" t="s">
        <v>6866</v>
      </c>
    </row>
    <row r="3486" spans="2:3" s="213" customFormat="1" ht="15" customHeight="1">
      <c r="B3486" s="213" t="s">
        <v>2352</v>
      </c>
      <c r="C3486" s="213" t="s">
        <v>6866</v>
      </c>
    </row>
    <row r="3487" spans="2:3" s="213" customFormat="1" ht="15" customHeight="1">
      <c r="B3487" s="213" t="s">
        <v>2353</v>
      </c>
      <c r="C3487" s="213" t="s">
        <v>6866</v>
      </c>
    </row>
    <row r="3488" spans="2:3" s="213" customFormat="1" ht="15" customHeight="1">
      <c r="B3488" s="213" t="s">
        <v>2354</v>
      </c>
      <c r="C3488" s="213" t="s">
        <v>6866</v>
      </c>
    </row>
    <row r="3489" spans="2:3" s="213" customFormat="1" ht="15" customHeight="1">
      <c r="B3489" s="213" t="s">
        <v>2357</v>
      </c>
      <c r="C3489" s="213" t="s">
        <v>6866</v>
      </c>
    </row>
    <row r="3490" spans="2:3" s="213" customFormat="1" ht="15" customHeight="1">
      <c r="B3490" s="213" t="s">
        <v>4782</v>
      </c>
      <c r="C3490" s="213" t="s">
        <v>6866</v>
      </c>
    </row>
    <row r="3491" spans="2:3" s="213" customFormat="1" ht="15" customHeight="1">
      <c r="B3491" s="213" t="s">
        <v>4785</v>
      </c>
      <c r="C3491" s="213" t="s">
        <v>6866</v>
      </c>
    </row>
    <row r="3492" spans="2:3" s="213" customFormat="1" ht="15" customHeight="1">
      <c r="B3492" s="213" t="s">
        <v>4786</v>
      </c>
      <c r="C3492" s="213" t="s">
        <v>6866</v>
      </c>
    </row>
    <row r="3493" spans="2:3" s="213" customFormat="1" ht="15" customHeight="1">
      <c r="B3493" s="213" t="s">
        <v>4794</v>
      </c>
      <c r="C3493" s="213" t="s">
        <v>6866</v>
      </c>
    </row>
    <row r="3494" spans="2:3" s="213" customFormat="1" ht="15" customHeight="1">
      <c r="B3494" s="213" t="s">
        <v>4795</v>
      </c>
      <c r="C3494" s="213" t="s">
        <v>6866</v>
      </c>
    </row>
    <row r="3495" spans="2:3" s="213" customFormat="1" ht="15" customHeight="1">
      <c r="B3495" s="213" t="s">
        <v>4796</v>
      </c>
      <c r="C3495" s="213" t="s">
        <v>6866</v>
      </c>
    </row>
    <row r="3496" spans="2:3" s="213" customFormat="1" ht="15" customHeight="1">
      <c r="B3496" s="213" t="s">
        <v>4801</v>
      </c>
      <c r="C3496" s="213" t="s">
        <v>6866</v>
      </c>
    </row>
    <row r="3497" spans="2:3" s="213" customFormat="1" ht="15" customHeight="1">
      <c r="B3497" s="213" t="s">
        <v>4802</v>
      </c>
      <c r="C3497" s="213" t="s">
        <v>6866</v>
      </c>
    </row>
    <row r="3498" spans="2:3" s="213" customFormat="1" ht="15" customHeight="1">
      <c r="B3498" s="213" t="s">
        <v>4806</v>
      </c>
      <c r="C3498" s="213" t="s">
        <v>6866</v>
      </c>
    </row>
    <row r="3499" spans="2:3" s="213" customFormat="1" ht="15" customHeight="1">
      <c r="B3499" s="213" t="s">
        <v>4808</v>
      </c>
      <c r="C3499" s="213" t="s">
        <v>6866</v>
      </c>
    </row>
    <row r="3500" spans="2:3" s="213" customFormat="1" ht="15" customHeight="1">
      <c r="B3500" s="213" t="s">
        <v>2610</v>
      </c>
      <c r="C3500" s="213" t="s">
        <v>6866</v>
      </c>
    </row>
    <row r="3501" spans="2:3" s="213" customFormat="1" ht="15" customHeight="1">
      <c r="B3501" s="213" t="s">
        <v>2616</v>
      </c>
      <c r="C3501" s="213" t="s">
        <v>6866</v>
      </c>
    </row>
    <row r="3502" spans="2:3" s="213" customFormat="1" ht="15" customHeight="1">
      <c r="B3502" s="213" t="s">
        <v>2622</v>
      </c>
      <c r="C3502" s="213" t="s">
        <v>6866</v>
      </c>
    </row>
    <row r="3503" spans="2:3" s="213" customFormat="1" ht="15" customHeight="1">
      <c r="B3503" s="213" t="s">
        <v>2624</v>
      </c>
      <c r="C3503" s="213" t="s">
        <v>6866</v>
      </c>
    </row>
    <row r="3504" spans="2:3" s="213" customFormat="1" ht="15" customHeight="1">
      <c r="B3504" s="213" t="s">
        <v>2627</v>
      </c>
      <c r="C3504" s="213" t="s">
        <v>6866</v>
      </c>
    </row>
    <row r="3505" spans="2:3" s="213" customFormat="1" ht="15" customHeight="1">
      <c r="B3505" s="213" t="s">
        <v>2629</v>
      </c>
      <c r="C3505" s="213" t="s">
        <v>6866</v>
      </c>
    </row>
    <row r="3506" spans="2:3" s="213" customFormat="1" ht="15" customHeight="1">
      <c r="B3506" s="213" t="s">
        <v>2630</v>
      </c>
      <c r="C3506" s="213" t="s">
        <v>6866</v>
      </c>
    </row>
    <row r="3507" spans="2:3" s="213" customFormat="1" ht="15" customHeight="1">
      <c r="B3507" s="213" t="s">
        <v>2632</v>
      </c>
      <c r="C3507" s="213" t="s">
        <v>6866</v>
      </c>
    </row>
    <row r="3508" spans="2:3" s="213" customFormat="1" ht="15" customHeight="1">
      <c r="B3508" s="213" t="s">
        <v>2634</v>
      </c>
      <c r="C3508" s="213" t="s">
        <v>6866</v>
      </c>
    </row>
    <row r="3509" spans="2:3" s="213" customFormat="1" ht="15" customHeight="1">
      <c r="B3509" s="213" t="s">
        <v>2635</v>
      </c>
      <c r="C3509" s="213" t="s">
        <v>6866</v>
      </c>
    </row>
    <row r="3510" spans="2:3" s="213" customFormat="1" ht="15" customHeight="1">
      <c r="B3510" s="213" t="s">
        <v>2636</v>
      </c>
      <c r="C3510" s="213" t="s">
        <v>6866</v>
      </c>
    </row>
    <row r="3511" spans="2:3" s="213" customFormat="1" ht="15" customHeight="1">
      <c r="B3511" s="213" t="s">
        <v>2638</v>
      </c>
      <c r="C3511" s="213" t="s">
        <v>6866</v>
      </c>
    </row>
    <row r="3512" spans="2:3" s="213" customFormat="1" ht="15" customHeight="1">
      <c r="B3512" s="213" t="s">
        <v>2643</v>
      </c>
      <c r="C3512" s="213" t="s">
        <v>6866</v>
      </c>
    </row>
    <row r="3513" spans="2:3" s="213" customFormat="1" ht="15" customHeight="1">
      <c r="B3513" s="213" t="s">
        <v>2644</v>
      </c>
      <c r="C3513" s="213" t="s">
        <v>6866</v>
      </c>
    </row>
    <row r="3514" spans="2:3" s="213" customFormat="1" ht="15" customHeight="1">
      <c r="B3514" s="213" t="s">
        <v>2645</v>
      </c>
      <c r="C3514" s="213" t="s">
        <v>6866</v>
      </c>
    </row>
    <row r="3515" spans="2:3" s="213" customFormat="1" ht="15" customHeight="1">
      <c r="B3515" s="213" t="s">
        <v>2647</v>
      </c>
      <c r="C3515" s="213" t="s">
        <v>6866</v>
      </c>
    </row>
    <row r="3516" spans="2:3" s="213" customFormat="1" ht="15" customHeight="1">
      <c r="B3516" s="213" t="s">
        <v>2652</v>
      </c>
      <c r="C3516" s="213" t="s">
        <v>6866</v>
      </c>
    </row>
    <row r="3517" spans="2:3" s="213" customFormat="1" ht="15" customHeight="1">
      <c r="B3517" s="213" t="s">
        <v>2654</v>
      </c>
      <c r="C3517" s="213" t="s">
        <v>6866</v>
      </c>
    </row>
    <row r="3518" spans="2:3" s="213" customFormat="1" ht="15" customHeight="1">
      <c r="B3518" s="213" t="s">
        <v>2657</v>
      </c>
      <c r="C3518" s="213" t="s">
        <v>6866</v>
      </c>
    </row>
    <row r="3519" spans="2:3" s="213" customFormat="1" ht="15" customHeight="1">
      <c r="B3519" s="213" t="s">
        <v>2660</v>
      </c>
      <c r="C3519" s="213" t="s">
        <v>6866</v>
      </c>
    </row>
    <row r="3520" spans="2:3" s="213" customFormat="1" ht="15" customHeight="1">
      <c r="B3520" s="213" t="s">
        <v>2662</v>
      </c>
      <c r="C3520" s="213" t="s">
        <v>6866</v>
      </c>
    </row>
    <row r="3521" spans="2:3" s="213" customFormat="1" ht="15" customHeight="1">
      <c r="B3521" s="213" t="s">
        <v>2663</v>
      </c>
      <c r="C3521" s="213" t="s">
        <v>6866</v>
      </c>
    </row>
    <row r="3522" spans="2:3" s="213" customFormat="1" ht="15" customHeight="1">
      <c r="B3522" s="213" t="s">
        <v>2664</v>
      </c>
      <c r="C3522" s="213" t="s">
        <v>6866</v>
      </c>
    </row>
    <row r="3523" spans="2:3" s="213" customFormat="1" ht="15" customHeight="1">
      <c r="B3523" s="213" t="s">
        <v>2668</v>
      </c>
      <c r="C3523" s="213" t="s">
        <v>6866</v>
      </c>
    </row>
    <row r="3524" spans="2:3" s="213" customFormat="1" ht="15" customHeight="1">
      <c r="B3524" s="213" t="s">
        <v>2669</v>
      </c>
      <c r="C3524" s="213" t="s">
        <v>6866</v>
      </c>
    </row>
    <row r="3525" spans="2:3" s="213" customFormat="1" ht="15" customHeight="1">
      <c r="B3525" s="213" t="s">
        <v>387</v>
      </c>
      <c r="C3525" s="213" t="s">
        <v>6866</v>
      </c>
    </row>
    <row r="3526" spans="2:3" s="213" customFormat="1" ht="15" customHeight="1">
      <c r="B3526" s="213" t="s">
        <v>388</v>
      </c>
      <c r="C3526" s="213" t="s">
        <v>6866</v>
      </c>
    </row>
    <row r="3527" spans="2:3" s="213" customFormat="1" ht="15" customHeight="1">
      <c r="B3527" s="213" t="s">
        <v>392</v>
      </c>
      <c r="C3527" s="213" t="s">
        <v>6866</v>
      </c>
    </row>
    <row r="3528" spans="2:3" s="213" customFormat="1" ht="15" customHeight="1">
      <c r="B3528" s="213" t="s">
        <v>395</v>
      </c>
      <c r="C3528" s="213" t="s">
        <v>6866</v>
      </c>
    </row>
    <row r="3529" spans="2:3" s="213" customFormat="1" ht="15" customHeight="1">
      <c r="B3529" s="213" t="s">
        <v>396</v>
      </c>
      <c r="C3529" s="213" t="s">
        <v>6866</v>
      </c>
    </row>
    <row r="3530" spans="2:3" s="213" customFormat="1" ht="15" customHeight="1">
      <c r="B3530" s="213" t="s">
        <v>397</v>
      </c>
      <c r="C3530" s="213" t="s">
        <v>6866</v>
      </c>
    </row>
    <row r="3531" spans="2:3" s="213" customFormat="1" ht="15" customHeight="1">
      <c r="B3531" s="213" t="s">
        <v>398</v>
      </c>
      <c r="C3531" s="213" t="s">
        <v>6866</v>
      </c>
    </row>
    <row r="3532" spans="2:3" s="213" customFormat="1" ht="15" customHeight="1">
      <c r="B3532" s="213" t="s">
        <v>399</v>
      </c>
      <c r="C3532" s="213" t="s">
        <v>6866</v>
      </c>
    </row>
    <row r="3533" spans="2:3" s="213" customFormat="1" ht="15" customHeight="1">
      <c r="B3533" s="213" t="s">
        <v>401</v>
      </c>
      <c r="C3533" s="213" t="s">
        <v>6866</v>
      </c>
    </row>
    <row r="3534" spans="2:3" s="213" customFormat="1" ht="15" customHeight="1">
      <c r="B3534" s="213" t="s">
        <v>406</v>
      </c>
      <c r="C3534" s="213" t="s">
        <v>6866</v>
      </c>
    </row>
    <row r="3535" spans="2:3" s="213" customFormat="1" ht="15" customHeight="1">
      <c r="B3535" s="213" t="s">
        <v>410</v>
      </c>
      <c r="C3535" s="213" t="s">
        <v>6866</v>
      </c>
    </row>
    <row r="3536" spans="2:3" s="213" customFormat="1" ht="15" customHeight="1">
      <c r="B3536" s="213" t="s">
        <v>411</v>
      </c>
      <c r="C3536" s="213" t="s">
        <v>6866</v>
      </c>
    </row>
    <row r="3537" spans="2:3" s="213" customFormat="1" ht="15" customHeight="1">
      <c r="B3537" s="213" t="s">
        <v>416</v>
      </c>
      <c r="C3537" s="213" t="s">
        <v>6866</v>
      </c>
    </row>
    <row r="3538" spans="2:3" s="213" customFormat="1" ht="15" customHeight="1">
      <c r="B3538" s="213" t="s">
        <v>417</v>
      </c>
      <c r="C3538" s="213" t="s">
        <v>6866</v>
      </c>
    </row>
    <row r="3539" spans="2:3" s="213" customFormat="1" ht="15" customHeight="1">
      <c r="B3539" s="213" t="s">
        <v>420</v>
      </c>
      <c r="C3539" s="213" t="s">
        <v>6866</v>
      </c>
    </row>
    <row r="3540" spans="2:3" s="213" customFormat="1" ht="15" customHeight="1">
      <c r="B3540" s="213" t="s">
        <v>421</v>
      </c>
      <c r="C3540" s="213" t="s">
        <v>6866</v>
      </c>
    </row>
    <row r="3541" spans="2:3" s="213" customFormat="1" ht="15" customHeight="1">
      <c r="B3541" s="213" t="s">
        <v>422</v>
      </c>
      <c r="C3541" s="213" t="s">
        <v>6866</v>
      </c>
    </row>
    <row r="3542" spans="2:3" s="213" customFormat="1" ht="15" customHeight="1">
      <c r="B3542" s="213" t="s">
        <v>425</v>
      </c>
      <c r="C3542" s="213" t="s">
        <v>6866</v>
      </c>
    </row>
    <row r="3543" spans="2:3" s="213" customFormat="1" ht="15" customHeight="1">
      <c r="B3543" s="213" t="s">
        <v>426</v>
      </c>
      <c r="C3543" s="213" t="s">
        <v>6866</v>
      </c>
    </row>
    <row r="3544" spans="2:3" s="213" customFormat="1" ht="15" customHeight="1">
      <c r="B3544" s="213" t="s">
        <v>427</v>
      </c>
      <c r="C3544" s="213" t="s">
        <v>6866</v>
      </c>
    </row>
    <row r="3545" spans="2:3" s="213" customFormat="1" ht="15" customHeight="1">
      <c r="B3545" s="213" t="s">
        <v>428</v>
      </c>
      <c r="C3545" s="213" t="s">
        <v>6866</v>
      </c>
    </row>
    <row r="3546" spans="2:3" s="213" customFormat="1" ht="15" customHeight="1">
      <c r="B3546" s="213" t="s">
        <v>429</v>
      </c>
      <c r="C3546" s="213" t="s">
        <v>6866</v>
      </c>
    </row>
    <row r="3547" spans="2:3" s="213" customFormat="1" ht="15" customHeight="1">
      <c r="B3547" s="213" t="s">
        <v>431</v>
      </c>
      <c r="C3547" s="213" t="s">
        <v>6866</v>
      </c>
    </row>
    <row r="3548" spans="2:3" s="213" customFormat="1" ht="15" customHeight="1">
      <c r="B3548" s="213" t="s">
        <v>433</v>
      </c>
      <c r="C3548" s="213" t="s">
        <v>6866</v>
      </c>
    </row>
    <row r="3549" spans="2:3" s="213" customFormat="1" ht="15" customHeight="1">
      <c r="B3549" s="213" t="s">
        <v>435</v>
      </c>
      <c r="C3549" s="213" t="s">
        <v>6866</v>
      </c>
    </row>
    <row r="3550" spans="2:3" s="213" customFormat="1" ht="15" customHeight="1">
      <c r="B3550" s="213" t="s">
        <v>436</v>
      </c>
      <c r="C3550" s="213" t="s">
        <v>6866</v>
      </c>
    </row>
    <row r="3551" spans="2:3" s="213" customFormat="1" ht="15" customHeight="1">
      <c r="B3551" s="213" t="s">
        <v>437</v>
      </c>
      <c r="C3551" s="213" t="s">
        <v>6866</v>
      </c>
    </row>
    <row r="3552" spans="2:3" s="213" customFormat="1" ht="15" customHeight="1">
      <c r="B3552" s="213" t="s">
        <v>439</v>
      </c>
      <c r="C3552" s="213" t="s">
        <v>6866</v>
      </c>
    </row>
    <row r="3553" spans="2:3" s="213" customFormat="1" ht="15" customHeight="1">
      <c r="B3553" s="213" t="s">
        <v>440</v>
      </c>
      <c r="C3553" s="213" t="s">
        <v>6866</v>
      </c>
    </row>
    <row r="3554" spans="2:3" s="213" customFormat="1" ht="15" customHeight="1">
      <c r="B3554" s="213" t="s">
        <v>442</v>
      </c>
      <c r="C3554" s="213" t="s">
        <v>6866</v>
      </c>
    </row>
    <row r="3555" spans="2:3" s="213" customFormat="1" ht="15" customHeight="1">
      <c r="B3555" s="213" t="s">
        <v>447</v>
      </c>
      <c r="C3555" s="213" t="s">
        <v>6866</v>
      </c>
    </row>
    <row r="3556" spans="2:3" s="213" customFormat="1" ht="15" customHeight="1">
      <c r="B3556" s="213" t="s">
        <v>449</v>
      </c>
      <c r="C3556" s="213" t="s">
        <v>6866</v>
      </c>
    </row>
    <row r="3557" spans="2:3" s="213" customFormat="1" ht="15" customHeight="1">
      <c r="B3557" s="213" t="s">
        <v>2442</v>
      </c>
      <c r="C3557" s="213" t="s">
        <v>6866</v>
      </c>
    </row>
    <row r="3558" spans="2:3" s="213" customFormat="1" ht="15" customHeight="1">
      <c r="B3558" s="213" t="s">
        <v>2445</v>
      </c>
      <c r="C3558" s="213" t="s">
        <v>6866</v>
      </c>
    </row>
    <row r="3559" spans="2:3" s="213" customFormat="1" ht="15" customHeight="1">
      <c r="B3559" s="213" t="s">
        <v>2447</v>
      </c>
      <c r="C3559" s="213" t="s">
        <v>6866</v>
      </c>
    </row>
    <row r="3560" spans="2:3" s="213" customFormat="1" ht="15" customHeight="1">
      <c r="B3560" s="213" t="s">
        <v>2448</v>
      </c>
      <c r="C3560" s="213" t="s">
        <v>6866</v>
      </c>
    </row>
    <row r="3561" spans="2:3" s="213" customFormat="1" ht="15" customHeight="1">
      <c r="B3561" s="213" t="s">
        <v>2450</v>
      </c>
      <c r="C3561" s="213" t="s">
        <v>6866</v>
      </c>
    </row>
    <row r="3562" spans="2:3" s="213" customFormat="1" ht="15" customHeight="1">
      <c r="B3562" s="213" t="s">
        <v>2452</v>
      </c>
      <c r="C3562" s="213" t="s">
        <v>6866</v>
      </c>
    </row>
    <row r="3563" spans="2:3" s="213" customFormat="1" ht="15" customHeight="1">
      <c r="B3563" s="213" t="s">
        <v>2454</v>
      </c>
      <c r="C3563" s="213" t="s">
        <v>6866</v>
      </c>
    </row>
    <row r="3564" spans="2:3" s="213" customFormat="1" ht="15" customHeight="1">
      <c r="B3564" s="213" t="s">
        <v>2457</v>
      </c>
      <c r="C3564" s="213" t="s">
        <v>6866</v>
      </c>
    </row>
    <row r="3565" spans="2:3" s="213" customFormat="1" ht="15" customHeight="1">
      <c r="B3565" s="213" t="s">
        <v>2458</v>
      </c>
      <c r="C3565" s="213" t="s">
        <v>6866</v>
      </c>
    </row>
    <row r="3566" spans="2:3" s="213" customFormat="1" ht="15" customHeight="1">
      <c r="B3566" s="213" t="s">
        <v>2459</v>
      </c>
      <c r="C3566" s="213" t="s">
        <v>6866</v>
      </c>
    </row>
    <row r="3567" spans="2:3" s="213" customFormat="1" ht="15" customHeight="1">
      <c r="B3567" s="213" t="s">
        <v>2460</v>
      </c>
      <c r="C3567" s="213" t="s">
        <v>6866</v>
      </c>
    </row>
    <row r="3568" spans="2:3" s="213" customFormat="1" ht="15" customHeight="1">
      <c r="B3568" s="213" t="s">
        <v>2461</v>
      </c>
      <c r="C3568" s="213" t="s">
        <v>6866</v>
      </c>
    </row>
    <row r="3569" spans="2:3" s="213" customFormat="1" ht="15" customHeight="1">
      <c r="B3569" s="213" t="s">
        <v>2465</v>
      </c>
      <c r="C3569" s="213" t="s">
        <v>6866</v>
      </c>
    </row>
    <row r="3570" spans="2:3" s="213" customFormat="1" ht="15" customHeight="1">
      <c r="B3570" s="213" t="s">
        <v>2467</v>
      </c>
      <c r="C3570" s="213" t="s">
        <v>6866</v>
      </c>
    </row>
    <row r="3571" spans="2:3" s="213" customFormat="1" ht="15" customHeight="1">
      <c r="B3571" s="213" t="s">
        <v>2472</v>
      </c>
      <c r="C3571" s="213" t="s">
        <v>6866</v>
      </c>
    </row>
    <row r="3572" spans="2:3" s="213" customFormat="1" ht="15" customHeight="1">
      <c r="B3572" s="213" t="s">
        <v>2473</v>
      </c>
      <c r="C3572" s="213" t="s">
        <v>6866</v>
      </c>
    </row>
    <row r="3573" spans="2:3" s="213" customFormat="1" ht="15" customHeight="1">
      <c r="B3573" s="213" t="s">
        <v>2478</v>
      </c>
      <c r="C3573" s="213" t="s">
        <v>6866</v>
      </c>
    </row>
    <row r="3574" spans="2:3" s="213" customFormat="1" ht="15" customHeight="1">
      <c r="B3574" s="213" t="s">
        <v>2479</v>
      </c>
      <c r="C3574" s="213" t="s">
        <v>6866</v>
      </c>
    </row>
    <row r="3575" spans="2:3" s="213" customFormat="1" ht="15" customHeight="1">
      <c r="B3575" s="213" t="s">
        <v>2482</v>
      </c>
      <c r="C3575" s="213" t="s">
        <v>6866</v>
      </c>
    </row>
    <row r="3576" spans="2:3" s="213" customFormat="1" ht="15" customHeight="1">
      <c r="B3576" s="213" t="s">
        <v>2485</v>
      </c>
      <c r="C3576" s="213" t="s">
        <v>6866</v>
      </c>
    </row>
    <row r="3577" spans="2:3" s="213" customFormat="1" ht="15" customHeight="1">
      <c r="B3577" s="213" t="s">
        <v>2486</v>
      </c>
      <c r="C3577" s="213" t="s">
        <v>6866</v>
      </c>
    </row>
    <row r="3578" spans="2:3" s="213" customFormat="1" ht="15" customHeight="1">
      <c r="B3578" s="213" t="s">
        <v>2489</v>
      </c>
      <c r="C3578" s="213" t="s">
        <v>6866</v>
      </c>
    </row>
    <row r="3579" spans="2:3" s="213" customFormat="1" ht="15" customHeight="1">
      <c r="B3579" s="213" t="s">
        <v>2493</v>
      </c>
      <c r="C3579" s="213" t="s">
        <v>6866</v>
      </c>
    </row>
    <row r="3580" spans="2:3" s="213" customFormat="1" ht="15" customHeight="1">
      <c r="B3580" s="213" t="s">
        <v>2495</v>
      </c>
      <c r="C3580" s="213" t="s">
        <v>6866</v>
      </c>
    </row>
    <row r="3581" spans="2:3" s="213" customFormat="1" ht="15" customHeight="1">
      <c r="B3581" s="213" t="s">
        <v>2501</v>
      </c>
      <c r="C3581" s="213" t="s">
        <v>6866</v>
      </c>
    </row>
    <row r="3582" spans="2:3" s="213" customFormat="1" ht="15" customHeight="1">
      <c r="B3582" s="213" t="s">
        <v>2504</v>
      </c>
      <c r="C3582" s="213" t="s">
        <v>6866</v>
      </c>
    </row>
    <row r="3583" spans="2:3" s="213" customFormat="1" ht="15" customHeight="1">
      <c r="B3583" s="213" t="s">
        <v>2506</v>
      </c>
      <c r="C3583" s="213" t="s">
        <v>6866</v>
      </c>
    </row>
    <row r="3584" spans="2:3" s="213" customFormat="1" ht="15" customHeight="1">
      <c r="B3584" s="213" t="s">
        <v>2507</v>
      </c>
      <c r="C3584" s="213" t="s">
        <v>6866</v>
      </c>
    </row>
    <row r="3585" spans="2:3" s="213" customFormat="1" ht="15" customHeight="1">
      <c r="B3585" s="213" t="s">
        <v>2509</v>
      </c>
      <c r="C3585" s="213" t="s">
        <v>6866</v>
      </c>
    </row>
    <row r="3586" spans="2:3" s="213" customFormat="1" ht="15" customHeight="1">
      <c r="B3586" s="213" t="s">
        <v>2513</v>
      </c>
      <c r="C3586" s="213" t="s">
        <v>6866</v>
      </c>
    </row>
    <row r="3587" spans="2:3" s="213" customFormat="1" ht="15" customHeight="1">
      <c r="B3587" s="213" t="s">
        <v>2514</v>
      </c>
      <c r="C3587" s="213" t="s">
        <v>6866</v>
      </c>
    </row>
    <row r="3588" spans="2:3" s="213" customFormat="1" ht="15" customHeight="1">
      <c r="B3588" s="213" t="s">
        <v>2521</v>
      </c>
      <c r="C3588" s="213" t="s">
        <v>6866</v>
      </c>
    </row>
    <row r="3589" spans="2:3" s="213" customFormat="1" ht="15" customHeight="1">
      <c r="B3589" s="213" t="s">
        <v>2522</v>
      </c>
      <c r="C3589" s="213" t="s">
        <v>6866</v>
      </c>
    </row>
    <row r="3590" spans="2:3" s="213" customFormat="1" ht="15" customHeight="1">
      <c r="B3590" s="213" t="s">
        <v>2525</v>
      </c>
      <c r="C3590" s="213" t="s">
        <v>6866</v>
      </c>
    </row>
    <row r="3591" spans="2:3" s="213" customFormat="1" ht="15" customHeight="1">
      <c r="B3591" s="213" t="s">
        <v>2526</v>
      </c>
      <c r="C3591" s="213" t="s">
        <v>6866</v>
      </c>
    </row>
    <row r="3592" spans="2:3" s="213" customFormat="1" ht="15" customHeight="1">
      <c r="B3592" s="213" t="s">
        <v>2528</v>
      </c>
      <c r="C3592" s="213" t="s">
        <v>6866</v>
      </c>
    </row>
    <row r="3593" spans="2:3" s="213" customFormat="1" ht="15" customHeight="1">
      <c r="B3593" s="213" t="s">
        <v>2529</v>
      </c>
      <c r="C3593" s="213" t="s">
        <v>6866</v>
      </c>
    </row>
    <row r="3594" spans="2:3" s="213" customFormat="1" ht="15" customHeight="1">
      <c r="B3594" s="213" t="s">
        <v>2535</v>
      </c>
      <c r="C3594" s="213" t="s">
        <v>6866</v>
      </c>
    </row>
    <row r="3595" spans="2:3" s="213" customFormat="1" ht="15" customHeight="1">
      <c r="B3595" s="213" t="s">
        <v>2538</v>
      </c>
      <c r="C3595" s="213" t="s">
        <v>6866</v>
      </c>
    </row>
    <row r="3596" spans="2:3" s="213" customFormat="1" ht="15" customHeight="1">
      <c r="B3596" s="213" t="s">
        <v>2539</v>
      </c>
      <c r="C3596" s="213" t="s">
        <v>6866</v>
      </c>
    </row>
    <row r="3597" spans="2:3" s="213" customFormat="1" ht="15" customHeight="1">
      <c r="B3597" s="213" t="s">
        <v>2540</v>
      </c>
      <c r="C3597" s="213" t="s">
        <v>6866</v>
      </c>
    </row>
    <row r="3598" spans="2:3" s="213" customFormat="1" ht="15" customHeight="1">
      <c r="B3598" s="213" t="s">
        <v>2547</v>
      </c>
      <c r="C3598" s="213" t="s">
        <v>6866</v>
      </c>
    </row>
    <row r="3599" spans="2:3" s="213" customFormat="1" ht="15" customHeight="1">
      <c r="B3599" s="213" t="s">
        <v>2552</v>
      </c>
      <c r="C3599" s="213" t="s">
        <v>6866</v>
      </c>
    </row>
    <row r="3600" spans="2:3" s="213" customFormat="1" ht="15" customHeight="1">
      <c r="B3600" s="213" t="s">
        <v>2555</v>
      </c>
      <c r="C3600" s="213" t="s">
        <v>6866</v>
      </c>
    </row>
    <row r="3601" spans="2:3" s="213" customFormat="1" ht="15" customHeight="1">
      <c r="B3601" s="213" t="s">
        <v>2558</v>
      </c>
      <c r="C3601" s="213" t="s">
        <v>6866</v>
      </c>
    </row>
    <row r="3602" spans="2:3" s="213" customFormat="1" ht="15" customHeight="1">
      <c r="B3602" s="213" t="s">
        <v>2559</v>
      </c>
      <c r="C3602" s="213" t="s">
        <v>6866</v>
      </c>
    </row>
    <row r="3603" spans="2:3" s="213" customFormat="1" ht="15" customHeight="1">
      <c r="B3603" s="213" t="s">
        <v>2560</v>
      </c>
      <c r="C3603" s="213" t="s">
        <v>6866</v>
      </c>
    </row>
    <row r="3604" spans="2:3" s="213" customFormat="1" ht="15" customHeight="1">
      <c r="B3604" s="213" t="s">
        <v>2565</v>
      </c>
      <c r="C3604" s="213" t="s">
        <v>6866</v>
      </c>
    </row>
    <row r="3605" spans="2:3" s="213" customFormat="1" ht="15" customHeight="1">
      <c r="B3605" s="213" t="s">
        <v>2573</v>
      </c>
      <c r="C3605" s="213" t="s">
        <v>6866</v>
      </c>
    </row>
    <row r="3606" spans="2:3" s="213" customFormat="1" ht="15" customHeight="1">
      <c r="B3606" s="213" t="s">
        <v>468</v>
      </c>
      <c r="C3606" s="213" t="s">
        <v>6866</v>
      </c>
    </row>
    <row r="3607" spans="2:3" s="213" customFormat="1" ht="15" customHeight="1">
      <c r="B3607" s="213" t="s">
        <v>469</v>
      </c>
      <c r="C3607" s="213" t="s">
        <v>6866</v>
      </c>
    </row>
    <row r="3608" spans="2:3" s="213" customFormat="1" ht="15" customHeight="1">
      <c r="B3608" s="213" t="s">
        <v>470</v>
      </c>
      <c r="C3608" s="213" t="s">
        <v>6866</v>
      </c>
    </row>
    <row r="3609" spans="2:3" s="213" customFormat="1" ht="15" customHeight="1">
      <c r="B3609" s="213" t="s">
        <v>477</v>
      </c>
      <c r="C3609" s="213" t="s">
        <v>6866</v>
      </c>
    </row>
    <row r="3610" spans="2:3" s="213" customFormat="1" ht="15" customHeight="1">
      <c r="B3610" s="213" t="s">
        <v>479</v>
      </c>
      <c r="C3610" s="213" t="s">
        <v>6866</v>
      </c>
    </row>
    <row r="3611" spans="2:3" s="213" customFormat="1" ht="15" customHeight="1">
      <c r="B3611" s="213" t="s">
        <v>480</v>
      </c>
      <c r="C3611" s="213" t="s">
        <v>6866</v>
      </c>
    </row>
    <row r="3612" spans="2:3" s="213" customFormat="1" ht="15" customHeight="1">
      <c r="B3612" s="213" t="s">
        <v>481</v>
      </c>
      <c r="C3612" s="213" t="s">
        <v>6866</v>
      </c>
    </row>
    <row r="3613" spans="2:3" s="213" customFormat="1" ht="15" customHeight="1">
      <c r="B3613" s="213" t="s">
        <v>482</v>
      </c>
      <c r="C3613" s="213" t="s">
        <v>6866</v>
      </c>
    </row>
    <row r="3614" spans="2:3" s="213" customFormat="1" ht="15" customHeight="1">
      <c r="B3614" s="213" t="s">
        <v>492</v>
      </c>
      <c r="C3614" s="213" t="s">
        <v>6866</v>
      </c>
    </row>
    <row r="3615" spans="2:3" s="213" customFormat="1" ht="15" customHeight="1">
      <c r="B3615" s="213" t="s">
        <v>493</v>
      </c>
      <c r="C3615" s="213" t="s">
        <v>6866</v>
      </c>
    </row>
    <row r="3616" spans="2:3" s="213" customFormat="1" ht="15" customHeight="1">
      <c r="B3616" s="213" t="s">
        <v>506</v>
      </c>
      <c r="C3616" s="213" t="s">
        <v>6866</v>
      </c>
    </row>
    <row r="3617" spans="2:3" s="213" customFormat="1" ht="15" customHeight="1">
      <c r="B3617" s="213" t="s">
        <v>507</v>
      </c>
      <c r="C3617" s="213" t="s">
        <v>6866</v>
      </c>
    </row>
    <row r="3618" spans="2:3" s="213" customFormat="1" ht="15" customHeight="1">
      <c r="B3618" s="213" t="s">
        <v>509</v>
      </c>
      <c r="C3618" s="213" t="s">
        <v>6866</v>
      </c>
    </row>
    <row r="3619" spans="2:3" s="213" customFormat="1" ht="15" customHeight="1">
      <c r="B3619" s="213" t="s">
        <v>512</v>
      </c>
      <c r="C3619" s="213" t="s">
        <v>6866</v>
      </c>
    </row>
    <row r="3620" spans="2:3" s="213" customFormat="1" ht="15" customHeight="1">
      <c r="B3620" s="213" t="s">
        <v>513</v>
      </c>
      <c r="C3620" s="213" t="s">
        <v>6866</v>
      </c>
    </row>
    <row r="3621" spans="2:3" s="213" customFormat="1" ht="15" customHeight="1">
      <c r="B3621" s="213" t="s">
        <v>514</v>
      </c>
      <c r="C3621" s="213" t="s">
        <v>6866</v>
      </c>
    </row>
    <row r="3622" spans="2:3" s="213" customFormat="1" ht="15" customHeight="1">
      <c r="B3622" s="213" t="s">
        <v>516</v>
      </c>
      <c r="C3622" s="213" t="s">
        <v>6866</v>
      </c>
    </row>
    <row r="3623" spans="2:3" s="213" customFormat="1" ht="15" customHeight="1">
      <c r="B3623" s="213" t="s">
        <v>518</v>
      </c>
      <c r="C3623" s="213" t="s">
        <v>6866</v>
      </c>
    </row>
    <row r="3624" spans="2:3" s="213" customFormat="1" ht="15" customHeight="1">
      <c r="B3624" s="213" t="s">
        <v>519</v>
      </c>
      <c r="C3624" s="213" t="s">
        <v>6866</v>
      </c>
    </row>
    <row r="3625" spans="2:3" s="213" customFormat="1" ht="15" customHeight="1">
      <c r="B3625" s="213" t="s">
        <v>520</v>
      </c>
      <c r="C3625" s="213" t="s">
        <v>6866</v>
      </c>
    </row>
    <row r="3626" spans="2:3" s="213" customFormat="1" ht="15" customHeight="1">
      <c r="B3626" s="213" t="s">
        <v>522</v>
      </c>
      <c r="C3626" s="213" t="s">
        <v>6866</v>
      </c>
    </row>
    <row r="3627" spans="2:3" s="213" customFormat="1" ht="15" customHeight="1">
      <c r="B3627" s="213" t="s">
        <v>524</v>
      </c>
      <c r="C3627" s="213" t="s">
        <v>6866</v>
      </c>
    </row>
    <row r="3628" spans="2:3" s="213" customFormat="1" ht="15" customHeight="1">
      <c r="B3628" s="213" t="s">
        <v>525</v>
      </c>
      <c r="C3628" s="213" t="s">
        <v>6866</v>
      </c>
    </row>
    <row r="3629" spans="2:3" s="213" customFormat="1" ht="15" customHeight="1">
      <c r="B3629" s="213" t="s">
        <v>527</v>
      </c>
      <c r="C3629" s="213" t="s">
        <v>6866</v>
      </c>
    </row>
    <row r="3630" spans="2:3" s="213" customFormat="1" ht="15" customHeight="1">
      <c r="B3630" s="213" t="s">
        <v>531</v>
      </c>
      <c r="C3630" s="213" t="s">
        <v>6866</v>
      </c>
    </row>
    <row r="3631" spans="2:3" s="213" customFormat="1" ht="15" customHeight="1">
      <c r="B3631" s="213" t="s">
        <v>2604</v>
      </c>
      <c r="C3631" s="213" t="s">
        <v>6866</v>
      </c>
    </row>
    <row r="3632" spans="2:3" s="213" customFormat="1" ht="15" customHeight="1">
      <c r="B3632" s="213" t="s">
        <v>2605</v>
      </c>
      <c r="C3632" s="213" t="s">
        <v>6866</v>
      </c>
    </row>
    <row r="3633" spans="2:3" s="213" customFormat="1" ht="15" customHeight="1">
      <c r="B3633" s="213" t="s">
        <v>2607</v>
      </c>
      <c r="C3633" s="213" t="s">
        <v>6866</v>
      </c>
    </row>
    <row r="3634" spans="2:3" s="213" customFormat="1" ht="15" customHeight="1">
      <c r="B3634" s="213" t="s">
        <v>2609</v>
      </c>
      <c r="C3634" s="213" t="s">
        <v>6866</v>
      </c>
    </row>
    <row r="3635" spans="2:3" s="213" customFormat="1" ht="15" customHeight="1">
      <c r="B3635" s="213" t="s">
        <v>2589</v>
      </c>
      <c r="C3635" s="213" t="s">
        <v>6866</v>
      </c>
    </row>
    <row r="3636" spans="2:3" s="213" customFormat="1" ht="15" customHeight="1">
      <c r="B3636" s="213" t="s">
        <v>2591</v>
      </c>
      <c r="C3636" s="213" t="s">
        <v>6866</v>
      </c>
    </row>
    <row r="3637" spans="2:3" s="213" customFormat="1" ht="15" customHeight="1">
      <c r="B3637" s="213" t="s">
        <v>2594</v>
      </c>
      <c r="C3637" s="213" t="s">
        <v>6866</v>
      </c>
    </row>
    <row r="3638" spans="2:3" s="213" customFormat="1" ht="15" customHeight="1">
      <c r="B3638" s="213" t="s">
        <v>2596</v>
      </c>
      <c r="C3638" s="213" t="s">
        <v>6866</v>
      </c>
    </row>
    <row r="3639" spans="2:3" s="213" customFormat="1" ht="15" customHeight="1">
      <c r="B3639" s="213" t="s">
        <v>2598</v>
      </c>
      <c r="C3639" s="213" t="s">
        <v>6866</v>
      </c>
    </row>
    <row r="3640" spans="2:3" s="213" customFormat="1" ht="15" customHeight="1">
      <c r="B3640" s="213" t="s">
        <v>2599</v>
      </c>
      <c r="C3640" s="213" t="s">
        <v>6866</v>
      </c>
    </row>
    <row r="3641" spans="2:3" s="213" customFormat="1" ht="15" customHeight="1">
      <c r="B3641" s="213" t="s">
        <v>2600</v>
      </c>
      <c r="C3641" s="213" t="s">
        <v>6866</v>
      </c>
    </row>
    <row r="3642" spans="2:3" s="213" customFormat="1" ht="15" customHeight="1">
      <c r="B3642" s="213" t="s">
        <v>4295</v>
      </c>
      <c r="C3642" s="213" t="s">
        <v>6866</v>
      </c>
    </row>
    <row r="3643" spans="2:3" s="213" customFormat="1" ht="15" customHeight="1">
      <c r="B3643" s="213" t="s">
        <v>4297</v>
      </c>
      <c r="C3643" s="213" t="s">
        <v>6866</v>
      </c>
    </row>
    <row r="3644" spans="2:3" s="213" customFormat="1" ht="15" customHeight="1">
      <c r="B3644" s="213" t="s">
        <v>4300</v>
      </c>
      <c r="C3644" s="213" t="s">
        <v>6866</v>
      </c>
    </row>
    <row r="3645" spans="2:3" s="213" customFormat="1" ht="15" customHeight="1">
      <c r="B3645" s="213" t="s">
        <v>4301</v>
      </c>
      <c r="C3645" s="213" t="s">
        <v>6866</v>
      </c>
    </row>
    <row r="3646" spans="2:3" s="213" customFormat="1" ht="15" customHeight="1">
      <c r="B3646" s="213" t="s">
        <v>4313</v>
      </c>
      <c r="C3646" s="213" t="s">
        <v>6866</v>
      </c>
    </row>
    <row r="3647" spans="2:3" s="213" customFormat="1" ht="15" customHeight="1">
      <c r="B3647" s="213" t="s">
        <v>4320</v>
      </c>
      <c r="C3647" s="213" t="s">
        <v>6866</v>
      </c>
    </row>
    <row r="3648" spans="2:3" s="213" customFormat="1" ht="15" customHeight="1">
      <c r="B3648" s="213" t="s">
        <v>4323</v>
      </c>
      <c r="C3648" s="213" t="s">
        <v>6866</v>
      </c>
    </row>
    <row r="3649" spans="2:3" s="213" customFormat="1" ht="15" customHeight="1">
      <c r="B3649" s="213" t="s">
        <v>4324</v>
      </c>
      <c r="C3649" s="213" t="s">
        <v>6866</v>
      </c>
    </row>
    <row r="3650" spans="2:3" s="213" customFormat="1" ht="15" customHeight="1">
      <c r="B3650" s="213" t="s">
        <v>4325</v>
      </c>
      <c r="C3650" s="213" t="s">
        <v>6866</v>
      </c>
    </row>
    <row r="3651" spans="2:3" s="213" customFormat="1" ht="15" customHeight="1">
      <c r="B3651" s="213" t="s">
        <v>4327</v>
      </c>
      <c r="C3651" s="213" t="s">
        <v>6866</v>
      </c>
    </row>
    <row r="3652" spans="2:3" s="213" customFormat="1" ht="15" customHeight="1">
      <c r="B3652" s="213" t="s">
        <v>4333</v>
      </c>
      <c r="C3652" s="213" t="s">
        <v>6866</v>
      </c>
    </row>
    <row r="3653" spans="2:3" s="213" customFormat="1" ht="15" customHeight="1">
      <c r="B3653" s="213" t="s">
        <v>4334</v>
      </c>
      <c r="C3653" s="213" t="s">
        <v>6866</v>
      </c>
    </row>
    <row r="3654" spans="2:3" s="213" customFormat="1" ht="15" customHeight="1">
      <c r="B3654" s="213" t="s">
        <v>4335</v>
      </c>
      <c r="C3654" s="213" t="s">
        <v>6866</v>
      </c>
    </row>
    <row r="3655" spans="2:3" s="213" customFormat="1" ht="15" customHeight="1">
      <c r="B3655" s="213" t="s">
        <v>4336</v>
      </c>
      <c r="C3655" s="213" t="s">
        <v>6866</v>
      </c>
    </row>
    <row r="3656" spans="2:3" s="213" customFormat="1" ht="15" customHeight="1">
      <c r="B3656" s="213" t="s">
        <v>4338</v>
      </c>
      <c r="C3656" s="213" t="s">
        <v>6866</v>
      </c>
    </row>
    <row r="3657" spans="2:3" s="213" customFormat="1" ht="15" customHeight="1">
      <c r="B3657" s="213" t="s">
        <v>4339</v>
      </c>
      <c r="C3657" s="213" t="s">
        <v>6866</v>
      </c>
    </row>
    <row r="3658" spans="2:3" s="213" customFormat="1" ht="15" customHeight="1">
      <c r="B3658" s="213" t="s">
        <v>4343</v>
      </c>
      <c r="C3658" s="213" t="s">
        <v>6866</v>
      </c>
    </row>
    <row r="3659" spans="2:3" s="213" customFormat="1" ht="15" customHeight="1">
      <c r="B3659" s="213" t="s">
        <v>4347</v>
      </c>
      <c r="C3659" s="213" t="s">
        <v>6866</v>
      </c>
    </row>
    <row r="3660" spans="2:3" s="213" customFormat="1" ht="15" customHeight="1">
      <c r="B3660" s="213" t="s">
        <v>5364</v>
      </c>
      <c r="C3660" s="213" t="s">
        <v>6866</v>
      </c>
    </row>
    <row r="3661" spans="2:3" s="213" customFormat="1" ht="15" customHeight="1">
      <c r="B3661" s="213" t="s">
        <v>5365</v>
      </c>
      <c r="C3661" s="213" t="s">
        <v>6866</v>
      </c>
    </row>
    <row r="3662" spans="2:3" s="213" customFormat="1" ht="15" customHeight="1">
      <c r="B3662" s="213" t="s">
        <v>5366</v>
      </c>
      <c r="C3662" s="213" t="s">
        <v>6866</v>
      </c>
    </row>
    <row r="3663" spans="2:3" s="213" customFormat="1" ht="15" customHeight="1">
      <c r="B3663" s="213" t="s">
        <v>5371</v>
      </c>
      <c r="C3663" s="213" t="s">
        <v>6866</v>
      </c>
    </row>
    <row r="3664" spans="2:3" s="213" customFormat="1" ht="15" customHeight="1">
      <c r="B3664" s="213" t="s">
        <v>5375</v>
      </c>
      <c r="C3664" s="213" t="s">
        <v>6866</v>
      </c>
    </row>
    <row r="3665" spans="2:3" s="213" customFormat="1" ht="15" customHeight="1">
      <c r="B3665" s="213" t="s">
        <v>5376</v>
      </c>
      <c r="C3665" s="213" t="s">
        <v>6866</v>
      </c>
    </row>
    <row r="3666" spans="2:3" s="213" customFormat="1" ht="15" customHeight="1">
      <c r="B3666" s="213" t="s">
        <v>5378</v>
      </c>
      <c r="C3666" s="213" t="s">
        <v>6866</v>
      </c>
    </row>
    <row r="3667" spans="2:3" s="213" customFormat="1" ht="15" customHeight="1">
      <c r="B3667" s="213" t="s">
        <v>5380</v>
      </c>
      <c r="C3667" s="213" t="s">
        <v>6866</v>
      </c>
    </row>
    <row r="3668" spans="2:3" s="213" customFormat="1" ht="15" customHeight="1">
      <c r="B3668" s="213" t="s">
        <v>5385</v>
      </c>
      <c r="C3668" s="213" t="s">
        <v>6866</v>
      </c>
    </row>
    <row r="3669" spans="2:3" s="213" customFormat="1" ht="15" customHeight="1">
      <c r="B3669" s="213" t="s">
        <v>5390</v>
      </c>
      <c r="C3669" s="213" t="s">
        <v>6866</v>
      </c>
    </row>
    <row r="3670" spans="2:3" s="213" customFormat="1" ht="15" customHeight="1">
      <c r="B3670" s="213" t="s">
        <v>5391</v>
      </c>
      <c r="C3670" s="213" t="s">
        <v>6866</v>
      </c>
    </row>
    <row r="3671" spans="2:3" s="213" customFormat="1" ht="15" customHeight="1">
      <c r="B3671" s="213" t="s">
        <v>5394</v>
      </c>
      <c r="C3671" s="213" t="s">
        <v>6866</v>
      </c>
    </row>
    <row r="3672" spans="2:3" s="213" customFormat="1" ht="15" customHeight="1">
      <c r="B3672" s="213" t="s">
        <v>5395</v>
      </c>
      <c r="C3672" s="213" t="s">
        <v>6866</v>
      </c>
    </row>
    <row r="3673" spans="2:3" s="213" customFormat="1" ht="15" customHeight="1">
      <c r="B3673" s="213" t="s">
        <v>5398</v>
      </c>
      <c r="C3673" s="213" t="s">
        <v>6866</v>
      </c>
    </row>
    <row r="3674" spans="2:3" s="213" customFormat="1" ht="15" customHeight="1">
      <c r="B3674" s="213" t="s">
        <v>5399</v>
      </c>
      <c r="C3674" s="213" t="s">
        <v>6866</v>
      </c>
    </row>
    <row r="3675" spans="2:3" s="213" customFormat="1" ht="15" customHeight="1">
      <c r="B3675" s="213" t="s">
        <v>5401</v>
      </c>
      <c r="C3675" s="213" t="s">
        <v>6866</v>
      </c>
    </row>
    <row r="3676" spans="2:3" s="213" customFormat="1" ht="15" customHeight="1">
      <c r="B3676" s="213" t="s">
        <v>5405</v>
      </c>
      <c r="C3676" s="213" t="s">
        <v>6866</v>
      </c>
    </row>
    <row r="3677" spans="2:3" s="213" customFormat="1" ht="15" customHeight="1">
      <c r="B3677" s="213" t="s">
        <v>5413</v>
      </c>
      <c r="C3677" s="213" t="s">
        <v>6866</v>
      </c>
    </row>
    <row r="3678" spans="2:3" s="213" customFormat="1" ht="15" customHeight="1">
      <c r="B3678" s="213" t="s">
        <v>5414</v>
      </c>
      <c r="C3678" s="213" t="s">
        <v>6866</v>
      </c>
    </row>
    <row r="3679" spans="2:3" s="213" customFormat="1" ht="15" customHeight="1">
      <c r="B3679" s="213" t="s">
        <v>5415</v>
      </c>
      <c r="C3679" s="213" t="s">
        <v>6866</v>
      </c>
    </row>
    <row r="3680" spans="2:3" s="213" customFormat="1" ht="15" customHeight="1">
      <c r="B3680" s="213" t="s">
        <v>5418</v>
      </c>
      <c r="C3680" s="213" t="s">
        <v>6866</v>
      </c>
    </row>
    <row r="3681" spans="2:3" s="213" customFormat="1" ht="15" customHeight="1">
      <c r="B3681" s="213" t="s">
        <v>5421</v>
      </c>
      <c r="C3681" s="213" t="s">
        <v>6866</v>
      </c>
    </row>
    <row r="3682" spans="2:3" s="213" customFormat="1" ht="15" customHeight="1">
      <c r="B3682" s="213" t="s">
        <v>5422</v>
      </c>
      <c r="C3682" s="213" t="s">
        <v>6866</v>
      </c>
    </row>
    <row r="3683" spans="2:3" s="213" customFormat="1" ht="15" customHeight="1">
      <c r="B3683" s="213" t="s">
        <v>5426</v>
      </c>
      <c r="C3683" s="213" t="s">
        <v>6866</v>
      </c>
    </row>
    <row r="3684" spans="2:3" s="213" customFormat="1" ht="15" customHeight="1">
      <c r="B3684" s="213" t="s">
        <v>5427</v>
      </c>
      <c r="C3684" s="213" t="s">
        <v>6866</v>
      </c>
    </row>
    <row r="3685" spans="2:3" s="213" customFormat="1" ht="15" customHeight="1">
      <c r="B3685" s="213" t="s">
        <v>5428</v>
      </c>
      <c r="C3685" s="213" t="s">
        <v>6866</v>
      </c>
    </row>
    <row r="3686" spans="2:3" s="213" customFormat="1" ht="15" customHeight="1">
      <c r="B3686" s="213" t="s">
        <v>5430</v>
      </c>
      <c r="C3686" s="213" t="s">
        <v>6866</v>
      </c>
    </row>
    <row r="3687" spans="2:3" s="213" customFormat="1" ht="15" customHeight="1">
      <c r="B3687" s="213" t="s">
        <v>5433</v>
      </c>
      <c r="C3687" s="213" t="s">
        <v>6866</v>
      </c>
    </row>
    <row r="3688" spans="2:3" s="213" customFormat="1" ht="15" customHeight="1">
      <c r="B3688" s="213" t="s">
        <v>5434</v>
      </c>
      <c r="C3688" s="213" t="s">
        <v>6866</v>
      </c>
    </row>
    <row r="3689" spans="2:3" s="213" customFormat="1" ht="15" customHeight="1">
      <c r="B3689" s="213" t="s">
        <v>5437</v>
      </c>
      <c r="C3689" s="213" t="s">
        <v>6866</v>
      </c>
    </row>
    <row r="3690" spans="2:3" s="213" customFormat="1" ht="15" customHeight="1">
      <c r="B3690" s="213" t="s">
        <v>5446</v>
      </c>
      <c r="C3690" s="213" t="s">
        <v>6866</v>
      </c>
    </row>
    <row r="3691" spans="2:3" s="213" customFormat="1" ht="15" customHeight="1">
      <c r="B3691" s="213" t="s">
        <v>5451</v>
      </c>
      <c r="C3691" s="213" t="s">
        <v>6866</v>
      </c>
    </row>
    <row r="3692" spans="2:3" s="213" customFormat="1" ht="15" customHeight="1">
      <c r="B3692" s="213" t="s">
        <v>5452</v>
      </c>
      <c r="C3692" s="213" t="s">
        <v>6866</v>
      </c>
    </row>
    <row r="3693" spans="2:3" s="213" customFormat="1" ht="15" customHeight="1">
      <c r="B3693" s="213" t="s">
        <v>5461</v>
      </c>
      <c r="C3693" s="213" t="s">
        <v>6866</v>
      </c>
    </row>
    <row r="3694" spans="2:3" s="213" customFormat="1" ht="15" customHeight="1">
      <c r="B3694" s="213" t="s">
        <v>5465</v>
      </c>
      <c r="C3694" s="213" t="s">
        <v>6866</v>
      </c>
    </row>
    <row r="3695" spans="2:3" s="213" customFormat="1" ht="15" customHeight="1">
      <c r="B3695" s="213" t="s">
        <v>5467</v>
      </c>
      <c r="C3695" s="213" t="s">
        <v>6866</v>
      </c>
    </row>
    <row r="3696" spans="2:3" s="213" customFormat="1" ht="15" customHeight="1">
      <c r="B3696" s="213" t="s">
        <v>5472</v>
      </c>
      <c r="C3696" s="213" t="s">
        <v>6866</v>
      </c>
    </row>
    <row r="3697" spans="2:3" s="213" customFormat="1" ht="15" customHeight="1">
      <c r="B3697" s="213" t="s">
        <v>5474</v>
      </c>
      <c r="C3697" s="213" t="s">
        <v>6866</v>
      </c>
    </row>
    <row r="3698" spans="2:3" s="213" customFormat="1" ht="15" customHeight="1">
      <c r="B3698" s="213" t="s">
        <v>5475</v>
      </c>
      <c r="C3698" s="213" t="s">
        <v>6866</v>
      </c>
    </row>
    <row r="3699" spans="2:3" s="213" customFormat="1" ht="15" customHeight="1">
      <c r="B3699" s="213" t="s">
        <v>5477</v>
      </c>
      <c r="C3699" s="213" t="s">
        <v>6866</v>
      </c>
    </row>
    <row r="3700" spans="2:3" s="213" customFormat="1" ht="15" customHeight="1">
      <c r="B3700" s="213" t="s">
        <v>5479</v>
      </c>
      <c r="C3700" s="213" t="s">
        <v>6866</v>
      </c>
    </row>
    <row r="3701" spans="2:3" s="213" customFormat="1" ht="15" customHeight="1">
      <c r="B3701" s="213" t="s">
        <v>5481</v>
      </c>
      <c r="C3701" s="213" t="s">
        <v>6866</v>
      </c>
    </row>
    <row r="3702" spans="2:3" s="213" customFormat="1" ht="15" customHeight="1">
      <c r="B3702" s="213" t="s">
        <v>5482</v>
      </c>
      <c r="C3702" s="213" t="s">
        <v>6866</v>
      </c>
    </row>
    <row r="3703" spans="2:3" s="213" customFormat="1" ht="15" customHeight="1">
      <c r="B3703" s="213" t="s">
        <v>5488</v>
      </c>
      <c r="C3703" s="213" t="s">
        <v>6866</v>
      </c>
    </row>
    <row r="3704" spans="2:3" s="213" customFormat="1" ht="15" customHeight="1">
      <c r="B3704" s="213" t="s">
        <v>5491</v>
      </c>
      <c r="C3704" s="213" t="s">
        <v>6866</v>
      </c>
    </row>
    <row r="3705" spans="2:3" s="213" customFormat="1" ht="15" customHeight="1">
      <c r="B3705" s="213" t="s">
        <v>5495</v>
      </c>
      <c r="C3705" s="213" t="s">
        <v>6866</v>
      </c>
    </row>
    <row r="3706" spans="2:3" s="213" customFormat="1" ht="15" customHeight="1">
      <c r="B3706" s="213" t="s">
        <v>5496</v>
      </c>
      <c r="C3706" s="213" t="s">
        <v>6866</v>
      </c>
    </row>
    <row r="3707" spans="2:3" s="213" customFormat="1" ht="15" customHeight="1">
      <c r="B3707" s="213" t="s">
        <v>5500</v>
      </c>
      <c r="C3707" s="213" t="s">
        <v>6866</v>
      </c>
    </row>
    <row r="3708" spans="2:3" s="213" customFormat="1" ht="15" customHeight="1">
      <c r="B3708" s="213" t="s">
        <v>5501</v>
      </c>
      <c r="C3708" s="213" t="s">
        <v>6866</v>
      </c>
    </row>
    <row r="3709" spans="2:3" s="213" customFormat="1" ht="15" customHeight="1">
      <c r="B3709" s="213" t="s">
        <v>5503</v>
      </c>
      <c r="C3709" s="213" t="s">
        <v>6866</v>
      </c>
    </row>
    <row r="3710" spans="2:3" s="213" customFormat="1" ht="15" customHeight="1">
      <c r="B3710" s="213" t="s">
        <v>5505</v>
      </c>
      <c r="C3710" s="213" t="s">
        <v>6866</v>
      </c>
    </row>
    <row r="3711" spans="2:3" s="213" customFormat="1" ht="15" customHeight="1">
      <c r="B3711" s="213" t="s">
        <v>5509</v>
      </c>
      <c r="C3711" s="213" t="s">
        <v>6866</v>
      </c>
    </row>
    <row r="3712" spans="2:3" s="213" customFormat="1" ht="15" customHeight="1">
      <c r="B3712" s="213" t="s">
        <v>5514</v>
      </c>
      <c r="C3712" s="213" t="s">
        <v>6866</v>
      </c>
    </row>
    <row r="3713" spans="2:3" s="213" customFormat="1" ht="15" customHeight="1">
      <c r="B3713" s="213" t="s">
        <v>5516</v>
      </c>
      <c r="C3713" s="213" t="s">
        <v>6866</v>
      </c>
    </row>
    <row r="3714" spans="2:3" s="213" customFormat="1" ht="15" customHeight="1">
      <c r="B3714" s="213" t="s">
        <v>5517</v>
      </c>
      <c r="C3714" s="213" t="s">
        <v>6866</v>
      </c>
    </row>
    <row r="3715" spans="2:3" s="213" customFormat="1" ht="15" customHeight="1">
      <c r="B3715" s="213" t="s">
        <v>5518</v>
      </c>
      <c r="C3715" s="213" t="s">
        <v>6866</v>
      </c>
    </row>
    <row r="3716" spans="2:3" s="213" customFormat="1" ht="15" customHeight="1">
      <c r="B3716" s="213" t="s">
        <v>5520</v>
      </c>
      <c r="C3716" s="213" t="s">
        <v>6866</v>
      </c>
    </row>
    <row r="3717" spans="2:3" s="213" customFormat="1" ht="15" customHeight="1">
      <c r="B3717" s="213" t="s">
        <v>5522</v>
      </c>
      <c r="C3717" s="213" t="s">
        <v>6866</v>
      </c>
    </row>
    <row r="3718" spans="2:3" s="213" customFormat="1" ht="15" customHeight="1">
      <c r="B3718" s="213" t="s">
        <v>5527</v>
      </c>
      <c r="C3718" s="213" t="s">
        <v>6866</v>
      </c>
    </row>
    <row r="3719" spans="2:3" s="213" customFormat="1" ht="15" customHeight="1">
      <c r="B3719" s="213" t="s">
        <v>5532</v>
      </c>
      <c r="C3719" s="213" t="s">
        <v>6866</v>
      </c>
    </row>
    <row r="3720" spans="2:3" s="213" customFormat="1" ht="15" customHeight="1">
      <c r="B3720" s="213" t="s">
        <v>5534</v>
      </c>
      <c r="C3720" s="213" t="s">
        <v>6866</v>
      </c>
    </row>
    <row r="3721" spans="2:3" s="213" customFormat="1" ht="15" customHeight="1">
      <c r="B3721" s="213" t="s">
        <v>5537</v>
      </c>
      <c r="C3721" s="213" t="s">
        <v>6866</v>
      </c>
    </row>
    <row r="3722" spans="2:3" s="213" customFormat="1" ht="15" customHeight="1">
      <c r="B3722" s="213" t="s">
        <v>5538</v>
      </c>
      <c r="C3722" s="213" t="s">
        <v>6866</v>
      </c>
    </row>
    <row r="3723" spans="2:3" s="213" customFormat="1" ht="15" customHeight="1">
      <c r="B3723" s="213" t="s">
        <v>5546</v>
      </c>
      <c r="C3723" s="213" t="s">
        <v>6866</v>
      </c>
    </row>
    <row r="3724" spans="2:3" s="213" customFormat="1" ht="15" customHeight="1">
      <c r="B3724" s="213" t="s">
        <v>5549</v>
      </c>
      <c r="C3724" s="213" t="s">
        <v>6866</v>
      </c>
    </row>
    <row r="3725" spans="2:3" s="213" customFormat="1" ht="15" customHeight="1">
      <c r="B3725" s="213" t="s">
        <v>5554</v>
      </c>
      <c r="C3725" s="213" t="s">
        <v>6866</v>
      </c>
    </row>
    <row r="3726" spans="2:3" s="213" customFormat="1" ht="15" customHeight="1">
      <c r="B3726" s="213" t="s">
        <v>5558</v>
      </c>
      <c r="C3726" s="213" t="s">
        <v>6866</v>
      </c>
    </row>
    <row r="3727" spans="2:3" s="213" customFormat="1" ht="15" customHeight="1">
      <c r="B3727" s="213" t="s">
        <v>5559</v>
      </c>
      <c r="C3727" s="213" t="s">
        <v>6866</v>
      </c>
    </row>
    <row r="3728" spans="2:3" s="213" customFormat="1" ht="15" customHeight="1">
      <c r="B3728" s="213" t="s">
        <v>5560</v>
      </c>
      <c r="C3728" s="213" t="s">
        <v>6866</v>
      </c>
    </row>
    <row r="3729" spans="2:3" s="213" customFormat="1" ht="15" customHeight="1">
      <c r="B3729" s="213" t="s">
        <v>5561</v>
      </c>
      <c r="C3729" s="213" t="s">
        <v>6866</v>
      </c>
    </row>
    <row r="3730" spans="2:3" s="213" customFormat="1" ht="15" customHeight="1">
      <c r="B3730" s="213" t="s">
        <v>5566</v>
      </c>
      <c r="C3730" s="213" t="s">
        <v>6866</v>
      </c>
    </row>
    <row r="3731" spans="2:3" s="213" customFormat="1" ht="15" customHeight="1">
      <c r="B3731" s="213" t="s">
        <v>5569</v>
      </c>
      <c r="C3731" s="213" t="s">
        <v>6866</v>
      </c>
    </row>
    <row r="3732" spans="2:3" s="213" customFormat="1" ht="15" customHeight="1">
      <c r="B3732" s="213" t="s">
        <v>5570</v>
      </c>
      <c r="C3732" s="213" t="s">
        <v>6866</v>
      </c>
    </row>
    <row r="3733" spans="2:3" s="213" customFormat="1" ht="15" customHeight="1">
      <c r="B3733" s="213" t="s">
        <v>5571</v>
      </c>
      <c r="C3733" s="213" t="s">
        <v>6866</v>
      </c>
    </row>
    <row r="3734" spans="2:3" s="213" customFormat="1" ht="15" customHeight="1">
      <c r="B3734" s="213" t="s">
        <v>6695</v>
      </c>
      <c r="C3734" s="213" t="s">
        <v>6866</v>
      </c>
    </row>
    <row r="3735" spans="2:3" s="213" customFormat="1" ht="15" customHeight="1">
      <c r="B3735" s="213" t="s">
        <v>6698</v>
      </c>
      <c r="C3735" s="213" t="s">
        <v>6866</v>
      </c>
    </row>
    <row r="3736" spans="2:3" s="213" customFormat="1" ht="15" customHeight="1">
      <c r="B3736" s="213" t="s">
        <v>6702</v>
      </c>
      <c r="C3736" s="213" t="s">
        <v>6866</v>
      </c>
    </row>
    <row r="3737" spans="2:3" s="213" customFormat="1" ht="15" customHeight="1">
      <c r="B3737" s="213" t="s">
        <v>6703</v>
      </c>
      <c r="C3737" s="213" t="s">
        <v>6866</v>
      </c>
    </row>
    <row r="3738" spans="2:3" s="213" customFormat="1" ht="15" customHeight="1">
      <c r="B3738" s="213" t="s">
        <v>6704</v>
      </c>
      <c r="C3738" s="213" t="s">
        <v>6866</v>
      </c>
    </row>
    <row r="3739" spans="2:3" s="213" customFormat="1" ht="15" customHeight="1">
      <c r="B3739" s="213" t="s">
        <v>6705</v>
      </c>
      <c r="C3739" s="213" t="s">
        <v>6866</v>
      </c>
    </row>
    <row r="3740" spans="2:3" s="213" customFormat="1" ht="15" customHeight="1">
      <c r="B3740" s="213" t="s">
        <v>6707</v>
      </c>
      <c r="C3740" s="213" t="s">
        <v>6866</v>
      </c>
    </row>
    <row r="3741" spans="2:3" s="213" customFormat="1" ht="15" customHeight="1">
      <c r="B3741" s="213" t="s">
        <v>6709</v>
      </c>
      <c r="C3741" s="213" t="s">
        <v>6866</v>
      </c>
    </row>
    <row r="3742" spans="2:3" s="213" customFormat="1" ht="15" customHeight="1">
      <c r="B3742" s="213" t="s">
        <v>6713</v>
      </c>
      <c r="C3742" s="213" t="s">
        <v>6866</v>
      </c>
    </row>
    <row r="3743" spans="2:3" s="213" customFormat="1" ht="15" customHeight="1">
      <c r="B3743" s="213" t="s">
        <v>6721</v>
      </c>
      <c r="C3743" s="213" t="s">
        <v>6866</v>
      </c>
    </row>
    <row r="3744" spans="2:3" s="213" customFormat="1" ht="15" customHeight="1">
      <c r="B3744" s="213" t="s">
        <v>6722</v>
      </c>
      <c r="C3744" s="213" t="s">
        <v>6866</v>
      </c>
    </row>
    <row r="3745" spans="2:3" s="213" customFormat="1" ht="15" customHeight="1">
      <c r="B3745" s="213" t="s">
        <v>6727</v>
      </c>
      <c r="C3745" s="213" t="s">
        <v>6866</v>
      </c>
    </row>
    <row r="3746" spans="2:3" s="213" customFormat="1" ht="15" customHeight="1">
      <c r="B3746" s="213" t="s">
        <v>6731</v>
      </c>
      <c r="C3746" s="213" t="s">
        <v>6866</v>
      </c>
    </row>
    <row r="3747" spans="2:3" s="213" customFormat="1" ht="15" customHeight="1">
      <c r="B3747" s="213" t="s">
        <v>6732</v>
      </c>
      <c r="C3747" s="213" t="s">
        <v>6866</v>
      </c>
    </row>
    <row r="3748" spans="2:3" s="213" customFormat="1" ht="15" customHeight="1">
      <c r="B3748" s="213" t="s">
        <v>6733</v>
      </c>
      <c r="C3748" s="213" t="s">
        <v>6866</v>
      </c>
    </row>
    <row r="3749" spans="2:3" s="213" customFormat="1" ht="15" customHeight="1">
      <c r="B3749" s="213" t="s">
        <v>6734</v>
      </c>
      <c r="C3749" s="213" t="s">
        <v>6866</v>
      </c>
    </row>
    <row r="3750" spans="2:3" s="213" customFormat="1" ht="15" customHeight="1">
      <c r="B3750" s="213" t="s">
        <v>6735</v>
      </c>
      <c r="C3750" s="213" t="s">
        <v>6866</v>
      </c>
    </row>
    <row r="3751" spans="2:3" s="213" customFormat="1" ht="15" customHeight="1">
      <c r="B3751" s="213" t="s">
        <v>6737</v>
      </c>
      <c r="C3751" s="213" t="s">
        <v>6866</v>
      </c>
    </row>
    <row r="3752" spans="2:3" s="213" customFormat="1" ht="15" customHeight="1">
      <c r="B3752" s="213" t="s">
        <v>6738</v>
      </c>
      <c r="C3752" s="213" t="s">
        <v>6866</v>
      </c>
    </row>
    <row r="3753" spans="2:3" s="213" customFormat="1" ht="15" customHeight="1">
      <c r="B3753" s="213" t="s">
        <v>6740</v>
      </c>
      <c r="C3753" s="213" t="s">
        <v>6866</v>
      </c>
    </row>
    <row r="3754" spans="2:3" s="213" customFormat="1" ht="15" customHeight="1">
      <c r="B3754" s="213" t="s">
        <v>6741</v>
      </c>
      <c r="C3754" s="213" t="s">
        <v>6866</v>
      </c>
    </row>
    <row r="3755" spans="2:3" s="213" customFormat="1" ht="15" customHeight="1">
      <c r="B3755" s="213" t="s">
        <v>6743</v>
      </c>
      <c r="C3755" s="213" t="s">
        <v>6866</v>
      </c>
    </row>
    <row r="3756" spans="2:3" s="213" customFormat="1" ht="15" customHeight="1">
      <c r="B3756" s="213" t="s">
        <v>6750</v>
      </c>
      <c r="C3756" s="213" t="s">
        <v>6866</v>
      </c>
    </row>
    <row r="3757" spans="2:3" s="213" customFormat="1" ht="15" customHeight="1">
      <c r="B3757" s="213" t="s">
        <v>6752</v>
      </c>
      <c r="C3757" s="213" t="s">
        <v>6866</v>
      </c>
    </row>
    <row r="3758" spans="2:3" s="213" customFormat="1" ht="15" customHeight="1">
      <c r="B3758" s="213" t="s">
        <v>6755</v>
      </c>
      <c r="C3758" s="213" t="s">
        <v>6866</v>
      </c>
    </row>
    <row r="3759" spans="2:3" s="213" customFormat="1" ht="15" customHeight="1">
      <c r="B3759" s="213" t="s">
        <v>5032</v>
      </c>
      <c r="C3759" s="213" t="s">
        <v>6866</v>
      </c>
    </row>
    <row r="3760" spans="2:3" s="213" customFormat="1" ht="15" customHeight="1">
      <c r="B3760" s="213" t="s">
        <v>5042</v>
      </c>
      <c r="C3760" s="213" t="s">
        <v>6866</v>
      </c>
    </row>
    <row r="3761" spans="2:3" s="213" customFormat="1" ht="15" customHeight="1">
      <c r="B3761" s="213" t="s">
        <v>5043</v>
      </c>
      <c r="C3761" s="213" t="s">
        <v>6866</v>
      </c>
    </row>
    <row r="3762" spans="2:3" s="213" customFormat="1" ht="15" customHeight="1">
      <c r="B3762" s="213" t="s">
        <v>5045</v>
      </c>
      <c r="C3762" s="213" t="s">
        <v>6866</v>
      </c>
    </row>
    <row r="3763" spans="2:3" s="213" customFormat="1" ht="15" customHeight="1">
      <c r="B3763" s="213" t="s">
        <v>5049</v>
      </c>
      <c r="C3763" s="213" t="s">
        <v>6866</v>
      </c>
    </row>
    <row r="3764" spans="2:3" s="213" customFormat="1" ht="15" customHeight="1">
      <c r="B3764" s="213" t="s">
        <v>5051</v>
      </c>
      <c r="C3764" s="213" t="s">
        <v>6866</v>
      </c>
    </row>
    <row r="3765" spans="2:3" s="213" customFormat="1" ht="15" customHeight="1">
      <c r="B3765" s="213" t="s">
        <v>5052</v>
      </c>
      <c r="C3765" s="213" t="s">
        <v>6866</v>
      </c>
    </row>
    <row r="3766" spans="2:3" s="213" customFormat="1" ht="15" customHeight="1">
      <c r="B3766" s="213" t="s">
        <v>5053</v>
      </c>
      <c r="C3766" s="213" t="s">
        <v>6866</v>
      </c>
    </row>
    <row r="3767" spans="2:3" s="213" customFormat="1" ht="15" customHeight="1">
      <c r="B3767" s="213" t="s">
        <v>5061</v>
      </c>
      <c r="C3767" s="213" t="s">
        <v>6866</v>
      </c>
    </row>
    <row r="3768" spans="2:3" s="213" customFormat="1" ht="15" customHeight="1">
      <c r="B3768" s="213" t="s">
        <v>5068</v>
      </c>
      <c r="C3768" s="213" t="s">
        <v>6866</v>
      </c>
    </row>
    <row r="3769" spans="2:3" s="213" customFormat="1" ht="15" customHeight="1">
      <c r="B3769" s="213" t="s">
        <v>5069</v>
      </c>
      <c r="C3769" s="213" t="s">
        <v>6866</v>
      </c>
    </row>
    <row r="3770" spans="2:3" s="213" customFormat="1" ht="15" customHeight="1">
      <c r="B3770" s="213" t="s">
        <v>5072</v>
      </c>
      <c r="C3770" s="213" t="s">
        <v>6866</v>
      </c>
    </row>
    <row r="3771" spans="2:3" s="213" customFormat="1" ht="15" customHeight="1">
      <c r="B3771" s="213" t="s">
        <v>5073</v>
      </c>
      <c r="C3771" s="213" t="s">
        <v>6866</v>
      </c>
    </row>
    <row r="3772" spans="2:3" s="213" customFormat="1" ht="15" customHeight="1">
      <c r="B3772" s="213" t="s">
        <v>5075</v>
      </c>
      <c r="C3772" s="213" t="s">
        <v>6866</v>
      </c>
    </row>
    <row r="3773" spans="2:3" s="213" customFormat="1" ht="15" customHeight="1">
      <c r="B3773" s="213" t="s">
        <v>5076</v>
      </c>
      <c r="C3773" s="213" t="s">
        <v>6866</v>
      </c>
    </row>
    <row r="3774" spans="2:3" s="213" customFormat="1" ht="15" customHeight="1">
      <c r="B3774" s="213" t="s">
        <v>5078</v>
      </c>
      <c r="C3774" s="213" t="s">
        <v>6866</v>
      </c>
    </row>
    <row r="3775" spans="2:3" s="213" customFormat="1" ht="15" customHeight="1">
      <c r="B3775" s="213" t="s">
        <v>5079</v>
      </c>
      <c r="C3775" s="213" t="s">
        <v>6866</v>
      </c>
    </row>
    <row r="3776" spans="2:3" s="213" customFormat="1" ht="15" customHeight="1">
      <c r="B3776" s="213" t="s">
        <v>5080</v>
      </c>
      <c r="C3776" s="213" t="s">
        <v>6866</v>
      </c>
    </row>
    <row r="3777" spans="2:3" s="213" customFormat="1" ht="15" customHeight="1">
      <c r="B3777" s="213" t="s">
        <v>5081</v>
      </c>
      <c r="C3777" s="213" t="s">
        <v>6866</v>
      </c>
    </row>
    <row r="3778" spans="2:3" s="213" customFormat="1" ht="15" customHeight="1">
      <c r="B3778" s="213" t="s">
        <v>5082</v>
      </c>
      <c r="C3778" s="213" t="s">
        <v>6866</v>
      </c>
    </row>
    <row r="3779" spans="2:3" s="213" customFormat="1" ht="15" customHeight="1">
      <c r="B3779" s="213" t="s">
        <v>5084</v>
      </c>
      <c r="C3779" s="213" t="s">
        <v>6866</v>
      </c>
    </row>
    <row r="3780" spans="2:3" s="213" customFormat="1" ht="15" customHeight="1">
      <c r="B3780" s="213" t="s">
        <v>1464</v>
      </c>
      <c r="C3780" s="213" t="s">
        <v>6866</v>
      </c>
    </row>
    <row r="3781" spans="2:3" s="213" customFormat="1" ht="15" customHeight="1">
      <c r="B3781" s="213" t="s">
        <v>1466</v>
      </c>
      <c r="C3781" s="213" t="s">
        <v>6866</v>
      </c>
    </row>
    <row r="3782" spans="2:3" s="213" customFormat="1" ht="15" customHeight="1">
      <c r="B3782" s="213" t="s">
        <v>1471</v>
      </c>
      <c r="C3782" s="213" t="s">
        <v>6866</v>
      </c>
    </row>
    <row r="3783" spans="2:3" s="213" customFormat="1" ht="15" customHeight="1">
      <c r="B3783" s="213" t="s">
        <v>1474</v>
      </c>
      <c r="C3783" s="213" t="s">
        <v>6866</v>
      </c>
    </row>
    <row r="3784" spans="2:3" s="213" customFormat="1" ht="15" customHeight="1">
      <c r="B3784" s="213" t="s">
        <v>1475</v>
      </c>
      <c r="C3784" s="213" t="s">
        <v>6866</v>
      </c>
    </row>
    <row r="3785" spans="2:3" s="213" customFormat="1" ht="15" customHeight="1">
      <c r="B3785" s="213" t="s">
        <v>1481</v>
      </c>
      <c r="C3785" s="213" t="s">
        <v>6866</v>
      </c>
    </row>
    <row r="3786" spans="2:3" s="213" customFormat="1" ht="15" customHeight="1">
      <c r="B3786" s="213" t="s">
        <v>1483</v>
      </c>
      <c r="C3786" s="213" t="s">
        <v>6866</v>
      </c>
    </row>
    <row r="3787" spans="2:3" s="213" customFormat="1" ht="15" customHeight="1">
      <c r="B3787" s="213" t="s">
        <v>1484</v>
      </c>
      <c r="C3787" s="213" t="s">
        <v>6866</v>
      </c>
    </row>
    <row r="3788" spans="2:3" s="213" customFormat="1" ht="15" customHeight="1">
      <c r="B3788" s="213" t="s">
        <v>1490</v>
      </c>
      <c r="C3788" s="213" t="s">
        <v>6866</v>
      </c>
    </row>
    <row r="3789" spans="2:3" s="213" customFormat="1" ht="15" customHeight="1">
      <c r="B3789" s="213" t="s">
        <v>1491</v>
      </c>
      <c r="C3789" s="213" t="s">
        <v>6866</v>
      </c>
    </row>
    <row r="3790" spans="2:3" s="213" customFormat="1" ht="15" customHeight="1">
      <c r="B3790" s="213" t="s">
        <v>1493</v>
      </c>
      <c r="C3790" s="213" t="s">
        <v>6866</v>
      </c>
    </row>
    <row r="3791" spans="2:3" s="213" customFormat="1" ht="15" customHeight="1">
      <c r="B3791" s="213" t="s">
        <v>1495</v>
      </c>
      <c r="C3791" s="213" t="s">
        <v>6866</v>
      </c>
    </row>
    <row r="3792" spans="2:3" s="213" customFormat="1" ht="15" customHeight="1">
      <c r="B3792" s="213" t="s">
        <v>1499</v>
      </c>
      <c r="C3792" s="213" t="s">
        <v>6866</v>
      </c>
    </row>
    <row r="3793" spans="2:3" s="213" customFormat="1" ht="15" customHeight="1">
      <c r="B3793" s="213" t="s">
        <v>1500</v>
      </c>
      <c r="C3793" s="213" t="s">
        <v>6866</v>
      </c>
    </row>
    <row r="3794" spans="2:3" s="213" customFormat="1" ht="15" customHeight="1">
      <c r="B3794" s="213" t="s">
        <v>1501</v>
      </c>
      <c r="C3794" s="213" t="s">
        <v>6866</v>
      </c>
    </row>
    <row r="3795" spans="2:3" s="213" customFormat="1" ht="15" customHeight="1">
      <c r="B3795" s="213" t="s">
        <v>1507</v>
      </c>
      <c r="C3795" s="213" t="s">
        <v>6866</v>
      </c>
    </row>
    <row r="3796" spans="2:3" s="213" customFormat="1" ht="15" customHeight="1">
      <c r="B3796" s="213" t="s">
        <v>5989</v>
      </c>
      <c r="C3796" s="213" t="s">
        <v>6866</v>
      </c>
    </row>
    <row r="3797" spans="2:3" s="213" customFormat="1" ht="15" customHeight="1">
      <c r="B3797" s="213" t="s">
        <v>5990</v>
      </c>
      <c r="C3797" s="213" t="s">
        <v>6866</v>
      </c>
    </row>
    <row r="3798" spans="2:3" s="213" customFormat="1" ht="15" customHeight="1">
      <c r="B3798" s="213" t="s">
        <v>5996</v>
      </c>
      <c r="C3798" s="213" t="s">
        <v>6866</v>
      </c>
    </row>
    <row r="3799" spans="2:3" s="213" customFormat="1" ht="15" customHeight="1">
      <c r="B3799" s="213" t="s">
        <v>6000</v>
      </c>
      <c r="C3799" s="213" t="s">
        <v>6866</v>
      </c>
    </row>
    <row r="3800" spans="2:3" s="213" customFormat="1" ht="15" customHeight="1">
      <c r="B3800" s="213" t="s">
        <v>6001</v>
      </c>
      <c r="C3800" s="213" t="s">
        <v>6866</v>
      </c>
    </row>
    <row r="3801" spans="2:3" s="213" customFormat="1" ht="15" customHeight="1">
      <c r="B3801" s="213" t="s">
        <v>6002</v>
      </c>
      <c r="C3801" s="213" t="s">
        <v>6866</v>
      </c>
    </row>
    <row r="3802" spans="2:3" s="213" customFormat="1" ht="15" customHeight="1">
      <c r="B3802" s="213" t="s">
        <v>6007</v>
      </c>
      <c r="C3802" s="213" t="s">
        <v>6866</v>
      </c>
    </row>
    <row r="3803" spans="2:3" s="213" customFormat="1" ht="15" customHeight="1">
      <c r="B3803" s="213" t="s">
        <v>6008</v>
      </c>
      <c r="C3803" s="213" t="s">
        <v>6866</v>
      </c>
    </row>
    <row r="3804" spans="2:3" s="213" customFormat="1" ht="15" customHeight="1">
      <c r="B3804" s="213" t="s">
        <v>6009</v>
      </c>
      <c r="C3804" s="213" t="s">
        <v>6866</v>
      </c>
    </row>
    <row r="3805" spans="2:3" s="213" customFormat="1" ht="15" customHeight="1">
      <c r="B3805" s="213" t="s">
        <v>6013</v>
      </c>
      <c r="C3805" s="213" t="s">
        <v>6866</v>
      </c>
    </row>
    <row r="3806" spans="2:3" s="213" customFormat="1" ht="15" customHeight="1">
      <c r="B3806" s="213" t="s">
        <v>6014</v>
      </c>
      <c r="C3806" s="213" t="s">
        <v>6866</v>
      </c>
    </row>
    <row r="3807" spans="2:3" s="213" customFormat="1" ht="15" customHeight="1">
      <c r="B3807" s="213" t="s">
        <v>6019</v>
      </c>
      <c r="C3807" s="213" t="s">
        <v>6866</v>
      </c>
    </row>
    <row r="3808" spans="2:3" s="213" customFormat="1" ht="15" customHeight="1">
      <c r="B3808" s="213" t="s">
        <v>6020</v>
      </c>
      <c r="C3808" s="213" t="s">
        <v>6866</v>
      </c>
    </row>
    <row r="3809" spans="2:3" s="213" customFormat="1" ht="15" customHeight="1">
      <c r="B3809" s="213" t="s">
        <v>6026</v>
      </c>
      <c r="C3809" s="213" t="s">
        <v>6866</v>
      </c>
    </row>
    <row r="3810" spans="2:3" s="213" customFormat="1" ht="15" customHeight="1">
      <c r="B3810" s="213" t="s">
        <v>6031</v>
      </c>
      <c r="C3810" s="213" t="s">
        <v>6866</v>
      </c>
    </row>
    <row r="3811" spans="2:3" s="213" customFormat="1" ht="15" customHeight="1">
      <c r="B3811" s="213" t="s">
        <v>6034</v>
      </c>
      <c r="C3811" s="213" t="s">
        <v>6866</v>
      </c>
    </row>
    <row r="3812" spans="2:3" s="213" customFormat="1" ht="15" customHeight="1">
      <c r="B3812" s="213" t="s">
        <v>6035</v>
      </c>
      <c r="C3812" s="213" t="s">
        <v>6866</v>
      </c>
    </row>
    <row r="3813" spans="2:3" s="213" customFormat="1" ht="15" customHeight="1">
      <c r="B3813" s="213" t="s">
        <v>6039</v>
      </c>
      <c r="C3813" s="213" t="s">
        <v>6866</v>
      </c>
    </row>
    <row r="3814" spans="2:3" s="213" customFormat="1" ht="15" customHeight="1">
      <c r="B3814" s="213" t="s">
        <v>6042</v>
      </c>
      <c r="C3814" s="213" t="s">
        <v>6866</v>
      </c>
    </row>
    <row r="3815" spans="2:3" s="213" customFormat="1" ht="15" customHeight="1">
      <c r="B3815" s="213" t="s">
        <v>3903</v>
      </c>
      <c r="C3815" s="213" t="s">
        <v>6866</v>
      </c>
    </row>
    <row r="3816" spans="2:3" s="213" customFormat="1" ht="15" customHeight="1">
      <c r="B3816" s="213" t="s">
        <v>3904</v>
      </c>
      <c r="C3816" s="213" t="s">
        <v>6866</v>
      </c>
    </row>
    <row r="3817" spans="2:3" s="213" customFormat="1" ht="15" customHeight="1">
      <c r="B3817" s="213" t="s">
        <v>3906</v>
      </c>
      <c r="C3817" s="213" t="s">
        <v>6866</v>
      </c>
    </row>
    <row r="3818" spans="2:3" s="213" customFormat="1" ht="15" customHeight="1">
      <c r="B3818" s="213" t="s">
        <v>3914</v>
      </c>
      <c r="C3818" s="213" t="s">
        <v>6866</v>
      </c>
    </row>
    <row r="3819" spans="2:3" s="213" customFormat="1" ht="15" customHeight="1">
      <c r="B3819" s="213" t="s">
        <v>3916</v>
      </c>
      <c r="C3819" s="213" t="s">
        <v>6866</v>
      </c>
    </row>
    <row r="3820" spans="2:3" s="213" customFormat="1" ht="15" customHeight="1">
      <c r="B3820" s="213" t="s">
        <v>3917</v>
      </c>
      <c r="C3820" s="213" t="s">
        <v>6866</v>
      </c>
    </row>
    <row r="3821" spans="2:3" s="213" customFormat="1" ht="15" customHeight="1">
      <c r="B3821" s="213" t="s">
        <v>3919</v>
      </c>
      <c r="C3821" s="213" t="s">
        <v>6866</v>
      </c>
    </row>
    <row r="3822" spans="2:3" s="213" customFormat="1" ht="15" customHeight="1">
      <c r="B3822" s="213" t="s">
        <v>3922</v>
      </c>
      <c r="C3822" s="213" t="s">
        <v>6866</v>
      </c>
    </row>
    <row r="3823" spans="2:3" s="213" customFormat="1" ht="15" customHeight="1">
      <c r="B3823" s="213" t="s">
        <v>3923</v>
      </c>
      <c r="C3823" s="213" t="s">
        <v>6866</v>
      </c>
    </row>
    <row r="3824" spans="2:3" s="213" customFormat="1" ht="15" customHeight="1">
      <c r="B3824" s="213" t="s">
        <v>3924</v>
      </c>
      <c r="C3824" s="213" t="s">
        <v>6866</v>
      </c>
    </row>
    <row r="3825" spans="2:3" s="213" customFormat="1" ht="15" customHeight="1">
      <c r="B3825" s="213" t="s">
        <v>3925</v>
      </c>
      <c r="C3825" s="213" t="s">
        <v>6866</v>
      </c>
    </row>
    <row r="3826" spans="2:3" s="213" customFormat="1" ht="15" customHeight="1">
      <c r="B3826" s="213" t="s">
        <v>3930</v>
      </c>
      <c r="C3826" s="213" t="s">
        <v>6866</v>
      </c>
    </row>
    <row r="3827" spans="2:3" s="213" customFormat="1" ht="15" customHeight="1">
      <c r="B3827" s="213" t="s">
        <v>3931</v>
      </c>
      <c r="C3827" s="213" t="s">
        <v>6866</v>
      </c>
    </row>
    <row r="3828" spans="2:3" s="213" customFormat="1" ht="15" customHeight="1">
      <c r="B3828" s="213" t="s">
        <v>3937</v>
      </c>
      <c r="C3828" s="213" t="s">
        <v>6866</v>
      </c>
    </row>
    <row r="3829" spans="2:3" s="213" customFormat="1" ht="15" customHeight="1">
      <c r="B3829" s="213" t="s">
        <v>3938</v>
      </c>
      <c r="C3829" s="213" t="s">
        <v>6866</v>
      </c>
    </row>
    <row r="3830" spans="2:3" s="213" customFormat="1" ht="15" customHeight="1">
      <c r="B3830" s="213" t="s">
        <v>3944</v>
      </c>
      <c r="C3830" s="213" t="s">
        <v>6866</v>
      </c>
    </row>
    <row r="3831" spans="2:3" s="213" customFormat="1" ht="15" customHeight="1">
      <c r="B3831" s="213" t="s">
        <v>3946</v>
      </c>
      <c r="C3831" s="213" t="s">
        <v>6866</v>
      </c>
    </row>
    <row r="3832" spans="2:3" s="213" customFormat="1" ht="15" customHeight="1">
      <c r="B3832" s="213" t="s">
        <v>3948</v>
      </c>
      <c r="C3832" s="213" t="s">
        <v>6866</v>
      </c>
    </row>
    <row r="3833" spans="2:3" s="213" customFormat="1" ht="15" customHeight="1">
      <c r="B3833" s="213" t="s">
        <v>3949</v>
      </c>
      <c r="C3833" s="213" t="s">
        <v>6866</v>
      </c>
    </row>
    <row r="3834" spans="2:3" s="213" customFormat="1" ht="15" customHeight="1">
      <c r="B3834" s="213" t="s">
        <v>3951</v>
      </c>
      <c r="C3834" s="213" t="s">
        <v>6866</v>
      </c>
    </row>
    <row r="3835" spans="2:3" s="213" customFormat="1" ht="15" customHeight="1">
      <c r="B3835" s="213" t="s">
        <v>3963</v>
      </c>
      <c r="C3835" s="213" t="s">
        <v>6866</v>
      </c>
    </row>
    <row r="3836" spans="2:3" s="213" customFormat="1" ht="15" customHeight="1">
      <c r="B3836" s="213" t="s">
        <v>3964</v>
      </c>
      <c r="C3836" s="213" t="s">
        <v>6866</v>
      </c>
    </row>
    <row r="3837" spans="2:3" s="213" customFormat="1" ht="15" customHeight="1">
      <c r="B3837" s="213" t="s">
        <v>3965</v>
      </c>
      <c r="C3837" s="213" t="s">
        <v>6866</v>
      </c>
    </row>
    <row r="3838" spans="2:3" s="213" customFormat="1" ht="15" customHeight="1">
      <c r="B3838" s="213" t="s">
        <v>3968</v>
      </c>
      <c r="C3838" s="213" t="s">
        <v>6866</v>
      </c>
    </row>
    <row r="3839" spans="2:3" s="213" customFormat="1" ht="15" customHeight="1">
      <c r="B3839" s="213" t="s">
        <v>3969</v>
      </c>
      <c r="C3839" s="213" t="s">
        <v>6866</v>
      </c>
    </row>
    <row r="3840" spans="2:3" s="213" customFormat="1" ht="15" customHeight="1">
      <c r="B3840" s="213" t="s">
        <v>3970</v>
      </c>
      <c r="C3840" s="213" t="s">
        <v>6866</v>
      </c>
    </row>
    <row r="3841" spans="2:3" s="213" customFormat="1" ht="15" customHeight="1">
      <c r="B3841" s="213" t="s">
        <v>3971</v>
      </c>
      <c r="C3841" s="213" t="s">
        <v>6866</v>
      </c>
    </row>
    <row r="3842" spans="2:3" s="213" customFormat="1" ht="15" customHeight="1">
      <c r="B3842" s="213" t="s">
        <v>6047</v>
      </c>
      <c r="C3842" s="213" t="s">
        <v>6866</v>
      </c>
    </row>
    <row r="3843" spans="2:3" s="213" customFormat="1" ht="15" customHeight="1">
      <c r="B3843" s="213" t="s">
        <v>6054</v>
      </c>
      <c r="C3843" s="213" t="s">
        <v>6866</v>
      </c>
    </row>
    <row r="3844" spans="2:3" s="213" customFormat="1" ht="15" customHeight="1">
      <c r="B3844" s="213" t="s">
        <v>6057</v>
      </c>
      <c r="C3844" s="213" t="s">
        <v>6866</v>
      </c>
    </row>
    <row r="3845" spans="2:3" s="213" customFormat="1" ht="15" customHeight="1">
      <c r="B3845" s="213" t="s">
        <v>6058</v>
      </c>
      <c r="C3845" s="213" t="s">
        <v>6866</v>
      </c>
    </row>
    <row r="3846" spans="2:3" s="213" customFormat="1" ht="15" customHeight="1">
      <c r="B3846" s="213" t="s">
        <v>6060</v>
      </c>
      <c r="C3846" s="213" t="s">
        <v>6866</v>
      </c>
    </row>
    <row r="3847" spans="2:3" s="213" customFormat="1" ht="15" customHeight="1">
      <c r="B3847" s="213" t="s">
        <v>6061</v>
      </c>
      <c r="C3847" s="213" t="s">
        <v>6866</v>
      </c>
    </row>
    <row r="3848" spans="2:3" s="213" customFormat="1" ht="15" customHeight="1">
      <c r="B3848" s="213" t="s">
        <v>6062</v>
      </c>
      <c r="C3848" s="213" t="s">
        <v>6866</v>
      </c>
    </row>
    <row r="3849" spans="2:3" s="213" customFormat="1" ht="15" customHeight="1">
      <c r="B3849" s="213" t="s">
        <v>6064</v>
      </c>
      <c r="C3849" s="213" t="s">
        <v>6866</v>
      </c>
    </row>
    <row r="3850" spans="2:3" s="213" customFormat="1" ht="15" customHeight="1">
      <c r="B3850" s="213" t="s">
        <v>6065</v>
      </c>
      <c r="C3850" s="213" t="s">
        <v>6866</v>
      </c>
    </row>
    <row r="3851" spans="2:3" s="213" customFormat="1" ht="15" customHeight="1">
      <c r="B3851" s="213" t="s">
        <v>6066</v>
      </c>
      <c r="C3851" s="213" t="s">
        <v>6866</v>
      </c>
    </row>
    <row r="3852" spans="2:3" s="213" customFormat="1" ht="15" customHeight="1">
      <c r="B3852" s="213" t="s">
        <v>6067</v>
      </c>
      <c r="C3852" s="213" t="s">
        <v>6866</v>
      </c>
    </row>
    <row r="3853" spans="2:3" s="213" customFormat="1" ht="15" customHeight="1">
      <c r="B3853" s="213" t="s">
        <v>6068</v>
      </c>
      <c r="C3853" s="213" t="s">
        <v>6866</v>
      </c>
    </row>
    <row r="3854" spans="2:3" s="213" customFormat="1" ht="15" customHeight="1">
      <c r="B3854" s="213" t="s">
        <v>6070</v>
      </c>
      <c r="C3854" s="213" t="s">
        <v>6866</v>
      </c>
    </row>
    <row r="3855" spans="2:3" s="213" customFormat="1" ht="15" customHeight="1">
      <c r="B3855" s="213" t="s">
        <v>6077</v>
      </c>
      <c r="C3855" s="213" t="s">
        <v>6866</v>
      </c>
    </row>
    <row r="3856" spans="2:3" s="213" customFormat="1" ht="15" customHeight="1">
      <c r="B3856" s="213" t="s">
        <v>6078</v>
      </c>
      <c r="C3856" s="213" t="s">
        <v>6866</v>
      </c>
    </row>
    <row r="3857" spans="2:3" s="213" customFormat="1" ht="15" customHeight="1">
      <c r="B3857" s="213" t="s">
        <v>6079</v>
      </c>
      <c r="C3857" s="213" t="s">
        <v>6866</v>
      </c>
    </row>
    <row r="3858" spans="2:3" s="213" customFormat="1" ht="15" customHeight="1">
      <c r="B3858" s="213" t="s">
        <v>6080</v>
      </c>
      <c r="C3858" s="213" t="s">
        <v>6866</v>
      </c>
    </row>
    <row r="3859" spans="2:3" s="213" customFormat="1" ht="15" customHeight="1">
      <c r="B3859" s="213" t="s">
        <v>6081</v>
      </c>
      <c r="C3859" s="213" t="s">
        <v>6866</v>
      </c>
    </row>
    <row r="3860" spans="2:3" s="213" customFormat="1" ht="15" customHeight="1">
      <c r="B3860" s="213" t="s">
        <v>6082</v>
      </c>
      <c r="C3860" s="213" t="s">
        <v>6866</v>
      </c>
    </row>
    <row r="3861" spans="2:3" s="213" customFormat="1" ht="15" customHeight="1">
      <c r="B3861" s="213" t="s">
        <v>6084</v>
      </c>
      <c r="C3861" s="213" t="s">
        <v>6866</v>
      </c>
    </row>
    <row r="3862" spans="2:3" s="213" customFormat="1" ht="15" customHeight="1">
      <c r="B3862" s="213" t="s">
        <v>6085</v>
      </c>
      <c r="C3862" s="213" t="s">
        <v>6866</v>
      </c>
    </row>
    <row r="3863" spans="2:3" s="213" customFormat="1" ht="15" customHeight="1">
      <c r="B3863" s="213" t="s">
        <v>6087</v>
      </c>
      <c r="C3863" s="213" t="s">
        <v>6866</v>
      </c>
    </row>
    <row r="3864" spans="2:3" s="213" customFormat="1" ht="15" customHeight="1">
      <c r="B3864" s="213" t="s">
        <v>6089</v>
      </c>
      <c r="C3864" s="213" t="s">
        <v>6866</v>
      </c>
    </row>
    <row r="3865" spans="2:3" s="213" customFormat="1" ht="15" customHeight="1">
      <c r="B3865" s="213" t="s">
        <v>6106</v>
      </c>
      <c r="C3865" s="213" t="s">
        <v>6866</v>
      </c>
    </row>
    <row r="3866" spans="2:3" s="213" customFormat="1" ht="15" customHeight="1">
      <c r="B3866" s="213" t="s">
        <v>6112</v>
      </c>
      <c r="C3866" s="213" t="s">
        <v>6866</v>
      </c>
    </row>
    <row r="3867" spans="2:3" s="213" customFormat="1" ht="15" customHeight="1">
      <c r="B3867" s="213" t="s">
        <v>6113</v>
      </c>
      <c r="C3867" s="213" t="s">
        <v>6866</v>
      </c>
    </row>
    <row r="3868" spans="2:3" s="213" customFormat="1" ht="15" customHeight="1">
      <c r="B3868" s="213" t="s">
        <v>6118</v>
      </c>
      <c r="C3868" s="213" t="s">
        <v>6866</v>
      </c>
    </row>
    <row r="3869" spans="2:3" s="213" customFormat="1" ht="15" customHeight="1">
      <c r="B3869" s="213" t="s">
        <v>6123</v>
      </c>
      <c r="C3869" s="213" t="s">
        <v>6866</v>
      </c>
    </row>
    <row r="3870" spans="2:3" s="213" customFormat="1" ht="15" customHeight="1">
      <c r="B3870" s="213" t="s">
        <v>4951</v>
      </c>
      <c r="C3870" s="213" t="s">
        <v>6866</v>
      </c>
    </row>
    <row r="3871" spans="2:3" s="213" customFormat="1" ht="15" customHeight="1">
      <c r="B3871" s="213" t="s">
        <v>4953</v>
      </c>
      <c r="C3871" s="213" t="s">
        <v>6866</v>
      </c>
    </row>
    <row r="3872" spans="2:3" s="213" customFormat="1" ht="15" customHeight="1">
      <c r="B3872" s="213" t="s">
        <v>4956</v>
      </c>
      <c r="C3872" s="213" t="s">
        <v>6866</v>
      </c>
    </row>
    <row r="3873" spans="2:3" s="213" customFormat="1" ht="15" customHeight="1">
      <c r="B3873" s="213" t="s">
        <v>4957</v>
      </c>
      <c r="C3873" s="213" t="s">
        <v>6866</v>
      </c>
    </row>
    <row r="3874" spans="2:3" s="213" customFormat="1" ht="15" customHeight="1">
      <c r="B3874" s="213" t="s">
        <v>4959</v>
      </c>
      <c r="C3874" s="213" t="s">
        <v>6866</v>
      </c>
    </row>
    <row r="3875" spans="2:3" s="213" customFormat="1" ht="15" customHeight="1">
      <c r="B3875" s="213" t="s">
        <v>4968</v>
      </c>
      <c r="C3875" s="213" t="s">
        <v>6866</v>
      </c>
    </row>
    <row r="3876" spans="2:3" s="213" customFormat="1" ht="15" customHeight="1">
      <c r="B3876" s="213" t="s">
        <v>4969</v>
      </c>
      <c r="C3876" s="213" t="s">
        <v>6866</v>
      </c>
    </row>
    <row r="3877" spans="2:3" s="213" customFormat="1" ht="15" customHeight="1">
      <c r="B3877" s="213" t="s">
        <v>4970</v>
      </c>
      <c r="C3877" s="213" t="s">
        <v>6866</v>
      </c>
    </row>
    <row r="3878" spans="2:3" s="213" customFormat="1" ht="15" customHeight="1">
      <c r="B3878" s="213" t="s">
        <v>4971</v>
      </c>
      <c r="C3878" s="213" t="s">
        <v>6866</v>
      </c>
    </row>
    <row r="3879" spans="2:3" s="213" customFormat="1" ht="15" customHeight="1">
      <c r="B3879" s="213" t="s">
        <v>4975</v>
      </c>
      <c r="C3879" s="213" t="s">
        <v>6866</v>
      </c>
    </row>
    <row r="3880" spans="2:3" s="213" customFormat="1" ht="15" customHeight="1">
      <c r="B3880" s="213" t="s">
        <v>4976</v>
      </c>
      <c r="C3880" s="213" t="s">
        <v>6866</v>
      </c>
    </row>
    <row r="3881" spans="2:3" s="213" customFormat="1" ht="15" customHeight="1">
      <c r="B3881" s="213" t="s">
        <v>4980</v>
      </c>
      <c r="C3881" s="213" t="s">
        <v>6866</v>
      </c>
    </row>
    <row r="3882" spans="2:3" s="213" customFormat="1" ht="15" customHeight="1">
      <c r="B3882" s="213" t="s">
        <v>4983</v>
      </c>
      <c r="C3882" s="213" t="s">
        <v>6866</v>
      </c>
    </row>
    <row r="3883" spans="2:3" s="213" customFormat="1" ht="15" customHeight="1">
      <c r="B3883" s="213" t="s">
        <v>4986</v>
      </c>
      <c r="C3883" s="213" t="s">
        <v>6866</v>
      </c>
    </row>
    <row r="3884" spans="2:3" s="213" customFormat="1" ht="15" customHeight="1">
      <c r="B3884" s="213" t="s">
        <v>4989</v>
      </c>
      <c r="C3884" s="213" t="s">
        <v>6866</v>
      </c>
    </row>
    <row r="3885" spans="2:3" s="213" customFormat="1" ht="15" customHeight="1">
      <c r="B3885" s="213" t="s">
        <v>4990</v>
      </c>
      <c r="C3885" s="213" t="s">
        <v>6866</v>
      </c>
    </row>
    <row r="3886" spans="2:3" s="213" customFormat="1" ht="15" customHeight="1">
      <c r="B3886" s="213" t="s">
        <v>4993</v>
      </c>
      <c r="C3886" s="213" t="s">
        <v>6866</v>
      </c>
    </row>
    <row r="3887" spans="2:3" s="213" customFormat="1" ht="15" customHeight="1">
      <c r="B3887" s="213" t="s">
        <v>4995</v>
      </c>
      <c r="C3887" s="213" t="s">
        <v>6866</v>
      </c>
    </row>
    <row r="3888" spans="2:3" s="213" customFormat="1" ht="15" customHeight="1">
      <c r="B3888" s="213" t="s">
        <v>4998</v>
      </c>
      <c r="C3888" s="213" t="s">
        <v>6866</v>
      </c>
    </row>
    <row r="3889" spans="2:3" s="213" customFormat="1" ht="15" customHeight="1">
      <c r="B3889" s="213" t="s">
        <v>324</v>
      </c>
      <c r="C3889" s="213" t="s">
        <v>6866</v>
      </c>
    </row>
    <row r="3890" spans="2:3" s="213" customFormat="1" ht="15" customHeight="1">
      <c r="B3890" s="213" t="s">
        <v>325</v>
      </c>
      <c r="C3890" s="213" t="s">
        <v>6866</v>
      </c>
    </row>
    <row r="3891" spans="2:3" s="213" customFormat="1" ht="15" customHeight="1">
      <c r="B3891" s="213" t="s">
        <v>329</v>
      </c>
      <c r="C3891" s="213" t="s">
        <v>6866</v>
      </c>
    </row>
    <row r="3892" spans="2:3" s="213" customFormat="1" ht="15" customHeight="1">
      <c r="B3892" s="213" t="s">
        <v>334</v>
      </c>
      <c r="C3892" s="213" t="s">
        <v>6866</v>
      </c>
    </row>
    <row r="3893" spans="2:3" s="213" customFormat="1" ht="15" customHeight="1">
      <c r="B3893" s="213" t="s">
        <v>335</v>
      </c>
      <c r="C3893" s="213" t="s">
        <v>6866</v>
      </c>
    </row>
    <row r="3894" spans="2:3" s="213" customFormat="1" ht="15" customHeight="1">
      <c r="B3894" s="213" t="s">
        <v>336</v>
      </c>
      <c r="C3894" s="213" t="s">
        <v>6866</v>
      </c>
    </row>
    <row r="3895" spans="2:3" s="213" customFormat="1" ht="15" customHeight="1">
      <c r="B3895" s="213" t="s">
        <v>342</v>
      </c>
      <c r="C3895" s="213" t="s">
        <v>6866</v>
      </c>
    </row>
    <row r="3896" spans="2:3" s="213" customFormat="1" ht="15" customHeight="1">
      <c r="B3896" s="213" t="s">
        <v>343</v>
      </c>
      <c r="C3896" s="213" t="s">
        <v>6866</v>
      </c>
    </row>
    <row r="3897" spans="2:3" s="213" customFormat="1" ht="15" customHeight="1">
      <c r="B3897" s="213" t="s">
        <v>346</v>
      </c>
      <c r="C3897" s="213" t="s">
        <v>6866</v>
      </c>
    </row>
    <row r="3898" spans="2:3" s="213" customFormat="1" ht="15" customHeight="1">
      <c r="B3898" s="213" t="s">
        <v>350</v>
      </c>
      <c r="C3898" s="213" t="s">
        <v>6866</v>
      </c>
    </row>
    <row r="3899" spans="2:3" s="213" customFormat="1" ht="15" customHeight="1">
      <c r="B3899" s="213" t="s">
        <v>351</v>
      </c>
      <c r="C3899" s="213" t="s">
        <v>6866</v>
      </c>
    </row>
    <row r="3900" spans="2:3" s="213" customFormat="1" ht="15" customHeight="1">
      <c r="B3900" s="213" t="s">
        <v>6679</v>
      </c>
      <c r="C3900" s="213" t="s">
        <v>6866</v>
      </c>
    </row>
    <row r="3901" spans="2:3" s="213" customFormat="1" ht="15" customHeight="1">
      <c r="B3901" s="213" t="s">
        <v>6685</v>
      </c>
      <c r="C3901" s="213" t="s">
        <v>6866</v>
      </c>
    </row>
    <row r="3902" spans="2:3" s="213" customFormat="1" ht="15" customHeight="1">
      <c r="B3902" s="213" t="s">
        <v>6686</v>
      </c>
      <c r="C3902" s="213" t="s">
        <v>6866</v>
      </c>
    </row>
    <row r="3903" spans="2:3" s="213" customFormat="1" ht="15" customHeight="1">
      <c r="B3903" s="213" t="s">
        <v>5319</v>
      </c>
      <c r="C3903" s="213" t="s">
        <v>6866</v>
      </c>
    </row>
    <row r="3904" spans="2:3" s="213" customFormat="1" ht="15" customHeight="1">
      <c r="B3904" s="213" t="s">
        <v>5321</v>
      </c>
      <c r="C3904" s="213" t="s">
        <v>6866</v>
      </c>
    </row>
    <row r="3905" spans="2:3" s="213" customFormat="1" ht="15" customHeight="1">
      <c r="B3905" s="213" t="s">
        <v>5323</v>
      </c>
      <c r="C3905" s="213" t="s">
        <v>6866</v>
      </c>
    </row>
    <row r="3906" spans="2:3" s="213" customFormat="1" ht="15" customHeight="1">
      <c r="B3906" s="213" t="s">
        <v>5326</v>
      </c>
      <c r="C3906" s="213" t="s">
        <v>6866</v>
      </c>
    </row>
    <row r="3907" spans="2:3" s="213" customFormat="1" ht="15" customHeight="1">
      <c r="B3907" s="213" t="s">
        <v>5327</v>
      </c>
      <c r="C3907" s="213" t="s">
        <v>6866</v>
      </c>
    </row>
    <row r="3908" spans="2:3" s="213" customFormat="1" ht="15" customHeight="1">
      <c r="B3908" s="213" t="s">
        <v>5330</v>
      </c>
      <c r="C3908" s="213" t="s">
        <v>6866</v>
      </c>
    </row>
    <row r="3909" spans="2:3" s="213" customFormat="1" ht="15" customHeight="1">
      <c r="B3909" s="213" t="s">
        <v>5331</v>
      </c>
      <c r="C3909" s="213" t="s">
        <v>6866</v>
      </c>
    </row>
    <row r="3910" spans="2:3" s="213" customFormat="1" ht="15" customHeight="1">
      <c r="B3910" s="213" t="s">
        <v>5332</v>
      </c>
      <c r="C3910" s="213" t="s">
        <v>6866</v>
      </c>
    </row>
    <row r="3911" spans="2:3" s="213" customFormat="1" ht="15" customHeight="1">
      <c r="B3911" s="213" t="s">
        <v>5333</v>
      </c>
      <c r="C3911" s="213" t="s">
        <v>6866</v>
      </c>
    </row>
    <row r="3912" spans="2:3" s="213" customFormat="1" ht="15" customHeight="1">
      <c r="B3912" s="213" t="s">
        <v>5350</v>
      </c>
      <c r="C3912" s="213" t="s">
        <v>6866</v>
      </c>
    </row>
    <row r="3913" spans="2:3" s="213" customFormat="1" ht="15" customHeight="1">
      <c r="B3913" s="213" t="s">
        <v>5351</v>
      </c>
      <c r="C3913" s="213" t="s">
        <v>6866</v>
      </c>
    </row>
    <row r="3914" spans="2:3" s="213" customFormat="1" ht="15" customHeight="1">
      <c r="B3914" s="213" t="s">
        <v>5352</v>
      </c>
      <c r="C3914" s="213" t="s">
        <v>6866</v>
      </c>
    </row>
    <row r="3915" spans="2:3" s="213" customFormat="1" ht="15" customHeight="1">
      <c r="B3915" s="213" t="s">
        <v>5353</v>
      </c>
      <c r="C3915" s="213" t="s">
        <v>6866</v>
      </c>
    </row>
    <row r="3916" spans="2:3" s="213" customFormat="1" ht="15" customHeight="1">
      <c r="B3916" s="213" t="s">
        <v>5354</v>
      </c>
      <c r="C3916" s="213" t="s">
        <v>6866</v>
      </c>
    </row>
    <row r="3917" spans="2:3" s="213" customFormat="1" ht="15" customHeight="1">
      <c r="B3917" s="213" t="s">
        <v>5355</v>
      </c>
      <c r="C3917" s="213" t="s">
        <v>6866</v>
      </c>
    </row>
    <row r="3918" spans="2:3" s="213" customFormat="1" ht="15" customHeight="1">
      <c r="B3918" s="213" t="s">
        <v>3033</v>
      </c>
      <c r="C3918" s="213" t="s">
        <v>6866</v>
      </c>
    </row>
    <row r="3919" spans="2:3" s="213" customFormat="1" ht="15" customHeight="1">
      <c r="B3919" s="213" t="s">
        <v>3037</v>
      </c>
      <c r="C3919" s="213" t="s">
        <v>6866</v>
      </c>
    </row>
    <row r="3920" spans="2:3" s="213" customFormat="1" ht="15" customHeight="1">
      <c r="B3920" s="213" t="s">
        <v>3038</v>
      </c>
      <c r="C3920" s="213" t="s">
        <v>6866</v>
      </c>
    </row>
    <row r="3921" spans="2:3" s="213" customFormat="1" ht="15" customHeight="1">
      <c r="B3921" s="213" t="s">
        <v>3039</v>
      </c>
      <c r="C3921" s="213" t="s">
        <v>6866</v>
      </c>
    </row>
    <row r="3922" spans="2:3" s="213" customFormat="1" ht="15" customHeight="1">
      <c r="B3922" s="213" t="s">
        <v>3040</v>
      </c>
      <c r="C3922" s="213" t="s">
        <v>6866</v>
      </c>
    </row>
    <row r="3923" spans="2:3" s="213" customFormat="1" ht="15" customHeight="1">
      <c r="B3923" s="213" t="s">
        <v>3041</v>
      </c>
      <c r="C3923" s="213" t="s">
        <v>6866</v>
      </c>
    </row>
    <row r="3924" spans="2:3" s="213" customFormat="1" ht="15" customHeight="1">
      <c r="B3924" s="213" t="s">
        <v>3042</v>
      </c>
      <c r="C3924" s="213" t="s">
        <v>6866</v>
      </c>
    </row>
    <row r="3925" spans="2:3" s="213" customFormat="1" ht="15" customHeight="1">
      <c r="B3925" s="213" t="s">
        <v>3043</v>
      </c>
      <c r="C3925" s="213" t="s">
        <v>6866</v>
      </c>
    </row>
    <row r="3926" spans="2:3" s="213" customFormat="1" ht="15" customHeight="1">
      <c r="B3926" s="213" t="s">
        <v>3044</v>
      </c>
      <c r="C3926" s="213" t="s">
        <v>6866</v>
      </c>
    </row>
    <row r="3927" spans="2:3" s="213" customFormat="1" ht="15" customHeight="1">
      <c r="B3927" s="213" t="s">
        <v>3046</v>
      </c>
      <c r="C3927" s="213" t="s">
        <v>6866</v>
      </c>
    </row>
    <row r="3928" spans="2:3" s="213" customFormat="1" ht="15" customHeight="1">
      <c r="B3928" s="213" t="s">
        <v>3047</v>
      </c>
      <c r="C3928" s="213" t="s">
        <v>6866</v>
      </c>
    </row>
    <row r="3929" spans="2:3" s="213" customFormat="1" ht="15" customHeight="1">
      <c r="B3929" s="213" t="s">
        <v>3048</v>
      </c>
      <c r="C3929" s="213" t="s">
        <v>6866</v>
      </c>
    </row>
    <row r="3930" spans="2:3" s="213" customFormat="1" ht="15" customHeight="1">
      <c r="B3930" s="213" t="s">
        <v>3051</v>
      </c>
      <c r="C3930" s="213" t="s">
        <v>6866</v>
      </c>
    </row>
    <row r="3931" spans="2:3" s="213" customFormat="1" ht="15" customHeight="1">
      <c r="B3931" s="213" t="s">
        <v>3055</v>
      </c>
      <c r="C3931" s="213" t="s">
        <v>6866</v>
      </c>
    </row>
    <row r="3932" spans="2:3" s="213" customFormat="1" ht="15" customHeight="1">
      <c r="B3932" s="213" t="s">
        <v>3057</v>
      </c>
      <c r="C3932" s="213" t="s">
        <v>6866</v>
      </c>
    </row>
    <row r="3933" spans="2:3" s="213" customFormat="1" ht="15" customHeight="1">
      <c r="B3933" s="213" t="s">
        <v>3058</v>
      </c>
      <c r="C3933" s="213" t="s">
        <v>6866</v>
      </c>
    </row>
    <row r="3934" spans="2:3" s="213" customFormat="1" ht="15" customHeight="1">
      <c r="B3934" s="213" t="s">
        <v>1000</v>
      </c>
      <c r="C3934" s="213" t="s">
        <v>6866</v>
      </c>
    </row>
    <row r="3935" spans="2:3" s="213" customFormat="1" ht="15" customHeight="1">
      <c r="B3935" s="213" t="s">
        <v>1001</v>
      </c>
      <c r="C3935" s="213" t="s">
        <v>6866</v>
      </c>
    </row>
    <row r="3936" spans="2:3" s="213" customFormat="1" ht="15" customHeight="1">
      <c r="B3936" s="213" t="s">
        <v>1006</v>
      </c>
      <c r="C3936" s="213" t="s">
        <v>6866</v>
      </c>
    </row>
    <row r="3937" spans="2:3" s="213" customFormat="1" ht="15" customHeight="1">
      <c r="B3937" s="213" t="s">
        <v>1008</v>
      </c>
      <c r="C3937" s="213" t="s">
        <v>6866</v>
      </c>
    </row>
    <row r="3938" spans="2:3" s="213" customFormat="1" ht="15" customHeight="1">
      <c r="B3938" s="213" t="s">
        <v>1012</v>
      </c>
      <c r="C3938" s="213" t="s">
        <v>6866</v>
      </c>
    </row>
    <row r="3939" spans="2:3" s="213" customFormat="1" ht="15" customHeight="1">
      <c r="B3939" s="213" t="s">
        <v>1017</v>
      </c>
      <c r="C3939" s="213" t="s">
        <v>6866</v>
      </c>
    </row>
    <row r="3940" spans="2:3" s="213" customFormat="1" ht="15" customHeight="1">
      <c r="B3940" s="213" t="s">
        <v>1018</v>
      </c>
      <c r="C3940" s="213" t="s">
        <v>6866</v>
      </c>
    </row>
    <row r="3941" spans="2:3" s="213" customFormat="1" ht="15" customHeight="1">
      <c r="B3941" s="213" t="s">
        <v>1021</v>
      </c>
      <c r="C3941" s="213" t="s">
        <v>6866</v>
      </c>
    </row>
    <row r="3942" spans="2:3" s="213" customFormat="1" ht="15" customHeight="1">
      <c r="B3942" s="213" t="s">
        <v>1022</v>
      </c>
      <c r="C3942" s="213" t="s">
        <v>6866</v>
      </c>
    </row>
    <row r="3943" spans="2:3" s="213" customFormat="1" ht="15" customHeight="1">
      <c r="B3943" s="213" t="s">
        <v>1024</v>
      </c>
      <c r="C3943" s="213" t="s">
        <v>6866</v>
      </c>
    </row>
    <row r="3944" spans="2:3" s="213" customFormat="1" ht="15" customHeight="1">
      <c r="B3944" s="213" t="s">
        <v>1027</v>
      </c>
      <c r="C3944" s="213" t="s">
        <v>6866</v>
      </c>
    </row>
    <row r="3945" spans="2:3" s="213" customFormat="1" ht="15" customHeight="1">
      <c r="B3945" s="213" t="s">
        <v>1029</v>
      </c>
      <c r="C3945" s="213" t="s">
        <v>6866</v>
      </c>
    </row>
    <row r="3946" spans="2:3" s="213" customFormat="1" ht="15" customHeight="1">
      <c r="B3946" s="213" t="s">
        <v>1031</v>
      </c>
      <c r="C3946" s="213" t="s">
        <v>6866</v>
      </c>
    </row>
    <row r="3947" spans="2:3" s="213" customFormat="1" ht="15" customHeight="1">
      <c r="B3947" s="213" t="s">
        <v>1034</v>
      </c>
      <c r="C3947" s="213" t="s">
        <v>6866</v>
      </c>
    </row>
    <row r="3948" spans="2:3" s="213" customFormat="1" ht="15" customHeight="1">
      <c r="B3948" s="213" t="s">
        <v>1035</v>
      </c>
      <c r="C3948" s="213" t="s">
        <v>6866</v>
      </c>
    </row>
    <row r="3949" spans="2:3" s="213" customFormat="1" ht="15" customHeight="1">
      <c r="B3949" s="213" t="s">
        <v>1037</v>
      </c>
      <c r="C3949" s="213" t="s">
        <v>6866</v>
      </c>
    </row>
    <row r="3950" spans="2:3" s="213" customFormat="1" ht="15" customHeight="1">
      <c r="B3950" s="213" t="s">
        <v>1043</v>
      </c>
      <c r="C3950" s="213" t="s">
        <v>6866</v>
      </c>
    </row>
    <row r="3951" spans="2:3" s="213" customFormat="1" ht="15" customHeight="1">
      <c r="B3951" s="213" t="s">
        <v>1044</v>
      </c>
      <c r="C3951" s="213" t="s">
        <v>6866</v>
      </c>
    </row>
    <row r="3952" spans="2:3" s="213" customFormat="1" ht="15" customHeight="1">
      <c r="B3952" s="213" t="s">
        <v>1051</v>
      </c>
      <c r="C3952" s="213" t="s">
        <v>6866</v>
      </c>
    </row>
    <row r="3953" spans="2:3" s="213" customFormat="1" ht="15" customHeight="1">
      <c r="B3953" s="213" t="s">
        <v>1054</v>
      </c>
      <c r="C3953" s="213" t="s">
        <v>6866</v>
      </c>
    </row>
    <row r="3954" spans="2:3" s="213" customFormat="1" ht="15" customHeight="1">
      <c r="B3954" s="213" t="s">
        <v>1056</v>
      </c>
      <c r="C3954" s="213" t="s">
        <v>6866</v>
      </c>
    </row>
    <row r="3955" spans="2:3" s="213" customFormat="1" ht="15" customHeight="1">
      <c r="B3955" s="213" t="s">
        <v>1058</v>
      </c>
      <c r="C3955" s="213" t="s">
        <v>6866</v>
      </c>
    </row>
    <row r="3956" spans="2:3" s="213" customFormat="1" ht="15" customHeight="1">
      <c r="B3956" s="213" t="s">
        <v>1063</v>
      </c>
      <c r="C3956" s="213" t="s">
        <v>6866</v>
      </c>
    </row>
    <row r="3957" spans="2:3" s="213" customFormat="1" ht="15" customHeight="1">
      <c r="B3957" s="213" t="s">
        <v>1065</v>
      </c>
      <c r="C3957" s="213" t="s">
        <v>6866</v>
      </c>
    </row>
    <row r="3958" spans="2:3" s="213" customFormat="1" ht="15" customHeight="1">
      <c r="B3958" s="213" t="s">
        <v>1066</v>
      </c>
      <c r="C3958" s="213" t="s">
        <v>6866</v>
      </c>
    </row>
    <row r="3959" spans="2:3" s="213" customFormat="1" ht="15" customHeight="1">
      <c r="B3959" s="213" t="s">
        <v>1070</v>
      </c>
      <c r="C3959" s="213" t="s">
        <v>6866</v>
      </c>
    </row>
    <row r="3960" spans="2:3" s="213" customFormat="1" ht="15" customHeight="1">
      <c r="B3960" s="213" t="s">
        <v>1071</v>
      </c>
      <c r="C3960" s="213" t="s">
        <v>6866</v>
      </c>
    </row>
    <row r="3961" spans="2:3" s="213" customFormat="1" ht="15" customHeight="1">
      <c r="B3961" s="213" t="s">
        <v>1074</v>
      </c>
      <c r="C3961" s="213" t="s">
        <v>6866</v>
      </c>
    </row>
    <row r="3962" spans="2:3" s="213" customFormat="1" ht="15" customHeight="1">
      <c r="B3962" s="213" t="s">
        <v>1076</v>
      </c>
      <c r="C3962" s="213" t="s">
        <v>6866</v>
      </c>
    </row>
    <row r="3963" spans="2:3" s="213" customFormat="1" ht="15" customHeight="1">
      <c r="B3963" s="213" t="s">
        <v>1078</v>
      </c>
      <c r="C3963" s="213" t="s">
        <v>6866</v>
      </c>
    </row>
    <row r="3964" spans="2:3" s="213" customFormat="1" ht="15" customHeight="1">
      <c r="B3964" s="213" t="s">
        <v>1080</v>
      </c>
      <c r="C3964" s="213" t="s">
        <v>6866</v>
      </c>
    </row>
    <row r="3965" spans="2:3" s="213" customFormat="1" ht="15" customHeight="1">
      <c r="B3965" s="213" t="s">
        <v>1082</v>
      </c>
      <c r="C3965" s="213" t="s">
        <v>6866</v>
      </c>
    </row>
    <row r="3966" spans="2:3" s="213" customFormat="1" ht="15" customHeight="1">
      <c r="B3966" s="213" t="s">
        <v>1087</v>
      </c>
      <c r="C3966" s="213" t="s">
        <v>6866</v>
      </c>
    </row>
    <row r="3967" spans="2:3" s="213" customFormat="1" ht="15" customHeight="1">
      <c r="B3967" s="213" t="s">
        <v>1100</v>
      </c>
      <c r="C3967" s="213" t="s">
        <v>6866</v>
      </c>
    </row>
    <row r="3968" spans="2:3" s="213" customFormat="1" ht="15" customHeight="1">
      <c r="B3968" s="213" t="s">
        <v>1102</v>
      </c>
      <c r="C3968" s="213" t="s">
        <v>6866</v>
      </c>
    </row>
    <row r="3969" spans="2:3" s="213" customFormat="1" ht="15" customHeight="1">
      <c r="B3969" s="213" t="s">
        <v>1103</v>
      </c>
      <c r="C3969" s="213" t="s">
        <v>6866</v>
      </c>
    </row>
    <row r="3970" spans="2:3" s="213" customFormat="1" ht="15" customHeight="1">
      <c r="B3970" s="213" t="s">
        <v>1104</v>
      </c>
      <c r="C3970" s="213" t="s">
        <v>6866</v>
      </c>
    </row>
    <row r="3971" spans="2:3" s="213" customFormat="1" ht="15" customHeight="1">
      <c r="B3971" s="213" t="s">
        <v>1105</v>
      </c>
      <c r="C3971" s="213" t="s">
        <v>6866</v>
      </c>
    </row>
    <row r="3972" spans="2:3" s="213" customFormat="1" ht="15" customHeight="1">
      <c r="B3972" s="213" t="s">
        <v>1109</v>
      </c>
      <c r="C3972" s="213" t="s">
        <v>6866</v>
      </c>
    </row>
    <row r="3973" spans="2:3" s="213" customFormat="1" ht="15" customHeight="1">
      <c r="B3973" s="213" t="s">
        <v>1111</v>
      </c>
      <c r="C3973" s="213" t="s">
        <v>6866</v>
      </c>
    </row>
    <row r="3974" spans="2:3" s="213" customFormat="1" ht="15" customHeight="1">
      <c r="B3974" s="213" t="s">
        <v>1114</v>
      </c>
      <c r="C3974" s="213" t="s">
        <v>6866</v>
      </c>
    </row>
    <row r="3975" spans="2:3" s="213" customFormat="1" ht="15" customHeight="1">
      <c r="B3975" s="213" t="s">
        <v>1115</v>
      </c>
      <c r="C3975" s="213" t="s">
        <v>6866</v>
      </c>
    </row>
    <row r="3976" spans="2:3" s="213" customFormat="1" ht="15" customHeight="1">
      <c r="B3976" s="213" t="s">
        <v>1122</v>
      </c>
      <c r="C3976" s="213" t="s">
        <v>6866</v>
      </c>
    </row>
    <row r="3977" spans="2:3" s="213" customFormat="1" ht="15" customHeight="1">
      <c r="B3977" s="213" t="s">
        <v>1125</v>
      </c>
      <c r="C3977" s="213" t="s">
        <v>6866</v>
      </c>
    </row>
    <row r="3978" spans="2:3" s="213" customFormat="1" ht="15" customHeight="1">
      <c r="B3978" s="213" t="s">
        <v>1126</v>
      </c>
      <c r="C3978" s="213" t="s">
        <v>6866</v>
      </c>
    </row>
    <row r="3979" spans="2:3" s="213" customFormat="1" ht="15" customHeight="1">
      <c r="B3979" s="213" t="s">
        <v>1129</v>
      </c>
      <c r="C3979" s="213" t="s">
        <v>6866</v>
      </c>
    </row>
    <row r="3980" spans="2:3" s="213" customFormat="1" ht="15" customHeight="1">
      <c r="B3980" s="213" t="s">
        <v>1130</v>
      </c>
      <c r="C3980" s="213" t="s">
        <v>6866</v>
      </c>
    </row>
    <row r="3981" spans="2:3" s="213" customFormat="1" ht="15" customHeight="1">
      <c r="B3981" s="213" t="s">
        <v>1133</v>
      </c>
      <c r="C3981" s="213" t="s">
        <v>6866</v>
      </c>
    </row>
    <row r="3982" spans="2:3" s="213" customFormat="1" ht="15" customHeight="1">
      <c r="B3982" s="213" t="s">
        <v>1134</v>
      </c>
      <c r="C3982" s="213" t="s">
        <v>6866</v>
      </c>
    </row>
    <row r="3983" spans="2:3" s="213" customFormat="1" ht="15" customHeight="1">
      <c r="B3983" s="213" t="s">
        <v>1135</v>
      </c>
      <c r="C3983" s="213" t="s">
        <v>6866</v>
      </c>
    </row>
    <row r="3984" spans="2:3" s="213" customFormat="1" ht="15" customHeight="1">
      <c r="B3984" s="213" t="s">
        <v>3093</v>
      </c>
      <c r="C3984" s="213" t="s">
        <v>6866</v>
      </c>
    </row>
    <row r="3985" spans="2:3" s="213" customFormat="1" ht="15" customHeight="1">
      <c r="B3985" s="213" t="s">
        <v>3096</v>
      </c>
      <c r="C3985" s="213" t="s">
        <v>6866</v>
      </c>
    </row>
    <row r="3986" spans="2:3" s="213" customFormat="1" ht="15" customHeight="1">
      <c r="B3986" s="213" t="s">
        <v>3097</v>
      </c>
      <c r="C3986" s="213" t="s">
        <v>6866</v>
      </c>
    </row>
    <row r="3987" spans="2:3" s="213" customFormat="1" ht="15" customHeight="1">
      <c r="B3987" s="213" t="s">
        <v>3099</v>
      </c>
      <c r="C3987" s="213" t="s">
        <v>6866</v>
      </c>
    </row>
    <row r="3988" spans="2:3" s="213" customFormat="1" ht="15" customHeight="1">
      <c r="B3988" s="213" t="s">
        <v>3102</v>
      </c>
      <c r="C3988" s="213" t="s">
        <v>6866</v>
      </c>
    </row>
    <row r="3989" spans="2:3" s="213" customFormat="1" ht="15" customHeight="1">
      <c r="B3989" s="213" t="s">
        <v>3104</v>
      </c>
      <c r="C3989" s="213" t="s">
        <v>6866</v>
      </c>
    </row>
    <row r="3990" spans="2:3" s="213" customFormat="1" ht="15" customHeight="1">
      <c r="B3990" s="213" t="s">
        <v>3105</v>
      </c>
      <c r="C3990" s="213" t="s">
        <v>6866</v>
      </c>
    </row>
    <row r="3991" spans="2:3" s="213" customFormat="1" ht="15" customHeight="1">
      <c r="B3991" s="213" t="s">
        <v>592</v>
      </c>
      <c r="C3991" s="213" t="s">
        <v>6866</v>
      </c>
    </row>
    <row r="3992" spans="2:3" s="213" customFormat="1" ht="15" customHeight="1">
      <c r="B3992" s="213" t="s">
        <v>595</v>
      </c>
      <c r="C3992" s="213" t="s">
        <v>6866</v>
      </c>
    </row>
    <row r="3993" spans="2:3" s="213" customFormat="1" ht="15" customHeight="1">
      <c r="B3993" s="213" t="s">
        <v>597</v>
      </c>
      <c r="C3993" s="213" t="s">
        <v>6866</v>
      </c>
    </row>
    <row r="3994" spans="2:3" s="213" customFormat="1" ht="15" customHeight="1">
      <c r="B3994" s="213" t="s">
        <v>598</v>
      </c>
      <c r="C3994" s="213" t="s">
        <v>6866</v>
      </c>
    </row>
    <row r="3995" spans="2:3" s="213" customFormat="1" ht="15" customHeight="1">
      <c r="B3995" s="213" t="s">
        <v>599</v>
      </c>
      <c r="C3995" s="213" t="s">
        <v>6866</v>
      </c>
    </row>
    <row r="3996" spans="2:3" s="213" customFormat="1" ht="15" customHeight="1">
      <c r="B3996" s="213" t="s">
        <v>601</v>
      </c>
      <c r="C3996" s="213" t="s">
        <v>6866</v>
      </c>
    </row>
    <row r="3997" spans="2:3" s="213" customFormat="1" ht="15" customHeight="1">
      <c r="B3997" s="213" t="s">
        <v>615</v>
      </c>
      <c r="C3997" s="213" t="s">
        <v>6866</v>
      </c>
    </row>
    <row r="3998" spans="2:3" s="213" customFormat="1" ht="15" customHeight="1">
      <c r="B3998" s="213" t="s">
        <v>616</v>
      </c>
      <c r="C3998" s="213" t="s">
        <v>6866</v>
      </c>
    </row>
    <row r="3999" spans="2:3" s="213" customFormat="1" ht="15" customHeight="1">
      <c r="B3999" s="213" t="s">
        <v>621</v>
      </c>
      <c r="C3999" s="213" t="s">
        <v>6866</v>
      </c>
    </row>
    <row r="4000" spans="2:3" s="213" customFormat="1" ht="15" customHeight="1">
      <c r="B4000" s="213" t="s">
        <v>622</v>
      </c>
      <c r="C4000" s="213" t="s">
        <v>6866</v>
      </c>
    </row>
    <row r="4001" spans="2:3" s="213" customFormat="1" ht="15" customHeight="1">
      <c r="B4001" s="213" t="s">
        <v>623</v>
      </c>
      <c r="C4001" s="213" t="s">
        <v>6866</v>
      </c>
    </row>
    <row r="4002" spans="2:3" s="213" customFormat="1" ht="15" customHeight="1">
      <c r="B4002" s="213" t="s">
        <v>626</v>
      </c>
      <c r="C4002" s="213" t="s">
        <v>6866</v>
      </c>
    </row>
    <row r="4003" spans="2:3" s="213" customFormat="1" ht="15" customHeight="1">
      <c r="B4003" s="213" t="s">
        <v>630</v>
      </c>
      <c r="C4003" s="213" t="s">
        <v>6866</v>
      </c>
    </row>
    <row r="4004" spans="2:3" s="213" customFormat="1" ht="15" customHeight="1">
      <c r="B4004" s="213" t="s">
        <v>632</v>
      </c>
      <c r="C4004" s="213" t="s">
        <v>6866</v>
      </c>
    </row>
    <row r="4005" spans="2:3" s="213" customFormat="1" ht="15" customHeight="1">
      <c r="B4005" s="213" t="s">
        <v>634</v>
      </c>
      <c r="C4005" s="213" t="s">
        <v>6866</v>
      </c>
    </row>
    <row r="4006" spans="2:3" s="213" customFormat="1" ht="15" customHeight="1">
      <c r="B4006" s="213" t="s">
        <v>6226</v>
      </c>
      <c r="C4006" s="213" t="s">
        <v>6866</v>
      </c>
    </row>
    <row r="4007" spans="2:3" s="213" customFormat="1" ht="15" customHeight="1">
      <c r="B4007" s="213" t="s">
        <v>6228</v>
      </c>
      <c r="C4007" s="213" t="s">
        <v>6866</v>
      </c>
    </row>
    <row r="4008" spans="2:3" s="213" customFormat="1" ht="15" customHeight="1">
      <c r="B4008" s="213" t="s">
        <v>6229</v>
      </c>
      <c r="C4008" s="213" t="s">
        <v>6866</v>
      </c>
    </row>
    <row r="4009" spans="2:3" s="213" customFormat="1" ht="15" customHeight="1">
      <c r="B4009" s="213" t="s">
        <v>6233</v>
      </c>
      <c r="C4009" s="213" t="s">
        <v>6866</v>
      </c>
    </row>
    <row r="4010" spans="2:3" s="213" customFormat="1" ht="15" customHeight="1">
      <c r="B4010" s="213" t="s">
        <v>6246</v>
      </c>
      <c r="C4010" s="213" t="s">
        <v>6866</v>
      </c>
    </row>
    <row r="4011" spans="2:3" s="213" customFormat="1" ht="15" customHeight="1">
      <c r="B4011" s="213" t="s">
        <v>6249</v>
      </c>
      <c r="C4011" s="213" t="s">
        <v>6866</v>
      </c>
    </row>
    <row r="4012" spans="2:3" s="213" customFormat="1" ht="15" customHeight="1">
      <c r="B4012" s="213" t="s">
        <v>6250</v>
      </c>
      <c r="C4012" s="213" t="s">
        <v>6866</v>
      </c>
    </row>
    <row r="4013" spans="2:3" s="213" customFormat="1" ht="15" customHeight="1">
      <c r="B4013" s="213" t="s">
        <v>6261</v>
      </c>
      <c r="C4013" s="213" t="s">
        <v>6866</v>
      </c>
    </row>
    <row r="4014" spans="2:3" s="213" customFormat="1" ht="15" customHeight="1">
      <c r="B4014" s="213" t="s">
        <v>6264</v>
      </c>
      <c r="C4014" s="213" t="s">
        <v>6866</v>
      </c>
    </row>
    <row r="4015" spans="2:3" s="213" customFormat="1" ht="15" customHeight="1">
      <c r="B4015" s="213" t="s">
        <v>6265</v>
      </c>
      <c r="C4015" s="213" t="s">
        <v>6866</v>
      </c>
    </row>
    <row r="4016" spans="2:3" s="213" customFormat="1" ht="15" customHeight="1">
      <c r="B4016" s="213" t="s">
        <v>6266</v>
      </c>
      <c r="C4016" s="213" t="s">
        <v>6866</v>
      </c>
    </row>
    <row r="4017" spans="2:3" s="213" customFormat="1" ht="15" customHeight="1">
      <c r="B4017" s="213" t="s">
        <v>6267</v>
      </c>
      <c r="C4017" s="213" t="s">
        <v>6866</v>
      </c>
    </row>
    <row r="4018" spans="2:3" s="213" customFormat="1" ht="15" customHeight="1">
      <c r="B4018" s="213" t="s">
        <v>6269</v>
      </c>
      <c r="C4018" s="213" t="s">
        <v>6866</v>
      </c>
    </row>
    <row r="4019" spans="2:3" s="213" customFormat="1" ht="15" customHeight="1">
      <c r="B4019" s="213" t="s">
        <v>6271</v>
      </c>
      <c r="C4019" s="213" t="s">
        <v>6866</v>
      </c>
    </row>
    <row r="4020" spans="2:3" s="213" customFormat="1" ht="15" customHeight="1">
      <c r="B4020" s="213" t="s">
        <v>6272</v>
      </c>
      <c r="C4020" s="213" t="s">
        <v>6866</v>
      </c>
    </row>
    <row r="4021" spans="2:3" s="213" customFormat="1" ht="15" customHeight="1">
      <c r="B4021" s="213" t="s">
        <v>6278</v>
      </c>
      <c r="C4021" s="213" t="s">
        <v>6866</v>
      </c>
    </row>
    <row r="4022" spans="2:3" s="213" customFormat="1" ht="15" customHeight="1">
      <c r="B4022" s="213" t="s">
        <v>6280</v>
      </c>
      <c r="C4022" s="213" t="s">
        <v>6866</v>
      </c>
    </row>
    <row r="4023" spans="2:3" s="213" customFormat="1" ht="15" customHeight="1">
      <c r="B4023" s="213" t="s">
        <v>6282</v>
      </c>
      <c r="C4023" s="213" t="s">
        <v>6866</v>
      </c>
    </row>
    <row r="4024" spans="2:3" s="213" customFormat="1" ht="15" customHeight="1">
      <c r="B4024" s="213" t="s">
        <v>6283</v>
      </c>
      <c r="C4024" s="213" t="s">
        <v>6866</v>
      </c>
    </row>
    <row r="4025" spans="2:3" s="213" customFormat="1" ht="15" customHeight="1">
      <c r="B4025" s="213" t="s">
        <v>6284</v>
      </c>
      <c r="C4025" s="213" t="s">
        <v>6866</v>
      </c>
    </row>
    <row r="4026" spans="2:3" s="213" customFormat="1" ht="15" customHeight="1">
      <c r="B4026" s="213" t="s">
        <v>1690</v>
      </c>
      <c r="C4026" s="213" t="s">
        <v>6866</v>
      </c>
    </row>
    <row r="4027" spans="2:3" s="213" customFormat="1" ht="15" customHeight="1">
      <c r="B4027" s="213" t="s">
        <v>1691</v>
      </c>
      <c r="C4027" s="213" t="s">
        <v>6866</v>
      </c>
    </row>
    <row r="4028" spans="2:3" s="213" customFormat="1" ht="15" customHeight="1">
      <c r="B4028" s="213" t="s">
        <v>5927</v>
      </c>
      <c r="C4028" s="213" t="s">
        <v>6866</v>
      </c>
    </row>
    <row r="4029" spans="2:3" s="213" customFormat="1" ht="15" customHeight="1">
      <c r="B4029" s="213" t="s">
        <v>5928</v>
      </c>
      <c r="C4029" s="213" t="s">
        <v>6866</v>
      </c>
    </row>
    <row r="4030" spans="2:3" s="213" customFormat="1" ht="15" customHeight="1">
      <c r="B4030" s="213" t="s">
        <v>5931</v>
      </c>
      <c r="C4030" s="213" t="s">
        <v>6866</v>
      </c>
    </row>
    <row r="4031" spans="2:3" s="213" customFormat="1" ht="15" customHeight="1">
      <c r="B4031" s="213" t="s">
        <v>5932</v>
      </c>
      <c r="C4031" s="213" t="s">
        <v>6866</v>
      </c>
    </row>
    <row r="4032" spans="2:3" s="213" customFormat="1" ht="15" customHeight="1">
      <c r="B4032" s="213" t="s">
        <v>5933</v>
      </c>
      <c r="C4032" s="213" t="s">
        <v>6866</v>
      </c>
    </row>
    <row r="4033" spans="2:3" s="213" customFormat="1" ht="15" customHeight="1">
      <c r="B4033" s="213" t="s">
        <v>5936</v>
      </c>
      <c r="C4033" s="213" t="s">
        <v>6866</v>
      </c>
    </row>
    <row r="4034" spans="2:3" s="213" customFormat="1" ht="15" customHeight="1">
      <c r="B4034" s="213" t="s">
        <v>5938</v>
      </c>
      <c r="C4034" s="213" t="s">
        <v>6866</v>
      </c>
    </row>
    <row r="4035" spans="2:3" s="213" customFormat="1" ht="15" customHeight="1">
      <c r="B4035" s="213" t="s">
        <v>5939</v>
      </c>
      <c r="C4035" s="213" t="s">
        <v>6866</v>
      </c>
    </row>
    <row r="4036" spans="2:3" s="213" customFormat="1" ht="15" customHeight="1">
      <c r="B4036" s="213" t="s">
        <v>5940</v>
      </c>
      <c r="C4036" s="213" t="s">
        <v>6866</v>
      </c>
    </row>
    <row r="4037" spans="2:3" s="213" customFormat="1" ht="15" customHeight="1">
      <c r="B4037" s="213" t="s">
        <v>5945</v>
      </c>
      <c r="C4037" s="213" t="s">
        <v>6866</v>
      </c>
    </row>
    <row r="4038" spans="2:3" s="213" customFormat="1" ht="15" customHeight="1">
      <c r="B4038" s="213" t="s">
        <v>5949</v>
      </c>
      <c r="C4038" s="213" t="s">
        <v>6866</v>
      </c>
    </row>
    <row r="4039" spans="2:3" s="213" customFormat="1" ht="15" customHeight="1">
      <c r="B4039" s="213" t="s">
        <v>5952</v>
      </c>
      <c r="C4039" s="213" t="s">
        <v>6866</v>
      </c>
    </row>
    <row r="4040" spans="2:3" s="213" customFormat="1" ht="15" customHeight="1">
      <c r="B4040" s="213" t="s">
        <v>5958</v>
      </c>
      <c r="C4040" s="213" t="s">
        <v>6866</v>
      </c>
    </row>
    <row r="4041" spans="2:3" s="213" customFormat="1" ht="15" customHeight="1">
      <c r="B4041" s="213" t="s">
        <v>5959</v>
      </c>
      <c r="C4041" s="213" t="s">
        <v>6866</v>
      </c>
    </row>
    <row r="4042" spans="2:3" s="213" customFormat="1" ht="15" customHeight="1">
      <c r="B4042" s="213" t="s">
        <v>5962</v>
      </c>
      <c r="C4042" s="213" t="s">
        <v>6866</v>
      </c>
    </row>
    <row r="4043" spans="2:3" s="213" customFormat="1" ht="15" customHeight="1">
      <c r="B4043" s="213" t="s">
        <v>5964</v>
      </c>
      <c r="C4043" s="213" t="s">
        <v>6866</v>
      </c>
    </row>
    <row r="4044" spans="2:3" s="213" customFormat="1" ht="15" customHeight="1">
      <c r="B4044" s="213" t="s">
        <v>5972</v>
      </c>
      <c r="C4044" s="213" t="s">
        <v>6866</v>
      </c>
    </row>
    <row r="4045" spans="2:3" s="213" customFormat="1" ht="15" customHeight="1">
      <c r="B4045" s="213" t="s">
        <v>5973</v>
      </c>
      <c r="C4045" s="213" t="s">
        <v>6866</v>
      </c>
    </row>
    <row r="4046" spans="2:3" s="213" customFormat="1" ht="15" customHeight="1">
      <c r="B4046" s="213" t="s">
        <v>5975</v>
      </c>
      <c r="C4046" s="213" t="s">
        <v>6866</v>
      </c>
    </row>
    <row r="4047" spans="2:3" s="213" customFormat="1" ht="15" customHeight="1">
      <c r="B4047" s="213" t="s">
        <v>5978</v>
      </c>
      <c r="C4047" s="213" t="s">
        <v>6866</v>
      </c>
    </row>
    <row r="4048" spans="2:3" s="213" customFormat="1" ht="15" customHeight="1">
      <c r="B4048" s="213" t="s">
        <v>3518</v>
      </c>
      <c r="C4048" s="213" t="s">
        <v>6866</v>
      </c>
    </row>
    <row r="4049" spans="2:3" s="213" customFormat="1" ht="15" customHeight="1">
      <c r="B4049" s="213" t="s">
        <v>3522</v>
      </c>
      <c r="C4049" s="213" t="s">
        <v>6866</v>
      </c>
    </row>
    <row r="4050" spans="2:3" s="213" customFormat="1" ht="15" customHeight="1">
      <c r="B4050" s="213" t="s">
        <v>3525</v>
      </c>
      <c r="C4050" s="213" t="s">
        <v>6866</v>
      </c>
    </row>
    <row r="4051" spans="2:3" s="213" customFormat="1" ht="15" customHeight="1">
      <c r="B4051" s="213" t="s">
        <v>3526</v>
      </c>
      <c r="C4051" s="213" t="s">
        <v>6866</v>
      </c>
    </row>
    <row r="4052" spans="2:3" s="213" customFormat="1" ht="15" customHeight="1">
      <c r="B4052" s="213" t="s">
        <v>3528</v>
      </c>
      <c r="C4052" s="213" t="s">
        <v>6866</v>
      </c>
    </row>
    <row r="4053" spans="2:3" s="213" customFormat="1" ht="15" customHeight="1">
      <c r="B4053" s="213" t="s">
        <v>3532</v>
      </c>
      <c r="C4053" s="213" t="s">
        <v>6866</v>
      </c>
    </row>
    <row r="4054" spans="2:3" s="213" customFormat="1" ht="15" customHeight="1">
      <c r="B4054" s="213" t="s">
        <v>3539</v>
      </c>
      <c r="C4054" s="213" t="s">
        <v>6866</v>
      </c>
    </row>
    <row r="4055" spans="2:3" s="213" customFormat="1" ht="15" customHeight="1">
      <c r="B4055" s="213" t="s">
        <v>3541</v>
      </c>
      <c r="C4055" s="213" t="s">
        <v>6866</v>
      </c>
    </row>
    <row r="4056" spans="2:3" s="213" customFormat="1" ht="15" customHeight="1">
      <c r="B4056" s="213" t="s">
        <v>3546</v>
      </c>
      <c r="C4056" s="213" t="s">
        <v>6866</v>
      </c>
    </row>
    <row r="4057" spans="2:3" s="213" customFormat="1" ht="15" customHeight="1">
      <c r="B4057" s="213" t="s">
        <v>3470</v>
      </c>
      <c r="C4057" s="213" t="s">
        <v>6866</v>
      </c>
    </row>
    <row r="4058" spans="2:3" s="213" customFormat="1" ht="15" customHeight="1">
      <c r="B4058" s="213" t="s">
        <v>3474</v>
      </c>
      <c r="C4058" s="213" t="s">
        <v>6866</v>
      </c>
    </row>
    <row r="4059" spans="2:3" s="213" customFormat="1" ht="15" customHeight="1">
      <c r="B4059" s="213" t="s">
        <v>3480</v>
      </c>
      <c r="C4059" s="213" t="s">
        <v>6866</v>
      </c>
    </row>
    <row r="4060" spans="2:3" s="213" customFormat="1" ht="15" customHeight="1">
      <c r="B4060" s="213" t="s">
        <v>3481</v>
      </c>
      <c r="C4060" s="213" t="s">
        <v>6866</v>
      </c>
    </row>
    <row r="4061" spans="2:3" s="213" customFormat="1" ht="15" customHeight="1">
      <c r="B4061" s="213" t="s">
        <v>3483</v>
      </c>
      <c r="C4061" s="213" t="s">
        <v>6866</v>
      </c>
    </row>
    <row r="4062" spans="2:3" s="213" customFormat="1" ht="15" customHeight="1">
      <c r="B4062" s="213" t="s">
        <v>3484</v>
      </c>
      <c r="C4062" s="213" t="s">
        <v>6866</v>
      </c>
    </row>
    <row r="4063" spans="2:3" s="213" customFormat="1" ht="15" customHeight="1">
      <c r="B4063" s="213" t="s">
        <v>3487</v>
      </c>
      <c r="C4063" s="213" t="s">
        <v>6866</v>
      </c>
    </row>
    <row r="4064" spans="2:3" s="213" customFormat="1" ht="15" customHeight="1">
      <c r="B4064" s="213" t="s">
        <v>3490</v>
      </c>
      <c r="C4064" s="213" t="s">
        <v>6866</v>
      </c>
    </row>
    <row r="4065" spans="2:3" s="213" customFormat="1" ht="15" customHeight="1">
      <c r="B4065" s="213" t="s">
        <v>3491</v>
      </c>
      <c r="C4065" s="213" t="s">
        <v>6866</v>
      </c>
    </row>
    <row r="4066" spans="2:3" s="213" customFormat="1" ht="15" customHeight="1">
      <c r="B4066" s="213" t="s">
        <v>5798</v>
      </c>
      <c r="C4066" s="213" t="s">
        <v>6866</v>
      </c>
    </row>
    <row r="4067" spans="2:3" s="213" customFormat="1" ht="15" customHeight="1">
      <c r="B4067" s="213" t="s">
        <v>5799</v>
      </c>
      <c r="C4067" s="213" t="s">
        <v>6866</v>
      </c>
    </row>
    <row r="4068" spans="2:3" s="213" customFormat="1" ht="15" customHeight="1">
      <c r="B4068" s="213" t="s">
        <v>5800</v>
      </c>
      <c r="C4068" s="213" t="s">
        <v>6866</v>
      </c>
    </row>
    <row r="4069" spans="2:3" s="213" customFormat="1" ht="15" customHeight="1">
      <c r="B4069" s="213" t="s">
        <v>5807</v>
      </c>
      <c r="C4069" s="213" t="s">
        <v>6866</v>
      </c>
    </row>
    <row r="4070" spans="2:3" s="213" customFormat="1" ht="15" customHeight="1">
      <c r="B4070" s="213" t="s">
        <v>5810</v>
      </c>
      <c r="C4070" s="213" t="s">
        <v>6866</v>
      </c>
    </row>
    <row r="4071" spans="2:3" s="213" customFormat="1" ht="15" customHeight="1">
      <c r="B4071" s="213" t="s">
        <v>5813</v>
      </c>
      <c r="C4071" s="213" t="s">
        <v>6866</v>
      </c>
    </row>
    <row r="4072" spans="2:3" s="213" customFormat="1" ht="15" customHeight="1">
      <c r="B4072" s="213" t="s">
        <v>5818</v>
      </c>
      <c r="C4072" s="213" t="s">
        <v>6866</v>
      </c>
    </row>
    <row r="4073" spans="2:3" s="213" customFormat="1" ht="15" customHeight="1">
      <c r="B4073" s="213" t="s">
        <v>5819</v>
      </c>
      <c r="C4073" s="213" t="s">
        <v>6866</v>
      </c>
    </row>
    <row r="4074" spans="2:3" s="213" customFormat="1" ht="15" customHeight="1">
      <c r="B4074" s="213" t="s">
        <v>5821</v>
      </c>
      <c r="C4074" s="213" t="s">
        <v>6866</v>
      </c>
    </row>
    <row r="4075" spans="2:3" s="213" customFormat="1" ht="15" customHeight="1">
      <c r="B4075" s="213" t="s">
        <v>5825</v>
      </c>
      <c r="C4075" s="213" t="s">
        <v>6866</v>
      </c>
    </row>
    <row r="4076" spans="2:3" s="213" customFormat="1" ht="15" customHeight="1">
      <c r="B4076" s="213" t="s">
        <v>5828</v>
      </c>
      <c r="C4076" s="213" t="s">
        <v>6866</v>
      </c>
    </row>
    <row r="4077" spans="2:3" s="213" customFormat="1" ht="15" customHeight="1">
      <c r="B4077" s="213" t="s">
        <v>5830</v>
      </c>
      <c r="C4077" s="213" t="s">
        <v>6866</v>
      </c>
    </row>
    <row r="4078" spans="2:3" s="213" customFormat="1" ht="15" customHeight="1">
      <c r="B4078" s="213" t="s">
        <v>5834</v>
      </c>
      <c r="C4078" s="213" t="s">
        <v>6866</v>
      </c>
    </row>
    <row r="4079" spans="2:3" s="213" customFormat="1" ht="15" customHeight="1">
      <c r="B4079" s="213" t="s">
        <v>5837</v>
      </c>
      <c r="C4079" s="213" t="s">
        <v>6866</v>
      </c>
    </row>
    <row r="4080" spans="2:3" s="213" customFormat="1" ht="15" customHeight="1">
      <c r="B4080" s="213" t="s">
        <v>3549</v>
      </c>
      <c r="C4080" s="213" t="s">
        <v>6866</v>
      </c>
    </row>
    <row r="4081" spans="2:3" s="213" customFormat="1" ht="15" customHeight="1">
      <c r="B4081" s="213" t="s">
        <v>3553</v>
      </c>
      <c r="C4081" s="213" t="s">
        <v>6866</v>
      </c>
    </row>
    <row r="4082" spans="2:3" s="213" customFormat="1" ht="15" customHeight="1">
      <c r="B4082" s="213" t="s">
        <v>3560</v>
      </c>
      <c r="C4082" s="213" t="s">
        <v>6866</v>
      </c>
    </row>
    <row r="4083" spans="2:3" s="213" customFormat="1" ht="15" customHeight="1">
      <c r="B4083" s="213" t="s">
        <v>3562</v>
      </c>
      <c r="C4083" s="213" t="s">
        <v>6866</v>
      </c>
    </row>
    <row r="4084" spans="2:3" s="213" customFormat="1" ht="15" customHeight="1">
      <c r="B4084" s="213" t="s">
        <v>3563</v>
      </c>
      <c r="C4084" s="213" t="s">
        <v>6866</v>
      </c>
    </row>
    <row r="4085" spans="2:3" s="213" customFormat="1" ht="15" customHeight="1">
      <c r="B4085" s="213" t="s">
        <v>3568</v>
      </c>
      <c r="C4085" s="213" t="s">
        <v>6866</v>
      </c>
    </row>
    <row r="4086" spans="2:3" s="213" customFormat="1" ht="15" customHeight="1">
      <c r="B4086" s="213" t="s">
        <v>3571</v>
      </c>
      <c r="C4086" s="213" t="s">
        <v>6866</v>
      </c>
    </row>
    <row r="4087" spans="2:3" s="213" customFormat="1" ht="15" customHeight="1">
      <c r="B4087" s="213" t="s">
        <v>3574</v>
      </c>
      <c r="C4087" s="213" t="s">
        <v>6866</v>
      </c>
    </row>
    <row r="4088" spans="2:3" s="213" customFormat="1" ht="15" customHeight="1">
      <c r="B4088" s="213" t="s">
        <v>3576</v>
      </c>
      <c r="C4088" s="213" t="s">
        <v>6866</v>
      </c>
    </row>
    <row r="4089" spans="2:3" s="213" customFormat="1" ht="15" customHeight="1">
      <c r="B4089" s="213" t="s">
        <v>3581</v>
      </c>
      <c r="C4089" s="213" t="s">
        <v>6866</v>
      </c>
    </row>
    <row r="4090" spans="2:3" s="213" customFormat="1" ht="15" customHeight="1">
      <c r="B4090" s="213" t="s">
        <v>3594</v>
      </c>
      <c r="C4090" s="213" t="s">
        <v>6866</v>
      </c>
    </row>
    <row r="4091" spans="2:3" s="213" customFormat="1" ht="15" customHeight="1">
      <c r="B4091" s="213" t="s">
        <v>3595</v>
      </c>
      <c r="C4091" s="213" t="s">
        <v>6866</v>
      </c>
    </row>
    <row r="4092" spans="2:3" s="213" customFormat="1" ht="15" customHeight="1">
      <c r="B4092" s="213" t="s">
        <v>3600</v>
      </c>
      <c r="C4092" s="213" t="s">
        <v>6866</v>
      </c>
    </row>
    <row r="4093" spans="2:3" s="213" customFormat="1" ht="15" customHeight="1">
      <c r="B4093" s="213" t="s">
        <v>3601</v>
      </c>
      <c r="C4093" s="213" t="s">
        <v>6866</v>
      </c>
    </row>
    <row r="4094" spans="2:3" s="213" customFormat="1" ht="15" customHeight="1">
      <c r="B4094" s="213" t="s">
        <v>3607</v>
      </c>
      <c r="C4094" s="213" t="s">
        <v>6866</v>
      </c>
    </row>
    <row r="4095" spans="2:3" s="213" customFormat="1" ht="15" customHeight="1">
      <c r="B4095" s="213" t="s">
        <v>3610</v>
      </c>
      <c r="C4095" s="213" t="s">
        <v>6866</v>
      </c>
    </row>
    <row r="4096" spans="2:3" s="213" customFormat="1" ht="15" customHeight="1">
      <c r="B4096" s="213" t="s">
        <v>3615</v>
      </c>
      <c r="C4096" s="213" t="s">
        <v>6866</v>
      </c>
    </row>
    <row r="4097" spans="2:3" s="213" customFormat="1" ht="15" customHeight="1">
      <c r="B4097" s="213" t="s">
        <v>3616</v>
      </c>
      <c r="C4097" s="213" t="s">
        <v>6866</v>
      </c>
    </row>
    <row r="4098" spans="2:3" s="213" customFormat="1" ht="15" customHeight="1">
      <c r="B4098" s="213" t="s">
        <v>3617</v>
      </c>
      <c r="C4098" s="213" t="s">
        <v>6866</v>
      </c>
    </row>
    <row r="4099" spans="2:3" s="213" customFormat="1" ht="15" customHeight="1">
      <c r="B4099" s="213" t="s">
        <v>3618</v>
      </c>
      <c r="C4099" s="213" t="s">
        <v>6866</v>
      </c>
    </row>
    <row r="4100" spans="2:3" s="213" customFormat="1" ht="15" customHeight="1">
      <c r="B4100" s="213" t="s">
        <v>3620</v>
      </c>
      <c r="C4100" s="213" t="s">
        <v>6866</v>
      </c>
    </row>
    <row r="4101" spans="2:3" s="213" customFormat="1" ht="15" customHeight="1">
      <c r="B4101" s="213" t="s">
        <v>3624</v>
      </c>
      <c r="C4101" s="213" t="s">
        <v>6866</v>
      </c>
    </row>
    <row r="4102" spans="2:3" s="213" customFormat="1" ht="15" customHeight="1">
      <c r="B4102" s="213" t="s">
        <v>3627</v>
      </c>
      <c r="C4102" s="213" t="s">
        <v>6866</v>
      </c>
    </row>
    <row r="4103" spans="2:3" s="213" customFormat="1" ht="15" customHeight="1">
      <c r="B4103" s="213" t="s">
        <v>3628</v>
      </c>
      <c r="C4103" s="213" t="s">
        <v>6866</v>
      </c>
    </row>
    <row r="4104" spans="2:3" s="213" customFormat="1" ht="15" customHeight="1">
      <c r="B4104" s="213" t="s">
        <v>3630</v>
      </c>
      <c r="C4104" s="213" t="s">
        <v>6866</v>
      </c>
    </row>
    <row r="4105" spans="2:3" s="213" customFormat="1" ht="15" customHeight="1">
      <c r="B4105" s="213" t="s">
        <v>3631</v>
      </c>
      <c r="C4105" s="213" t="s">
        <v>6866</v>
      </c>
    </row>
    <row r="4106" spans="2:3" s="213" customFormat="1" ht="15" customHeight="1">
      <c r="B4106" s="213" t="s">
        <v>3639</v>
      </c>
      <c r="C4106" s="213" t="s">
        <v>6866</v>
      </c>
    </row>
    <row r="4107" spans="2:3" s="213" customFormat="1" ht="15" customHeight="1">
      <c r="B4107" s="213" t="s">
        <v>3640</v>
      </c>
      <c r="C4107" s="213" t="s">
        <v>6866</v>
      </c>
    </row>
    <row r="4108" spans="2:3" s="213" customFormat="1" ht="15" customHeight="1">
      <c r="B4108" s="213" t="s">
        <v>3643</v>
      </c>
      <c r="C4108" s="213" t="s">
        <v>6866</v>
      </c>
    </row>
    <row r="4109" spans="2:3" s="213" customFormat="1" ht="15" customHeight="1">
      <c r="B4109" s="213" t="s">
        <v>3647</v>
      </c>
      <c r="C4109" s="213" t="s">
        <v>6866</v>
      </c>
    </row>
    <row r="4110" spans="2:3" s="213" customFormat="1" ht="15" customHeight="1">
      <c r="B4110" s="213" t="s">
        <v>3651</v>
      </c>
      <c r="C4110" s="213" t="s">
        <v>6866</v>
      </c>
    </row>
    <row r="4111" spans="2:3" s="213" customFormat="1" ht="15" customHeight="1">
      <c r="B4111" s="213" t="s">
        <v>3655</v>
      </c>
      <c r="C4111" s="213" t="s">
        <v>6866</v>
      </c>
    </row>
    <row r="4112" spans="2:3" s="213" customFormat="1" ht="15" customHeight="1">
      <c r="B4112" s="213" t="s">
        <v>3659</v>
      </c>
      <c r="C4112" s="213" t="s">
        <v>6866</v>
      </c>
    </row>
    <row r="4113" spans="2:3" s="213" customFormat="1" ht="15" customHeight="1">
      <c r="B4113" s="213" t="s">
        <v>3660</v>
      </c>
      <c r="C4113" s="213" t="s">
        <v>6866</v>
      </c>
    </row>
    <row r="4114" spans="2:3" s="213" customFormat="1" ht="15" customHeight="1">
      <c r="B4114" s="213" t="s">
        <v>3661</v>
      </c>
      <c r="C4114" s="213" t="s">
        <v>6866</v>
      </c>
    </row>
    <row r="4115" spans="2:3" s="213" customFormat="1" ht="15" customHeight="1">
      <c r="B4115" s="213" t="s">
        <v>3662</v>
      </c>
      <c r="C4115" s="213" t="s">
        <v>6866</v>
      </c>
    </row>
    <row r="4116" spans="2:3" s="213" customFormat="1" ht="15" customHeight="1">
      <c r="B4116" s="213" t="s">
        <v>3663</v>
      </c>
      <c r="C4116" s="213" t="s">
        <v>6866</v>
      </c>
    </row>
    <row r="4117" spans="2:3" s="213" customFormat="1" ht="15" customHeight="1">
      <c r="B4117" s="213" t="s">
        <v>3666</v>
      </c>
      <c r="C4117" s="213" t="s">
        <v>6866</v>
      </c>
    </row>
    <row r="4118" spans="2:3" s="213" customFormat="1" ht="15" customHeight="1">
      <c r="B4118" s="213" t="s">
        <v>3668</v>
      </c>
      <c r="C4118" s="213" t="s">
        <v>6866</v>
      </c>
    </row>
    <row r="4119" spans="2:3" s="213" customFormat="1" ht="15" customHeight="1">
      <c r="B4119" s="213" t="s">
        <v>3670</v>
      </c>
      <c r="C4119" s="213" t="s">
        <v>6866</v>
      </c>
    </row>
    <row r="4120" spans="2:3" s="213" customFormat="1" ht="15" customHeight="1">
      <c r="B4120" s="213" t="s">
        <v>3672</v>
      </c>
      <c r="C4120" s="213" t="s">
        <v>6866</v>
      </c>
    </row>
    <row r="4121" spans="2:3" s="213" customFormat="1" ht="15" customHeight="1">
      <c r="B4121" s="213" t="s">
        <v>3673</v>
      </c>
      <c r="C4121" s="213" t="s">
        <v>6866</v>
      </c>
    </row>
    <row r="4122" spans="2:3" s="213" customFormat="1" ht="15" customHeight="1">
      <c r="B4122" s="213" t="s">
        <v>3681</v>
      </c>
      <c r="C4122" s="213" t="s">
        <v>6866</v>
      </c>
    </row>
    <row r="4123" spans="2:3" s="213" customFormat="1" ht="15" customHeight="1">
      <c r="B4123" s="213" t="s">
        <v>3115</v>
      </c>
      <c r="C4123" s="213" t="s">
        <v>6866</v>
      </c>
    </row>
    <row r="4124" spans="2:3" s="213" customFormat="1" ht="15" customHeight="1">
      <c r="B4124" s="213" t="s">
        <v>3119</v>
      </c>
      <c r="C4124" s="213" t="s">
        <v>6866</v>
      </c>
    </row>
    <row r="4125" spans="2:3" s="213" customFormat="1" ht="15" customHeight="1">
      <c r="B4125" s="213" t="s">
        <v>3123</v>
      </c>
      <c r="C4125" s="213" t="s">
        <v>6866</v>
      </c>
    </row>
    <row r="4126" spans="2:3" s="213" customFormat="1" ht="15" customHeight="1">
      <c r="B4126" s="213" t="s">
        <v>3125</v>
      </c>
      <c r="C4126" s="213" t="s">
        <v>6866</v>
      </c>
    </row>
    <row r="4127" spans="2:3" s="213" customFormat="1" ht="15" customHeight="1">
      <c r="B4127" s="213" t="s">
        <v>3131</v>
      </c>
      <c r="C4127" s="213" t="s">
        <v>6866</v>
      </c>
    </row>
    <row r="4128" spans="2:3" s="213" customFormat="1" ht="15" customHeight="1">
      <c r="B4128" s="213" t="s">
        <v>3136</v>
      </c>
      <c r="C4128" s="213" t="s">
        <v>6866</v>
      </c>
    </row>
    <row r="4129" spans="2:3" s="213" customFormat="1" ht="15" customHeight="1">
      <c r="B4129" s="213" t="s">
        <v>3137</v>
      </c>
      <c r="C4129" s="213" t="s">
        <v>6866</v>
      </c>
    </row>
    <row r="4130" spans="2:3" s="213" customFormat="1" ht="15" customHeight="1">
      <c r="B4130" s="213" t="s">
        <v>3141</v>
      </c>
      <c r="C4130" s="213" t="s">
        <v>6866</v>
      </c>
    </row>
    <row r="4131" spans="2:3" s="213" customFormat="1" ht="15" customHeight="1">
      <c r="B4131" s="213" t="s">
        <v>3142</v>
      </c>
      <c r="C4131" s="213" t="s">
        <v>6866</v>
      </c>
    </row>
    <row r="4132" spans="2:3" s="213" customFormat="1" ht="15" customHeight="1">
      <c r="B4132" s="213" t="s">
        <v>3146</v>
      </c>
      <c r="C4132" s="213" t="s">
        <v>6866</v>
      </c>
    </row>
    <row r="4133" spans="2:3" s="213" customFormat="1" ht="15" customHeight="1">
      <c r="B4133" s="213" t="s">
        <v>3150</v>
      </c>
      <c r="C4133" s="213" t="s">
        <v>6866</v>
      </c>
    </row>
    <row r="4134" spans="2:3" s="213" customFormat="1" ht="15" customHeight="1">
      <c r="B4134" s="213" t="s">
        <v>3151</v>
      </c>
      <c r="C4134" s="213" t="s">
        <v>6866</v>
      </c>
    </row>
    <row r="4135" spans="2:3" s="213" customFormat="1" ht="15" customHeight="1">
      <c r="B4135" s="213" t="s">
        <v>3155</v>
      </c>
      <c r="C4135" s="213" t="s">
        <v>6866</v>
      </c>
    </row>
    <row r="4136" spans="2:3" s="213" customFormat="1" ht="15" customHeight="1">
      <c r="B4136" s="213" t="s">
        <v>3160</v>
      </c>
      <c r="C4136" s="213" t="s">
        <v>6866</v>
      </c>
    </row>
    <row r="4137" spans="2:3" s="213" customFormat="1" ht="15" customHeight="1">
      <c r="B4137" s="213" t="s">
        <v>3171</v>
      </c>
      <c r="C4137" s="213" t="s">
        <v>6866</v>
      </c>
    </row>
    <row r="4138" spans="2:3" s="213" customFormat="1" ht="15" customHeight="1">
      <c r="B4138" s="213" t="s">
        <v>210</v>
      </c>
      <c r="C4138" s="213" t="s">
        <v>6866</v>
      </c>
    </row>
    <row r="4139" spans="2:3" s="213" customFormat="1" ht="15" customHeight="1">
      <c r="B4139" s="213" t="s">
        <v>212</v>
      </c>
      <c r="C4139" s="213" t="s">
        <v>6866</v>
      </c>
    </row>
    <row r="4140" spans="2:3" s="213" customFormat="1" ht="15" customHeight="1">
      <c r="B4140" s="213" t="s">
        <v>214</v>
      </c>
      <c r="C4140" s="213" t="s">
        <v>6866</v>
      </c>
    </row>
    <row r="4141" spans="2:3" s="213" customFormat="1" ht="15" customHeight="1">
      <c r="B4141" s="213" t="s">
        <v>217</v>
      </c>
      <c r="C4141" s="213" t="s">
        <v>6866</v>
      </c>
    </row>
    <row r="4142" spans="2:3" s="213" customFormat="1" ht="15" customHeight="1">
      <c r="B4142" s="213" t="s">
        <v>222</v>
      </c>
      <c r="C4142" s="213" t="s">
        <v>6866</v>
      </c>
    </row>
    <row r="4143" spans="2:3" s="213" customFormat="1" ht="15" customHeight="1">
      <c r="B4143" s="213" t="s">
        <v>227</v>
      </c>
      <c r="C4143" s="213" t="s">
        <v>6866</v>
      </c>
    </row>
    <row r="4144" spans="2:3" s="213" customFormat="1" ht="15" customHeight="1">
      <c r="B4144" s="213" t="s">
        <v>228</v>
      </c>
      <c r="C4144" s="213" t="s">
        <v>6866</v>
      </c>
    </row>
    <row r="4145" spans="2:3" s="213" customFormat="1" ht="15" customHeight="1">
      <c r="B4145" s="213" t="s">
        <v>229</v>
      </c>
      <c r="C4145" s="213" t="s">
        <v>6866</v>
      </c>
    </row>
    <row r="4146" spans="2:3" s="213" customFormat="1" ht="15" customHeight="1">
      <c r="B4146" s="213" t="s">
        <v>237</v>
      </c>
      <c r="C4146" s="213" t="s">
        <v>6866</v>
      </c>
    </row>
    <row r="4147" spans="2:3" s="213" customFormat="1" ht="15" customHeight="1">
      <c r="B4147" s="213" t="s">
        <v>239</v>
      </c>
      <c r="C4147" s="213" t="s">
        <v>6866</v>
      </c>
    </row>
    <row r="4148" spans="2:3" s="213" customFormat="1" ht="15" customHeight="1">
      <c r="B4148" s="213" t="s">
        <v>241</v>
      </c>
      <c r="C4148" s="213" t="s">
        <v>6866</v>
      </c>
    </row>
    <row r="4149" spans="2:3" s="213" customFormat="1" ht="15" customHeight="1">
      <c r="B4149" s="213" t="s">
        <v>243</v>
      </c>
      <c r="C4149" s="213" t="s">
        <v>6866</v>
      </c>
    </row>
    <row r="4150" spans="2:3" s="213" customFormat="1" ht="15" customHeight="1">
      <c r="B4150" s="213" t="s">
        <v>244</v>
      </c>
      <c r="C4150" s="213" t="s">
        <v>6866</v>
      </c>
    </row>
    <row r="4151" spans="2:3" s="213" customFormat="1" ht="15" customHeight="1">
      <c r="B4151" s="213" t="s">
        <v>248</v>
      </c>
      <c r="C4151" s="213" t="s">
        <v>6866</v>
      </c>
    </row>
    <row r="4152" spans="2:3" s="213" customFormat="1" ht="15" customHeight="1">
      <c r="B4152" s="213" t="s">
        <v>251</v>
      </c>
      <c r="C4152" s="213" t="s">
        <v>6866</v>
      </c>
    </row>
    <row r="4153" spans="2:3" s="213" customFormat="1" ht="15" customHeight="1">
      <c r="B4153" s="213" t="s">
        <v>256</v>
      </c>
      <c r="C4153" s="213" t="s">
        <v>6866</v>
      </c>
    </row>
    <row r="4154" spans="2:3" s="213" customFormat="1" ht="15" customHeight="1">
      <c r="B4154" s="213" t="s">
        <v>258</v>
      </c>
      <c r="C4154" s="213" t="s">
        <v>6866</v>
      </c>
    </row>
    <row r="4155" spans="2:3" s="213" customFormat="1" ht="15" customHeight="1">
      <c r="B4155" s="213" t="s">
        <v>259</v>
      </c>
      <c r="C4155" s="213" t="s">
        <v>6866</v>
      </c>
    </row>
  </sheetData>
  <sheetProtection password="CC56" sheet="1" objects="1" scenarios="1" selectLockedCells="1"/>
  <mergeCells count="18">
    <mergeCell ref="E3:G3"/>
    <mergeCell ref="A6:B6"/>
    <mergeCell ref="C6:C11"/>
    <mergeCell ref="D6:D10"/>
    <mergeCell ref="E6:M6"/>
    <mergeCell ref="A7:A11"/>
    <mergeCell ref="B7:B11"/>
    <mergeCell ref="E7:E9"/>
    <mergeCell ref="F7:F9"/>
    <mergeCell ref="G7:G9"/>
    <mergeCell ref="E10:M10"/>
    <mergeCell ref="D11:M11"/>
    <mergeCell ref="H7:H9"/>
    <mergeCell ref="I7:I9"/>
    <mergeCell ref="J7:J9"/>
    <mergeCell ref="K7:K8"/>
    <mergeCell ref="L7:M7"/>
    <mergeCell ref="K9:M9"/>
  </mergeCells>
  <conditionalFormatting sqref="H2 A13:A452">
    <cfRule type="expression" dxfId="241" priority="11" stopIfTrue="1">
      <formula>ISERROR(A2)</formula>
    </cfRule>
  </conditionalFormatting>
  <conditionalFormatting sqref="D2 F2 D13:D452">
    <cfRule type="cellIs" dxfId="240" priority="12" stopIfTrue="1" operator="equal">
      <formula>0</formula>
    </cfRule>
  </conditionalFormatting>
  <conditionalFormatting sqref="B16:B452">
    <cfRule type="expression" dxfId="239" priority="20" stopIfTrue="1">
      <formula>AND(SUM(C16:M16)&gt;0,LEN(B16)=0)</formula>
    </cfRule>
  </conditionalFormatting>
  <conditionalFormatting sqref="C13:C452">
    <cfRule type="expression" dxfId="238" priority="3" stopIfTrue="1">
      <formula>AND(J13&gt;0,SUM(K13:M13)=0,C13&lt;&gt;"Kóddal még nem azonositott szv. telep 9999_1")</formula>
    </cfRule>
    <cfRule type="expression" dxfId="237" priority="5" stopIfTrue="1">
      <formula>AND(COUNTIF($A$13:$A$452,A13)&gt;1,COUNTIF($B$13:$B$452,B13)&gt;1,COUNTIF($C$13:$C$452,C13)&gt;1)</formula>
    </cfRule>
    <cfRule type="expression" dxfId="236" priority="21" stopIfTrue="1">
      <formula>AND(B13&gt;0,LEN(C13)=0)</formula>
    </cfRule>
  </conditionalFormatting>
  <conditionalFormatting sqref="D13:D452">
    <cfRule type="cellIs" dxfId="235" priority="10" stopIfTrue="1" operator="notEqual">
      <formula>SUM(J13:M13)</formula>
    </cfRule>
  </conditionalFormatting>
  <conditionalFormatting sqref="C13">
    <cfRule type="expression" dxfId="234" priority="8" stopIfTrue="1">
      <formula>AND(SUM(C13:M13)&gt;0,LEN(C13)=0)</formula>
    </cfRule>
    <cfRule type="expression" dxfId="233" priority="9" stopIfTrue="1">
      <formula>AND(IF(K13&lt;0,C13=0))</formula>
    </cfRule>
  </conditionalFormatting>
  <conditionalFormatting sqref="B16:B452">
    <cfRule type="expression" dxfId="232" priority="7" stopIfTrue="1">
      <formula>AND(COUNTIF($A$13:$A$452,A16)&gt;1,COUNTIF($B$13:$B$452,B16)&gt;1,COUNTIF($C$13:$C$452,C16)&gt;1)</formula>
    </cfRule>
  </conditionalFormatting>
  <conditionalFormatting sqref="A13:A452">
    <cfRule type="expression" dxfId="231" priority="6" stopIfTrue="1">
      <formula>AND(COUNTIF($A$13:$A$452,A13)&gt;1,COUNTIF($B$13:$B$452,B13)&gt;1,COUNTIF($C$13:$C$452,C13)&gt;1)</formula>
    </cfRule>
  </conditionalFormatting>
  <conditionalFormatting sqref="B13:B15">
    <cfRule type="expression" dxfId="230" priority="1" stopIfTrue="1">
      <formula>AND(L13&lt;&gt;0,LEN(B13)=0)</formula>
    </cfRule>
    <cfRule type="expression" dxfId="229" priority="2" stopIfTrue="1">
      <formula>COUNTIF($B$12:$B$452,B13)&gt;1</formula>
    </cfRule>
  </conditionalFormatting>
  <dataValidations count="3">
    <dataValidation type="list" allowBlank="1" showInputMessage="1" showErrorMessage="1" sqref="C13:C452">
      <formula1>INDIRECT(B13)</formula1>
    </dataValidation>
    <dataValidation type="list" operator="greaterThanOrEqual" allowBlank="1" showInputMessage="1" showErrorMessage="1" sqref="B13:B452">
      <formula1>telep</formula1>
    </dataValidation>
    <dataValidation type="decimal" operator="greaterThanOrEqual" allowBlank="1" showInputMessage="1" showErrorMessage="1" error="Érvénytelen! Csak 0 vagy pozitív egész szám írható!" sqref="E13:M452">
      <formula1>0</formula1>
    </dataValidation>
  </dataValidations>
  <printOptions horizontalCentered="1"/>
  <pageMargins left="0.11811023622047245" right="0.11811023622047245" top="0.39370078740157483" bottom="0.19685039370078741" header="0.51181102362204722" footer="0.31496062992125984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autoPageBreaks="0" fitToPage="1"/>
  </sheetPr>
  <dimension ref="A1:AL4155"/>
  <sheetViews>
    <sheetView showGridLines="0" tabSelected="1" zoomScale="90" zoomScaleNormal="90" workbookViewId="0">
      <pane ySplit="13" topLeftCell="A44" activePane="bottomLeft" state="frozen"/>
      <selection pane="bottomLeft" activeCell="E50" sqref="E50"/>
    </sheetView>
  </sheetViews>
  <sheetFormatPr defaultColWidth="2.88671875" defaultRowHeight="15" customHeight="1"/>
  <cols>
    <col min="1" max="1" width="7.88671875" style="1" customWidth="1"/>
    <col min="2" max="2" width="13.88671875" style="1" customWidth="1"/>
    <col min="3" max="3" width="15.109375" style="1" customWidth="1"/>
    <col min="4" max="4" width="6.109375" style="1" customWidth="1"/>
    <col min="5" max="5" width="6.5546875" style="1" customWidth="1"/>
    <col min="6" max="6" width="6.109375" style="1" customWidth="1"/>
    <col min="7" max="7" width="6.44140625" style="1" customWidth="1"/>
    <col min="8" max="8" width="7.88671875" style="1" customWidth="1"/>
    <col min="9" max="20" width="5.88671875" style="1" customWidth="1"/>
    <col min="21" max="21" width="2.88671875" style="1"/>
    <col min="22" max="24" width="3.21875" style="1" bestFit="1" customWidth="1"/>
    <col min="25" max="26" width="2.88671875" style="1" bestFit="1" customWidth="1"/>
    <col min="27" max="36" width="3.21875" style="1" bestFit="1" customWidth="1"/>
    <col min="37" max="38" width="3.6640625" style="1" customWidth="1"/>
    <col min="39" max="16384" width="2.88671875" style="1"/>
  </cols>
  <sheetData>
    <row r="1" spans="1:38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1673</v>
      </c>
      <c r="F1" s="255">
        <f>asz_azon1</f>
        <v>11316385</v>
      </c>
    </row>
    <row r="2" spans="1:38" ht="15" customHeight="1">
      <c r="A2" s="1" t="s">
        <v>4896</v>
      </c>
      <c r="C2" s="120">
        <f>asz_azon1</f>
        <v>11316385</v>
      </c>
      <c r="E2" s="120" t="str">
        <f>elolap!X22</f>
        <v>3600</v>
      </c>
      <c r="G2" s="120">
        <f>elolap!AP22</f>
        <v>18</v>
      </c>
    </row>
    <row r="3" spans="1:38" ht="15" customHeight="1">
      <c r="C3" s="53" t="s">
        <v>5359</v>
      </c>
      <c r="D3" s="391" t="s">
        <v>4559</v>
      </c>
      <c r="E3" s="391"/>
      <c r="F3" s="391"/>
      <c r="G3" s="125" t="s">
        <v>4560</v>
      </c>
    </row>
    <row r="4" spans="1:38" ht="15" customHeight="1">
      <c r="C4" s="53"/>
      <c r="D4" s="53"/>
      <c r="E4" s="53"/>
      <c r="F4" s="53"/>
      <c r="H4" s="125"/>
    </row>
    <row r="5" spans="1:38" ht="15" customHeight="1">
      <c r="C5" s="53"/>
      <c r="D5" s="53"/>
      <c r="E5" s="53"/>
      <c r="F5" s="53"/>
      <c r="H5" s="125"/>
    </row>
    <row r="6" spans="1:38" ht="15" customHeight="1" thickBot="1">
      <c r="C6" s="53"/>
      <c r="D6" s="53"/>
      <c r="E6" s="53"/>
      <c r="F6" s="53"/>
      <c r="H6" s="125"/>
    </row>
    <row r="7" spans="1:38" s="43" customFormat="1" ht="15" customHeight="1" thickBot="1">
      <c r="A7" s="41" t="s">
        <v>3976</v>
      </c>
      <c r="B7" s="42" t="s">
        <v>7719</v>
      </c>
    </row>
    <row r="8" spans="1:38" ht="22.5" customHeight="1">
      <c r="A8" s="395" t="s">
        <v>6839</v>
      </c>
      <c r="B8" s="396"/>
      <c r="C8" s="418"/>
      <c r="D8" s="406" t="s">
        <v>30</v>
      </c>
      <c r="E8" s="438" t="s">
        <v>4939</v>
      </c>
      <c r="F8" s="406" t="s">
        <v>4940</v>
      </c>
      <c r="G8" s="406" t="s">
        <v>6841</v>
      </c>
      <c r="H8" s="434"/>
      <c r="I8" s="433" t="s">
        <v>7611</v>
      </c>
      <c r="J8" s="396"/>
      <c r="K8" s="396"/>
      <c r="L8" s="396"/>
      <c r="M8" s="396"/>
      <c r="N8" s="418"/>
      <c r="O8" s="395" t="s">
        <v>7612</v>
      </c>
      <c r="P8" s="396"/>
      <c r="Q8" s="396"/>
      <c r="R8" s="396"/>
      <c r="S8" s="396"/>
      <c r="T8" s="418"/>
    </row>
    <row r="9" spans="1:38" ht="15" customHeight="1">
      <c r="A9" s="392" t="s">
        <v>2177</v>
      </c>
      <c r="B9" s="392" t="s">
        <v>6135</v>
      </c>
      <c r="C9" s="392" t="s">
        <v>7608</v>
      </c>
      <c r="D9" s="407"/>
      <c r="E9" s="407"/>
      <c r="F9" s="407"/>
      <c r="G9" s="406"/>
      <c r="H9" s="434"/>
      <c r="I9" s="171" t="s">
        <v>5981</v>
      </c>
      <c r="J9" s="395" t="s">
        <v>6846</v>
      </c>
      <c r="K9" s="396"/>
      <c r="L9" s="396"/>
      <c r="M9" s="396"/>
      <c r="N9" s="418"/>
      <c r="O9" s="160" t="s">
        <v>5981</v>
      </c>
      <c r="P9" s="395" t="s">
        <v>6846</v>
      </c>
      <c r="Q9" s="396"/>
      <c r="R9" s="396"/>
      <c r="S9" s="396"/>
      <c r="T9" s="418"/>
    </row>
    <row r="10" spans="1:38" ht="26.85" customHeight="1">
      <c r="A10" s="431"/>
      <c r="B10" s="431"/>
      <c r="C10" s="431"/>
      <c r="D10" s="407"/>
      <c r="E10" s="407"/>
      <c r="F10" s="407"/>
      <c r="G10" s="427" t="s">
        <v>6854</v>
      </c>
      <c r="H10" s="168" t="s">
        <v>4941</v>
      </c>
      <c r="I10" s="432" t="s">
        <v>7704</v>
      </c>
      <c r="J10" s="427" t="s">
        <v>6856</v>
      </c>
      <c r="K10" s="392" t="s">
        <v>0</v>
      </c>
      <c r="L10" s="392" t="s">
        <v>4942</v>
      </c>
      <c r="M10" s="427" t="s">
        <v>4943</v>
      </c>
      <c r="N10" s="392" t="s">
        <v>4944</v>
      </c>
      <c r="O10" s="435" t="s">
        <v>7705</v>
      </c>
      <c r="P10" s="427" t="s">
        <v>6856</v>
      </c>
      <c r="Q10" s="392" t="s">
        <v>0</v>
      </c>
      <c r="R10" s="392" t="s">
        <v>4942</v>
      </c>
      <c r="S10" s="427" t="s">
        <v>4943</v>
      </c>
      <c r="T10" s="392" t="s">
        <v>4944</v>
      </c>
    </row>
    <row r="11" spans="1:38" ht="22.5" customHeight="1">
      <c r="A11" s="431"/>
      <c r="B11" s="431"/>
      <c r="C11" s="431"/>
      <c r="D11" s="407"/>
      <c r="E11" s="407"/>
      <c r="F11" s="407"/>
      <c r="G11" s="428"/>
      <c r="H11" s="436" t="s">
        <v>6855</v>
      </c>
      <c r="I11" s="432"/>
      <c r="J11" s="429"/>
      <c r="K11" s="430"/>
      <c r="L11" s="430"/>
      <c r="M11" s="429"/>
      <c r="N11" s="430"/>
      <c r="O11" s="435"/>
      <c r="P11" s="429"/>
      <c r="Q11" s="430"/>
      <c r="R11" s="430"/>
      <c r="S11" s="429"/>
      <c r="T11" s="430"/>
    </row>
    <row r="12" spans="1:38" ht="19.5" customHeight="1">
      <c r="A12" s="430"/>
      <c r="B12" s="430"/>
      <c r="C12" s="430"/>
      <c r="D12" s="426" t="s">
        <v>7703</v>
      </c>
      <c r="E12" s="426"/>
      <c r="F12" s="426"/>
      <c r="G12" s="429"/>
      <c r="H12" s="437"/>
      <c r="I12" s="432"/>
      <c r="J12" s="426" t="s">
        <v>7720</v>
      </c>
      <c r="K12" s="426"/>
      <c r="L12" s="426"/>
      <c r="M12" s="426"/>
      <c r="N12" s="426"/>
      <c r="O12" s="435"/>
      <c r="P12" s="426" t="s">
        <v>7720</v>
      </c>
      <c r="Q12" s="426"/>
      <c r="R12" s="426"/>
      <c r="S12" s="426"/>
      <c r="T12" s="426"/>
    </row>
    <row r="13" spans="1:38" ht="11.1" customHeight="1">
      <c r="A13" s="51" t="s">
        <v>6141</v>
      </c>
      <c r="B13" s="51" t="s">
        <v>6124</v>
      </c>
      <c r="C13" s="51" t="s">
        <v>6125</v>
      </c>
      <c r="D13" s="51" t="s">
        <v>6126</v>
      </c>
      <c r="E13" s="51" t="s">
        <v>6127</v>
      </c>
      <c r="F13" s="51" t="s">
        <v>6128</v>
      </c>
      <c r="G13" s="51" t="s">
        <v>6129</v>
      </c>
      <c r="H13" s="169" t="s">
        <v>6130</v>
      </c>
      <c r="I13" s="172" t="s">
        <v>6131</v>
      </c>
      <c r="J13" s="166" t="s">
        <v>6132</v>
      </c>
      <c r="K13" s="166" t="s">
        <v>6138</v>
      </c>
      <c r="L13" s="166" t="s">
        <v>6142</v>
      </c>
      <c r="M13" s="166" t="s">
        <v>4893</v>
      </c>
      <c r="N13" s="166" t="s">
        <v>4897</v>
      </c>
      <c r="O13" s="167" t="s">
        <v>4898</v>
      </c>
      <c r="P13" s="166" t="s">
        <v>6842</v>
      </c>
      <c r="Q13" s="166" t="s">
        <v>6857</v>
      </c>
      <c r="R13" s="166" t="s">
        <v>6858</v>
      </c>
      <c r="S13" s="166" t="s">
        <v>6859</v>
      </c>
      <c r="T13" s="166" t="s">
        <v>6860</v>
      </c>
      <c r="V13" s="241" t="s">
        <v>6126</v>
      </c>
      <c r="W13" s="241" t="s">
        <v>6127</v>
      </c>
      <c r="X13" s="241" t="s">
        <v>6128</v>
      </c>
      <c r="Y13" s="241" t="s">
        <v>6129</v>
      </c>
      <c r="Z13" s="241" t="s">
        <v>6130</v>
      </c>
      <c r="AA13" s="241" t="s">
        <v>6131</v>
      </c>
      <c r="AB13" s="241" t="s">
        <v>6132</v>
      </c>
      <c r="AC13" s="241" t="s">
        <v>6138</v>
      </c>
      <c r="AD13" s="241" t="s">
        <v>6142</v>
      </c>
      <c r="AE13" s="241" t="s">
        <v>4893</v>
      </c>
      <c r="AF13" s="241" t="s">
        <v>4897</v>
      </c>
      <c r="AG13" s="241" t="s">
        <v>4898</v>
      </c>
      <c r="AH13" s="241" t="s">
        <v>6842</v>
      </c>
      <c r="AI13" s="241" t="s">
        <v>6857</v>
      </c>
      <c r="AJ13" s="241" t="s">
        <v>6858</v>
      </c>
      <c r="AK13" s="155" t="s">
        <v>6859</v>
      </c>
      <c r="AL13" s="155" t="s">
        <v>6860</v>
      </c>
    </row>
    <row r="14" spans="1:38" s="2" customFormat="1" ht="15" customHeight="1">
      <c r="A14" s="120" t="str">
        <f ca="1">VLOOKUP(INDIRECT("B14"),elolap!$A$90:$B$3244,2,FALSE)</f>
        <v>1702</v>
      </c>
      <c r="B14" s="260" t="s">
        <v>4681</v>
      </c>
      <c r="C14" s="262" t="s">
        <v>6975</v>
      </c>
      <c r="D14" s="161">
        <v>0</v>
      </c>
      <c r="E14" s="161">
        <v>0</v>
      </c>
      <c r="F14" s="161">
        <v>0</v>
      </c>
      <c r="G14" s="263">
        <v>3</v>
      </c>
      <c r="H14" s="164">
        <v>81</v>
      </c>
      <c r="I14" s="239">
        <v>37.85</v>
      </c>
      <c r="J14" s="238">
        <v>33.32</v>
      </c>
      <c r="K14" s="238">
        <v>56.78</v>
      </c>
      <c r="L14" s="238">
        <v>23.23</v>
      </c>
      <c r="M14" s="238">
        <v>9.75</v>
      </c>
      <c r="N14" s="238">
        <v>1.0900000000000001</v>
      </c>
      <c r="O14" s="239">
        <v>37.85</v>
      </c>
      <c r="P14" s="238">
        <v>0.6</v>
      </c>
      <c r="Q14" s="238">
        <v>3.37</v>
      </c>
      <c r="R14" s="238">
        <v>1.19</v>
      </c>
      <c r="S14" s="238">
        <v>5.39</v>
      </c>
      <c r="T14" s="238">
        <v>0.04</v>
      </c>
      <c r="V14" s="248">
        <f>ROUND(D14,2)</f>
        <v>0</v>
      </c>
      <c r="W14" s="248">
        <f>ROUND(E14,2)</f>
        <v>0</v>
      </c>
      <c r="X14" s="248">
        <f>ROUND(F14,2)</f>
        <v>0</v>
      </c>
      <c r="Y14" s="249">
        <f>G14</f>
        <v>3</v>
      </c>
      <c r="Z14" s="249">
        <f>H14</f>
        <v>81</v>
      </c>
      <c r="AA14" s="248">
        <f t="shared" ref="AA14:AA45" si="0">ROUND(I14,2)</f>
        <v>37.85</v>
      </c>
      <c r="AB14" s="248">
        <f t="shared" ref="AB14:AJ29" si="1">ROUND(J14,2)</f>
        <v>33.32</v>
      </c>
      <c r="AC14" s="248">
        <f t="shared" si="1"/>
        <v>56.78</v>
      </c>
      <c r="AD14" s="248">
        <f t="shared" si="1"/>
        <v>23.23</v>
      </c>
      <c r="AE14" s="248">
        <f t="shared" si="1"/>
        <v>9.75</v>
      </c>
      <c r="AF14" s="248">
        <f t="shared" si="1"/>
        <v>1.0900000000000001</v>
      </c>
      <c r="AG14" s="248">
        <f t="shared" si="1"/>
        <v>37.85</v>
      </c>
      <c r="AH14" s="248">
        <f t="shared" si="1"/>
        <v>0.6</v>
      </c>
      <c r="AI14" s="248">
        <f t="shared" si="1"/>
        <v>3.37</v>
      </c>
      <c r="AJ14" s="248">
        <f t="shared" si="1"/>
        <v>1.19</v>
      </c>
      <c r="AK14" s="248">
        <f>ROUND(S14,2)</f>
        <v>5.39</v>
      </c>
      <c r="AL14" s="248">
        <f>ROUND(T14,2)</f>
        <v>0.04</v>
      </c>
    </row>
    <row r="15" spans="1:38" s="2" customFormat="1" ht="15" customHeight="1">
      <c r="A15" s="120" t="str">
        <f ca="1">VLOOKUP(INDIRECT("B15"),elolap!$A$90:$B$3244,2,FALSE)</f>
        <v>0729</v>
      </c>
      <c r="B15" s="260" t="s">
        <v>3342</v>
      </c>
      <c r="C15" s="262" t="s">
        <v>7071</v>
      </c>
      <c r="D15" s="161">
        <v>0</v>
      </c>
      <c r="E15" s="161">
        <v>0</v>
      </c>
      <c r="F15" s="161">
        <v>0</v>
      </c>
      <c r="G15" s="263">
        <v>2</v>
      </c>
      <c r="H15" s="164">
        <v>50</v>
      </c>
      <c r="I15" s="239">
        <v>20.54</v>
      </c>
      <c r="J15" s="238">
        <v>28.98</v>
      </c>
      <c r="K15" s="238">
        <v>47.55</v>
      </c>
      <c r="L15" s="238">
        <v>17.899999999999999</v>
      </c>
      <c r="M15" s="238">
        <v>7.97</v>
      </c>
      <c r="N15" s="238">
        <v>0.77</v>
      </c>
      <c r="O15" s="239">
        <v>20.54</v>
      </c>
      <c r="P15" s="238">
        <v>0.34</v>
      </c>
      <c r="Q15" s="238">
        <v>2.42</v>
      </c>
      <c r="R15" s="238">
        <v>0.66</v>
      </c>
      <c r="S15" s="238">
        <v>2</v>
      </c>
      <c r="T15" s="238">
        <v>0.45</v>
      </c>
      <c r="V15" s="248">
        <f t="shared" ref="V15:X78" si="2">ROUND(D15,2)</f>
        <v>0</v>
      </c>
      <c r="W15" s="248">
        <f t="shared" si="2"/>
        <v>0</v>
      </c>
      <c r="X15" s="248">
        <f t="shared" si="2"/>
        <v>0</v>
      </c>
      <c r="Y15" s="249">
        <f t="shared" ref="Y15:Z78" si="3">G15</f>
        <v>2</v>
      </c>
      <c r="Z15" s="249">
        <f t="shared" si="3"/>
        <v>50</v>
      </c>
      <c r="AA15" s="248">
        <f t="shared" si="0"/>
        <v>20.54</v>
      </c>
      <c r="AB15" s="248">
        <f t="shared" si="1"/>
        <v>28.98</v>
      </c>
      <c r="AC15" s="248">
        <f t="shared" si="1"/>
        <v>47.55</v>
      </c>
      <c r="AD15" s="248">
        <f t="shared" si="1"/>
        <v>17.899999999999999</v>
      </c>
      <c r="AE15" s="248">
        <f t="shared" si="1"/>
        <v>7.97</v>
      </c>
      <c r="AF15" s="248">
        <f t="shared" si="1"/>
        <v>0.77</v>
      </c>
      <c r="AG15" s="248">
        <f t="shared" si="1"/>
        <v>20.54</v>
      </c>
      <c r="AH15" s="248">
        <f t="shared" si="1"/>
        <v>0.34</v>
      </c>
      <c r="AI15" s="248">
        <f t="shared" si="1"/>
        <v>2.42</v>
      </c>
      <c r="AJ15" s="248">
        <f t="shared" si="1"/>
        <v>0.66</v>
      </c>
      <c r="AK15" s="248">
        <f t="shared" ref="AK15:AK78" si="4">ROUND(S15,2)</f>
        <v>2</v>
      </c>
      <c r="AL15" s="248">
        <f t="shared" ref="AL15:AL78" si="5">ROUND(T15,2)</f>
        <v>0.45</v>
      </c>
    </row>
    <row r="16" spans="1:38" s="2" customFormat="1" ht="15" customHeight="1">
      <c r="A16" s="120" t="str">
        <f ca="1">VLOOKUP(INDIRECT("B16"),elolap!$A$90:$B$3244,2,FALSE)</f>
        <v>2709</v>
      </c>
      <c r="B16" s="260" t="s">
        <v>1356</v>
      </c>
      <c r="C16" s="262" t="s">
        <v>7087</v>
      </c>
      <c r="D16" s="161">
        <v>1.1399999999999999</v>
      </c>
      <c r="E16" s="161">
        <v>0</v>
      </c>
      <c r="F16" s="161">
        <v>0</v>
      </c>
      <c r="G16" s="263">
        <v>3</v>
      </c>
      <c r="H16" s="164">
        <v>720</v>
      </c>
      <c r="I16" s="239">
        <v>553.21</v>
      </c>
      <c r="J16" s="238">
        <v>750.57</v>
      </c>
      <c r="K16" s="238">
        <v>1214.17</v>
      </c>
      <c r="L16" s="238">
        <v>402.49</v>
      </c>
      <c r="M16" s="238">
        <v>123.14</v>
      </c>
      <c r="N16" s="238">
        <v>21.49</v>
      </c>
      <c r="O16" s="239">
        <v>553.21</v>
      </c>
      <c r="P16" s="238">
        <v>8.99</v>
      </c>
      <c r="Q16" s="238">
        <v>56.54</v>
      </c>
      <c r="R16" s="238">
        <v>17.68</v>
      </c>
      <c r="S16" s="238">
        <v>14.48</v>
      </c>
      <c r="T16" s="238">
        <v>1.37</v>
      </c>
      <c r="V16" s="248">
        <f t="shared" si="2"/>
        <v>1.1399999999999999</v>
      </c>
      <c r="W16" s="248">
        <f t="shared" si="2"/>
        <v>0</v>
      </c>
      <c r="X16" s="248">
        <f t="shared" si="2"/>
        <v>0</v>
      </c>
      <c r="Y16" s="249">
        <f t="shared" si="3"/>
        <v>3</v>
      </c>
      <c r="Z16" s="249">
        <f t="shared" si="3"/>
        <v>720</v>
      </c>
      <c r="AA16" s="248">
        <f t="shared" si="0"/>
        <v>553.21</v>
      </c>
      <c r="AB16" s="248">
        <f t="shared" si="1"/>
        <v>750.57</v>
      </c>
      <c r="AC16" s="248">
        <f t="shared" si="1"/>
        <v>1214.17</v>
      </c>
      <c r="AD16" s="248">
        <f t="shared" si="1"/>
        <v>402.49</v>
      </c>
      <c r="AE16" s="248">
        <f t="shared" si="1"/>
        <v>123.14</v>
      </c>
      <c r="AF16" s="248">
        <f t="shared" si="1"/>
        <v>21.49</v>
      </c>
      <c r="AG16" s="248">
        <f t="shared" si="1"/>
        <v>553.21</v>
      </c>
      <c r="AH16" s="248">
        <f t="shared" si="1"/>
        <v>8.99</v>
      </c>
      <c r="AI16" s="248">
        <f t="shared" si="1"/>
        <v>56.54</v>
      </c>
      <c r="AJ16" s="248">
        <f t="shared" si="1"/>
        <v>17.68</v>
      </c>
      <c r="AK16" s="248">
        <f t="shared" si="4"/>
        <v>14.48</v>
      </c>
      <c r="AL16" s="248">
        <f t="shared" si="5"/>
        <v>1.37</v>
      </c>
    </row>
    <row r="17" spans="1:38" s="2" customFormat="1" ht="15" customHeight="1">
      <c r="A17" s="120" t="str">
        <f ca="1">VLOOKUP(INDIRECT("B17"),elolap!$A$90:$B$3244,2,FALSE)</f>
        <v>1272</v>
      </c>
      <c r="B17" s="260" t="s">
        <v>41</v>
      </c>
      <c r="C17" s="262" t="s">
        <v>7099</v>
      </c>
      <c r="D17" s="161">
        <v>0</v>
      </c>
      <c r="E17" s="161">
        <v>0</v>
      </c>
      <c r="F17" s="161">
        <v>0</v>
      </c>
      <c r="G17" s="263">
        <v>3</v>
      </c>
      <c r="H17" s="164">
        <v>24</v>
      </c>
      <c r="I17" s="239">
        <v>11.63</v>
      </c>
      <c r="J17" s="238">
        <v>20.5</v>
      </c>
      <c r="K17" s="238">
        <v>35.64</v>
      </c>
      <c r="L17" s="238">
        <v>18.309999999999999</v>
      </c>
      <c r="M17" s="238">
        <v>4.8899999999999997</v>
      </c>
      <c r="N17" s="238">
        <v>0.51</v>
      </c>
      <c r="O17" s="239">
        <v>11.63</v>
      </c>
      <c r="P17" s="238">
        <v>0.28999999999999998</v>
      </c>
      <c r="Q17" s="238">
        <v>1.93</v>
      </c>
      <c r="R17" s="238">
        <v>0.77</v>
      </c>
      <c r="S17" s="238">
        <v>1.03</v>
      </c>
      <c r="T17" s="238">
        <v>0.09</v>
      </c>
      <c r="V17" s="248">
        <f t="shared" si="2"/>
        <v>0</v>
      </c>
      <c r="W17" s="248">
        <f t="shared" si="2"/>
        <v>0</v>
      </c>
      <c r="X17" s="248">
        <f t="shared" si="2"/>
        <v>0</v>
      </c>
      <c r="Y17" s="249">
        <f t="shared" si="3"/>
        <v>3</v>
      </c>
      <c r="Z17" s="249">
        <f t="shared" si="3"/>
        <v>24</v>
      </c>
      <c r="AA17" s="248">
        <f t="shared" si="0"/>
        <v>11.63</v>
      </c>
      <c r="AB17" s="248">
        <f t="shared" si="1"/>
        <v>20.5</v>
      </c>
      <c r="AC17" s="248">
        <f t="shared" si="1"/>
        <v>35.64</v>
      </c>
      <c r="AD17" s="248">
        <f t="shared" si="1"/>
        <v>18.309999999999999</v>
      </c>
      <c r="AE17" s="248">
        <f t="shared" si="1"/>
        <v>4.8899999999999997</v>
      </c>
      <c r="AF17" s="248">
        <f t="shared" si="1"/>
        <v>0.51</v>
      </c>
      <c r="AG17" s="248">
        <f t="shared" si="1"/>
        <v>11.63</v>
      </c>
      <c r="AH17" s="248">
        <f t="shared" si="1"/>
        <v>0.28999999999999998</v>
      </c>
      <c r="AI17" s="248">
        <f t="shared" si="1"/>
        <v>1.93</v>
      </c>
      <c r="AJ17" s="248">
        <f t="shared" si="1"/>
        <v>0.77</v>
      </c>
      <c r="AK17" s="248">
        <f t="shared" si="4"/>
        <v>1.03</v>
      </c>
      <c r="AL17" s="248">
        <f t="shared" si="5"/>
        <v>0.09</v>
      </c>
    </row>
    <row r="18" spans="1:38" s="2" customFormat="1" ht="15" customHeight="1">
      <c r="A18" s="120" t="str">
        <f ca="1">VLOOKUP(INDIRECT("B18"),elolap!$A$90:$B$3244,2,FALSE)</f>
        <v>1214</v>
      </c>
      <c r="B18" s="260" t="s">
        <v>54</v>
      </c>
      <c r="C18" s="262" t="s">
        <v>7106</v>
      </c>
      <c r="D18" s="161">
        <v>0</v>
      </c>
      <c r="E18" s="161">
        <v>0</v>
      </c>
      <c r="F18" s="161">
        <v>0</v>
      </c>
      <c r="G18" s="263">
        <v>3</v>
      </c>
      <c r="H18" s="164">
        <v>180</v>
      </c>
      <c r="I18" s="239">
        <v>228.81</v>
      </c>
      <c r="J18" s="238">
        <v>469.1</v>
      </c>
      <c r="K18" s="238">
        <v>814.45</v>
      </c>
      <c r="L18" s="238">
        <v>496.43</v>
      </c>
      <c r="M18" s="238">
        <v>75.099999999999994</v>
      </c>
      <c r="N18" s="238">
        <v>13.48</v>
      </c>
      <c r="O18" s="239">
        <v>228.81</v>
      </c>
      <c r="P18" s="238">
        <v>3.76</v>
      </c>
      <c r="Q18" s="238">
        <v>26.08</v>
      </c>
      <c r="R18" s="238">
        <v>6.96</v>
      </c>
      <c r="S18" s="238">
        <v>5.45</v>
      </c>
      <c r="T18" s="238">
        <v>0.38</v>
      </c>
      <c r="V18" s="248">
        <f t="shared" si="2"/>
        <v>0</v>
      </c>
      <c r="W18" s="248">
        <f t="shared" si="2"/>
        <v>0</v>
      </c>
      <c r="X18" s="248">
        <f t="shared" si="2"/>
        <v>0</v>
      </c>
      <c r="Y18" s="249">
        <f t="shared" si="3"/>
        <v>3</v>
      </c>
      <c r="Z18" s="249">
        <f t="shared" si="3"/>
        <v>180</v>
      </c>
      <c r="AA18" s="248">
        <f t="shared" si="0"/>
        <v>228.81</v>
      </c>
      <c r="AB18" s="248">
        <f t="shared" si="1"/>
        <v>469.1</v>
      </c>
      <c r="AC18" s="248">
        <f t="shared" si="1"/>
        <v>814.45</v>
      </c>
      <c r="AD18" s="248">
        <f t="shared" si="1"/>
        <v>496.43</v>
      </c>
      <c r="AE18" s="248">
        <f t="shared" si="1"/>
        <v>75.099999999999994</v>
      </c>
      <c r="AF18" s="248">
        <f t="shared" si="1"/>
        <v>13.48</v>
      </c>
      <c r="AG18" s="248">
        <f t="shared" si="1"/>
        <v>228.81</v>
      </c>
      <c r="AH18" s="248">
        <f t="shared" si="1"/>
        <v>3.76</v>
      </c>
      <c r="AI18" s="248">
        <f t="shared" si="1"/>
        <v>26.08</v>
      </c>
      <c r="AJ18" s="248">
        <f t="shared" si="1"/>
        <v>6.96</v>
      </c>
      <c r="AK18" s="248">
        <f t="shared" si="4"/>
        <v>5.45</v>
      </c>
      <c r="AL18" s="248">
        <f t="shared" si="5"/>
        <v>0.38</v>
      </c>
    </row>
    <row r="19" spans="1:38" s="2" customFormat="1" ht="15" customHeight="1">
      <c r="A19" s="120" t="str">
        <f ca="1">VLOOKUP(INDIRECT("B19"),elolap!$A$90:$B$3244,2,FALSE)</f>
        <v>1023</v>
      </c>
      <c r="B19" s="260" t="s">
        <v>6531</v>
      </c>
      <c r="C19" s="262" t="s">
        <v>7062</v>
      </c>
      <c r="D19" s="161">
        <v>0</v>
      </c>
      <c r="E19" s="161">
        <v>0</v>
      </c>
      <c r="F19" s="161">
        <v>0</v>
      </c>
      <c r="G19" s="263">
        <v>3</v>
      </c>
      <c r="H19" s="164">
        <v>250</v>
      </c>
      <c r="I19" s="239">
        <v>49.73</v>
      </c>
      <c r="J19" s="238">
        <v>125.25</v>
      </c>
      <c r="K19" s="238">
        <v>218.34</v>
      </c>
      <c r="L19" s="238">
        <v>91.9</v>
      </c>
      <c r="M19" s="238">
        <v>18.829999999999998</v>
      </c>
      <c r="N19" s="238">
        <v>2.27</v>
      </c>
      <c r="O19" s="239">
        <v>49.73</v>
      </c>
      <c r="P19" s="238">
        <v>1.23</v>
      </c>
      <c r="Q19" s="238">
        <v>9.24</v>
      </c>
      <c r="R19" s="238">
        <v>2.81</v>
      </c>
      <c r="S19" s="238">
        <v>4.24</v>
      </c>
      <c r="T19" s="238">
        <v>0.47</v>
      </c>
      <c r="V19" s="248">
        <f t="shared" si="2"/>
        <v>0</v>
      </c>
      <c r="W19" s="248">
        <f t="shared" si="2"/>
        <v>0</v>
      </c>
      <c r="X19" s="248">
        <f t="shared" si="2"/>
        <v>0</v>
      </c>
      <c r="Y19" s="249">
        <f t="shared" si="3"/>
        <v>3</v>
      </c>
      <c r="Z19" s="249">
        <f t="shared" si="3"/>
        <v>250</v>
      </c>
      <c r="AA19" s="248">
        <f t="shared" si="0"/>
        <v>49.73</v>
      </c>
      <c r="AB19" s="248">
        <f t="shared" si="1"/>
        <v>125.25</v>
      </c>
      <c r="AC19" s="248">
        <f t="shared" si="1"/>
        <v>218.34</v>
      </c>
      <c r="AD19" s="248">
        <f t="shared" si="1"/>
        <v>91.9</v>
      </c>
      <c r="AE19" s="248">
        <f t="shared" si="1"/>
        <v>18.829999999999998</v>
      </c>
      <c r="AF19" s="248">
        <f t="shared" si="1"/>
        <v>2.27</v>
      </c>
      <c r="AG19" s="248">
        <f t="shared" si="1"/>
        <v>49.73</v>
      </c>
      <c r="AH19" s="248">
        <f t="shared" si="1"/>
        <v>1.23</v>
      </c>
      <c r="AI19" s="248">
        <f t="shared" si="1"/>
        <v>9.24</v>
      </c>
      <c r="AJ19" s="248">
        <f t="shared" si="1"/>
        <v>2.81</v>
      </c>
      <c r="AK19" s="248">
        <f t="shared" si="4"/>
        <v>4.24</v>
      </c>
      <c r="AL19" s="248">
        <f t="shared" si="5"/>
        <v>0.47</v>
      </c>
    </row>
    <row r="20" spans="1:38" s="2" customFormat="1" ht="15" customHeight="1">
      <c r="A20" s="120" t="str">
        <f ca="1">VLOOKUP(INDIRECT("B20"),elolap!$A$90:$B$3244,2,FALSE)</f>
        <v>2594</v>
      </c>
      <c r="B20" s="260" t="s">
        <v>6535</v>
      </c>
      <c r="C20" s="262" t="s">
        <v>7172</v>
      </c>
      <c r="D20" s="161">
        <v>0</v>
      </c>
      <c r="E20" s="161">
        <v>0</v>
      </c>
      <c r="F20" s="161">
        <v>0</v>
      </c>
      <c r="G20" s="263">
        <v>5</v>
      </c>
      <c r="H20" s="164">
        <v>90</v>
      </c>
      <c r="I20" s="239">
        <v>63.52</v>
      </c>
      <c r="J20" s="238">
        <v>49.63</v>
      </c>
      <c r="K20" s="238">
        <v>85.27</v>
      </c>
      <c r="L20" s="238">
        <v>32.33</v>
      </c>
      <c r="M20" s="238">
        <v>15.45</v>
      </c>
      <c r="N20" s="238">
        <v>1.62</v>
      </c>
      <c r="O20" s="239">
        <v>63.52</v>
      </c>
      <c r="P20" s="238">
        <v>1.08</v>
      </c>
      <c r="Q20" s="238">
        <v>6.87</v>
      </c>
      <c r="R20" s="238">
        <v>2.31</v>
      </c>
      <c r="S20" s="238">
        <v>5.39</v>
      </c>
      <c r="T20" s="238">
        <v>0.45</v>
      </c>
      <c r="V20" s="248">
        <f t="shared" si="2"/>
        <v>0</v>
      </c>
      <c r="W20" s="248">
        <f t="shared" si="2"/>
        <v>0</v>
      </c>
      <c r="X20" s="248">
        <f t="shared" si="2"/>
        <v>0</v>
      </c>
      <c r="Y20" s="249">
        <f t="shared" si="3"/>
        <v>5</v>
      </c>
      <c r="Z20" s="249">
        <f t="shared" si="3"/>
        <v>90</v>
      </c>
      <c r="AA20" s="248">
        <f t="shared" si="0"/>
        <v>63.52</v>
      </c>
      <c r="AB20" s="248">
        <f t="shared" si="1"/>
        <v>49.63</v>
      </c>
      <c r="AC20" s="248">
        <f t="shared" si="1"/>
        <v>85.27</v>
      </c>
      <c r="AD20" s="248">
        <f t="shared" si="1"/>
        <v>32.33</v>
      </c>
      <c r="AE20" s="248">
        <f t="shared" si="1"/>
        <v>15.45</v>
      </c>
      <c r="AF20" s="248">
        <f t="shared" si="1"/>
        <v>1.62</v>
      </c>
      <c r="AG20" s="248">
        <f t="shared" si="1"/>
        <v>63.52</v>
      </c>
      <c r="AH20" s="248">
        <f t="shared" si="1"/>
        <v>1.08</v>
      </c>
      <c r="AI20" s="248">
        <f t="shared" si="1"/>
        <v>6.87</v>
      </c>
      <c r="AJ20" s="248">
        <f t="shared" si="1"/>
        <v>2.31</v>
      </c>
      <c r="AK20" s="248">
        <f t="shared" si="4"/>
        <v>5.39</v>
      </c>
      <c r="AL20" s="248">
        <f t="shared" si="5"/>
        <v>0.45</v>
      </c>
    </row>
    <row r="21" spans="1:38" s="2" customFormat="1" ht="15" customHeight="1">
      <c r="A21" s="120" t="str">
        <f ca="1">VLOOKUP(INDIRECT("B21"),elolap!$A$90:$B$3244,2,FALSE)</f>
        <v>1358</v>
      </c>
      <c r="B21" s="260" t="s">
        <v>4871</v>
      </c>
      <c r="C21" s="262" t="s">
        <v>7190</v>
      </c>
      <c r="D21" s="161">
        <v>0</v>
      </c>
      <c r="E21" s="161">
        <v>0</v>
      </c>
      <c r="F21" s="161">
        <v>0</v>
      </c>
      <c r="G21" s="263">
        <v>5</v>
      </c>
      <c r="H21" s="164">
        <v>60</v>
      </c>
      <c r="I21" s="239">
        <v>48.5</v>
      </c>
      <c r="J21" s="238">
        <v>85.31</v>
      </c>
      <c r="K21" s="238">
        <v>134.65</v>
      </c>
      <c r="L21" s="238">
        <v>38.58</v>
      </c>
      <c r="M21" s="238">
        <v>14.48</v>
      </c>
      <c r="N21" s="238">
        <v>1.53</v>
      </c>
      <c r="O21" s="239">
        <v>48.5</v>
      </c>
      <c r="P21" s="238">
        <v>3.55</v>
      </c>
      <c r="Q21" s="238">
        <v>14.44</v>
      </c>
      <c r="R21" s="238">
        <v>5.75</v>
      </c>
      <c r="S21" s="238">
        <v>5.82</v>
      </c>
      <c r="T21" s="238">
        <v>0.54</v>
      </c>
      <c r="V21" s="248">
        <f t="shared" si="2"/>
        <v>0</v>
      </c>
      <c r="W21" s="248">
        <f t="shared" si="2"/>
        <v>0</v>
      </c>
      <c r="X21" s="248">
        <f t="shared" si="2"/>
        <v>0</v>
      </c>
      <c r="Y21" s="249">
        <f t="shared" si="3"/>
        <v>5</v>
      </c>
      <c r="Z21" s="249">
        <f t="shared" si="3"/>
        <v>60</v>
      </c>
      <c r="AA21" s="248">
        <f t="shared" si="0"/>
        <v>48.5</v>
      </c>
      <c r="AB21" s="248">
        <f t="shared" si="1"/>
        <v>85.31</v>
      </c>
      <c r="AC21" s="248">
        <f t="shared" si="1"/>
        <v>134.65</v>
      </c>
      <c r="AD21" s="248">
        <f t="shared" si="1"/>
        <v>38.58</v>
      </c>
      <c r="AE21" s="248">
        <f t="shared" si="1"/>
        <v>14.48</v>
      </c>
      <c r="AF21" s="248">
        <f t="shared" si="1"/>
        <v>1.53</v>
      </c>
      <c r="AG21" s="248">
        <f t="shared" si="1"/>
        <v>48.5</v>
      </c>
      <c r="AH21" s="248">
        <f t="shared" si="1"/>
        <v>3.55</v>
      </c>
      <c r="AI21" s="248">
        <f t="shared" si="1"/>
        <v>14.44</v>
      </c>
      <c r="AJ21" s="248">
        <f t="shared" si="1"/>
        <v>5.75</v>
      </c>
      <c r="AK21" s="248">
        <f t="shared" si="4"/>
        <v>5.82</v>
      </c>
      <c r="AL21" s="248">
        <f t="shared" si="5"/>
        <v>0.54</v>
      </c>
    </row>
    <row r="22" spans="1:38" s="2" customFormat="1" ht="15" customHeight="1">
      <c r="A22" s="120" t="str">
        <f ca="1">VLOOKUP(INDIRECT("B22"),elolap!$A$90:$B$3244,2,FALSE)</f>
        <v>3094</v>
      </c>
      <c r="B22" s="260" t="s">
        <v>6630</v>
      </c>
      <c r="C22" s="262" t="s">
        <v>7213</v>
      </c>
      <c r="D22" s="161">
        <v>0</v>
      </c>
      <c r="E22" s="161">
        <v>0</v>
      </c>
      <c r="F22" s="161">
        <v>0</v>
      </c>
      <c r="G22" s="263">
        <v>5</v>
      </c>
      <c r="H22" s="164">
        <v>60</v>
      </c>
      <c r="I22" s="239">
        <v>28.28</v>
      </c>
      <c r="J22" s="238">
        <v>22.47</v>
      </c>
      <c r="K22" s="238">
        <v>39.71</v>
      </c>
      <c r="L22" s="238">
        <v>18.829999999999998</v>
      </c>
      <c r="M22" s="238">
        <v>6.66</v>
      </c>
      <c r="N22" s="238">
        <v>0.72</v>
      </c>
      <c r="O22" s="239">
        <v>28.28</v>
      </c>
      <c r="P22" s="238">
        <v>0.5</v>
      </c>
      <c r="Q22" s="238">
        <v>3.35</v>
      </c>
      <c r="R22" s="238">
        <v>0.95</v>
      </c>
      <c r="S22" s="238">
        <v>2.72</v>
      </c>
      <c r="T22" s="238">
        <v>0.16</v>
      </c>
      <c r="V22" s="248">
        <f t="shared" si="2"/>
        <v>0</v>
      </c>
      <c r="W22" s="248">
        <f t="shared" si="2"/>
        <v>0</v>
      </c>
      <c r="X22" s="248">
        <f t="shared" si="2"/>
        <v>0</v>
      </c>
      <c r="Y22" s="249">
        <f t="shared" si="3"/>
        <v>5</v>
      </c>
      <c r="Z22" s="249">
        <f t="shared" si="3"/>
        <v>60</v>
      </c>
      <c r="AA22" s="248">
        <f t="shared" si="0"/>
        <v>28.28</v>
      </c>
      <c r="AB22" s="248">
        <f t="shared" si="1"/>
        <v>22.47</v>
      </c>
      <c r="AC22" s="248">
        <f t="shared" si="1"/>
        <v>39.71</v>
      </c>
      <c r="AD22" s="248">
        <f t="shared" si="1"/>
        <v>18.829999999999998</v>
      </c>
      <c r="AE22" s="248">
        <f t="shared" si="1"/>
        <v>6.66</v>
      </c>
      <c r="AF22" s="248">
        <f t="shared" si="1"/>
        <v>0.72</v>
      </c>
      <c r="AG22" s="248">
        <f t="shared" si="1"/>
        <v>28.28</v>
      </c>
      <c r="AH22" s="248">
        <f t="shared" si="1"/>
        <v>0.5</v>
      </c>
      <c r="AI22" s="248">
        <f t="shared" si="1"/>
        <v>3.35</v>
      </c>
      <c r="AJ22" s="248">
        <f t="shared" si="1"/>
        <v>0.95</v>
      </c>
      <c r="AK22" s="248">
        <f t="shared" si="4"/>
        <v>2.72</v>
      </c>
      <c r="AL22" s="248">
        <f t="shared" si="5"/>
        <v>0.16</v>
      </c>
    </row>
    <row r="23" spans="1:38" s="2" customFormat="1" ht="15" customHeight="1">
      <c r="A23" s="120" t="str">
        <f ca="1">VLOOKUP(INDIRECT("B23"),elolap!$A$90:$B$3244,2,FALSE)</f>
        <v>1499</v>
      </c>
      <c r="B23" s="260" t="s">
        <v>4594</v>
      </c>
      <c r="C23" s="262" t="s">
        <v>7250</v>
      </c>
      <c r="D23" s="161">
        <v>0</v>
      </c>
      <c r="E23" s="161">
        <v>0</v>
      </c>
      <c r="F23" s="161">
        <v>0</v>
      </c>
      <c r="G23" s="263">
        <v>3</v>
      </c>
      <c r="H23" s="164">
        <v>11</v>
      </c>
      <c r="I23" s="239">
        <v>3.91</v>
      </c>
      <c r="J23" s="238">
        <v>3.65</v>
      </c>
      <c r="K23" s="238">
        <v>6.49</v>
      </c>
      <c r="L23" s="238">
        <v>2.75</v>
      </c>
      <c r="M23" s="238">
        <v>1.77</v>
      </c>
      <c r="N23" s="238">
        <v>0.18</v>
      </c>
      <c r="O23" s="239">
        <v>3.91</v>
      </c>
      <c r="P23" s="238">
        <v>0.05</v>
      </c>
      <c r="Q23" s="238">
        <v>0.32</v>
      </c>
      <c r="R23" s="238">
        <v>0.12</v>
      </c>
      <c r="S23" s="238">
        <v>0.05</v>
      </c>
      <c r="T23" s="238">
        <v>0.02</v>
      </c>
      <c r="V23" s="248">
        <f t="shared" si="2"/>
        <v>0</v>
      </c>
      <c r="W23" s="248">
        <f t="shared" si="2"/>
        <v>0</v>
      </c>
      <c r="X23" s="248">
        <f t="shared" si="2"/>
        <v>0</v>
      </c>
      <c r="Y23" s="249">
        <f t="shared" si="3"/>
        <v>3</v>
      </c>
      <c r="Z23" s="249">
        <f t="shared" si="3"/>
        <v>11</v>
      </c>
      <c r="AA23" s="248">
        <f t="shared" si="0"/>
        <v>3.91</v>
      </c>
      <c r="AB23" s="248">
        <f t="shared" si="1"/>
        <v>3.65</v>
      </c>
      <c r="AC23" s="248">
        <f t="shared" si="1"/>
        <v>6.49</v>
      </c>
      <c r="AD23" s="248">
        <f t="shared" si="1"/>
        <v>2.75</v>
      </c>
      <c r="AE23" s="248">
        <f t="shared" si="1"/>
        <v>1.77</v>
      </c>
      <c r="AF23" s="248">
        <f t="shared" si="1"/>
        <v>0.18</v>
      </c>
      <c r="AG23" s="248">
        <f t="shared" si="1"/>
        <v>3.91</v>
      </c>
      <c r="AH23" s="248">
        <f t="shared" si="1"/>
        <v>0.05</v>
      </c>
      <c r="AI23" s="248">
        <f t="shared" si="1"/>
        <v>0.32</v>
      </c>
      <c r="AJ23" s="248">
        <f t="shared" si="1"/>
        <v>0.12</v>
      </c>
      <c r="AK23" s="248">
        <f t="shared" si="4"/>
        <v>0.05</v>
      </c>
      <c r="AL23" s="248">
        <f t="shared" si="5"/>
        <v>0.02</v>
      </c>
    </row>
    <row r="24" spans="1:38" s="2" customFormat="1" ht="15" customHeight="1">
      <c r="A24" s="120" t="str">
        <f ca="1">VLOOKUP(INDIRECT("B24"),elolap!$A$90:$B$3244,2,FALSE)</f>
        <v>1803</v>
      </c>
      <c r="B24" s="260" t="s">
        <v>4597</v>
      </c>
      <c r="C24" s="262" t="s">
        <v>7251</v>
      </c>
      <c r="D24" s="161">
        <v>0</v>
      </c>
      <c r="E24" s="161">
        <v>0</v>
      </c>
      <c r="F24" s="161">
        <v>0</v>
      </c>
      <c r="G24" s="263">
        <v>3</v>
      </c>
      <c r="H24" s="164">
        <v>42</v>
      </c>
      <c r="I24" s="239">
        <v>15.08</v>
      </c>
      <c r="J24" s="238">
        <v>8.5299999999999994</v>
      </c>
      <c r="K24" s="238">
        <v>14.79</v>
      </c>
      <c r="L24" s="238">
        <v>7.34</v>
      </c>
      <c r="M24" s="238">
        <v>2.12</v>
      </c>
      <c r="N24" s="238">
        <v>0.25</v>
      </c>
      <c r="O24" s="239">
        <v>15.08</v>
      </c>
      <c r="P24" s="238">
        <v>0.37</v>
      </c>
      <c r="Q24" s="238">
        <v>1.76</v>
      </c>
      <c r="R24" s="238">
        <v>0.46</v>
      </c>
      <c r="S24" s="238">
        <v>1.08</v>
      </c>
      <c r="T24" s="238">
        <v>7.0000000000000007E-2</v>
      </c>
      <c r="V24" s="248">
        <f t="shared" si="2"/>
        <v>0</v>
      </c>
      <c r="W24" s="248">
        <f t="shared" si="2"/>
        <v>0</v>
      </c>
      <c r="X24" s="248">
        <f t="shared" si="2"/>
        <v>0</v>
      </c>
      <c r="Y24" s="249">
        <f t="shared" si="3"/>
        <v>3</v>
      </c>
      <c r="Z24" s="249">
        <f t="shared" si="3"/>
        <v>42</v>
      </c>
      <c r="AA24" s="248">
        <f t="shared" si="0"/>
        <v>15.08</v>
      </c>
      <c r="AB24" s="248">
        <f t="shared" si="1"/>
        <v>8.5299999999999994</v>
      </c>
      <c r="AC24" s="248">
        <f t="shared" si="1"/>
        <v>14.79</v>
      </c>
      <c r="AD24" s="248">
        <f t="shared" si="1"/>
        <v>7.34</v>
      </c>
      <c r="AE24" s="248">
        <f t="shared" si="1"/>
        <v>2.12</v>
      </c>
      <c r="AF24" s="248">
        <f t="shared" si="1"/>
        <v>0.25</v>
      </c>
      <c r="AG24" s="248">
        <f t="shared" si="1"/>
        <v>15.08</v>
      </c>
      <c r="AH24" s="248">
        <f t="shared" si="1"/>
        <v>0.37</v>
      </c>
      <c r="AI24" s="248">
        <f t="shared" si="1"/>
        <v>1.76</v>
      </c>
      <c r="AJ24" s="248">
        <f t="shared" si="1"/>
        <v>0.46</v>
      </c>
      <c r="AK24" s="248">
        <f t="shared" si="4"/>
        <v>1.08</v>
      </c>
      <c r="AL24" s="248">
        <f t="shared" si="5"/>
        <v>7.0000000000000007E-2</v>
      </c>
    </row>
    <row r="25" spans="1:38" s="2" customFormat="1" ht="15" customHeight="1">
      <c r="A25" s="120" t="str">
        <f ca="1">VLOOKUP(INDIRECT("B25"),elolap!$A$90:$B$3244,2,FALSE)</f>
        <v>2088</v>
      </c>
      <c r="B25" s="260" t="s">
        <v>2223</v>
      </c>
      <c r="C25" s="262" t="s">
        <v>7272</v>
      </c>
      <c r="D25" s="161">
        <v>0</v>
      </c>
      <c r="E25" s="161">
        <v>0</v>
      </c>
      <c r="F25" s="161">
        <v>0</v>
      </c>
      <c r="G25" s="263">
        <v>1</v>
      </c>
      <c r="H25" s="164">
        <v>7.5</v>
      </c>
      <c r="I25" s="239">
        <v>0.77</v>
      </c>
      <c r="J25" s="238">
        <v>1.18</v>
      </c>
      <c r="K25" s="238">
        <v>1.9</v>
      </c>
      <c r="L25" s="238">
        <v>0.34</v>
      </c>
      <c r="M25" s="238">
        <v>0.26</v>
      </c>
      <c r="N25" s="238">
        <v>0.03</v>
      </c>
      <c r="O25" s="239">
        <v>0.77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V25" s="248">
        <f t="shared" si="2"/>
        <v>0</v>
      </c>
      <c r="W25" s="248">
        <f t="shared" si="2"/>
        <v>0</v>
      </c>
      <c r="X25" s="248">
        <f t="shared" si="2"/>
        <v>0</v>
      </c>
      <c r="Y25" s="249">
        <f t="shared" si="3"/>
        <v>1</v>
      </c>
      <c r="Z25" s="249">
        <f t="shared" si="3"/>
        <v>7.5</v>
      </c>
      <c r="AA25" s="248">
        <f t="shared" si="0"/>
        <v>0.77</v>
      </c>
      <c r="AB25" s="248">
        <f t="shared" si="1"/>
        <v>1.18</v>
      </c>
      <c r="AC25" s="248">
        <f t="shared" si="1"/>
        <v>1.9</v>
      </c>
      <c r="AD25" s="248">
        <f t="shared" si="1"/>
        <v>0.34</v>
      </c>
      <c r="AE25" s="248">
        <f t="shared" si="1"/>
        <v>0.26</v>
      </c>
      <c r="AF25" s="248">
        <f t="shared" si="1"/>
        <v>0.03</v>
      </c>
      <c r="AG25" s="248">
        <f t="shared" si="1"/>
        <v>0.77</v>
      </c>
      <c r="AH25" s="248">
        <f t="shared" si="1"/>
        <v>0</v>
      </c>
      <c r="AI25" s="248">
        <f t="shared" si="1"/>
        <v>0</v>
      </c>
      <c r="AJ25" s="248">
        <f t="shared" si="1"/>
        <v>0</v>
      </c>
      <c r="AK25" s="248">
        <f t="shared" si="4"/>
        <v>0</v>
      </c>
      <c r="AL25" s="248">
        <f t="shared" si="5"/>
        <v>0</v>
      </c>
    </row>
    <row r="26" spans="1:38" s="2" customFormat="1" ht="15" customHeight="1">
      <c r="A26" s="120" t="str">
        <f ca="1">VLOOKUP(INDIRECT("B26"),elolap!$A$90:$B$3244,2,FALSE)</f>
        <v>3168</v>
      </c>
      <c r="B26" s="260" t="s">
        <v>2273</v>
      </c>
      <c r="C26" s="262" t="s">
        <v>7093</v>
      </c>
      <c r="D26" s="161">
        <v>0</v>
      </c>
      <c r="E26" s="161">
        <v>0</v>
      </c>
      <c r="F26" s="161">
        <v>0</v>
      </c>
      <c r="G26" s="263">
        <v>5</v>
      </c>
      <c r="H26" s="164">
        <v>90</v>
      </c>
      <c r="I26" s="239">
        <v>102.61</v>
      </c>
      <c r="J26" s="238">
        <v>133.44999999999999</v>
      </c>
      <c r="K26" s="238">
        <v>223.98</v>
      </c>
      <c r="L26" s="238">
        <v>97.05</v>
      </c>
      <c r="M26" s="238">
        <v>22.63</v>
      </c>
      <c r="N26" s="238">
        <v>2.78</v>
      </c>
      <c r="O26" s="239">
        <v>102.61</v>
      </c>
      <c r="P26" s="238">
        <v>6.52</v>
      </c>
      <c r="Q26" s="238">
        <v>26.06</v>
      </c>
      <c r="R26" s="238">
        <v>7.37</v>
      </c>
      <c r="S26" s="238">
        <v>12.45</v>
      </c>
      <c r="T26" s="238">
        <v>1.32</v>
      </c>
      <c r="V26" s="248">
        <f t="shared" si="2"/>
        <v>0</v>
      </c>
      <c r="W26" s="248">
        <f t="shared" si="2"/>
        <v>0</v>
      </c>
      <c r="X26" s="248">
        <f t="shared" si="2"/>
        <v>0</v>
      </c>
      <c r="Y26" s="249">
        <f t="shared" si="3"/>
        <v>5</v>
      </c>
      <c r="Z26" s="249">
        <f t="shared" si="3"/>
        <v>90</v>
      </c>
      <c r="AA26" s="248">
        <f t="shared" si="0"/>
        <v>102.61</v>
      </c>
      <c r="AB26" s="248">
        <f t="shared" si="1"/>
        <v>133.44999999999999</v>
      </c>
      <c r="AC26" s="248">
        <f t="shared" si="1"/>
        <v>223.98</v>
      </c>
      <c r="AD26" s="248">
        <f t="shared" si="1"/>
        <v>97.05</v>
      </c>
      <c r="AE26" s="248">
        <f t="shared" si="1"/>
        <v>22.63</v>
      </c>
      <c r="AF26" s="248">
        <f t="shared" si="1"/>
        <v>2.78</v>
      </c>
      <c r="AG26" s="248">
        <f t="shared" si="1"/>
        <v>102.61</v>
      </c>
      <c r="AH26" s="248">
        <f t="shared" si="1"/>
        <v>6.52</v>
      </c>
      <c r="AI26" s="248">
        <f t="shared" si="1"/>
        <v>26.06</v>
      </c>
      <c r="AJ26" s="248">
        <f t="shared" si="1"/>
        <v>7.37</v>
      </c>
      <c r="AK26" s="248">
        <f t="shared" si="4"/>
        <v>12.45</v>
      </c>
      <c r="AL26" s="248">
        <f t="shared" si="5"/>
        <v>1.32</v>
      </c>
    </row>
    <row r="27" spans="1:38" s="2" customFormat="1" ht="15" customHeight="1">
      <c r="A27" s="120" t="str">
        <f ca="1">VLOOKUP(INDIRECT("B27"),elolap!$A$90:$B$3244,2,FALSE)</f>
        <v>1395</v>
      </c>
      <c r="B27" s="260" t="s">
        <v>2280</v>
      </c>
      <c r="C27" s="262" t="s">
        <v>7284</v>
      </c>
      <c r="D27" s="161">
        <v>0</v>
      </c>
      <c r="E27" s="161">
        <v>0</v>
      </c>
      <c r="F27" s="161">
        <v>0</v>
      </c>
      <c r="G27" s="263">
        <v>5</v>
      </c>
      <c r="H27" s="164">
        <v>70</v>
      </c>
      <c r="I27" s="239">
        <v>80.23</v>
      </c>
      <c r="J27" s="238">
        <v>99.74</v>
      </c>
      <c r="K27" s="238">
        <v>161.55000000000001</v>
      </c>
      <c r="L27" s="238">
        <v>64.290000000000006</v>
      </c>
      <c r="M27" s="238">
        <v>24.79</v>
      </c>
      <c r="N27" s="238">
        <v>2.73</v>
      </c>
      <c r="O27" s="239">
        <v>80.23</v>
      </c>
      <c r="P27" s="238">
        <v>2.02</v>
      </c>
      <c r="Q27" s="238">
        <v>14</v>
      </c>
      <c r="R27" s="238">
        <v>3.96</v>
      </c>
      <c r="S27" s="238">
        <v>4.3499999999999996</v>
      </c>
      <c r="T27" s="238">
        <v>0.66</v>
      </c>
      <c r="V27" s="248">
        <f t="shared" si="2"/>
        <v>0</v>
      </c>
      <c r="W27" s="248">
        <f t="shared" si="2"/>
        <v>0</v>
      </c>
      <c r="X27" s="248">
        <f t="shared" si="2"/>
        <v>0</v>
      </c>
      <c r="Y27" s="249">
        <f t="shared" si="3"/>
        <v>5</v>
      </c>
      <c r="Z27" s="249">
        <f t="shared" si="3"/>
        <v>70</v>
      </c>
      <c r="AA27" s="248">
        <f t="shared" si="0"/>
        <v>80.23</v>
      </c>
      <c r="AB27" s="248">
        <f t="shared" si="1"/>
        <v>99.74</v>
      </c>
      <c r="AC27" s="248">
        <f t="shared" si="1"/>
        <v>161.55000000000001</v>
      </c>
      <c r="AD27" s="248">
        <f t="shared" si="1"/>
        <v>64.290000000000006</v>
      </c>
      <c r="AE27" s="248">
        <f t="shared" si="1"/>
        <v>24.79</v>
      </c>
      <c r="AF27" s="248">
        <f t="shared" si="1"/>
        <v>2.73</v>
      </c>
      <c r="AG27" s="248">
        <f t="shared" si="1"/>
        <v>80.23</v>
      </c>
      <c r="AH27" s="248">
        <f t="shared" si="1"/>
        <v>2.02</v>
      </c>
      <c r="AI27" s="248">
        <f t="shared" si="1"/>
        <v>14</v>
      </c>
      <c r="AJ27" s="248">
        <f t="shared" si="1"/>
        <v>3.96</v>
      </c>
      <c r="AK27" s="248">
        <f t="shared" si="4"/>
        <v>4.3499999999999996</v>
      </c>
      <c r="AL27" s="248">
        <f t="shared" si="5"/>
        <v>0.66</v>
      </c>
    </row>
    <row r="28" spans="1:38" s="2" customFormat="1" ht="15" customHeight="1">
      <c r="A28" s="120" t="str">
        <f ca="1">VLOOKUP(INDIRECT("B28"),elolap!$A$90:$B$3244,2,FALSE)</f>
        <v>1167</v>
      </c>
      <c r="B28" s="260" t="s">
        <v>2288</v>
      </c>
      <c r="C28" s="262" t="s">
        <v>7286</v>
      </c>
      <c r="D28" s="161">
        <v>0</v>
      </c>
      <c r="E28" s="161">
        <v>0</v>
      </c>
      <c r="F28" s="161">
        <v>0</v>
      </c>
      <c r="G28" s="263">
        <v>3</v>
      </c>
      <c r="H28" s="164">
        <v>272</v>
      </c>
      <c r="I28" s="239">
        <v>93.29</v>
      </c>
      <c r="J28" s="238">
        <v>81.180000000000007</v>
      </c>
      <c r="K28" s="238">
        <v>140.78</v>
      </c>
      <c r="L28" s="238">
        <v>60.86</v>
      </c>
      <c r="M28" s="238">
        <v>28.17</v>
      </c>
      <c r="N28" s="238">
        <v>2.5</v>
      </c>
      <c r="O28" s="239">
        <v>93.29</v>
      </c>
      <c r="P28" s="238">
        <v>2.17</v>
      </c>
      <c r="Q28" s="238">
        <v>10.5</v>
      </c>
      <c r="R28" s="238">
        <v>3.22</v>
      </c>
      <c r="S28" s="238">
        <v>5.1100000000000003</v>
      </c>
      <c r="T28" s="238">
        <v>0.49</v>
      </c>
      <c r="V28" s="248">
        <f t="shared" si="2"/>
        <v>0</v>
      </c>
      <c r="W28" s="248">
        <f t="shared" si="2"/>
        <v>0</v>
      </c>
      <c r="X28" s="248">
        <f t="shared" si="2"/>
        <v>0</v>
      </c>
      <c r="Y28" s="249">
        <f t="shared" si="3"/>
        <v>3</v>
      </c>
      <c r="Z28" s="249">
        <f t="shared" si="3"/>
        <v>272</v>
      </c>
      <c r="AA28" s="248">
        <f t="shared" si="0"/>
        <v>93.29</v>
      </c>
      <c r="AB28" s="248">
        <f t="shared" si="1"/>
        <v>81.180000000000007</v>
      </c>
      <c r="AC28" s="248">
        <f t="shared" si="1"/>
        <v>140.78</v>
      </c>
      <c r="AD28" s="248">
        <f t="shared" si="1"/>
        <v>60.86</v>
      </c>
      <c r="AE28" s="248">
        <f t="shared" si="1"/>
        <v>28.17</v>
      </c>
      <c r="AF28" s="248">
        <f t="shared" si="1"/>
        <v>2.5</v>
      </c>
      <c r="AG28" s="248">
        <f t="shared" si="1"/>
        <v>93.29</v>
      </c>
      <c r="AH28" s="248">
        <f t="shared" si="1"/>
        <v>2.17</v>
      </c>
      <c r="AI28" s="248">
        <f t="shared" si="1"/>
        <v>10.5</v>
      </c>
      <c r="AJ28" s="248">
        <f t="shared" si="1"/>
        <v>3.22</v>
      </c>
      <c r="AK28" s="248">
        <f t="shared" si="4"/>
        <v>5.1100000000000003</v>
      </c>
      <c r="AL28" s="248">
        <f t="shared" si="5"/>
        <v>0.49</v>
      </c>
    </row>
    <row r="29" spans="1:38" s="2" customFormat="1" ht="15" customHeight="1">
      <c r="A29" s="120" t="str">
        <f ca="1">VLOOKUP(INDIRECT("B29"),elolap!$A$90:$B$3244,2,FALSE)</f>
        <v>0464</v>
      </c>
      <c r="B29" s="260" t="s">
        <v>2339</v>
      </c>
      <c r="C29" s="262" t="s">
        <v>7307</v>
      </c>
      <c r="D29" s="161">
        <v>0</v>
      </c>
      <c r="E29" s="161">
        <v>0</v>
      </c>
      <c r="F29" s="161">
        <v>0</v>
      </c>
      <c r="G29" s="263">
        <v>2</v>
      </c>
      <c r="H29" s="164">
        <v>28</v>
      </c>
      <c r="I29" s="239">
        <v>21.41</v>
      </c>
      <c r="J29" s="238">
        <v>36.549999999999997</v>
      </c>
      <c r="K29" s="238">
        <v>59.25</v>
      </c>
      <c r="L29" s="238">
        <v>24.15</v>
      </c>
      <c r="M29" s="238">
        <v>8.01</v>
      </c>
      <c r="N29" s="238">
        <v>0.72</v>
      </c>
      <c r="O29" s="239">
        <v>21.41</v>
      </c>
      <c r="P29" s="238">
        <v>0.92</v>
      </c>
      <c r="Q29" s="238">
        <v>4.53</v>
      </c>
      <c r="R29" s="238">
        <v>2.13</v>
      </c>
      <c r="S29" s="238">
        <v>4.0199999999999996</v>
      </c>
      <c r="T29" s="238">
        <v>0.4</v>
      </c>
      <c r="V29" s="248">
        <f t="shared" si="2"/>
        <v>0</v>
      </c>
      <c r="W29" s="248">
        <f t="shared" si="2"/>
        <v>0</v>
      </c>
      <c r="X29" s="248">
        <f t="shared" si="2"/>
        <v>0</v>
      </c>
      <c r="Y29" s="249">
        <f t="shared" si="3"/>
        <v>2</v>
      </c>
      <c r="Z29" s="249">
        <f t="shared" si="3"/>
        <v>28</v>
      </c>
      <c r="AA29" s="248">
        <f t="shared" si="0"/>
        <v>21.41</v>
      </c>
      <c r="AB29" s="248">
        <f t="shared" si="1"/>
        <v>36.549999999999997</v>
      </c>
      <c r="AC29" s="248">
        <f t="shared" si="1"/>
        <v>59.25</v>
      </c>
      <c r="AD29" s="248">
        <f t="shared" si="1"/>
        <v>24.15</v>
      </c>
      <c r="AE29" s="248">
        <f t="shared" si="1"/>
        <v>8.01</v>
      </c>
      <c r="AF29" s="248">
        <f t="shared" si="1"/>
        <v>0.72</v>
      </c>
      <c r="AG29" s="248">
        <f t="shared" si="1"/>
        <v>21.41</v>
      </c>
      <c r="AH29" s="248">
        <f t="shared" si="1"/>
        <v>0.92</v>
      </c>
      <c r="AI29" s="248">
        <f t="shared" si="1"/>
        <v>4.53</v>
      </c>
      <c r="AJ29" s="248">
        <f t="shared" si="1"/>
        <v>2.13</v>
      </c>
      <c r="AK29" s="248">
        <f t="shared" si="4"/>
        <v>4.0199999999999996</v>
      </c>
      <c r="AL29" s="248">
        <f t="shared" si="5"/>
        <v>0.4</v>
      </c>
    </row>
    <row r="30" spans="1:38" s="2" customFormat="1" ht="15" customHeight="1">
      <c r="A30" s="120" t="str">
        <f ca="1">VLOOKUP(INDIRECT("B30"),elolap!$A$90:$B$3244,2,FALSE)</f>
        <v>1342</v>
      </c>
      <c r="B30" s="260" t="s">
        <v>2637</v>
      </c>
      <c r="C30" s="262" t="s">
        <v>7323</v>
      </c>
      <c r="D30" s="161">
        <v>0</v>
      </c>
      <c r="E30" s="161">
        <v>0</v>
      </c>
      <c r="F30" s="161">
        <v>0</v>
      </c>
      <c r="G30" s="263">
        <v>3</v>
      </c>
      <c r="H30" s="164">
        <v>36</v>
      </c>
      <c r="I30" s="239">
        <v>12.86</v>
      </c>
      <c r="J30" s="238">
        <v>27.14</v>
      </c>
      <c r="K30" s="238">
        <v>47.4</v>
      </c>
      <c r="L30" s="238">
        <v>22.46</v>
      </c>
      <c r="M30" s="238">
        <v>6.76</v>
      </c>
      <c r="N30" s="238">
        <v>0.66</v>
      </c>
      <c r="O30" s="239">
        <v>12.86</v>
      </c>
      <c r="P30" s="238">
        <v>0.64</v>
      </c>
      <c r="Q30" s="238">
        <v>3.97</v>
      </c>
      <c r="R30" s="238">
        <v>1.69</v>
      </c>
      <c r="S30" s="238">
        <v>1.34</v>
      </c>
      <c r="T30" s="238">
        <v>0.11</v>
      </c>
      <c r="V30" s="248">
        <f t="shared" si="2"/>
        <v>0</v>
      </c>
      <c r="W30" s="248">
        <f t="shared" si="2"/>
        <v>0</v>
      </c>
      <c r="X30" s="248">
        <f t="shared" si="2"/>
        <v>0</v>
      </c>
      <c r="Y30" s="249">
        <f t="shared" si="3"/>
        <v>3</v>
      </c>
      <c r="Z30" s="249">
        <f t="shared" si="3"/>
        <v>36</v>
      </c>
      <c r="AA30" s="248">
        <f t="shared" si="0"/>
        <v>12.86</v>
      </c>
      <c r="AB30" s="248">
        <f t="shared" ref="AB30:AB61" si="6">ROUND(J30,2)</f>
        <v>27.14</v>
      </c>
      <c r="AC30" s="248">
        <f t="shared" ref="AC30:AC61" si="7">ROUND(K30,2)</f>
        <v>47.4</v>
      </c>
      <c r="AD30" s="248">
        <f t="shared" ref="AD30:AD61" si="8">ROUND(L30,2)</f>
        <v>22.46</v>
      </c>
      <c r="AE30" s="248">
        <f t="shared" ref="AE30:AE61" si="9">ROUND(M30,2)</f>
        <v>6.76</v>
      </c>
      <c r="AF30" s="248">
        <f t="shared" ref="AF30:AF61" si="10">ROUND(N30,2)</f>
        <v>0.66</v>
      </c>
      <c r="AG30" s="248">
        <f t="shared" ref="AG30:AG61" si="11">ROUND(O30,2)</f>
        <v>12.86</v>
      </c>
      <c r="AH30" s="248">
        <f t="shared" ref="AH30:AH61" si="12">ROUND(P30,2)</f>
        <v>0.64</v>
      </c>
      <c r="AI30" s="248">
        <f t="shared" ref="AI30:AI61" si="13">ROUND(Q30,2)</f>
        <v>3.97</v>
      </c>
      <c r="AJ30" s="248">
        <f t="shared" ref="AJ30:AJ61" si="14">ROUND(R30,2)</f>
        <v>1.69</v>
      </c>
      <c r="AK30" s="248">
        <f t="shared" si="4"/>
        <v>1.34</v>
      </c>
      <c r="AL30" s="248">
        <f t="shared" si="5"/>
        <v>0.11</v>
      </c>
    </row>
    <row r="31" spans="1:38" s="2" customFormat="1" ht="15" customHeight="1">
      <c r="A31" s="120" t="str">
        <f ca="1">VLOOKUP(INDIRECT("B31"),elolap!$A$90:$B$3244,2,FALSE)</f>
        <v>2448</v>
      </c>
      <c r="B31" s="260" t="s">
        <v>2639</v>
      </c>
      <c r="C31" s="262" t="s">
        <v>7324</v>
      </c>
      <c r="D31" s="161">
        <v>0</v>
      </c>
      <c r="E31" s="161">
        <v>0</v>
      </c>
      <c r="F31" s="161">
        <v>0</v>
      </c>
      <c r="G31" s="263">
        <v>3</v>
      </c>
      <c r="H31" s="164">
        <v>42</v>
      </c>
      <c r="I31" s="239">
        <v>15.72</v>
      </c>
      <c r="J31" s="238">
        <v>25.05</v>
      </c>
      <c r="K31" s="238">
        <v>39.630000000000003</v>
      </c>
      <c r="L31" s="238">
        <v>10.32</v>
      </c>
      <c r="M31" s="238">
        <v>4.59</v>
      </c>
      <c r="N31" s="238">
        <v>0.5</v>
      </c>
      <c r="O31" s="239">
        <v>15.72</v>
      </c>
      <c r="P31" s="238">
        <v>0.9</v>
      </c>
      <c r="Q31" s="238">
        <v>3.78</v>
      </c>
      <c r="R31" s="238">
        <v>1.57</v>
      </c>
      <c r="S31" s="238">
        <v>3.41</v>
      </c>
      <c r="T31" s="238">
        <v>0.44</v>
      </c>
      <c r="V31" s="248">
        <f t="shared" si="2"/>
        <v>0</v>
      </c>
      <c r="W31" s="248">
        <f t="shared" si="2"/>
        <v>0</v>
      </c>
      <c r="X31" s="248">
        <f t="shared" si="2"/>
        <v>0</v>
      </c>
      <c r="Y31" s="249">
        <f t="shared" si="3"/>
        <v>3</v>
      </c>
      <c r="Z31" s="249">
        <f t="shared" si="3"/>
        <v>42</v>
      </c>
      <c r="AA31" s="248">
        <f t="shared" si="0"/>
        <v>15.72</v>
      </c>
      <c r="AB31" s="248">
        <f t="shared" si="6"/>
        <v>25.05</v>
      </c>
      <c r="AC31" s="248">
        <f t="shared" si="7"/>
        <v>39.630000000000003</v>
      </c>
      <c r="AD31" s="248">
        <f t="shared" si="8"/>
        <v>10.32</v>
      </c>
      <c r="AE31" s="248">
        <f t="shared" si="9"/>
        <v>4.59</v>
      </c>
      <c r="AF31" s="248">
        <f t="shared" si="10"/>
        <v>0.5</v>
      </c>
      <c r="AG31" s="248">
        <f t="shared" si="11"/>
        <v>15.72</v>
      </c>
      <c r="AH31" s="248">
        <f t="shared" si="12"/>
        <v>0.9</v>
      </c>
      <c r="AI31" s="248">
        <f t="shared" si="13"/>
        <v>3.78</v>
      </c>
      <c r="AJ31" s="248">
        <f t="shared" si="14"/>
        <v>1.57</v>
      </c>
      <c r="AK31" s="248">
        <f t="shared" si="4"/>
        <v>3.41</v>
      </c>
      <c r="AL31" s="248">
        <f t="shared" si="5"/>
        <v>0.44</v>
      </c>
    </row>
    <row r="32" spans="1:38" s="2" customFormat="1" ht="15" customHeight="1">
      <c r="A32" s="120" t="str">
        <f ca="1">VLOOKUP(INDIRECT("B32"),elolap!$A$90:$B$3244,2,FALSE)</f>
        <v>2008</v>
      </c>
      <c r="B32" s="260" t="s">
        <v>2640</v>
      </c>
      <c r="C32" s="262" t="s">
        <v>7325</v>
      </c>
      <c r="D32" s="161">
        <v>0</v>
      </c>
      <c r="E32" s="161">
        <v>0</v>
      </c>
      <c r="F32" s="161">
        <v>0</v>
      </c>
      <c r="G32" s="263">
        <v>3</v>
      </c>
      <c r="H32" s="164">
        <v>15</v>
      </c>
      <c r="I32" s="239">
        <v>9.16</v>
      </c>
      <c r="J32" s="238">
        <v>22.21</v>
      </c>
      <c r="K32" s="238">
        <v>35.97</v>
      </c>
      <c r="L32" s="238">
        <v>14.6</v>
      </c>
      <c r="M32" s="238">
        <v>4.43</v>
      </c>
      <c r="N32" s="238">
        <v>0.45</v>
      </c>
      <c r="O32" s="239">
        <v>9.16</v>
      </c>
      <c r="P32" s="238">
        <v>1.01</v>
      </c>
      <c r="Q32" s="238">
        <v>3.29</v>
      </c>
      <c r="R32" s="238">
        <v>0.98</v>
      </c>
      <c r="S32" s="238">
        <v>1.53</v>
      </c>
      <c r="T32" s="238">
        <v>0.28999999999999998</v>
      </c>
      <c r="V32" s="248">
        <f t="shared" si="2"/>
        <v>0</v>
      </c>
      <c r="W32" s="248">
        <f t="shared" si="2"/>
        <v>0</v>
      </c>
      <c r="X32" s="248">
        <f t="shared" si="2"/>
        <v>0</v>
      </c>
      <c r="Y32" s="249">
        <f t="shared" si="3"/>
        <v>3</v>
      </c>
      <c r="Z32" s="249">
        <f t="shared" si="3"/>
        <v>15</v>
      </c>
      <c r="AA32" s="248">
        <f t="shared" si="0"/>
        <v>9.16</v>
      </c>
      <c r="AB32" s="248">
        <f t="shared" si="6"/>
        <v>22.21</v>
      </c>
      <c r="AC32" s="248">
        <f t="shared" si="7"/>
        <v>35.97</v>
      </c>
      <c r="AD32" s="248">
        <f t="shared" si="8"/>
        <v>14.6</v>
      </c>
      <c r="AE32" s="248">
        <f t="shared" si="9"/>
        <v>4.43</v>
      </c>
      <c r="AF32" s="248">
        <f t="shared" si="10"/>
        <v>0.45</v>
      </c>
      <c r="AG32" s="248">
        <f t="shared" si="11"/>
        <v>9.16</v>
      </c>
      <c r="AH32" s="248">
        <f t="shared" si="12"/>
        <v>1.01</v>
      </c>
      <c r="AI32" s="248">
        <f t="shared" si="13"/>
        <v>3.29</v>
      </c>
      <c r="AJ32" s="248">
        <f t="shared" si="14"/>
        <v>0.98</v>
      </c>
      <c r="AK32" s="248">
        <f t="shared" si="4"/>
        <v>1.53</v>
      </c>
      <c r="AL32" s="248">
        <f t="shared" si="5"/>
        <v>0.28999999999999998</v>
      </c>
    </row>
    <row r="33" spans="1:38" s="2" customFormat="1" ht="15" customHeight="1">
      <c r="A33" s="120" t="str">
        <f ca="1">VLOOKUP(INDIRECT("B33"),elolap!$A$90:$B$3244,2,FALSE)</f>
        <v>0993</v>
      </c>
      <c r="B33" s="260" t="s">
        <v>2650</v>
      </c>
      <c r="C33" s="262" t="s">
        <v>7126</v>
      </c>
      <c r="D33" s="161">
        <v>0</v>
      </c>
      <c r="E33" s="161">
        <v>0</v>
      </c>
      <c r="F33" s="161">
        <v>0</v>
      </c>
      <c r="G33" s="263">
        <v>3</v>
      </c>
      <c r="H33" s="164">
        <v>177</v>
      </c>
      <c r="I33" s="239">
        <v>72.31</v>
      </c>
      <c r="J33" s="238">
        <v>129.91999999999999</v>
      </c>
      <c r="K33" s="238">
        <v>235.42</v>
      </c>
      <c r="L33" s="238">
        <v>97.65</v>
      </c>
      <c r="M33" s="238">
        <v>22.86</v>
      </c>
      <c r="N33" s="238">
        <v>2.63</v>
      </c>
      <c r="O33" s="239">
        <v>72.31</v>
      </c>
      <c r="P33" s="238">
        <v>1.1499999999999999</v>
      </c>
      <c r="Q33" s="238">
        <v>7.11</v>
      </c>
      <c r="R33" s="238">
        <v>1.98</v>
      </c>
      <c r="S33" s="238">
        <v>1.07</v>
      </c>
      <c r="T33" s="238">
        <v>0.73</v>
      </c>
      <c r="V33" s="248">
        <f t="shared" si="2"/>
        <v>0</v>
      </c>
      <c r="W33" s="248">
        <f t="shared" si="2"/>
        <v>0</v>
      </c>
      <c r="X33" s="248">
        <f t="shared" si="2"/>
        <v>0</v>
      </c>
      <c r="Y33" s="249">
        <f t="shared" si="3"/>
        <v>3</v>
      </c>
      <c r="Z33" s="249">
        <f t="shared" si="3"/>
        <v>177</v>
      </c>
      <c r="AA33" s="248">
        <f t="shared" si="0"/>
        <v>72.31</v>
      </c>
      <c r="AB33" s="248">
        <f t="shared" si="6"/>
        <v>129.91999999999999</v>
      </c>
      <c r="AC33" s="248">
        <f t="shared" si="7"/>
        <v>235.42</v>
      </c>
      <c r="AD33" s="248">
        <f t="shared" si="8"/>
        <v>97.65</v>
      </c>
      <c r="AE33" s="248">
        <f t="shared" si="9"/>
        <v>22.86</v>
      </c>
      <c r="AF33" s="248">
        <f t="shared" si="10"/>
        <v>2.63</v>
      </c>
      <c r="AG33" s="248">
        <f t="shared" si="11"/>
        <v>72.31</v>
      </c>
      <c r="AH33" s="248">
        <f t="shared" si="12"/>
        <v>1.1499999999999999</v>
      </c>
      <c r="AI33" s="248">
        <f t="shared" si="13"/>
        <v>7.11</v>
      </c>
      <c r="AJ33" s="248">
        <f t="shared" si="14"/>
        <v>1.98</v>
      </c>
      <c r="AK33" s="248">
        <f t="shared" si="4"/>
        <v>1.07</v>
      </c>
      <c r="AL33" s="248">
        <f t="shared" si="5"/>
        <v>0.73</v>
      </c>
    </row>
    <row r="34" spans="1:38" s="2" customFormat="1" ht="15" customHeight="1">
      <c r="A34" s="120" t="str">
        <f ca="1">VLOOKUP(INDIRECT("B34"),elolap!$A$90:$B$3244,2,FALSE)</f>
        <v>1353</v>
      </c>
      <c r="B34" s="260" t="s">
        <v>2530</v>
      </c>
      <c r="C34" s="262" t="s">
        <v>7360</v>
      </c>
      <c r="D34" s="161">
        <v>11.21</v>
      </c>
      <c r="E34" s="161">
        <v>0</v>
      </c>
      <c r="F34" s="161">
        <v>0</v>
      </c>
      <c r="G34" s="263">
        <v>3</v>
      </c>
      <c r="H34" s="164">
        <v>1200</v>
      </c>
      <c r="I34" s="239">
        <v>545.49</v>
      </c>
      <c r="J34" s="238">
        <v>1138.3599999999999</v>
      </c>
      <c r="K34" s="238">
        <v>1813.28</v>
      </c>
      <c r="L34" s="238">
        <v>685.08</v>
      </c>
      <c r="M34" s="238">
        <v>189.35</v>
      </c>
      <c r="N34" s="238">
        <v>20.329999999999998</v>
      </c>
      <c r="O34" s="239">
        <v>545.49</v>
      </c>
      <c r="P34" s="238">
        <v>9.86</v>
      </c>
      <c r="Q34" s="238">
        <v>60.98</v>
      </c>
      <c r="R34" s="238">
        <v>15.99</v>
      </c>
      <c r="S34" s="238">
        <v>15.09</v>
      </c>
      <c r="T34" s="238">
        <v>1.35</v>
      </c>
      <c r="V34" s="248">
        <f t="shared" si="2"/>
        <v>11.21</v>
      </c>
      <c r="W34" s="248">
        <f t="shared" si="2"/>
        <v>0</v>
      </c>
      <c r="X34" s="248">
        <f t="shared" si="2"/>
        <v>0</v>
      </c>
      <c r="Y34" s="249">
        <f t="shared" si="3"/>
        <v>3</v>
      </c>
      <c r="Z34" s="249">
        <f t="shared" si="3"/>
        <v>1200</v>
      </c>
      <c r="AA34" s="248">
        <f t="shared" si="0"/>
        <v>545.49</v>
      </c>
      <c r="AB34" s="248">
        <f t="shared" si="6"/>
        <v>1138.3599999999999</v>
      </c>
      <c r="AC34" s="248">
        <f t="shared" si="7"/>
        <v>1813.28</v>
      </c>
      <c r="AD34" s="248">
        <f t="shared" si="8"/>
        <v>685.08</v>
      </c>
      <c r="AE34" s="248">
        <f t="shared" si="9"/>
        <v>189.35</v>
      </c>
      <c r="AF34" s="248">
        <f t="shared" si="10"/>
        <v>20.329999999999998</v>
      </c>
      <c r="AG34" s="248">
        <f t="shared" si="11"/>
        <v>545.49</v>
      </c>
      <c r="AH34" s="248">
        <f t="shared" si="12"/>
        <v>9.86</v>
      </c>
      <c r="AI34" s="248">
        <f t="shared" si="13"/>
        <v>60.98</v>
      </c>
      <c r="AJ34" s="248">
        <f t="shared" si="14"/>
        <v>15.99</v>
      </c>
      <c r="AK34" s="248">
        <f t="shared" si="4"/>
        <v>15.09</v>
      </c>
      <c r="AL34" s="248">
        <f t="shared" si="5"/>
        <v>1.35</v>
      </c>
    </row>
    <row r="35" spans="1:38" s="2" customFormat="1" ht="15" customHeight="1">
      <c r="A35" s="120" t="str">
        <f ca="1">VLOOKUP(INDIRECT("B35"),elolap!$A$90:$B$3244,2,FALSE)</f>
        <v>1614</v>
      </c>
      <c r="B35" s="260" t="s">
        <v>2578</v>
      </c>
      <c r="C35" s="262" t="s">
        <v>7374</v>
      </c>
      <c r="D35" s="161">
        <v>0</v>
      </c>
      <c r="E35" s="161">
        <v>0</v>
      </c>
      <c r="F35" s="161">
        <v>0</v>
      </c>
      <c r="G35" s="263">
        <v>3</v>
      </c>
      <c r="H35" s="164">
        <v>48</v>
      </c>
      <c r="I35" s="239">
        <v>24.48</v>
      </c>
      <c r="J35" s="238">
        <v>57.35</v>
      </c>
      <c r="K35" s="238">
        <v>95.47</v>
      </c>
      <c r="L35" s="238">
        <v>54.72</v>
      </c>
      <c r="M35" s="238">
        <v>8.7200000000000006</v>
      </c>
      <c r="N35" s="238">
        <v>1.17</v>
      </c>
      <c r="O35" s="239">
        <v>24.48</v>
      </c>
      <c r="P35" s="238">
        <v>1.56</v>
      </c>
      <c r="Q35" s="238">
        <v>8.06</v>
      </c>
      <c r="R35" s="238">
        <v>2.16</v>
      </c>
      <c r="S35" s="238">
        <v>2.13</v>
      </c>
      <c r="T35" s="238">
        <v>0.48</v>
      </c>
      <c r="V35" s="248">
        <f t="shared" si="2"/>
        <v>0</v>
      </c>
      <c r="W35" s="248">
        <f t="shared" si="2"/>
        <v>0</v>
      </c>
      <c r="X35" s="248">
        <f t="shared" si="2"/>
        <v>0</v>
      </c>
      <c r="Y35" s="249">
        <f t="shared" si="3"/>
        <v>3</v>
      </c>
      <c r="Z35" s="249">
        <f t="shared" si="3"/>
        <v>48</v>
      </c>
      <c r="AA35" s="248">
        <f t="shared" si="0"/>
        <v>24.48</v>
      </c>
      <c r="AB35" s="248">
        <f t="shared" si="6"/>
        <v>57.35</v>
      </c>
      <c r="AC35" s="248">
        <f t="shared" si="7"/>
        <v>95.47</v>
      </c>
      <c r="AD35" s="248">
        <f t="shared" si="8"/>
        <v>54.72</v>
      </c>
      <c r="AE35" s="248">
        <f t="shared" si="9"/>
        <v>8.7200000000000006</v>
      </c>
      <c r="AF35" s="248">
        <f t="shared" si="10"/>
        <v>1.17</v>
      </c>
      <c r="AG35" s="248">
        <f t="shared" si="11"/>
        <v>24.48</v>
      </c>
      <c r="AH35" s="248">
        <f t="shared" si="12"/>
        <v>1.56</v>
      </c>
      <c r="AI35" s="248">
        <f t="shared" si="13"/>
        <v>8.06</v>
      </c>
      <c r="AJ35" s="248">
        <f t="shared" si="14"/>
        <v>2.16</v>
      </c>
      <c r="AK35" s="248">
        <f t="shared" si="4"/>
        <v>2.13</v>
      </c>
      <c r="AL35" s="248">
        <f t="shared" si="5"/>
        <v>0.48</v>
      </c>
    </row>
    <row r="36" spans="1:38" s="2" customFormat="1" ht="15" customHeight="1">
      <c r="A36" s="120" t="str">
        <f ca="1">VLOOKUP(INDIRECT("B36"),elolap!$A$90:$B$3244,2,FALSE)</f>
        <v>2576</v>
      </c>
      <c r="B36" s="260" t="s">
        <v>5377</v>
      </c>
      <c r="C36" s="262" t="s">
        <v>7101</v>
      </c>
      <c r="D36" s="161">
        <v>0</v>
      </c>
      <c r="E36" s="161">
        <v>0</v>
      </c>
      <c r="F36" s="161">
        <v>0</v>
      </c>
      <c r="G36" s="263">
        <v>3</v>
      </c>
      <c r="H36" s="164">
        <v>420</v>
      </c>
      <c r="I36" s="239">
        <v>227</v>
      </c>
      <c r="J36" s="238">
        <v>188.13</v>
      </c>
      <c r="K36" s="238">
        <v>335.84</v>
      </c>
      <c r="L36" s="238">
        <v>120.22</v>
      </c>
      <c r="M36" s="238">
        <v>53.8</v>
      </c>
      <c r="N36" s="238">
        <v>6.22</v>
      </c>
      <c r="O36" s="239">
        <v>227</v>
      </c>
      <c r="P36" s="238">
        <v>4.04</v>
      </c>
      <c r="Q36" s="238">
        <v>23.51</v>
      </c>
      <c r="R36" s="238">
        <v>7.65</v>
      </c>
      <c r="S36" s="238">
        <v>8.9600000000000009</v>
      </c>
      <c r="T36" s="238">
        <v>1.49</v>
      </c>
      <c r="V36" s="248">
        <f t="shared" si="2"/>
        <v>0</v>
      </c>
      <c r="W36" s="248">
        <f t="shared" si="2"/>
        <v>0</v>
      </c>
      <c r="X36" s="248">
        <f t="shared" si="2"/>
        <v>0</v>
      </c>
      <c r="Y36" s="249">
        <f t="shared" si="3"/>
        <v>3</v>
      </c>
      <c r="Z36" s="249">
        <f t="shared" si="3"/>
        <v>420</v>
      </c>
      <c r="AA36" s="248">
        <f t="shared" si="0"/>
        <v>227</v>
      </c>
      <c r="AB36" s="248">
        <f t="shared" si="6"/>
        <v>188.13</v>
      </c>
      <c r="AC36" s="248">
        <f t="shared" si="7"/>
        <v>335.84</v>
      </c>
      <c r="AD36" s="248">
        <f t="shared" si="8"/>
        <v>120.22</v>
      </c>
      <c r="AE36" s="248">
        <f t="shared" si="9"/>
        <v>53.8</v>
      </c>
      <c r="AF36" s="248">
        <f t="shared" si="10"/>
        <v>6.22</v>
      </c>
      <c r="AG36" s="248">
        <f t="shared" si="11"/>
        <v>227</v>
      </c>
      <c r="AH36" s="248">
        <f t="shared" si="12"/>
        <v>4.04</v>
      </c>
      <c r="AI36" s="248">
        <f t="shared" si="13"/>
        <v>23.51</v>
      </c>
      <c r="AJ36" s="248">
        <f t="shared" si="14"/>
        <v>7.65</v>
      </c>
      <c r="AK36" s="248">
        <f t="shared" si="4"/>
        <v>8.9600000000000009</v>
      </c>
      <c r="AL36" s="248">
        <f t="shared" si="5"/>
        <v>1.49</v>
      </c>
    </row>
    <row r="37" spans="1:38" s="2" customFormat="1" ht="15" customHeight="1">
      <c r="A37" s="120" t="str">
        <f ca="1">VLOOKUP(INDIRECT("B37"),elolap!$A$90:$B$3244,2,FALSE)</f>
        <v>1480</v>
      </c>
      <c r="B37" s="260" t="s">
        <v>5389</v>
      </c>
      <c r="C37" s="262" t="s">
        <v>7404</v>
      </c>
      <c r="D37" s="161">
        <v>0</v>
      </c>
      <c r="E37" s="161">
        <v>0</v>
      </c>
      <c r="F37" s="161">
        <v>0</v>
      </c>
      <c r="G37" s="263">
        <v>3</v>
      </c>
      <c r="H37" s="164">
        <v>36</v>
      </c>
      <c r="I37" s="239">
        <v>13.13</v>
      </c>
      <c r="J37" s="238">
        <v>23.43</v>
      </c>
      <c r="K37" s="238">
        <v>40.74</v>
      </c>
      <c r="L37" s="238">
        <v>12.53</v>
      </c>
      <c r="M37" s="238">
        <v>5.89</v>
      </c>
      <c r="N37" s="238">
        <v>0.71</v>
      </c>
      <c r="O37" s="239">
        <v>13.13</v>
      </c>
      <c r="P37" s="238">
        <v>0.42</v>
      </c>
      <c r="Q37" s="238">
        <v>3.15</v>
      </c>
      <c r="R37" s="238">
        <v>0.78</v>
      </c>
      <c r="S37" s="238">
        <v>0.84</v>
      </c>
      <c r="T37" s="238">
        <v>0.05</v>
      </c>
      <c r="V37" s="248">
        <f t="shared" si="2"/>
        <v>0</v>
      </c>
      <c r="W37" s="248">
        <f t="shared" si="2"/>
        <v>0</v>
      </c>
      <c r="X37" s="248">
        <f t="shared" si="2"/>
        <v>0</v>
      </c>
      <c r="Y37" s="249">
        <f t="shared" si="3"/>
        <v>3</v>
      </c>
      <c r="Z37" s="249">
        <f t="shared" si="3"/>
        <v>36</v>
      </c>
      <c r="AA37" s="248">
        <f t="shared" si="0"/>
        <v>13.13</v>
      </c>
      <c r="AB37" s="248">
        <f t="shared" si="6"/>
        <v>23.43</v>
      </c>
      <c r="AC37" s="248">
        <f t="shared" si="7"/>
        <v>40.74</v>
      </c>
      <c r="AD37" s="248">
        <f t="shared" si="8"/>
        <v>12.53</v>
      </c>
      <c r="AE37" s="248">
        <f t="shared" si="9"/>
        <v>5.89</v>
      </c>
      <c r="AF37" s="248">
        <f t="shared" si="10"/>
        <v>0.71</v>
      </c>
      <c r="AG37" s="248">
        <f t="shared" si="11"/>
        <v>13.13</v>
      </c>
      <c r="AH37" s="248">
        <f t="shared" si="12"/>
        <v>0.42</v>
      </c>
      <c r="AI37" s="248">
        <f t="shared" si="13"/>
        <v>3.15</v>
      </c>
      <c r="AJ37" s="248">
        <f t="shared" si="14"/>
        <v>0.78</v>
      </c>
      <c r="AK37" s="248">
        <f t="shared" si="4"/>
        <v>0.84</v>
      </c>
      <c r="AL37" s="248">
        <f t="shared" si="5"/>
        <v>0.05</v>
      </c>
    </row>
    <row r="38" spans="1:38" s="2" customFormat="1" ht="15" customHeight="1">
      <c r="A38" s="120" t="str">
        <f ca="1">VLOOKUP(INDIRECT("B38"),elolap!$A$90:$B$3244,2,FALSE)</f>
        <v>0671</v>
      </c>
      <c r="B38" s="260" t="s">
        <v>5485</v>
      </c>
      <c r="C38" s="262" t="s">
        <v>7316</v>
      </c>
      <c r="D38" s="161">
        <v>0</v>
      </c>
      <c r="E38" s="161">
        <v>0</v>
      </c>
      <c r="F38" s="161">
        <v>0</v>
      </c>
      <c r="G38" s="263">
        <v>3</v>
      </c>
      <c r="H38" s="164">
        <v>75</v>
      </c>
      <c r="I38" s="239">
        <v>71.959999999999994</v>
      </c>
      <c r="J38" s="238">
        <v>185.31</v>
      </c>
      <c r="K38" s="238">
        <v>288.47000000000003</v>
      </c>
      <c r="L38" s="238">
        <v>122.52</v>
      </c>
      <c r="M38" s="238">
        <v>26.95</v>
      </c>
      <c r="N38" s="238">
        <v>3.53</v>
      </c>
      <c r="O38" s="239">
        <v>71.959999999999994</v>
      </c>
      <c r="P38" s="238">
        <v>1.08</v>
      </c>
      <c r="Q38" s="238">
        <v>7.83</v>
      </c>
      <c r="R38" s="238">
        <v>2.17</v>
      </c>
      <c r="S38" s="238">
        <v>5.93</v>
      </c>
      <c r="T38" s="238">
        <v>0.06</v>
      </c>
      <c r="V38" s="248">
        <f t="shared" si="2"/>
        <v>0</v>
      </c>
      <c r="W38" s="248">
        <f t="shared" si="2"/>
        <v>0</v>
      </c>
      <c r="X38" s="248">
        <f t="shared" si="2"/>
        <v>0</v>
      </c>
      <c r="Y38" s="249">
        <f t="shared" si="3"/>
        <v>3</v>
      </c>
      <c r="Z38" s="249">
        <f t="shared" si="3"/>
        <v>75</v>
      </c>
      <c r="AA38" s="248">
        <f t="shared" si="0"/>
        <v>71.959999999999994</v>
      </c>
      <c r="AB38" s="248">
        <f t="shared" si="6"/>
        <v>185.31</v>
      </c>
      <c r="AC38" s="248">
        <f t="shared" si="7"/>
        <v>288.47000000000003</v>
      </c>
      <c r="AD38" s="248">
        <f t="shared" si="8"/>
        <v>122.52</v>
      </c>
      <c r="AE38" s="248">
        <f t="shared" si="9"/>
        <v>26.95</v>
      </c>
      <c r="AF38" s="248">
        <f t="shared" si="10"/>
        <v>3.53</v>
      </c>
      <c r="AG38" s="248">
        <f t="shared" si="11"/>
        <v>71.959999999999994</v>
      </c>
      <c r="AH38" s="248">
        <f t="shared" si="12"/>
        <v>1.08</v>
      </c>
      <c r="AI38" s="248">
        <f t="shared" si="13"/>
        <v>7.83</v>
      </c>
      <c r="AJ38" s="248">
        <f t="shared" si="14"/>
        <v>2.17</v>
      </c>
      <c r="AK38" s="248">
        <f t="shared" si="4"/>
        <v>5.93</v>
      </c>
      <c r="AL38" s="248">
        <f t="shared" si="5"/>
        <v>0.06</v>
      </c>
    </row>
    <row r="39" spans="1:38" s="2" customFormat="1" ht="15" customHeight="1">
      <c r="A39" s="120" t="str">
        <f ca="1">VLOOKUP(INDIRECT("B39"),elolap!$A$90:$B$3244,2,FALSE)</f>
        <v>3292</v>
      </c>
      <c r="B39" s="260" t="s">
        <v>5542</v>
      </c>
      <c r="C39" s="262" t="s">
        <v>7243</v>
      </c>
      <c r="D39" s="161">
        <v>0</v>
      </c>
      <c r="E39" s="161">
        <v>0</v>
      </c>
      <c r="F39" s="161">
        <v>0</v>
      </c>
      <c r="G39" s="263">
        <v>3</v>
      </c>
      <c r="H39" s="164">
        <v>37.6</v>
      </c>
      <c r="I39" s="239">
        <v>15.12</v>
      </c>
      <c r="J39" s="238">
        <v>20.43</v>
      </c>
      <c r="K39" s="238">
        <v>35.479999999999997</v>
      </c>
      <c r="L39" s="238">
        <v>10.95</v>
      </c>
      <c r="M39" s="238">
        <v>4.03</v>
      </c>
      <c r="N39" s="238">
        <v>0.53</v>
      </c>
      <c r="O39" s="239">
        <v>15.12</v>
      </c>
      <c r="P39" s="238">
        <v>0.21</v>
      </c>
      <c r="Q39" s="238">
        <v>1.28</v>
      </c>
      <c r="R39" s="238">
        <v>0.43</v>
      </c>
      <c r="S39" s="238">
        <v>0.52</v>
      </c>
      <c r="T39" s="238">
        <v>7.0000000000000007E-2</v>
      </c>
      <c r="V39" s="248">
        <f t="shared" si="2"/>
        <v>0</v>
      </c>
      <c r="W39" s="248">
        <f t="shared" si="2"/>
        <v>0</v>
      </c>
      <c r="X39" s="248">
        <f t="shared" si="2"/>
        <v>0</v>
      </c>
      <c r="Y39" s="249">
        <f t="shared" si="3"/>
        <v>3</v>
      </c>
      <c r="Z39" s="249">
        <f t="shared" si="3"/>
        <v>37.6</v>
      </c>
      <c r="AA39" s="248">
        <f t="shared" si="0"/>
        <v>15.12</v>
      </c>
      <c r="AB39" s="248">
        <f t="shared" si="6"/>
        <v>20.43</v>
      </c>
      <c r="AC39" s="248">
        <f t="shared" si="7"/>
        <v>35.479999999999997</v>
      </c>
      <c r="AD39" s="248">
        <f t="shared" si="8"/>
        <v>10.95</v>
      </c>
      <c r="AE39" s="248">
        <f t="shared" si="9"/>
        <v>4.03</v>
      </c>
      <c r="AF39" s="248">
        <f t="shared" si="10"/>
        <v>0.53</v>
      </c>
      <c r="AG39" s="248">
        <f t="shared" si="11"/>
        <v>15.12</v>
      </c>
      <c r="AH39" s="248">
        <f t="shared" si="12"/>
        <v>0.21</v>
      </c>
      <c r="AI39" s="248">
        <f t="shared" si="13"/>
        <v>1.28</v>
      </c>
      <c r="AJ39" s="248">
        <f t="shared" si="14"/>
        <v>0.43</v>
      </c>
      <c r="AK39" s="248">
        <f t="shared" si="4"/>
        <v>0.52</v>
      </c>
      <c r="AL39" s="248">
        <f t="shared" si="5"/>
        <v>7.0000000000000007E-2</v>
      </c>
    </row>
    <row r="40" spans="1:38" s="2" customFormat="1" ht="15" customHeight="1">
      <c r="A40" s="120" t="str">
        <f ca="1">VLOOKUP(INDIRECT("B40"),elolap!$A$90:$B$3244,2,FALSE)</f>
        <v>1084</v>
      </c>
      <c r="B40" s="260" t="s">
        <v>6756</v>
      </c>
      <c r="C40" s="262" t="s">
        <v>7442</v>
      </c>
      <c r="D40" s="161">
        <v>0</v>
      </c>
      <c r="E40" s="161">
        <v>0</v>
      </c>
      <c r="F40" s="161">
        <v>0</v>
      </c>
      <c r="G40" s="263">
        <v>3</v>
      </c>
      <c r="H40" s="164">
        <v>33</v>
      </c>
      <c r="I40" s="239">
        <v>14.2</v>
      </c>
      <c r="J40" s="238">
        <v>20.65</v>
      </c>
      <c r="K40" s="238">
        <v>33.729999999999997</v>
      </c>
      <c r="L40" s="238">
        <v>12.18</v>
      </c>
      <c r="M40" s="238">
        <v>4.25</v>
      </c>
      <c r="N40" s="238">
        <v>0.35</v>
      </c>
      <c r="O40" s="239">
        <v>14.2</v>
      </c>
      <c r="P40" s="238">
        <v>0.28999999999999998</v>
      </c>
      <c r="Q40" s="238">
        <v>2.5</v>
      </c>
      <c r="R40" s="238">
        <v>0.52</v>
      </c>
      <c r="S40" s="238">
        <v>1.04</v>
      </c>
      <c r="T40" s="238">
        <v>0.02</v>
      </c>
      <c r="V40" s="248">
        <f t="shared" si="2"/>
        <v>0</v>
      </c>
      <c r="W40" s="248">
        <f t="shared" si="2"/>
        <v>0</v>
      </c>
      <c r="X40" s="248">
        <f t="shared" si="2"/>
        <v>0</v>
      </c>
      <c r="Y40" s="249">
        <f t="shared" si="3"/>
        <v>3</v>
      </c>
      <c r="Z40" s="249">
        <f t="shared" si="3"/>
        <v>33</v>
      </c>
      <c r="AA40" s="248">
        <f t="shared" si="0"/>
        <v>14.2</v>
      </c>
      <c r="AB40" s="248">
        <f t="shared" si="6"/>
        <v>20.65</v>
      </c>
      <c r="AC40" s="248">
        <f t="shared" si="7"/>
        <v>33.729999999999997</v>
      </c>
      <c r="AD40" s="248">
        <f t="shared" si="8"/>
        <v>12.18</v>
      </c>
      <c r="AE40" s="248">
        <f t="shared" si="9"/>
        <v>4.25</v>
      </c>
      <c r="AF40" s="248">
        <f t="shared" si="10"/>
        <v>0.35</v>
      </c>
      <c r="AG40" s="248">
        <f t="shared" si="11"/>
        <v>14.2</v>
      </c>
      <c r="AH40" s="248">
        <f t="shared" si="12"/>
        <v>0.28999999999999998</v>
      </c>
      <c r="AI40" s="248">
        <f t="shared" si="13"/>
        <v>2.5</v>
      </c>
      <c r="AJ40" s="248">
        <f t="shared" si="14"/>
        <v>0.52</v>
      </c>
      <c r="AK40" s="248">
        <f t="shared" si="4"/>
        <v>1.04</v>
      </c>
      <c r="AL40" s="248">
        <f t="shared" si="5"/>
        <v>0.02</v>
      </c>
    </row>
    <row r="41" spans="1:38" s="2" customFormat="1" ht="15" customHeight="1">
      <c r="A41" s="120" t="str">
        <f ca="1">VLOOKUP(INDIRECT("B41"),elolap!$A$90:$B$3244,2,FALSE)</f>
        <v>0766</v>
      </c>
      <c r="B41" s="260" t="s">
        <v>1489</v>
      </c>
      <c r="C41" s="262" t="s">
        <v>7652</v>
      </c>
      <c r="D41" s="161">
        <v>0</v>
      </c>
      <c r="E41" s="161">
        <v>0</v>
      </c>
      <c r="F41" s="161">
        <v>0</v>
      </c>
      <c r="G41" s="263">
        <v>3</v>
      </c>
      <c r="H41" s="164">
        <v>39.6</v>
      </c>
      <c r="I41" s="239">
        <v>29.45</v>
      </c>
      <c r="J41" s="238">
        <v>45.95</v>
      </c>
      <c r="K41" s="238">
        <v>78.400000000000006</v>
      </c>
      <c r="L41" s="238">
        <v>28.21</v>
      </c>
      <c r="M41" s="238">
        <v>8.3000000000000007</v>
      </c>
      <c r="N41" s="238">
        <v>0.85</v>
      </c>
      <c r="O41" s="239">
        <v>29.45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V41" s="248">
        <f t="shared" si="2"/>
        <v>0</v>
      </c>
      <c r="W41" s="248">
        <f t="shared" si="2"/>
        <v>0</v>
      </c>
      <c r="X41" s="248">
        <f t="shared" si="2"/>
        <v>0</v>
      </c>
      <c r="Y41" s="249">
        <f t="shared" si="3"/>
        <v>3</v>
      </c>
      <c r="Z41" s="249">
        <f t="shared" si="3"/>
        <v>39.6</v>
      </c>
      <c r="AA41" s="248">
        <f t="shared" si="0"/>
        <v>29.45</v>
      </c>
      <c r="AB41" s="248">
        <f t="shared" si="6"/>
        <v>45.95</v>
      </c>
      <c r="AC41" s="248">
        <f t="shared" si="7"/>
        <v>78.400000000000006</v>
      </c>
      <c r="AD41" s="248">
        <f t="shared" si="8"/>
        <v>28.21</v>
      </c>
      <c r="AE41" s="248">
        <f t="shared" si="9"/>
        <v>8.3000000000000007</v>
      </c>
      <c r="AF41" s="248">
        <f t="shared" si="10"/>
        <v>0.85</v>
      </c>
      <c r="AG41" s="248">
        <f t="shared" si="11"/>
        <v>29.45</v>
      </c>
      <c r="AH41" s="248">
        <f t="shared" si="12"/>
        <v>0</v>
      </c>
      <c r="AI41" s="248">
        <f t="shared" si="13"/>
        <v>0</v>
      </c>
      <c r="AJ41" s="248">
        <f t="shared" si="14"/>
        <v>0</v>
      </c>
      <c r="AK41" s="248">
        <f t="shared" si="4"/>
        <v>0</v>
      </c>
      <c r="AL41" s="248">
        <f t="shared" si="5"/>
        <v>0</v>
      </c>
    </row>
    <row r="42" spans="1:38" s="2" customFormat="1" ht="15" customHeight="1">
      <c r="A42" s="120" t="str">
        <f ca="1">VLOOKUP(INDIRECT("B42"),elolap!$A$90:$B$3244,2,FALSE)</f>
        <v>1063</v>
      </c>
      <c r="B42" s="260" t="s">
        <v>5986</v>
      </c>
      <c r="C42" s="262" t="s">
        <v>7345</v>
      </c>
      <c r="D42" s="161">
        <v>0</v>
      </c>
      <c r="E42" s="161">
        <v>0</v>
      </c>
      <c r="F42" s="161">
        <v>0</v>
      </c>
      <c r="G42" s="263">
        <v>3</v>
      </c>
      <c r="H42" s="164">
        <v>151</v>
      </c>
      <c r="I42" s="239">
        <v>115.54</v>
      </c>
      <c r="J42" s="238">
        <v>155.56</v>
      </c>
      <c r="K42" s="238">
        <v>271.99</v>
      </c>
      <c r="L42" s="238">
        <v>127.95</v>
      </c>
      <c r="M42" s="238">
        <v>28.97</v>
      </c>
      <c r="N42" s="238">
        <v>3.29</v>
      </c>
      <c r="O42" s="239">
        <v>115.54</v>
      </c>
      <c r="P42" s="238">
        <v>1.84</v>
      </c>
      <c r="Q42" s="238">
        <v>11.36</v>
      </c>
      <c r="R42" s="238">
        <v>3.32</v>
      </c>
      <c r="S42" s="238">
        <v>4.43</v>
      </c>
      <c r="T42" s="238">
        <v>0.22</v>
      </c>
      <c r="V42" s="248">
        <f t="shared" si="2"/>
        <v>0</v>
      </c>
      <c r="W42" s="248">
        <f t="shared" si="2"/>
        <v>0</v>
      </c>
      <c r="X42" s="248">
        <f t="shared" si="2"/>
        <v>0</v>
      </c>
      <c r="Y42" s="249">
        <f t="shared" si="3"/>
        <v>3</v>
      </c>
      <c r="Z42" s="249">
        <f t="shared" si="3"/>
        <v>151</v>
      </c>
      <c r="AA42" s="248">
        <f t="shared" si="0"/>
        <v>115.54</v>
      </c>
      <c r="AB42" s="248">
        <f t="shared" si="6"/>
        <v>155.56</v>
      </c>
      <c r="AC42" s="248">
        <f t="shared" si="7"/>
        <v>271.99</v>
      </c>
      <c r="AD42" s="248">
        <f t="shared" si="8"/>
        <v>127.95</v>
      </c>
      <c r="AE42" s="248">
        <f t="shared" si="9"/>
        <v>28.97</v>
      </c>
      <c r="AF42" s="248">
        <f t="shared" si="10"/>
        <v>3.29</v>
      </c>
      <c r="AG42" s="248">
        <f t="shared" si="11"/>
        <v>115.54</v>
      </c>
      <c r="AH42" s="248">
        <f t="shared" si="12"/>
        <v>1.84</v>
      </c>
      <c r="AI42" s="248">
        <f t="shared" si="13"/>
        <v>11.36</v>
      </c>
      <c r="AJ42" s="248">
        <f t="shared" si="14"/>
        <v>3.32</v>
      </c>
      <c r="AK42" s="248">
        <f t="shared" si="4"/>
        <v>4.43</v>
      </c>
      <c r="AL42" s="248">
        <f t="shared" si="5"/>
        <v>0.22</v>
      </c>
    </row>
    <row r="43" spans="1:38" s="2" customFormat="1" ht="15" customHeight="1">
      <c r="A43" s="120" t="str">
        <f ca="1">VLOOKUP(INDIRECT("B43"),elolap!$A$90:$B$3244,2,FALSE)</f>
        <v>0888</v>
      </c>
      <c r="B43" s="260" t="s">
        <v>3933</v>
      </c>
      <c r="C43" s="262" t="s">
        <v>7475</v>
      </c>
      <c r="D43" s="161">
        <v>0</v>
      </c>
      <c r="E43" s="161">
        <v>0</v>
      </c>
      <c r="F43" s="161">
        <v>0</v>
      </c>
      <c r="G43" s="263">
        <v>5</v>
      </c>
      <c r="H43" s="164">
        <v>22</v>
      </c>
      <c r="I43" s="239">
        <v>21.9</v>
      </c>
      <c r="J43" s="238">
        <v>29.09</v>
      </c>
      <c r="K43" s="238">
        <v>50.7</v>
      </c>
      <c r="L43" s="238">
        <v>22.62</v>
      </c>
      <c r="M43" s="238">
        <v>5.78</v>
      </c>
      <c r="N43" s="238">
        <v>0.61</v>
      </c>
      <c r="O43" s="239">
        <v>21.9</v>
      </c>
      <c r="P43" s="238">
        <v>1.7</v>
      </c>
      <c r="Q43" s="238">
        <v>6.93</v>
      </c>
      <c r="R43" s="238">
        <v>3.86</v>
      </c>
      <c r="S43" s="238">
        <v>1.63</v>
      </c>
      <c r="T43" s="238">
        <v>0.17</v>
      </c>
      <c r="V43" s="248">
        <f t="shared" si="2"/>
        <v>0</v>
      </c>
      <c r="W43" s="248">
        <f t="shared" si="2"/>
        <v>0</v>
      </c>
      <c r="X43" s="248">
        <f t="shared" si="2"/>
        <v>0</v>
      </c>
      <c r="Y43" s="249">
        <f t="shared" si="3"/>
        <v>5</v>
      </c>
      <c r="Z43" s="249">
        <f t="shared" si="3"/>
        <v>22</v>
      </c>
      <c r="AA43" s="248">
        <f t="shared" si="0"/>
        <v>21.9</v>
      </c>
      <c r="AB43" s="248">
        <f t="shared" si="6"/>
        <v>29.09</v>
      </c>
      <c r="AC43" s="248">
        <f t="shared" si="7"/>
        <v>50.7</v>
      </c>
      <c r="AD43" s="248">
        <f t="shared" si="8"/>
        <v>22.62</v>
      </c>
      <c r="AE43" s="248">
        <f t="shared" si="9"/>
        <v>5.78</v>
      </c>
      <c r="AF43" s="248">
        <f t="shared" si="10"/>
        <v>0.61</v>
      </c>
      <c r="AG43" s="248">
        <f t="shared" si="11"/>
        <v>21.9</v>
      </c>
      <c r="AH43" s="248">
        <f t="shared" si="12"/>
        <v>1.7</v>
      </c>
      <c r="AI43" s="248">
        <f t="shared" si="13"/>
        <v>6.93</v>
      </c>
      <c r="AJ43" s="248">
        <f t="shared" si="14"/>
        <v>3.86</v>
      </c>
      <c r="AK43" s="248">
        <f t="shared" si="4"/>
        <v>1.63</v>
      </c>
      <c r="AL43" s="248">
        <f t="shared" si="5"/>
        <v>0.17</v>
      </c>
    </row>
    <row r="44" spans="1:38" s="2" customFormat="1" ht="15" customHeight="1">
      <c r="A44" s="120" t="str">
        <f ca="1">VLOOKUP(INDIRECT("B44"),elolap!$A$90:$B$3244,2,FALSE)</f>
        <v>2036</v>
      </c>
      <c r="B44" s="260" t="s">
        <v>6052</v>
      </c>
      <c r="C44" s="262" t="s">
        <v>7269</v>
      </c>
      <c r="D44" s="161">
        <v>0</v>
      </c>
      <c r="E44" s="161">
        <v>0</v>
      </c>
      <c r="F44" s="161">
        <v>0</v>
      </c>
      <c r="G44" s="263">
        <v>4</v>
      </c>
      <c r="H44" s="164">
        <v>54</v>
      </c>
      <c r="I44" s="239">
        <v>18.54</v>
      </c>
      <c r="J44" s="238">
        <v>28.19</v>
      </c>
      <c r="K44" s="238">
        <v>49.64</v>
      </c>
      <c r="L44" s="238">
        <v>16.61</v>
      </c>
      <c r="M44" s="238">
        <v>7.24</v>
      </c>
      <c r="N44" s="238">
        <v>0.71</v>
      </c>
      <c r="O44" s="239">
        <v>18.54</v>
      </c>
      <c r="P44" s="238">
        <v>0.27</v>
      </c>
      <c r="Q44" s="238">
        <v>1.97</v>
      </c>
      <c r="R44" s="238">
        <v>0.73</v>
      </c>
      <c r="S44" s="238">
        <v>2.17</v>
      </c>
      <c r="T44" s="238">
        <v>0.28999999999999998</v>
      </c>
      <c r="V44" s="248">
        <f t="shared" si="2"/>
        <v>0</v>
      </c>
      <c r="W44" s="248">
        <f t="shared" si="2"/>
        <v>0</v>
      </c>
      <c r="X44" s="248">
        <f t="shared" si="2"/>
        <v>0</v>
      </c>
      <c r="Y44" s="249">
        <f t="shared" si="3"/>
        <v>4</v>
      </c>
      <c r="Z44" s="249">
        <f t="shared" si="3"/>
        <v>54</v>
      </c>
      <c r="AA44" s="248">
        <f t="shared" si="0"/>
        <v>18.54</v>
      </c>
      <c r="AB44" s="248">
        <f t="shared" si="6"/>
        <v>28.19</v>
      </c>
      <c r="AC44" s="248">
        <f t="shared" si="7"/>
        <v>49.64</v>
      </c>
      <c r="AD44" s="248">
        <f t="shared" si="8"/>
        <v>16.61</v>
      </c>
      <c r="AE44" s="248">
        <f t="shared" si="9"/>
        <v>7.24</v>
      </c>
      <c r="AF44" s="248">
        <f t="shared" si="10"/>
        <v>0.71</v>
      </c>
      <c r="AG44" s="248">
        <f t="shared" si="11"/>
        <v>18.54</v>
      </c>
      <c r="AH44" s="248">
        <f t="shared" si="12"/>
        <v>0.27</v>
      </c>
      <c r="AI44" s="248">
        <f t="shared" si="13"/>
        <v>1.97</v>
      </c>
      <c r="AJ44" s="248">
        <f t="shared" si="14"/>
        <v>0.73</v>
      </c>
      <c r="AK44" s="248">
        <f t="shared" si="4"/>
        <v>2.17</v>
      </c>
      <c r="AL44" s="248">
        <f t="shared" si="5"/>
        <v>0.28999999999999998</v>
      </c>
    </row>
    <row r="45" spans="1:38" s="2" customFormat="1" ht="15" customHeight="1">
      <c r="A45" s="120" t="str">
        <f ca="1">VLOOKUP(INDIRECT("B45"),elolap!$A$90:$B$3244,2,FALSE)</f>
        <v>0727</v>
      </c>
      <c r="B45" s="260" t="s">
        <v>6097</v>
      </c>
      <c r="C45" s="262" t="s">
        <v>7497</v>
      </c>
      <c r="D45" s="161">
        <v>0</v>
      </c>
      <c r="E45" s="161">
        <v>0</v>
      </c>
      <c r="F45" s="161">
        <v>0</v>
      </c>
      <c r="G45" s="263">
        <v>3</v>
      </c>
      <c r="H45" s="164">
        <v>59</v>
      </c>
      <c r="I45" s="239">
        <v>34.39</v>
      </c>
      <c r="J45" s="238">
        <v>39.380000000000003</v>
      </c>
      <c r="K45" s="238">
        <v>71.599999999999994</v>
      </c>
      <c r="L45" s="238">
        <v>25.6</v>
      </c>
      <c r="M45" s="238">
        <v>11.1</v>
      </c>
      <c r="N45" s="238">
        <v>1.3</v>
      </c>
      <c r="O45" s="239">
        <v>34.39</v>
      </c>
      <c r="P45" s="238">
        <v>1.06</v>
      </c>
      <c r="Q45" s="238">
        <v>6.29</v>
      </c>
      <c r="R45" s="238">
        <v>2.17</v>
      </c>
      <c r="S45" s="238">
        <v>1.84</v>
      </c>
      <c r="T45" s="238">
        <v>0.22</v>
      </c>
      <c r="V45" s="248">
        <f t="shared" si="2"/>
        <v>0</v>
      </c>
      <c r="W45" s="248">
        <f t="shared" si="2"/>
        <v>0</v>
      </c>
      <c r="X45" s="248">
        <f t="shared" si="2"/>
        <v>0</v>
      </c>
      <c r="Y45" s="249">
        <f t="shared" si="3"/>
        <v>3</v>
      </c>
      <c r="Z45" s="249">
        <f t="shared" si="3"/>
        <v>59</v>
      </c>
      <c r="AA45" s="248">
        <f t="shared" si="0"/>
        <v>34.39</v>
      </c>
      <c r="AB45" s="248">
        <f t="shared" si="6"/>
        <v>39.380000000000003</v>
      </c>
      <c r="AC45" s="248">
        <f t="shared" si="7"/>
        <v>71.599999999999994</v>
      </c>
      <c r="AD45" s="248">
        <f t="shared" si="8"/>
        <v>25.6</v>
      </c>
      <c r="AE45" s="248">
        <f t="shared" si="9"/>
        <v>11.1</v>
      </c>
      <c r="AF45" s="248">
        <f t="shared" si="10"/>
        <v>1.3</v>
      </c>
      <c r="AG45" s="248">
        <f t="shared" si="11"/>
        <v>34.39</v>
      </c>
      <c r="AH45" s="248">
        <f t="shared" si="12"/>
        <v>1.06</v>
      </c>
      <c r="AI45" s="248">
        <f t="shared" si="13"/>
        <v>6.29</v>
      </c>
      <c r="AJ45" s="248">
        <f t="shared" si="14"/>
        <v>2.17</v>
      </c>
      <c r="AK45" s="248">
        <f t="shared" si="4"/>
        <v>1.84</v>
      </c>
      <c r="AL45" s="248">
        <f t="shared" si="5"/>
        <v>0.22</v>
      </c>
    </row>
    <row r="46" spans="1:38" s="2" customFormat="1" ht="15" customHeight="1">
      <c r="A46" s="120" t="str">
        <f ca="1">VLOOKUP(INDIRECT("B46"),elolap!$A$90:$B$3244,2,FALSE)</f>
        <v>0319</v>
      </c>
      <c r="B46" s="260" t="s">
        <v>6102</v>
      </c>
      <c r="C46" s="262" t="s">
        <v>7498</v>
      </c>
      <c r="D46" s="161">
        <v>0</v>
      </c>
      <c r="E46" s="161">
        <v>0</v>
      </c>
      <c r="F46" s="161">
        <v>0</v>
      </c>
      <c r="G46" s="263">
        <v>3</v>
      </c>
      <c r="H46" s="164">
        <v>64</v>
      </c>
      <c r="I46" s="239">
        <v>28.17</v>
      </c>
      <c r="J46" s="238">
        <v>67.27</v>
      </c>
      <c r="K46" s="238">
        <v>124.49</v>
      </c>
      <c r="L46" s="238">
        <v>53.86</v>
      </c>
      <c r="M46" s="238">
        <v>14.53</v>
      </c>
      <c r="N46" s="238">
        <v>1.57</v>
      </c>
      <c r="O46" s="239">
        <v>28.17</v>
      </c>
      <c r="P46" s="238">
        <v>0.52</v>
      </c>
      <c r="Q46" s="238">
        <v>3.57</v>
      </c>
      <c r="R46" s="238">
        <v>0.94</v>
      </c>
      <c r="S46" s="238">
        <v>1.24</v>
      </c>
      <c r="T46" s="238">
        <v>0.34</v>
      </c>
      <c r="V46" s="248">
        <f t="shared" si="2"/>
        <v>0</v>
      </c>
      <c r="W46" s="248">
        <f t="shared" si="2"/>
        <v>0</v>
      </c>
      <c r="X46" s="248">
        <f t="shared" si="2"/>
        <v>0</v>
      </c>
      <c r="Y46" s="249">
        <f t="shared" si="3"/>
        <v>3</v>
      </c>
      <c r="Z46" s="249">
        <f t="shared" si="3"/>
        <v>64</v>
      </c>
      <c r="AA46" s="248">
        <f t="shared" ref="AA46:AA79" si="15">ROUND(I46,2)</f>
        <v>28.17</v>
      </c>
      <c r="AB46" s="248">
        <f t="shared" si="6"/>
        <v>67.27</v>
      </c>
      <c r="AC46" s="248">
        <f t="shared" si="7"/>
        <v>124.49</v>
      </c>
      <c r="AD46" s="248">
        <f t="shared" si="8"/>
        <v>53.86</v>
      </c>
      <c r="AE46" s="248">
        <f t="shared" si="9"/>
        <v>14.53</v>
      </c>
      <c r="AF46" s="248">
        <f t="shared" si="10"/>
        <v>1.57</v>
      </c>
      <c r="AG46" s="248">
        <f t="shared" si="11"/>
        <v>28.17</v>
      </c>
      <c r="AH46" s="248">
        <f t="shared" si="12"/>
        <v>0.52</v>
      </c>
      <c r="AI46" s="248">
        <f t="shared" si="13"/>
        <v>3.57</v>
      </c>
      <c r="AJ46" s="248">
        <f t="shared" si="14"/>
        <v>0.94</v>
      </c>
      <c r="AK46" s="248">
        <f t="shared" si="4"/>
        <v>1.24</v>
      </c>
      <c r="AL46" s="248">
        <f t="shared" si="5"/>
        <v>0.34</v>
      </c>
    </row>
    <row r="47" spans="1:38" s="2" customFormat="1" ht="15" customHeight="1">
      <c r="A47" s="120" t="str">
        <f ca="1">VLOOKUP(INDIRECT("B47"),elolap!$A$90:$B$3244,2,FALSE)</f>
        <v>3088</v>
      </c>
      <c r="B47" s="260" t="s">
        <v>4974</v>
      </c>
      <c r="C47" s="262" t="s">
        <v>7504</v>
      </c>
      <c r="D47" s="161">
        <v>2.4</v>
      </c>
      <c r="E47" s="161">
        <v>0</v>
      </c>
      <c r="F47" s="161">
        <v>0</v>
      </c>
      <c r="G47" s="263">
        <v>2</v>
      </c>
      <c r="H47" s="164">
        <v>180</v>
      </c>
      <c r="I47" s="239">
        <v>102.67</v>
      </c>
      <c r="J47" s="238">
        <v>107.01</v>
      </c>
      <c r="K47" s="238">
        <v>194.05</v>
      </c>
      <c r="L47" s="238">
        <v>71.33</v>
      </c>
      <c r="M47" s="238">
        <v>25.33</v>
      </c>
      <c r="N47" s="238">
        <v>2.81</v>
      </c>
      <c r="O47" s="239">
        <v>102.67</v>
      </c>
      <c r="P47" s="238">
        <v>1.56</v>
      </c>
      <c r="Q47" s="238">
        <v>11.43</v>
      </c>
      <c r="R47" s="238">
        <v>3.46</v>
      </c>
      <c r="S47" s="238">
        <v>8.31</v>
      </c>
      <c r="T47" s="238">
        <v>1.76</v>
      </c>
      <c r="V47" s="248">
        <f t="shared" si="2"/>
        <v>2.4</v>
      </c>
      <c r="W47" s="248">
        <f t="shared" si="2"/>
        <v>0</v>
      </c>
      <c r="X47" s="248">
        <f t="shared" si="2"/>
        <v>0</v>
      </c>
      <c r="Y47" s="249">
        <f t="shared" si="3"/>
        <v>2</v>
      </c>
      <c r="Z47" s="249">
        <f t="shared" si="3"/>
        <v>180</v>
      </c>
      <c r="AA47" s="248">
        <f t="shared" si="15"/>
        <v>102.67</v>
      </c>
      <c r="AB47" s="248">
        <f t="shared" si="6"/>
        <v>107.01</v>
      </c>
      <c r="AC47" s="248">
        <f t="shared" si="7"/>
        <v>194.05</v>
      </c>
      <c r="AD47" s="248">
        <f t="shared" si="8"/>
        <v>71.33</v>
      </c>
      <c r="AE47" s="248">
        <f t="shared" si="9"/>
        <v>25.33</v>
      </c>
      <c r="AF47" s="248">
        <f t="shared" si="10"/>
        <v>2.81</v>
      </c>
      <c r="AG47" s="248">
        <f t="shared" si="11"/>
        <v>102.67</v>
      </c>
      <c r="AH47" s="248">
        <f t="shared" si="12"/>
        <v>1.56</v>
      </c>
      <c r="AI47" s="248">
        <f t="shared" si="13"/>
        <v>11.43</v>
      </c>
      <c r="AJ47" s="248">
        <f t="shared" si="14"/>
        <v>3.46</v>
      </c>
      <c r="AK47" s="248">
        <f t="shared" si="4"/>
        <v>8.31</v>
      </c>
      <c r="AL47" s="248">
        <f t="shared" si="5"/>
        <v>1.76</v>
      </c>
    </row>
    <row r="48" spans="1:38" s="2" customFormat="1" ht="15" customHeight="1">
      <c r="A48" s="120" t="str">
        <f ca="1">VLOOKUP(INDIRECT("B48"),elolap!$A$90:$B$3244,2,FALSE)</f>
        <v>2130</v>
      </c>
      <c r="B48" s="260" t="s">
        <v>6689</v>
      </c>
      <c r="C48" s="262" t="s">
        <v>7499</v>
      </c>
      <c r="D48" s="161">
        <v>0</v>
      </c>
      <c r="E48" s="161">
        <v>0</v>
      </c>
      <c r="F48" s="161">
        <v>0</v>
      </c>
      <c r="G48" s="263">
        <v>3</v>
      </c>
      <c r="H48" s="164">
        <v>2220</v>
      </c>
      <c r="I48" s="239">
        <v>1608.87</v>
      </c>
      <c r="J48" s="238">
        <v>2128.12</v>
      </c>
      <c r="K48" s="238">
        <v>3658.53</v>
      </c>
      <c r="L48" s="238">
        <v>1589.04</v>
      </c>
      <c r="M48" s="238">
        <v>290.04000000000002</v>
      </c>
      <c r="N48" s="238">
        <v>54.22</v>
      </c>
      <c r="O48" s="239">
        <v>1608.87</v>
      </c>
      <c r="P48" s="238">
        <v>23.36</v>
      </c>
      <c r="Q48" s="238">
        <v>148.99</v>
      </c>
      <c r="R48" s="238">
        <v>45.4</v>
      </c>
      <c r="S48" s="238">
        <v>50.69</v>
      </c>
      <c r="T48" s="238">
        <v>2.2000000000000002</v>
      </c>
      <c r="V48" s="248">
        <f t="shared" si="2"/>
        <v>0</v>
      </c>
      <c r="W48" s="248">
        <f t="shared" si="2"/>
        <v>0</v>
      </c>
      <c r="X48" s="248">
        <f t="shared" si="2"/>
        <v>0</v>
      </c>
      <c r="Y48" s="249">
        <f t="shared" si="3"/>
        <v>3</v>
      </c>
      <c r="Z48" s="249">
        <f t="shared" si="3"/>
        <v>2220</v>
      </c>
      <c r="AA48" s="248">
        <f t="shared" si="15"/>
        <v>1608.87</v>
      </c>
      <c r="AB48" s="248">
        <f t="shared" si="6"/>
        <v>2128.12</v>
      </c>
      <c r="AC48" s="248">
        <f t="shared" si="7"/>
        <v>3658.53</v>
      </c>
      <c r="AD48" s="248">
        <f t="shared" si="8"/>
        <v>1589.04</v>
      </c>
      <c r="AE48" s="248">
        <f t="shared" si="9"/>
        <v>290.04000000000002</v>
      </c>
      <c r="AF48" s="248">
        <f t="shared" si="10"/>
        <v>54.22</v>
      </c>
      <c r="AG48" s="248">
        <f t="shared" si="11"/>
        <v>1608.87</v>
      </c>
      <c r="AH48" s="248">
        <f t="shared" si="12"/>
        <v>23.36</v>
      </c>
      <c r="AI48" s="248">
        <f t="shared" si="13"/>
        <v>148.99</v>
      </c>
      <c r="AJ48" s="248">
        <f t="shared" si="14"/>
        <v>45.4</v>
      </c>
      <c r="AK48" s="248">
        <f t="shared" si="4"/>
        <v>50.69</v>
      </c>
      <c r="AL48" s="248">
        <f t="shared" si="5"/>
        <v>2.2000000000000002</v>
      </c>
    </row>
    <row r="49" spans="1:38" s="2" customFormat="1" ht="15" customHeight="1">
      <c r="A49" s="120" t="str">
        <f ca="1">VLOOKUP(INDIRECT("B49"),elolap!$A$90:$B$3244,2,FALSE)</f>
        <v>3074</v>
      </c>
      <c r="B49" s="260" t="s">
        <v>5340</v>
      </c>
      <c r="C49" s="262" t="s">
        <v>7520</v>
      </c>
      <c r="D49" s="161">
        <v>0</v>
      </c>
      <c r="E49" s="161">
        <v>0</v>
      </c>
      <c r="F49" s="161">
        <v>0</v>
      </c>
      <c r="G49" s="263">
        <v>3</v>
      </c>
      <c r="H49" s="164">
        <v>43</v>
      </c>
      <c r="I49" s="239">
        <v>22.72</v>
      </c>
      <c r="J49" s="238">
        <v>33.61</v>
      </c>
      <c r="K49" s="238">
        <v>60.78</v>
      </c>
      <c r="L49" s="238">
        <v>25.53</v>
      </c>
      <c r="M49" s="238">
        <v>11</v>
      </c>
      <c r="N49" s="238">
        <v>0.98</v>
      </c>
      <c r="O49" s="239">
        <v>22.72</v>
      </c>
      <c r="P49" s="238">
        <v>2.88</v>
      </c>
      <c r="Q49" s="238">
        <v>8.69</v>
      </c>
      <c r="R49" s="238">
        <v>3.73</v>
      </c>
      <c r="S49" s="238">
        <v>2.84</v>
      </c>
      <c r="T49" s="238">
        <v>0.14000000000000001</v>
      </c>
      <c r="V49" s="248">
        <f t="shared" si="2"/>
        <v>0</v>
      </c>
      <c r="W49" s="248">
        <f t="shared" si="2"/>
        <v>0</v>
      </c>
      <c r="X49" s="248">
        <f t="shared" si="2"/>
        <v>0</v>
      </c>
      <c r="Y49" s="249">
        <f t="shared" si="3"/>
        <v>3</v>
      </c>
      <c r="Z49" s="249">
        <f t="shared" si="3"/>
        <v>43</v>
      </c>
      <c r="AA49" s="248">
        <f t="shared" si="15"/>
        <v>22.72</v>
      </c>
      <c r="AB49" s="248">
        <f t="shared" si="6"/>
        <v>33.61</v>
      </c>
      <c r="AC49" s="248">
        <f t="shared" si="7"/>
        <v>60.78</v>
      </c>
      <c r="AD49" s="248">
        <f t="shared" si="8"/>
        <v>25.53</v>
      </c>
      <c r="AE49" s="248">
        <f t="shared" si="9"/>
        <v>11</v>
      </c>
      <c r="AF49" s="248">
        <f t="shared" si="10"/>
        <v>0.98</v>
      </c>
      <c r="AG49" s="248">
        <f t="shared" si="11"/>
        <v>22.72</v>
      </c>
      <c r="AH49" s="248">
        <f t="shared" si="12"/>
        <v>2.88</v>
      </c>
      <c r="AI49" s="248">
        <f t="shared" si="13"/>
        <v>8.69</v>
      </c>
      <c r="AJ49" s="248">
        <f t="shared" si="14"/>
        <v>3.73</v>
      </c>
      <c r="AK49" s="248">
        <f t="shared" si="4"/>
        <v>2.84</v>
      </c>
      <c r="AL49" s="248">
        <f t="shared" si="5"/>
        <v>0.14000000000000001</v>
      </c>
    </row>
    <row r="50" spans="1:38" s="2" customFormat="1" ht="15" customHeight="1">
      <c r="A50" s="120" t="str">
        <f ca="1">VLOOKUP(INDIRECT("B50"),elolap!$A$90:$B$3244,2,FALSE)</f>
        <v>2125</v>
      </c>
      <c r="B50" s="260" t="s">
        <v>3095</v>
      </c>
      <c r="C50" s="262" t="s">
        <v>7544</v>
      </c>
      <c r="D50" s="161">
        <v>0</v>
      </c>
      <c r="E50" s="161">
        <v>50.4</v>
      </c>
      <c r="F50" s="161">
        <v>0</v>
      </c>
      <c r="G50" s="263">
        <v>3</v>
      </c>
      <c r="H50" s="164">
        <v>222</v>
      </c>
      <c r="I50" s="239">
        <v>101.61</v>
      </c>
      <c r="J50" s="238">
        <v>142.53</v>
      </c>
      <c r="K50" s="238">
        <v>281</v>
      </c>
      <c r="L50" s="238">
        <v>116.31</v>
      </c>
      <c r="M50" s="238">
        <v>25.56</v>
      </c>
      <c r="N50" s="238">
        <v>2.73</v>
      </c>
      <c r="O50" s="239">
        <v>101.61</v>
      </c>
      <c r="P50" s="238">
        <v>1.5</v>
      </c>
      <c r="Q50" s="238">
        <v>12.61</v>
      </c>
      <c r="R50" s="238">
        <v>4.01</v>
      </c>
      <c r="S50" s="238">
        <v>3.03</v>
      </c>
      <c r="T50" s="238">
        <v>0.22</v>
      </c>
      <c r="V50" s="248">
        <f t="shared" si="2"/>
        <v>0</v>
      </c>
      <c r="W50" s="248">
        <f t="shared" si="2"/>
        <v>50.4</v>
      </c>
      <c r="X50" s="248">
        <f t="shared" si="2"/>
        <v>0</v>
      </c>
      <c r="Y50" s="249">
        <f t="shared" si="3"/>
        <v>3</v>
      </c>
      <c r="Z50" s="249">
        <f t="shared" si="3"/>
        <v>222</v>
      </c>
      <c r="AA50" s="248">
        <f t="shared" si="15"/>
        <v>101.61</v>
      </c>
      <c r="AB50" s="248">
        <f t="shared" si="6"/>
        <v>142.53</v>
      </c>
      <c r="AC50" s="248">
        <f t="shared" si="7"/>
        <v>281</v>
      </c>
      <c r="AD50" s="248">
        <f t="shared" si="8"/>
        <v>116.31</v>
      </c>
      <c r="AE50" s="248">
        <f t="shared" si="9"/>
        <v>25.56</v>
      </c>
      <c r="AF50" s="248">
        <f t="shared" si="10"/>
        <v>2.73</v>
      </c>
      <c r="AG50" s="248">
        <f t="shared" si="11"/>
        <v>101.61</v>
      </c>
      <c r="AH50" s="248">
        <f t="shared" si="12"/>
        <v>1.5</v>
      </c>
      <c r="AI50" s="248">
        <f t="shared" si="13"/>
        <v>12.61</v>
      </c>
      <c r="AJ50" s="248">
        <f t="shared" si="14"/>
        <v>4.01</v>
      </c>
      <c r="AK50" s="248">
        <f t="shared" si="4"/>
        <v>3.03</v>
      </c>
      <c r="AL50" s="248">
        <f t="shared" si="5"/>
        <v>0.22</v>
      </c>
    </row>
    <row r="51" spans="1:38" s="2" customFormat="1" ht="15" customHeight="1">
      <c r="A51" s="120" t="str">
        <f ca="1">VLOOKUP(INDIRECT("B51"),elolap!$A$90:$B$3244,2,FALSE)</f>
        <v>0300</v>
      </c>
      <c r="B51" s="260" t="s">
        <v>610</v>
      </c>
      <c r="C51" s="262" t="s">
        <v>7003</v>
      </c>
      <c r="D51" s="161">
        <v>19.75</v>
      </c>
      <c r="E51" s="161">
        <v>0</v>
      </c>
      <c r="F51" s="161">
        <v>0</v>
      </c>
      <c r="G51" s="263">
        <v>3</v>
      </c>
      <c r="H51" s="164">
        <v>15750</v>
      </c>
      <c r="I51" s="239">
        <v>6581.47</v>
      </c>
      <c r="J51" s="238">
        <v>7019.03</v>
      </c>
      <c r="K51" s="238">
        <v>12343.87</v>
      </c>
      <c r="L51" s="238">
        <v>5836.53</v>
      </c>
      <c r="M51" s="238">
        <v>1149.95</v>
      </c>
      <c r="N51" s="238">
        <v>146.46</v>
      </c>
      <c r="O51" s="239">
        <v>6581.47</v>
      </c>
      <c r="P51" s="238">
        <v>95.83</v>
      </c>
      <c r="Q51" s="238">
        <v>574.97</v>
      </c>
      <c r="R51" s="238">
        <v>188.04</v>
      </c>
      <c r="S51" s="238">
        <v>151.88</v>
      </c>
      <c r="T51" s="238">
        <v>7.23</v>
      </c>
      <c r="V51" s="248">
        <f t="shared" si="2"/>
        <v>19.75</v>
      </c>
      <c r="W51" s="248">
        <f t="shared" si="2"/>
        <v>0</v>
      </c>
      <c r="X51" s="248">
        <f t="shared" si="2"/>
        <v>0</v>
      </c>
      <c r="Y51" s="249">
        <f t="shared" si="3"/>
        <v>3</v>
      </c>
      <c r="Z51" s="249">
        <f t="shared" si="3"/>
        <v>15750</v>
      </c>
      <c r="AA51" s="248">
        <f t="shared" si="15"/>
        <v>6581.47</v>
      </c>
      <c r="AB51" s="248">
        <f t="shared" si="6"/>
        <v>7019.03</v>
      </c>
      <c r="AC51" s="248">
        <f t="shared" si="7"/>
        <v>12343.87</v>
      </c>
      <c r="AD51" s="248">
        <f t="shared" si="8"/>
        <v>5836.53</v>
      </c>
      <c r="AE51" s="248">
        <f t="shared" si="9"/>
        <v>1149.95</v>
      </c>
      <c r="AF51" s="248">
        <f t="shared" si="10"/>
        <v>146.46</v>
      </c>
      <c r="AG51" s="248">
        <f t="shared" si="11"/>
        <v>6581.47</v>
      </c>
      <c r="AH51" s="248">
        <f t="shared" si="12"/>
        <v>95.83</v>
      </c>
      <c r="AI51" s="248">
        <f t="shared" si="13"/>
        <v>574.97</v>
      </c>
      <c r="AJ51" s="248">
        <f t="shared" si="14"/>
        <v>188.04</v>
      </c>
      <c r="AK51" s="248">
        <f t="shared" si="4"/>
        <v>151.88</v>
      </c>
      <c r="AL51" s="248">
        <f t="shared" si="5"/>
        <v>7.23</v>
      </c>
    </row>
    <row r="52" spans="1:38" s="2" customFormat="1" ht="15" customHeight="1">
      <c r="A52" s="120" t="str">
        <f ca="1">VLOOKUP(INDIRECT("B52"),elolap!$A$90:$B$3244,2,FALSE)</f>
        <v>0922</v>
      </c>
      <c r="B52" s="260" t="s">
        <v>3478</v>
      </c>
      <c r="C52" s="262" t="s">
        <v>7579</v>
      </c>
      <c r="D52" s="161">
        <v>0</v>
      </c>
      <c r="E52" s="161">
        <v>0</v>
      </c>
      <c r="F52" s="161">
        <v>0</v>
      </c>
      <c r="G52" s="263">
        <v>3</v>
      </c>
      <c r="H52" s="164">
        <v>20</v>
      </c>
      <c r="I52" s="239">
        <v>13.22</v>
      </c>
      <c r="J52" s="238">
        <v>16.420000000000002</v>
      </c>
      <c r="K52" s="238">
        <v>27.74</v>
      </c>
      <c r="L52" s="238">
        <v>13.68</v>
      </c>
      <c r="M52" s="238">
        <v>4.22</v>
      </c>
      <c r="N52" s="238">
        <v>0.67</v>
      </c>
      <c r="O52" s="239">
        <v>13.22</v>
      </c>
      <c r="P52" s="238">
        <v>0.32</v>
      </c>
      <c r="Q52" s="238">
        <v>2.3199999999999998</v>
      </c>
      <c r="R52" s="238">
        <v>0.79</v>
      </c>
      <c r="S52" s="238">
        <v>0.51</v>
      </c>
      <c r="T52" s="238">
        <v>0.12</v>
      </c>
      <c r="V52" s="248">
        <f t="shared" si="2"/>
        <v>0</v>
      </c>
      <c r="W52" s="248">
        <f t="shared" si="2"/>
        <v>0</v>
      </c>
      <c r="X52" s="248">
        <f t="shared" si="2"/>
        <v>0</v>
      </c>
      <c r="Y52" s="249">
        <f t="shared" si="3"/>
        <v>3</v>
      </c>
      <c r="Z52" s="249">
        <f t="shared" si="3"/>
        <v>20</v>
      </c>
      <c r="AA52" s="248">
        <f t="shared" si="15"/>
        <v>13.22</v>
      </c>
      <c r="AB52" s="248">
        <f t="shared" si="6"/>
        <v>16.420000000000002</v>
      </c>
      <c r="AC52" s="248">
        <f t="shared" si="7"/>
        <v>27.74</v>
      </c>
      <c r="AD52" s="248">
        <f t="shared" si="8"/>
        <v>13.68</v>
      </c>
      <c r="AE52" s="248">
        <f t="shared" si="9"/>
        <v>4.22</v>
      </c>
      <c r="AF52" s="248">
        <f t="shared" si="10"/>
        <v>0.67</v>
      </c>
      <c r="AG52" s="248">
        <f t="shared" si="11"/>
        <v>13.22</v>
      </c>
      <c r="AH52" s="248">
        <f t="shared" si="12"/>
        <v>0.32</v>
      </c>
      <c r="AI52" s="248">
        <f t="shared" si="13"/>
        <v>2.3199999999999998</v>
      </c>
      <c r="AJ52" s="248">
        <f t="shared" si="14"/>
        <v>0.79</v>
      </c>
      <c r="AK52" s="248">
        <f t="shared" si="4"/>
        <v>0.51</v>
      </c>
      <c r="AL52" s="248">
        <f t="shared" si="5"/>
        <v>0.12</v>
      </c>
    </row>
    <row r="53" spans="1:38" s="2" customFormat="1" ht="15" customHeight="1">
      <c r="A53" s="120" t="str">
        <f ca="1">VLOOKUP(INDIRECT("B53"),elolap!$A$90:$B$3244,2,FALSE)</f>
        <v>2153</v>
      </c>
      <c r="B53" s="260" t="s">
        <v>3577</v>
      </c>
      <c r="C53" s="262" t="s">
        <v>7590</v>
      </c>
      <c r="D53" s="161">
        <v>0</v>
      </c>
      <c r="E53" s="161">
        <v>0</v>
      </c>
      <c r="F53" s="161">
        <v>0</v>
      </c>
      <c r="G53" s="263">
        <v>3</v>
      </c>
      <c r="H53" s="164">
        <v>78</v>
      </c>
      <c r="I53" s="239">
        <v>44.19</v>
      </c>
      <c r="J53" s="238">
        <v>75.87</v>
      </c>
      <c r="K53" s="238">
        <v>134.16999999999999</v>
      </c>
      <c r="L53" s="238">
        <v>67.19</v>
      </c>
      <c r="M53" s="238">
        <v>12.61</v>
      </c>
      <c r="N53" s="238">
        <v>1.69</v>
      </c>
      <c r="O53" s="239">
        <v>44.19</v>
      </c>
      <c r="P53" s="238">
        <v>0.61</v>
      </c>
      <c r="Q53" s="238">
        <v>4.26</v>
      </c>
      <c r="R53" s="238">
        <v>1.21</v>
      </c>
      <c r="S53" s="238">
        <v>1.49</v>
      </c>
      <c r="T53" s="238">
        <v>0.27</v>
      </c>
      <c r="V53" s="248">
        <f t="shared" si="2"/>
        <v>0</v>
      </c>
      <c r="W53" s="248">
        <f t="shared" si="2"/>
        <v>0</v>
      </c>
      <c r="X53" s="248">
        <f t="shared" si="2"/>
        <v>0</v>
      </c>
      <c r="Y53" s="249">
        <f t="shared" si="3"/>
        <v>3</v>
      </c>
      <c r="Z53" s="249">
        <f t="shared" si="3"/>
        <v>78</v>
      </c>
      <c r="AA53" s="248">
        <f t="shared" si="15"/>
        <v>44.19</v>
      </c>
      <c r="AB53" s="248">
        <f t="shared" si="6"/>
        <v>75.87</v>
      </c>
      <c r="AC53" s="248">
        <f t="shared" si="7"/>
        <v>134.16999999999999</v>
      </c>
      <c r="AD53" s="248">
        <f t="shared" si="8"/>
        <v>67.19</v>
      </c>
      <c r="AE53" s="248">
        <f t="shared" si="9"/>
        <v>12.61</v>
      </c>
      <c r="AF53" s="248">
        <f t="shared" si="10"/>
        <v>1.69</v>
      </c>
      <c r="AG53" s="248">
        <f t="shared" si="11"/>
        <v>44.19</v>
      </c>
      <c r="AH53" s="248">
        <f t="shared" si="12"/>
        <v>0.61</v>
      </c>
      <c r="AI53" s="248">
        <f t="shared" si="13"/>
        <v>4.26</v>
      </c>
      <c r="AJ53" s="248">
        <f t="shared" si="14"/>
        <v>1.21</v>
      </c>
      <c r="AK53" s="248">
        <f t="shared" si="4"/>
        <v>1.49</v>
      </c>
      <c r="AL53" s="248">
        <f t="shared" si="5"/>
        <v>0.27</v>
      </c>
    </row>
    <row r="54" spans="1:38" s="2" customFormat="1" ht="15" customHeight="1">
      <c r="A54" s="120" t="str">
        <f ca="1">VLOOKUP(INDIRECT("B54"),elolap!$A$90:$B$3244,2,FALSE)</f>
        <v>0469</v>
      </c>
      <c r="B54" s="260" t="s">
        <v>3654</v>
      </c>
      <c r="C54" s="262" t="s">
        <v>7598</v>
      </c>
      <c r="D54" s="161">
        <v>0.84</v>
      </c>
      <c r="E54" s="161">
        <v>0</v>
      </c>
      <c r="F54" s="161">
        <v>0</v>
      </c>
      <c r="G54" s="263">
        <v>3</v>
      </c>
      <c r="H54" s="164">
        <v>270</v>
      </c>
      <c r="I54" s="239">
        <v>165.55</v>
      </c>
      <c r="J54" s="238">
        <v>311.82</v>
      </c>
      <c r="K54" s="238">
        <v>526.13</v>
      </c>
      <c r="L54" s="238">
        <v>357.99</v>
      </c>
      <c r="M54" s="238">
        <v>52.52</v>
      </c>
      <c r="N54" s="238">
        <v>8.57</v>
      </c>
      <c r="O54" s="239">
        <v>165.55</v>
      </c>
      <c r="P54" s="238">
        <v>2.27</v>
      </c>
      <c r="Q54" s="238">
        <v>16.329999999999998</v>
      </c>
      <c r="R54" s="238">
        <v>5.22</v>
      </c>
      <c r="S54" s="238">
        <v>4.4400000000000004</v>
      </c>
      <c r="T54" s="238">
        <v>2</v>
      </c>
      <c r="V54" s="248">
        <f t="shared" si="2"/>
        <v>0.84</v>
      </c>
      <c r="W54" s="248">
        <f t="shared" si="2"/>
        <v>0</v>
      </c>
      <c r="X54" s="248">
        <f t="shared" si="2"/>
        <v>0</v>
      </c>
      <c r="Y54" s="249">
        <f t="shared" si="3"/>
        <v>3</v>
      </c>
      <c r="Z54" s="249">
        <f t="shared" si="3"/>
        <v>270</v>
      </c>
      <c r="AA54" s="248">
        <f t="shared" si="15"/>
        <v>165.55</v>
      </c>
      <c r="AB54" s="248">
        <f t="shared" si="6"/>
        <v>311.82</v>
      </c>
      <c r="AC54" s="248">
        <f t="shared" si="7"/>
        <v>526.13</v>
      </c>
      <c r="AD54" s="248">
        <f t="shared" si="8"/>
        <v>357.99</v>
      </c>
      <c r="AE54" s="248">
        <f t="shared" si="9"/>
        <v>52.52</v>
      </c>
      <c r="AF54" s="248">
        <f t="shared" si="10"/>
        <v>8.57</v>
      </c>
      <c r="AG54" s="248">
        <f t="shared" si="11"/>
        <v>165.55</v>
      </c>
      <c r="AH54" s="248">
        <f t="shared" si="12"/>
        <v>2.27</v>
      </c>
      <c r="AI54" s="248">
        <f t="shared" si="13"/>
        <v>16.329999999999998</v>
      </c>
      <c r="AJ54" s="248">
        <f t="shared" si="14"/>
        <v>5.22</v>
      </c>
      <c r="AK54" s="248">
        <f t="shared" si="4"/>
        <v>4.4400000000000004</v>
      </c>
      <c r="AL54" s="248">
        <f t="shared" si="5"/>
        <v>2</v>
      </c>
    </row>
    <row r="55" spans="1:38" s="2" customFormat="1" ht="15" customHeight="1">
      <c r="A55" s="120" t="str">
        <f ca="1">VLOOKUP(INDIRECT("B55"),elolap!$A$90:$B$3244,2,FALSE)</f>
        <v>3218</v>
      </c>
      <c r="B55" s="260" t="s">
        <v>4593</v>
      </c>
      <c r="C55" s="262" t="s">
        <v>6866</v>
      </c>
      <c r="D55" s="161">
        <v>0</v>
      </c>
      <c r="E55" s="161">
        <v>0</v>
      </c>
      <c r="F55" s="161">
        <v>0</v>
      </c>
      <c r="G55" s="263">
        <v>3</v>
      </c>
      <c r="H55" s="164">
        <v>186</v>
      </c>
      <c r="I55" s="239">
        <v>4.95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9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  <c r="V55" s="248">
        <f t="shared" si="2"/>
        <v>0</v>
      </c>
      <c r="W55" s="248">
        <f t="shared" si="2"/>
        <v>0</v>
      </c>
      <c r="X55" s="248">
        <f t="shared" si="2"/>
        <v>0</v>
      </c>
      <c r="Y55" s="249">
        <f t="shared" si="3"/>
        <v>3</v>
      </c>
      <c r="Z55" s="249">
        <f t="shared" si="3"/>
        <v>186</v>
      </c>
      <c r="AA55" s="248">
        <f t="shared" si="15"/>
        <v>4.95</v>
      </c>
      <c r="AB55" s="248">
        <f t="shared" si="6"/>
        <v>0</v>
      </c>
      <c r="AC55" s="248">
        <f t="shared" si="7"/>
        <v>0</v>
      </c>
      <c r="AD55" s="248">
        <f t="shared" si="8"/>
        <v>0</v>
      </c>
      <c r="AE55" s="248">
        <f t="shared" si="9"/>
        <v>0</v>
      </c>
      <c r="AF55" s="248">
        <f t="shared" si="10"/>
        <v>0</v>
      </c>
      <c r="AG55" s="248">
        <f t="shared" si="11"/>
        <v>0</v>
      </c>
      <c r="AH55" s="248">
        <f t="shared" si="12"/>
        <v>0</v>
      </c>
      <c r="AI55" s="248">
        <f t="shared" si="13"/>
        <v>0</v>
      </c>
      <c r="AJ55" s="248">
        <f t="shared" si="14"/>
        <v>0</v>
      </c>
      <c r="AK55" s="248">
        <f t="shared" si="4"/>
        <v>0</v>
      </c>
      <c r="AL55" s="248">
        <f t="shared" si="5"/>
        <v>0</v>
      </c>
    </row>
    <row r="56" spans="1:38" s="2" customFormat="1" ht="15" customHeight="1">
      <c r="A56" s="120" t="e">
        <f ca="1">VLOOKUP(INDIRECT("B56"),elolap!$A$90:$B$3244,2,FALSE)</f>
        <v>#N/A</v>
      </c>
      <c r="B56" s="260"/>
      <c r="C56" s="262"/>
      <c r="D56" s="161"/>
      <c r="E56" s="161"/>
      <c r="F56" s="161"/>
      <c r="G56" s="263"/>
      <c r="H56" s="164"/>
      <c r="I56" s="239"/>
      <c r="J56" s="238"/>
      <c r="K56" s="238"/>
      <c r="L56" s="238"/>
      <c r="M56" s="238"/>
      <c r="N56" s="238"/>
      <c r="O56" s="239"/>
      <c r="P56" s="238"/>
      <c r="Q56" s="238"/>
      <c r="R56" s="238"/>
      <c r="S56" s="238"/>
      <c r="T56" s="238"/>
      <c r="V56" s="248">
        <f t="shared" si="2"/>
        <v>0</v>
      </c>
      <c r="W56" s="248">
        <f t="shared" si="2"/>
        <v>0</v>
      </c>
      <c r="X56" s="248">
        <f t="shared" si="2"/>
        <v>0</v>
      </c>
      <c r="Y56" s="249">
        <f t="shared" si="3"/>
        <v>0</v>
      </c>
      <c r="Z56" s="249">
        <f t="shared" si="3"/>
        <v>0</v>
      </c>
      <c r="AA56" s="248">
        <f t="shared" si="15"/>
        <v>0</v>
      </c>
      <c r="AB56" s="248">
        <f t="shared" si="6"/>
        <v>0</v>
      </c>
      <c r="AC56" s="248">
        <f t="shared" si="7"/>
        <v>0</v>
      </c>
      <c r="AD56" s="248">
        <f t="shared" si="8"/>
        <v>0</v>
      </c>
      <c r="AE56" s="248">
        <f t="shared" si="9"/>
        <v>0</v>
      </c>
      <c r="AF56" s="248">
        <f t="shared" si="10"/>
        <v>0</v>
      </c>
      <c r="AG56" s="248">
        <f t="shared" si="11"/>
        <v>0</v>
      </c>
      <c r="AH56" s="248">
        <f t="shared" si="12"/>
        <v>0</v>
      </c>
      <c r="AI56" s="248">
        <f t="shared" si="13"/>
        <v>0</v>
      </c>
      <c r="AJ56" s="248">
        <f t="shared" si="14"/>
        <v>0</v>
      </c>
      <c r="AK56" s="248">
        <f t="shared" si="4"/>
        <v>0</v>
      </c>
      <c r="AL56" s="248">
        <f t="shared" si="5"/>
        <v>0</v>
      </c>
    </row>
    <row r="57" spans="1:38" s="2" customFormat="1" ht="15" customHeight="1">
      <c r="A57" s="120" t="e">
        <f ca="1">VLOOKUP(INDIRECT("B57"),elolap!$A$90:$B$3244,2,FALSE)</f>
        <v>#N/A</v>
      </c>
      <c r="B57" s="122"/>
      <c r="C57" s="128"/>
      <c r="D57" s="161"/>
      <c r="E57" s="161"/>
      <c r="F57" s="161"/>
      <c r="G57" s="126"/>
      <c r="H57" s="170"/>
      <c r="I57" s="176"/>
      <c r="J57" s="238"/>
      <c r="K57" s="238"/>
      <c r="L57" s="238"/>
      <c r="M57" s="238"/>
      <c r="N57" s="238"/>
      <c r="O57" s="239"/>
      <c r="P57" s="238"/>
      <c r="Q57" s="238"/>
      <c r="R57" s="238"/>
      <c r="S57" s="238"/>
      <c r="T57" s="238"/>
      <c r="V57" s="248">
        <f t="shared" si="2"/>
        <v>0</v>
      </c>
      <c r="W57" s="248">
        <f t="shared" si="2"/>
        <v>0</v>
      </c>
      <c r="X57" s="248">
        <f t="shared" si="2"/>
        <v>0</v>
      </c>
      <c r="Y57" s="249">
        <f t="shared" si="3"/>
        <v>0</v>
      </c>
      <c r="Z57" s="249">
        <f t="shared" si="3"/>
        <v>0</v>
      </c>
      <c r="AA57" s="248">
        <f t="shared" si="15"/>
        <v>0</v>
      </c>
      <c r="AB57" s="248">
        <f t="shared" si="6"/>
        <v>0</v>
      </c>
      <c r="AC57" s="248">
        <f t="shared" si="7"/>
        <v>0</v>
      </c>
      <c r="AD57" s="248">
        <f t="shared" si="8"/>
        <v>0</v>
      </c>
      <c r="AE57" s="248">
        <f t="shared" si="9"/>
        <v>0</v>
      </c>
      <c r="AF57" s="248">
        <f t="shared" si="10"/>
        <v>0</v>
      </c>
      <c r="AG57" s="248">
        <f t="shared" si="11"/>
        <v>0</v>
      </c>
      <c r="AH57" s="248">
        <f t="shared" si="12"/>
        <v>0</v>
      </c>
      <c r="AI57" s="248">
        <f t="shared" si="13"/>
        <v>0</v>
      </c>
      <c r="AJ57" s="248">
        <f t="shared" si="14"/>
        <v>0</v>
      </c>
      <c r="AK57" s="248">
        <f t="shared" si="4"/>
        <v>0</v>
      </c>
      <c r="AL57" s="248">
        <f t="shared" si="5"/>
        <v>0</v>
      </c>
    </row>
    <row r="58" spans="1:38" s="2" customFormat="1" ht="15" customHeight="1">
      <c r="A58" s="120" t="e">
        <f ca="1">VLOOKUP(INDIRECT("B58"),elolap!$A$90:$B$3244,2,FALSE)</f>
        <v>#N/A</v>
      </c>
      <c r="B58" s="122"/>
      <c r="C58" s="128"/>
      <c r="D58" s="161"/>
      <c r="E58" s="161"/>
      <c r="F58" s="161"/>
      <c r="G58" s="126"/>
      <c r="H58" s="170"/>
      <c r="I58" s="176"/>
      <c r="J58" s="238"/>
      <c r="K58" s="238"/>
      <c r="L58" s="238"/>
      <c r="M58" s="238"/>
      <c r="N58" s="238"/>
      <c r="O58" s="239"/>
      <c r="P58" s="238"/>
      <c r="Q58" s="238"/>
      <c r="R58" s="238"/>
      <c r="S58" s="238"/>
      <c r="T58" s="238"/>
      <c r="V58" s="248">
        <f t="shared" si="2"/>
        <v>0</v>
      </c>
      <c r="W58" s="248">
        <f t="shared" si="2"/>
        <v>0</v>
      </c>
      <c r="X58" s="248">
        <f t="shared" si="2"/>
        <v>0</v>
      </c>
      <c r="Y58" s="249">
        <f t="shared" si="3"/>
        <v>0</v>
      </c>
      <c r="Z58" s="249">
        <f t="shared" si="3"/>
        <v>0</v>
      </c>
      <c r="AA58" s="248">
        <f t="shared" si="15"/>
        <v>0</v>
      </c>
      <c r="AB58" s="248">
        <f t="shared" si="6"/>
        <v>0</v>
      </c>
      <c r="AC58" s="248">
        <f t="shared" si="7"/>
        <v>0</v>
      </c>
      <c r="AD58" s="248">
        <f t="shared" si="8"/>
        <v>0</v>
      </c>
      <c r="AE58" s="248">
        <f t="shared" si="9"/>
        <v>0</v>
      </c>
      <c r="AF58" s="248">
        <f t="shared" si="10"/>
        <v>0</v>
      </c>
      <c r="AG58" s="248">
        <f t="shared" si="11"/>
        <v>0</v>
      </c>
      <c r="AH58" s="248">
        <f t="shared" si="12"/>
        <v>0</v>
      </c>
      <c r="AI58" s="248">
        <f t="shared" si="13"/>
        <v>0</v>
      </c>
      <c r="AJ58" s="248">
        <f t="shared" si="14"/>
        <v>0</v>
      </c>
      <c r="AK58" s="248">
        <f t="shared" si="4"/>
        <v>0</v>
      </c>
      <c r="AL58" s="248">
        <f t="shared" si="5"/>
        <v>0</v>
      </c>
    </row>
    <row r="59" spans="1:38" s="2" customFormat="1" ht="15" customHeight="1">
      <c r="A59" s="120" t="e">
        <f ca="1">VLOOKUP(INDIRECT("B59"),elolap!$A$90:$B$3244,2,FALSE)</f>
        <v>#N/A</v>
      </c>
      <c r="B59" s="122"/>
      <c r="C59" s="128"/>
      <c r="D59" s="161"/>
      <c r="E59" s="161"/>
      <c r="F59" s="161"/>
      <c r="G59" s="126"/>
      <c r="H59" s="170"/>
      <c r="I59" s="176"/>
      <c r="J59" s="238"/>
      <c r="K59" s="238"/>
      <c r="L59" s="238"/>
      <c r="M59" s="238"/>
      <c r="N59" s="238"/>
      <c r="O59" s="239"/>
      <c r="P59" s="238"/>
      <c r="Q59" s="238"/>
      <c r="R59" s="238"/>
      <c r="S59" s="238"/>
      <c r="T59" s="238"/>
      <c r="V59" s="248">
        <f t="shared" si="2"/>
        <v>0</v>
      </c>
      <c r="W59" s="248">
        <f t="shared" si="2"/>
        <v>0</v>
      </c>
      <c r="X59" s="248">
        <f t="shared" si="2"/>
        <v>0</v>
      </c>
      <c r="Y59" s="249">
        <f t="shared" si="3"/>
        <v>0</v>
      </c>
      <c r="Z59" s="249">
        <f t="shared" si="3"/>
        <v>0</v>
      </c>
      <c r="AA59" s="248">
        <f t="shared" si="15"/>
        <v>0</v>
      </c>
      <c r="AB59" s="248">
        <f t="shared" si="6"/>
        <v>0</v>
      </c>
      <c r="AC59" s="248">
        <f t="shared" si="7"/>
        <v>0</v>
      </c>
      <c r="AD59" s="248">
        <f t="shared" si="8"/>
        <v>0</v>
      </c>
      <c r="AE59" s="248">
        <f t="shared" si="9"/>
        <v>0</v>
      </c>
      <c r="AF59" s="248">
        <f t="shared" si="10"/>
        <v>0</v>
      </c>
      <c r="AG59" s="248">
        <f t="shared" si="11"/>
        <v>0</v>
      </c>
      <c r="AH59" s="248">
        <f t="shared" si="12"/>
        <v>0</v>
      </c>
      <c r="AI59" s="248">
        <f t="shared" si="13"/>
        <v>0</v>
      </c>
      <c r="AJ59" s="248">
        <f t="shared" si="14"/>
        <v>0</v>
      </c>
      <c r="AK59" s="248">
        <f t="shared" si="4"/>
        <v>0</v>
      </c>
      <c r="AL59" s="248">
        <f t="shared" si="5"/>
        <v>0</v>
      </c>
    </row>
    <row r="60" spans="1:38" s="2" customFormat="1" ht="15" customHeight="1">
      <c r="A60" s="120" t="e">
        <f ca="1">VLOOKUP(INDIRECT("B60"),elolap!$A$90:$B$3244,2,FALSE)</f>
        <v>#N/A</v>
      </c>
      <c r="B60" s="122"/>
      <c r="C60" s="128"/>
      <c r="D60" s="161"/>
      <c r="E60" s="161"/>
      <c r="F60" s="161"/>
      <c r="G60" s="126"/>
      <c r="H60" s="170"/>
      <c r="I60" s="176"/>
      <c r="J60" s="238"/>
      <c r="K60" s="238"/>
      <c r="L60" s="238"/>
      <c r="M60" s="238"/>
      <c r="N60" s="238"/>
      <c r="O60" s="239"/>
      <c r="P60" s="238"/>
      <c r="Q60" s="238"/>
      <c r="R60" s="238"/>
      <c r="S60" s="238"/>
      <c r="T60" s="238"/>
      <c r="V60" s="248">
        <f t="shared" si="2"/>
        <v>0</v>
      </c>
      <c r="W60" s="248">
        <f t="shared" si="2"/>
        <v>0</v>
      </c>
      <c r="X60" s="248">
        <f t="shared" si="2"/>
        <v>0</v>
      </c>
      <c r="Y60" s="249">
        <f t="shared" si="3"/>
        <v>0</v>
      </c>
      <c r="Z60" s="249">
        <f t="shared" si="3"/>
        <v>0</v>
      </c>
      <c r="AA60" s="248">
        <f t="shared" si="15"/>
        <v>0</v>
      </c>
      <c r="AB60" s="248">
        <f t="shared" si="6"/>
        <v>0</v>
      </c>
      <c r="AC60" s="248">
        <f t="shared" si="7"/>
        <v>0</v>
      </c>
      <c r="AD60" s="248">
        <f t="shared" si="8"/>
        <v>0</v>
      </c>
      <c r="AE60" s="248">
        <f t="shared" si="9"/>
        <v>0</v>
      </c>
      <c r="AF60" s="248">
        <f t="shared" si="10"/>
        <v>0</v>
      </c>
      <c r="AG60" s="248">
        <f t="shared" si="11"/>
        <v>0</v>
      </c>
      <c r="AH60" s="248">
        <f t="shared" si="12"/>
        <v>0</v>
      </c>
      <c r="AI60" s="248">
        <f t="shared" si="13"/>
        <v>0</v>
      </c>
      <c r="AJ60" s="248">
        <f t="shared" si="14"/>
        <v>0</v>
      </c>
      <c r="AK60" s="248">
        <f t="shared" si="4"/>
        <v>0</v>
      </c>
      <c r="AL60" s="248">
        <f t="shared" si="5"/>
        <v>0</v>
      </c>
    </row>
    <row r="61" spans="1:38" s="2" customFormat="1" ht="15" customHeight="1">
      <c r="A61" s="120" t="e">
        <f ca="1">VLOOKUP(INDIRECT("B61"),elolap!$A$90:$B$3244,2,FALSE)</f>
        <v>#N/A</v>
      </c>
      <c r="B61" s="122"/>
      <c r="C61" s="128"/>
      <c r="D61" s="161"/>
      <c r="E61" s="161"/>
      <c r="F61" s="161"/>
      <c r="G61" s="126"/>
      <c r="H61" s="170"/>
      <c r="I61" s="176"/>
      <c r="J61" s="238"/>
      <c r="K61" s="238"/>
      <c r="L61" s="238"/>
      <c r="M61" s="238"/>
      <c r="N61" s="238"/>
      <c r="O61" s="239"/>
      <c r="P61" s="238"/>
      <c r="Q61" s="238"/>
      <c r="R61" s="238"/>
      <c r="S61" s="238"/>
      <c r="T61" s="238"/>
      <c r="V61" s="248">
        <f t="shared" si="2"/>
        <v>0</v>
      </c>
      <c r="W61" s="248">
        <f t="shared" si="2"/>
        <v>0</v>
      </c>
      <c r="X61" s="248">
        <f t="shared" si="2"/>
        <v>0</v>
      </c>
      <c r="Y61" s="249">
        <f t="shared" si="3"/>
        <v>0</v>
      </c>
      <c r="Z61" s="249">
        <f t="shared" si="3"/>
        <v>0</v>
      </c>
      <c r="AA61" s="248">
        <f t="shared" si="15"/>
        <v>0</v>
      </c>
      <c r="AB61" s="248">
        <f t="shared" si="6"/>
        <v>0</v>
      </c>
      <c r="AC61" s="248">
        <f t="shared" si="7"/>
        <v>0</v>
      </c>
      <c r="AD61" s="248">
        <f t="shared" si="8"/>
        <v>0</v>
      </c>
      <c r="AE61" s="248">
        <f t="shared" si="9"/>
        <v>0</v>
      </c>
      <c r="AF61" s="248">
        <f t="shared" si="10"/>
        <v>0</v>
      </c>
      <c r="AG61" s="248">
        <f t="shared" si="11"/>
        <v>0</v>
      </c>
      <c r="AH61" s="248">
        <f t="shared" si="12"/>
        <v>0</v>
      </c>
      <c r="AI61" s="248">
        <f t="shared" si="13"/>
        <v>0</v>
      </c>
      <c r="AJ61" s="248">
        <f t="shared" si="14"/>
        <v>0</v>
      </c>
      <c r="AK61" s="248">
        <f t="shared" si="4"/>
        <v>0</v>
      </c>
      <c r="AL61" s="248">
        <f t="shared" si="5"/>
        <v>0</v>
      </c>
    </row>
    <row r="62" spans="1:38" s="2" customFormat="1" ht="15" customHeight="1">
      <c r="A62" s="120" t="e">
        <f ca="1">VLOOKUP(INDIRECT("B62"),elolap!$A$90:$B$3244,2,FALSE)</f>
        <v>#N/A</v>
      </c>
      <c r="B62" s="122"/>
      <c r="C62" s="128"/>
      <c r="D62" s="161"/>
      <c r="E62" s="161"/>
      <c r="F62" s="161"/>
      <c r="G62" s="126"/>
      <c r="H62" s="170"/>
      <c r="I62" s="176"/>
      <c r="J62" s="238"/>
      <c r="K62" s="238"/>
      <c r="L62" s="238"/>
      <c r="M62" s="238"/>
      <c r="N62" s="238"/>
      <c r="O62" s="239"/>
      <c r="P62" s="238"/>
      <c r="Q62" s="238"/>
      <c r="R62" s="238"/>
      <c r="S62" s="238"/>
      <c r="T62" s="238"/>
      <c r="V62" s="248">
        <f t="shared" si="2"/>
        <v>0</v>
      </c>
      <c r="W62" s="248">
        <f t="shared" si="2"/>
        <v>0</v>
      </c>
      <c r="X62" s="248">
        <f t="shared" si="2"/>
        <v>0</v>
      </c>
      <c r="Y62" s="249">
        <f t="shared" si="3"/>
        <v>0</v>
      </c>
      <c r="Z62" s="249">
        <f t="shared" si="3"/>
        <v>0</v>
      </c>
      <c r="AA62" s="248">
        <f t="shared" si="15"/>
        <v>0</v>
      </c>
      <c r="AB62" s="248">
        <f t="shared" ref="AB62:AB78" si="16">ROUND(J62,2)</f>
        <v>0</v>
      </c>
      <c r="AC62" s="248">
        <f t="shared" ref="AC62:AC78" si="17">ROUND(K62,2)</f>
        <v>0</v>
      </c>
      <c r="AD62" s="248">
        <f t="shared" ref="AD62:AD78" si="18">ROUND(L62,2)</f>
        <v>0</v>
      </c>
      <c r="AE62" s="248">
        <f t="shared" ref="AE62:AE78" si="19">ROUND(M62,2)</f>
        <v>0</v>
      </c>
      <c r="AF62" s="248">
        <f t="shared" ref="AF62:AF78" si="20">ROUND(N62,2)</f>
        <v>0</v>
      </c>
      <c r="AG62" s="248">
        <f t="shared" ref="AG62:AG78" si="21">ROUND(O62,2)</f>
        <v>0</v>
      </c>
      <c r="AH62" s="248">
        <f t="shared" ref="AH62:AH78" si="22">ROUND(P62,2)</f>
        <v>0</v>
      </c>
      <c r="AI62" s="248">
        <f t="shared" ref="AI62:AI78" si="23">ROUND(Q62,2)</f>
        <v>0</v>
      </c>
      <c r="AJ62" s="248">
        <f t="shared" ref="AJ62:AJ78" si="24">ROUND(R62,2)</f>
        <v>0</v>
      </c>
      <c r="AK62" s="248">
        <f t="shared" si="4"/>
        <v>0</v>
      </c>
      <c r="AL62" s="248">
        <f t="shared" si="5"/>
        <v>0</v>
      </c>
    </row>
    <row r="63" spans="1:38" s="2" customFormat="1" ht="15" customHeight="1">
      <c r="A63" s="120" t="e">
        <f ca="1">VLOOKUP(INDIRECT("B63"),elolap!$A$90:$B$3244,2,FALSE)</f>
        <v>#N/A</v>
      </c>
      <c r="B63" s="122"/>
      <c r="C63" s="128"/>
      <c r="D63" s="161"/>
      <c r="E63" s="161"/>
      <c r="F63" s="161"/>
      <c r="G63" s="126"/>
      <c r="H63" s="170"/>
      <c r="I63" s="176"/>
      <c r="J63" s="238"/>
      <c r="K63" s="238"/>
      <c r="L63" s="238"/>
      <c r="M63" s="238"/>
      <c r="N63" s="238"/>
      <c r="O63" s="239"/>
      <c r="P63" s="238"/>
      <c r="Q63" s="238"/>
      <c r="R63" s="238"/>
      <c r="S63" s="238"/>
      <c r="T63" s="238"/>
      <c r="V63" s="248">
        <f t="shared" si="2"/>
        <v>0</v>
      </c>
      <c r="W63" s="248">
        <f t="shared" si="2"/>
        <v>0</v>
      </c>
      <c r="X63" s="248">
        <f t="shared" si="2"/>
        <v>0</v>
      </c>
      <c r="Y63" s="249">
        <f t="shared" si="3"/>
        <v>0</v>
      </c>
      <c r="Z63" s="249">
        <f t="shared" si="3"/>
        <v>0</v>
      </c>
      <c r="AA63" s="248">
        <f t="shared" si="15"/>
        <v>0</v>
      </c>
      <c r="AB63" s="248">
        <f t="shared" si="16"/>
        <v>0</v>
      </c>
      <c r="AC63" s="248">
        <f t="shared" si="17"/>
        <v>0</v>
      </c>
      <c r="AD63" s="248">
        <f t="shared" si="18"/>
        <v>0</v>
      </c>
      <c r="AE63" s="248">
        <f t="shared" si="19"/>
        <v>0</v>
      </c>
      <c r="AF63" s="248">
        <f t="shared" si="20"/>
        <v>0</v>
      </c>
      <c r="AG63" s="248">
        <f t="shared" si="21"/>
        <v>0</v>
      </c>
      <c r="AH63" s="248">
        <f t="shared" si="22"/>
        <v>0</v>
      </c>
      <c r="AI63" s="248">
        <f t="shared" si="23"/>
        <v>0</v>
      </c>
      <c r="AJ63" s="248">
        <f t="shared" si="24"/>
        <v>0</v>
      </c>
      <c r="AK63" s="248">
        <f t="shared" si="4"/>
        <v>0</v>
      </c>
      <c r="AL63" s="248">
        <f t="shared" si="5"/>
        <v>0</v>
      </c>
    </row>
    <row r="64" spans="1:38" s="2" customFormat="1" ht="15" customHeight="1">
      <c r="A64" s="120" t="e">
        <f ca="1">VLOOKUP(INDIRECT("B64"),elolap!$A$90:$B$3244,2,FALSE)</f>
        <v>#N/A</v>
      </c>
      <c r="B64" s="122"/>
      <c r="C64" s="128"/>
      <c r="D64" s="161"/>
      <c r="E64" s="161"/>
      <c r="F64" s="161"/>
      <c r="G64" s="126"/>
      <c r="H64" s="170"/>
      <c r="I64" s="176"/>
      <c r="J64" s="238"/>
      <c r="K64" s="238"/>
      <c r="L64" s="238"/>
      <c r="M64" s="238"/>
      <c r="N64" s="238"/>
      <c r="O64" s="239"/>
      <c r="P64" s="238"/>
      <c r="Q64" s="238"/>
      <c r="R64" s="238"/>
      <c r="S64" s="238"/>
      <c r="T64" s="238"/>
      <c r="V64" s="248">
        <f t="shared" si="2"/>
        <v>0</v>
      </c>
      <c r="W64" s="248">
        <f t="shared" si="2"/>
        <v>0</v>
      </c>
      <c r="X64" s="248">
        <f t="shared" si="2"/>
        <v>0</v>
      </c>
      <c r="Y64" s="249">
        <f t="shared" si="3"/>
        <v>0</v>
      </c>
      <c r="Z64" s="249">
        <f t="shared" si="3"/>
        <v>0</v>
      </c>
      <c r="AA64" s="248">
        <f t="shared" si="15"/>
        <v>0</v>
      </c>
      <c r="AB64" s="248">
        <f t="shared" si="16"/>
        <v>0</v>
      </c>
      <c r="AC64" s="248">
        <f t="shared" si="17"/>
        <v>0</v>
      </c>
      <c r="AD64" s="248">
        <f t="shared" si="18"/>
        <v>0</v>
      </c>
      <c r="AE64" s="248">
        <f t="shared" si="19"/>
        <v>0</v>
      </c>
      <c r="AF64" s="248">
        <f t="shared" si="20"/>
        <v>0</v>
      </c>
      <c r="AG64" s="248">
        <f t="shared" si="21"/>
        <v>0</v>
      </c>
      <c r="AH64" s="248">
        <f t="shared" si="22"/>
        <v>0</v>
      </c>
      <c r="AI64" s="248">
        <f t="shared" si="23"/>
        <v>0</v>
      </c>
      <c r="AJ64" s="248">
        <f t="shared" si="24"/>
        <v>0</v>
      </c>
      <c r="AK64" s="248">
        <f t="shared" si="4"/>
        <v>0</v>
      </c>
      <c r="AL64" s="248">
        <f t="shared" si="5"/>
        <v>0</v>
      </c>
    </row>
    <row r="65" spans="1:38" s="2" customFormat="1" ht="15" customHeight="1">
      <c r="A65" s="120" t="e">
        <f ca="1">VLOOKUP(INDIRECT("B65"),elolap!$A$90:$B$3244,2,FALSE)</f>
        <v>#N/A</v>
      </c>
      <c r="B65" s="122"/>
      <c r="C65" s="128"/>
      <c r="D65" s="161"/>
      <c r="E65" s="161"/>
      <c r="F65" s="161"/>
      <c r="G65" s="126"/>
      <c r="H65" s="170"/>
      <c r="I65" s="176"/>
      <c r="J65" s="238"/>
      <c r="K65" s="238"/>
      <c r="L65" s="238"/>
      <c r="M65" s="238"/>
      <c r="N65" s="238"/>
      <c r="O65" s="239"/>
      <c r="P65" s="238"/>
      <c r="Q65" s="238"/>
      <c r="R65" s="238"/>
      <c r="S65" s="238"/>
      <c r="T65" s="238"/>
      <c r="V65" s="248">
        <f t="shared" si="2"/>
        <v>0</v>
      </c>
      <c r="W65" s="248">
        <f t="shared" si="2"/>
        <v>0</v>
      </c>
      <c r="X65" s="248">
        <f t="shared" si="2"/>
        <v>0</v>
      </c>
      <c r="Y65" s="249">
        <f t="shared" si="3"/>
        <v>0</v>
      </c>
      <c r="Z65" s="249">
        <f t="shared" si="3"/>
        <v>0</v>
      </c>
      <c r="AA65" s="248">
        <f t="shared" si="15"/>
        <v>0</v>
      </c>
      <c r="AB65" s="248">
        <f t="shared" si="16"/>
        <v>0</v>
      </c>
      <c r="AC65" s="248">
        <f t="shared" si="17"/>
        <v>0</v>
      </c>
      <c r="AD65" s="248">
        <f t="shared" si="18"/>
        <v>0</v>
      </c>
      <c r="AE65" s="248">
        <f t="shared" si="19"/>
        <v>0</v>
      </c>
      <c r="AF65" s="248">
        <f t="shared" si="20"/>
        <v>0</v>
      </c>
      <c r="AG65" s="248">
        <f t="shared" si="21"/>
        <v>0</v>
      </c>
      <c r="AH65" s="248">
        <f t="shared" si="22"/>
        <v>0</v>
      </c>
      <c r="AI65" s="248">
        <f t="shared" si="23"/>
        <v>0</v>
      </c>
      <c r="AJ65" s="248">
        <f t="shared" si="24"/>
        <v>0</v>
      </c>
      <c r="AK65" s="248">
        <f t="shared" si="4"/>
        <v>0</v>
      </c>
      <c r="AL65" s="248">
        <f t="shared" si="5"/>
        <v>0</v>
      </c>
    </row>
    <row r="66" spans="1:38" s="2" customFormat="1" ht="15" customHeight="1">
      <c r="A66" s="120" t="e">
        <f ca="1">VLOOKUP(INDIRECT("B66"),elolap!$A$90:$B$3244,2,FALSE)</f>
        <v>#N/A</v>
      </c>
      <c r="B66" s="122"/>
      <c r="C66" s="128"/>
      <c r="D66" s="161"/>
      <c r="E66" s="161"/>
      <c r="F66" s="161"/>
      <c r="G66" s="126"/>
      <c r="H66" s="170"/>
      <c r="I66" s="176"/>
      <c r="J66" s="238"/>
      <c r="K66" s="238"/>
      <c r="L66" s="238"/>
      <c r="M66" s="238"/>
      <c r="N66" s="238"/>
      <c r="O66" s="239"/>
      <c r="P66" s="238"/>
      <c r="Q66" s="238"/>
      <c r="R66" s="238"/>
      <c r="S66" s="238"/>
      <c r="T66" s="238"/>
      <c r="V66" s="248">
        <f t="shared" si="2"/>
        <v>0</v>
      </c>
      <c r="W66" s="248">
        <f t="shared" si="2"/>
        <v>0</v>
      </c>
      <c r="X66" s="248">
        <f t="shared" si="2"/>
        <v>0</v>
      </c>
      <c r="Y66" s="249">
        <f t="shared" si="3"/>
        <v>0</v>
      </c>
      <c r="Z66" s="249">
        <f t="shared" si="3"/>
        <v>0</v>
      </c>
      <c r="AA66" s="248">
        <f t="shared" si="15"/>
        <v>0</v>
      </c>
      <c r="AB66" s="248">
        <f t="shared" si="16"/>
        <v>0</v>
      </c>
      <c r="AC66" s="248">
        <f t="shared" si="17"/>
        <v>0</v>
      </c>
      <c r="AD66" s="248">
        <f t="shared" si="18"/>
        <v>0</v>
      </c>
      <c r="AE66" s="248">
        <f t="shared" si="19"/>
        <v>0</v>
      </c>
      <c r="AF66" s="248">
        <f t="shared" si="20"/>
        <v>0</v>
      </c>
      <c r="AG66" s="248">
        <f t="shared" si="21"/>
        <v>0</v>
      </c>
      <c r="AH66" s="248">
        <f t="shared" si="22"/>
        <v>0</v>
      </c>
      <c r="AI66" s="248">
        <f t="shared" si="23"/>
        <v>0</v>
      </c>
      <c r="AJ66" s="248">
        <f t="shared" si="24"/>
        <v>0</v>
      </c>
      <c r="AK66" s="248">
        <f t="shared" si="4"/>
        <v>0</v>
      </c>
      <c r="AL66" s="248">
        <f t="shared" si="5"/>
        <v>0</v>
      </c>
    </row>
    <row r="67" spans="1:38" s="2" customFormat="1" ht="15" customHeight="1">
      <c r="A67" s="120" t="e">
        <f ca="1">VLOOKUP(INDIRECT("B67"),elolap!$A$90:$B$3244,2,FALSE)</f>
        <v>#N/A</v>
      </c>
      <c r="B67" s="122"/>
      <c r="C67" s="128"/>
      <c r="D67" s="161"/>
      <c r="E67" s="161"/>
      <c r="F67" s="161"/>
      <c r="G67" s="126"/>
      <c r="H67" s="170"/>
      <c r="I67" s="176"/>
      <c r="J67" s="238"/>
      <c r="K67" s="238"/>
      <c r="L67" s="238"/>
      <c r="M67" s="238"/>
      <c r="N67" s="238"/>
      <c r="O67" s="239"/>
      <c r="P67" s="238"/>
      <c r="Q67" s="238"/>
      <c r="R67" s="238"/>
      <c r="S67" s="238"/>
      <c r="T67" s="238"/>
      <c r="V67" s="248">
        <f t="shared" si="2"/>
        <v>0</v>
      </c>
      <c r="W67" s="248">
        <f t="shared" si="2"/>
        <v>0</v>
      </c>
      <c r="X67" s="248">
        <f t="shared" si="2"/>
        <v>0</v>
      </c>
      <c r="Y67" s="249">
        <f t="shared" si="3"/>
        <v>0</v>
      </c>
      <c r="Z67" s="249">
        <f t="shared" si="3"/>
        <v>0</v>
      </c>
      <c r="AA67" s="248">
        <f t="shared" si="15"/>
        <v>0</v>
      </c>
      <c r="AB67" s="248">
        <f t="shared" si="16"/>
        <v>0</v>
      </c>
      <c r="AC67" s="248">
        <f t="shared" si="17"/>
        <v>0</v>
      </c>
      <c r="AD67" s="248">
        <f t="shared" si="18"/>
        <v>0</v>
      </c>
      <c r="AE67" s="248">
        <f t="shared" si="19"/>
        <v>0</v>
      </c>
      <c r="AF67" s="248">
        <f t="shared" si="20"/>
        <v>0</v>
      </c>
      <c r="AG67" s="248">
        <f t="shared" si="21"/>
        <v>0</v>
      </c>
      <c r="AH67" s="248">
        <f t="shared" si="22"/>
        <v>0</v>
      </c>
      <c r="AI67" s="248">
        <f t="shared" si="23"/>
        <v>0</v>
      </c>
      <c r="AJ67" s="248">
        <f t="shared" si="24"/>
        <v>0</v>
      </c>
      <c r="AK67" s="248">
        <f t="shared" si="4"/>
        <v>0</v>
      </c>
      <c r="AL67" s="248">
        <f t="shared" si="5"/>
        <v>0</v>
      </c>
    </row>
    <row r="68" spans="1:38" s="2" customFormat="1" ht="15" customHeight="1">
      <c r="A68" s="120" t="e">
        <f ca="1">VLOOKUP(INDIRECT("B68"),elolap!$A$90:$B$3244,2,FALSE)</f>
        <v>#N/A</v>
      </c>
      <c r="B68" s="122"/>
      <c r="C68" s="128"/>
      <c r="D68" s="161"/>
      <c r="E68" s="161"/>
      <c r="F68" s="161"/>
      <c r="G68" s="126"/>
      <c r="H68" s="170"/>
      <c r="I68" s="176"/>
      <c r="J68" s="238"/>
      <c r="K68" s="238"/>
      <c r="L68" s="238"/>
      <c r="M68" s="238"/>
      <c r="N68" s="238"/>
      <c r="O68" s="239"/>
      <c r="P68" s="238"/>
      <c r="Q68" s="238"/>
      <c r="R68" s="238"/>
      <c r="S68" s="238"/>
      <c r="T68" s="238"/>
      <c r="V68" s="248">
        <f t="shared" si="2"/>
        <v>0</v>
      </c>
      <c r="W68" s="248">
        <f t="shared" si="2"/>
        <v>0</v>
      </c>
      <c r="X68" s="248">
        <f t="shared" si="2"/>
        <v>0</v>
      </c>
      <c r="Y68" s="249">
        <f t="shared" si="3"/>
        <v>0</v>
      </c>
      <c r="Z68" s="249">
        <f t="shared" si="3"/>
        <v>0</v>
      </c>
      <c r="AA68" s="248">
        <f t="shared" si="15"/>
        <v>0</v>
      </c>
      <c r="AB68" s="248">
        <f t="shared" si="16"/>
        <v>0</v>
      </c>
      <c r="AC68" s="248">
        <f t="shared" si="17"/>
        <v>0</v>
      </c>
      <c r="AD68" s="248">
        <f t="shared" si="18"/>
        <v>0</v>
      </c>
      <c r="AE68" s="248">
        <f t="shared" si="19"/>
        <v>0</v>
      </c>
      <c r="AF68" s="248">
        <f t="shared" si="20"/>
        <v>0</v>
      </c>
      <c r="AG68" s="248">
        <f t="shared" si="21"/>
        <v>0</v>
      </c>
      <c r="AH68" s="248">
        <f t="shared" si="22"/>
        <v>0</v>
      </c>
      <c r="AI68" s="248">
        <f t="shared" si="23"/>
        <v>0</v>
      </c>
      <c r="AJ68" s="248">
        <f t="shared" si="24"/>
        <v>0</v>
      </c>
      <c r="AK68" s="248">
        <f t="shared" si="4"/>
        <v>0</v>
      </c>
      <c r="AL68" s="248">
        <f t="shared" si="5"/>
        <v>0</v>
      </c>
    </row>
    <row r="69" spans="1:38" s="2" customFormat="1" ht="15" customHeight="1">
      <c r="A69" s="120" t="e">
        <f ca="1">VLOOKUP(INDIRECT("B69"),elolap!$A$90:$B$3244,2,FALSE)</f>
        <v>#N/A</v>
      </c>
      <c r="B69" s="122"/>
      <c r="C69" s="128"/>
      <c r="D69" s="161"/>
      <c r="E69" s="161"/>
      <c r="F69" s="161"/>
      <c r="G69" s="126"/>
      <c r="H69" s="170"/>
      <c r="I69" s="176"/>
      <c r="J69" s="238"/>
      <c r="K69" s="238"/>
      <c r="L69" s="238"/>
      <c r="M69" s="238"/>
      <c r="N69" s="238"/>
      <c r="O69" s="239"/>
      <c r="P69" s="238"/>
      <c r="Q69" s="238"/>
      <c r="R69" s="238"/>
      <c r="S69" s="238"/>
      <c r="T69" s="238"/>
      <c r="V69" s="248">
        <f t="shared" si="2"/>
        <v>0</v>
      </c>
      <c r="W69" s="248">
        <f t="shared" si="2"/>
        <v>0</v>
      </c>
      <c r="X69" s="248">
        <f t="shared" si="2"/>
        <v>0</v>
      </c>
      <c r="Y69" s="249">
        <f t="shared" si="3"/>
        <v>0</v>
      </c>
      <c r="Z69" s="249">
        <f t="shared" si="3"/>
        <v>0</v>
      </c>
      <c r="AA69" s="248">
        <f t="shared" si="15"/>
        <v>0</v>
      </c>
      <c r="AB69" s="248">
        <f t="shared" si="16"/>
        <v>0</v>
      </c>
      <c r="AC69" s="248">
        <f t="shared" si="17"/>
        <v>0</v>
      </c>
      <c r="AD69" s="248">
        <f t="shared" si="18"/>
        <v>0</v>
      </c>
      <c r="AE69" s="248">
        <f t="shared" si="19"/>
        <v>0</v>
      </c>
      <c r="AF69" s="248">
        <f t="shared" si="20"/>
        <v>0</v>
      </c>
      <c r="AG69" s="248">
        <f t="shared" si="21"/>
        <v>0</v>
      </c>
      <c r="AH69" s="248">
        <f t="shared" si="22"/>
        <v>0</v>
      </c>
      <c r="AI69" s="248">
        <f t="shared" si="23"/>
        <v>0</v>
      </c>
      <c r="AJ69" s="248">
        <f t="shared" si="24"/>
        <v>0</v>
      </c>
      <c r="AK69" s="248">
        <f t="shared" si="4"/>
        <v>0</v>
      </c>
      <c r="AL69" s="248">
        <f t="shared" si="5"/>
        <v>0</v>
      </c>
    </row>
    <row r="70" spans="1:38" s="2" customFormat="1" ht="15" customHeight="1">
      <c r="A70" s="120" t="e">
        <f ca="1">VLOOKUP(INDIRECT("B70"),elolap!$A$90:$B$3244,2,FALSE)</f>
        <v>#N/A</v>
      </c>
      <c r="B70" s="122"/>
      <c r="C70" s="128"/>
      <c r="D70" s="161"/>
      <c r="E70" s="161"/>
      <c r="F70" s="161"/>
      <c r="G70" s="126"/>
      <c r="H70" s="170"/>
      <c r="I70" s="176"/>
      <c r="J70" s="238"/>
      <c r="K70" s="238"/>
      <c r="L70" s="238"/>
      <c r="M70" s="238"/>
      <c r="N70" s="238"/>
      <c r="O70" s="239"/>
      <c r="P70" s="238"/>
      <c r="Q70" s="238"/>
      <c r="R70" s="238"/>
      <c r="S70" s="238"/>
      <c r="T70" s="238"/>
      <c r="V70" s="248">
        <f t="shared" si="2"/>
        <v>0</v>
      </c>
      <c r="W70" s="248">
        <f t="shared" si="2"/>
        <v>0</v>
      </c>
      <c r="X70" s="248">
        <f t="shared" si="2"/>
        <v>0</v>
      </c>
      <c r="Y70" s="249">
        <f t="shared" si="3"/>
        <v>0</v>
      </c>
      <c r="Z70" s="249">
        <f t="shared" si="3"/>
        <v>0</v>
      </c>
      <c r="AA70" s="248">
        <f t="shared" si="15"/>
        <v>0</v>
      </c>
      <c r="AB70" s="248">
        <f t="shared" si="16"/>
        <v>0</v>
      </c>
      <c r="AC70" s="248">
        <f t="shared" si="17"/>
        <v>0</v>
      </c>
      <c r="AD70" s="248">
        <f t="shared" si="18"/>
        <v>0</v>
      </c>
      <c r="AE70" s="248">
        <f t="shared" si="19"/>
        <v>0</v>
      </c>
      <c r="AF70" s="248">
        <f t="shared" si="20"/>
        <v>0</v>
      </c>
      <c r="AG70" s="248">
        <f t="shared" si="21"/>
        <v>0</v>
      </c>
      <c r="AH70" s="248">
        <f t="shared" si="22"/>
        <v>0</v>
      </c>
      <c r="AI70" s="248">
        <f t="shared" si="23"/>
        <v>0</v>
      </c>
      <c r="AJ70" s="248">
        <f t="shared" si="24"/>
        <v>0</v>
      </c>
      <c r="AK70" s="248">
        <f t="shared" si="4"/>
        <v>0</v>
      </c>
      <c r="AL70" s="248">
        <f t="shared" si="5"/>
        <v>0</v>
      </c>
    </row>
    <row r="71" spans="1:38" s="2" customFormat="1" ht="15" customHeight="1">
      <c r="A71" s="120" t="e">
        <f ca="1">VLOOKUP(INDIRECT("B71"),elolap!$A$90:$B$3244,2,FALSE)</f>
        <v>#N/A</v>
      </c>
      <c r="B71" s="122"/>
      <c r="C71" s="128"/>
      <c r="D71" s="161"/>
      <c r="E71" s="161"/>
      <c r="F71" s="161"/>
      <c r="G71" s="126"/>
      <c r="H71" s="170"/>
      <c r="I71" s="176"/>
      <c r="J71" s="238"/>
      <c r="K71" s="238"/>
      <c r="L71" s="238"/>
      <c r="M71" s="238"/>
      <c r="N71" s="238"/>
      <c r="O71" s="239"/>
      <c r="P71" s="238"/>
      <c r="Q71" s="238"/>
      <c r="R71" s="238"/>
      <c r="S71" s="238"/>
      <c r="T71" s="238"/>
      <c r="V71" s="248">
        <f t="shared" si="2"/>
        <v>0</v>
      </c>
      <c r="W71" s="248">
        <f t="shared" si="2"/>
        <v>0</v>
      </c>
      <c r="X71" s="248">
        <f t="shared" si="2"/>
        <v>0</v>
      </c>
      <c r="Y71" s="249">
        <f t="shared" si="3"/>
        <v>0</v>
      </c>
      <c r="Z71" s="249">
        <f t="shared" si="3"/>
        <v>0</v>
      </c>
      <c r="AA71" s="248">
        <f t="shared" si="15"/>
        <v>0</v>
      </c>
      <c r="AB71" s="248">
        <f t="shared" si="16"/>
        <v>0</v>
      </c>
      <c r="AC71" s="248">
        <f t="shared" si="17"/>
        <v>0</v>
      </c>
      <c r="AD71" s="248">
        <f t="shared" si="18"/>
        <v>0</v>
      </c>
      <c r="AE71" s="248">
        <f t="shared" si="19"/>
        <v>0</v>
      </c>
      <c r="AF71" s="248">
        <f t="shared" si="20"/>
        <v>0</v>
      </c>
      <c r="AG71" s="248">
        <f t="shared" si="21"/>
        <v>0</v>
      </c>
      <c r="AH71" s="248">
        <f t="shared" si="22"/>
        <v>0</v>
      </c>
      <c r="AI71" s="248">
        <f t="shared" si="23"/>
        <v>0</v>
      </c>
      <c r="AJ71" s="248">
        <f t="shared" si="24"/>
        <v>0</v>
      </c>
      <c r="AK71" s="248">
        <f t="shared" si="4"/>
        <v>0</v>
      </c>
      <c r="AL71" s="248">
        <f t="shared" si="5"/>
        <v>0</v>
      </c>
    </row>
    <row r="72" spans="1:38" s="2" customFormat="1" ht="15" customHeight="1">
      <c r="A72" s="120" t="e">
        <f ca="1">VLOOKUP(INDIRECT("B72"),elolap!$A$90:$B$3244,2,FALSE)</f>
        <v>#N/A</v>
      </c>
      <c r="B72" s="122"/>
      <c r="C72" s="128"/>
      <c r="D72" s="161"/>
      <c r="E72" s="161"/>
      <c r="F72" s="161"/>
      <c r="G72" s="126"/>
      <c r="H72" s="170"/>
      <c r="I72" s="176"/>
      <c r="J72" s="238"/>
      <c r="K72" s="238"/>
      <c r="L72" s="238"/>
      <c r="M72" s="238"/>
      <c r="N72" s="238"/>
      <c r="O72" s="239"/>
      <c r="P72" s="238"/>
      <c r="Q72" s="238"/>
      <c r="R72" s="238"/>
      <c r="S72" s="238"/>
      <c r="T72" s="238"/>
      <c r="V72" s="248">
        <f t="shared" si="2"/>
        <v>0</v>
      </c>
      <c r="W72" s="248">
        <f t="shared" si="2"/>
        <v>0</v>
      </c>
      <c r="X72" s="248">
        <f t="shared" si="2"/>
        <v>0</v>
      </c>
      <c r="Y72" s="249">
        <f t="shared" si="3"/>
        <v>0</v>
      </c>
      <c r="Z72" s="249">
        <f t="shared" si="3"/>
        <v>0</v>
      </c>
      <c r="AA72" s="248">
        <f t="shared" si="15"/>
        <v>0</v>
      </c>
      <c r="AB72" s="248">
        <f t="shared" si="16"/>
        <v>0</v>
      </c>
      <c r="AC72" s="248">
        <f t="shared" si="17"/>
        <v>0</v>
      </c>
      <c r="AD72" s="248">
        <f t="shared" si="18"/>
        <v>0</v>
      </c>
      <c r="AE72" s="248">
        <f t="shared" si="19"/>
        <v>0</v>
      </c>
      <c r="AF72" s="248">
        <f t="shared" si="20"/>
        <v>0</v>
      </c>
      <c r="AG72" s="248">
        <f t="shared" si="21"/>
        <v>0</v>
      </c>
      <c r="AH72" s="248">
        <f t="shared" si="22"/>
        <v>0</v>
      </c>
      <c r="AI72" s="248">
        <f t="shared" si="23"/>
        <v>0</v>
      </c>
      <c r="AJ72" s="248">
        <f t="shared" si="24"/>
        <v>0</v>
      </c>
      <c r="AK72" s="248">
        <f t="shared" si="4"/>
        <v>0</v>
      </c>
      <c r="AL72" s="248">
        <f t="shared" si="5"/>
        <v>0</v>
      </c>
    </row>
    <row r="73" spans="1:38" s="2" customFormat="1" ht="15" customHeight="1">
      <c r="A73" s="120" t="e">
        <f ca="1">VLOOKUP(INDIRECT("B73"),elolap!$A$90:$B$3244,2,FALSE)</f>
        <v>#N/A</v>
      </c>
      <c r="B73" s="122"/>
      <c r="C73" s="128"/>
      <c r="D73" s="161"/>
      <c r="E73" s="161"/>
      <c r="F73" s="161"/>
      <c r="G73" s="126"/>
      <c r="H73" s="170"/>
      <c r="I73" s="176"/>
      <c r="J73" s="238"/>
      <c r="K73" s="238"/>
      <c r="L73" s="238"/>
      <c r="M73" s="238"/>
      <c r="N73" s="238"/>
      <c r="O73" s="239"/>
      <c r="P73" s="238"/>
      <c r="Q73" s="238"/>
      <c r="R73" s="238"/>
      <c r="S73" s="238"/>
      <c r="T73" s="238"/>
      <c r="V73" s="248">
        <f t="shared" si="2"/>
        <v>0</v>
      </c>
      <c r="W73" s="248">
        <f t="shared" si="2"/>
        <v>0</v>
      </c>
      <c r="X73" s="248">
        <f t="shared" si="2"/>
        <v>0</v>
      </c>
      <c r="Y73" s="249">
        <f t="shared" si="3"/>
        <v>0</v>
      </c>
      <c r="Z73" s="249">
        <f t="shared" si="3"/>
        <v>0</v>
      </c>
      <c r="AA73" s="248">
        <f t="shared" si="15"/>
        <v>0</v>
      </c>
      <c r="AB73" s="248">
        <f t="shared" si="16"/>
        <v>0</v>
      </c>
      <c r="AC73" s="248">
        <f t="shared" si="17"/>
        <v>0</v>
      </c>
      <c r="AD73" s="248">
        <f t="shared" si="18"/>
        <v>0</v>
      </c>
      <c r="AE73" s="248">
        <f t="shared" si="19"/>
        <v>0</v>
      </c>
      <c r="AF73" s="248">
        <f t="shared" si="20"/>
        <v>0</v>
      </c>
      <c r="AG73" s="248">
        <f t="shared" si="21"/>
        <v>0</v>
      </c>
      <c r="AH73" s="248">
        <f t="shared" si="22"/>
        <v>0</v>
      </c>
      <c r="AI73" s="248">
        <f t="shared" si="23"/>
        <v>0</v>
      </c>
      <c r="AJ73" s="248">
        <f t="shared" si="24"/>
        <v>0</v>
      </c>
      <c r="AK73" s="248">
        <f t="shared" si="4"/>
        <v>0</v>
      </c>
      <c r="AL73" s="248">
        <f t="shared" si="5"/>
        <v>0</v>
      </c>
    </row>
    <row r="74" spans="1:38" s="2" customFormat="1" ht="15" customHeight="1">
      <c r="A74" s="120" t="e">
        <f ca="1">VLOOKUP(INDIRECT("B74"),elolap!$A$90:$B$3244,2,FALSE)</f>
        <v>#N/A</v>
      </c>
      <c r="B74" s="122"/>
      <c r="C74" s="128"/>
      <c r="D74" s="161"/>
      <c r="E74" s="161"/>
      <c r="F74" s="161"/>
      <c r="G74" s="126"/>
      <c r="H74" s="170"/>
      <c r="I74" s="176"/>
      <c r="J74" s="238"/>
      <c r="K74" s="238"/>
      <c r="L74" s="238"/>
      <c r="M74" s="238"/>
      <c r="N74" s="238"/>
      <c r="O74" s="239"/>
      <c r="P74" s="238"/>
      <c r="Q74" s="238"/>
      <c r="R74" s="238"/>
      <c r="S74" s="238"/>
      <c r="T74" s="238"/>
      <c r="V74" s="248">
        <f t="shared" si="2"/>
        <v>0</v>
      </c>
      <c r="W74" s="248">
        <f t="shared" si="2"/>
        <v>0</v>
      </c>
      <c r="X74" s="248">
        <f t="shared" si="2"/>
        <v>0</v>
      </c>
      <c r="Y74" s="249">
        <f t="shared" si="3"/>
        <v>0</v>
      </c>
      <c r="Z74" s="249">
        <f t="shared" si="3"/>
        <v>0</v>
      </c>
      <c r="AA74" s="248">
        <f t="shared" si="15"/>
        <v>0</v>
      </c>
      <c r="AB74" s="248">
        <f t="shared" si="16"/>
        <v>0</v>
      </c>
      <c r="AC74" s="248">
        <f t="shared" si="17"/>
        <v>0</v>
      </c>
      <c r="AD74" s="248">
        <f t="shared" si="18"/>
        <v>0</v>
      </c>
      <c r="AE74" s="248">
        <f t="shared" si="19"/>
        <v>0</v>
      </c>
      <c r="AF74" s="248">
        <f t="shared" si="20"/>
        <v>0</v>
      </c>
      <c r="AG74" s="248">
        <f t="shared" si="21"/>
        <v>0</v>
      </c>
      <c r="AH74" s="248">
        <f t="shared" si="22"/>
        <v>0</v>
      </c>
      <c r="AI74" s="248">
        <f t="shared" si="23"/>
        <v>0</v>
      </c>
      <c r="AJ74" s="248">
        <f t="shared" si="24"/>
        <v>0</v>
      </c>
      <c r="AK74" s="248">
        <f t="shared" si="4"/>
        <v>0</v>
      </c>
      <c r="AL74" s="248">
        <f t="shared" si="5"/>
        <v>0</v>
      </c>
    </row>
    <row r="75" spans="1:38" s="2" customFormat="1" ht="15" customHeight="1">
      <c r="A75" s="120" t="e">
        <f ca="1">VLOOKUP(INDIRECT("B75"),elolap!$A$90:$B$3244,2,FALSE)</f>
        <v>#N/A</v>
      </c>
      <c r="B75" s="122"/>
      <c r="C75" s="128"/>
      <c r="D75" s="161"/>
      <c r="E75" s="161"/>
      <c r="F75" s="161"/>
      <c r="G75" s="126"/>
      <c r="H75" s="170"/>
      <c r="I75" s="176"/>
      <c r="J75" s="238"/>
      <c r="K75" s="238"/>
      <c r="L75" s="238"/>
      <c r="M75" s="238"/>
      <c r="N75" s="238"/>
      <c r="O75" s="239"/>
      <c r="P75" s="238"/>
      <c r="Q75" s="238"/>
      <c r="R75" s="238"/>
      <c r="S75" s="238"/>
      <c r="T75" s="238"/>
      <c r="V75" s="248">
        <f t="shared" si="2"/>
        <v>0</v>
      </c>
      <c r="W75" s="248">
        <f t="shared" si="2"/>
        <v>0</v>
      </c>
      <c r="X75" s="248">
        <f t="shared" si="2"/>
        <v>0</v>
      </c>
      <c r="Y75" s="249">
        <f t="shared" si="3"/>
        <v>0</v>
      </c>
      <c r="Z75" s="249">
        <f t="shared" si="3"/>
        <v>0</v>
      </c>
      <c r="AA75" s="248">
        <f t="shared" si="15"/>
        <v>0</v>
      </c>
      <c r="AB75" s="248">
        <f t="shared" si="16"/>
        <v>0</v>
      </c>
      <c r="AC75" s="248">
        <f t="shared" si="17"/>
        <v>0</v>
      </c>
      <c r="AD75" s="248">
        <f t="shared" si="18"/>
        <v>0</v>
      </c>
      <c r="AE75" s="248">
        <f t="shared" si="19"/>
        <v>0</v>
      </c>
      <c r="AF75" s="248">
        <f t="shared" si="20"/>
        <v>0</v>
      </c>
      <c r="AG75" s="248">
        <f t="shared" si="21"/>
        <v>0</v>
      </c>
      <c r="AH75" s="248">
        <f t="shared" si="22"/>
        <v>0</v>
      </c>
      <c r="AI75" s="248">
        <f t="shared" si="23"/>
        <v>0</v>
      </c>
      <c r="AJ75" s="248">
        <f t="shared" si="24"/>
        <v>0</v>
      </c>
      <c r="AK75" s="248">
        <f t="shared" si="4"/>
        <v>0</v>
      </c>
      <c r="AL75" s="248">
        <f t="shared" si="5"/>
        <v>0</v>
      </c>
    </row>
    <row r="76" spans="1:38" s="2" customFormat="1" ht="15" customHeight="1">
      <c r="A76" s="120" t="e">
        <f ca="1">VLOOKUP(INDIRECT("B76"),elolap!$A$90:$B$3244,2,FALSE)</f>
        <v>#N/A</v>
      </c>
      <c r="B76" s="122"/>
      <c r="C76" s="128"/>
      <c r="D76" s="161"/>
      <c r="E76" s="161"/>
      <c r="F76" s="161"/>
      <c r="G76" s="126"/>
      <c r="H76" s="170"/>
      <c r="I76" s="176"/>
      <c r="J76" s="238"/>
      <c r="K76" s="238"/>
      <c r="L76" s="238"/>
      <c r="M76" s="238"/>
      <c r="N76" s="238"/>
      <c r="O76" s="239"/>
      <c r="P76" s="238"/>
      <c r="Q76" s="238"/>
      <c r="R76" s="238"/>
      <c r="S76" s="238"/>
      <c r="T76" s="238"/>
      <c r="V76" s="248">
        <f t="shared" si="2"/>
        <v>0</v>
      </c>
      <c r="W76" s="248">
        <f t="shared" si="2"/>
        <v>0</v>
      </c>
      <c r="X76" s="248">
        <f t="shared" si="2"/>
        <v>0</v>
      </c>
      <c r="Y76" s="249">
        <f t="shared" si="3"/>
        <v>0</v>
      </c>
      <c r="Z76" s="249">
        <f t="shared" si="3"/>
        <v>0</v>
      </c>
      <c r="AA76" s="248">
        <f t="shared" si="15"/>
        <v>0</v>
      </c>
      <c r="AB76" s="248">
        <f t="shared" si="16"/>
        <v>0</v>
      </c>
      <c r="AC76" s="248">
        <f t="shared" si="17"/>
        <v>0</v>
      </c>
      <c r="AD76" s="248">
        <f t="shared" si="18"/>
        <v>0</v>
      </c>
      <c r="AE76" s="248">
        <f t="shared" si="19"/>
        <v>0</v>
      </c>
      <c r="AF76" s="248">
        <f t="shared" si="20"/>
        <v>0</v>
      </c>
      <c r="AG76" s="248">
        <f t="shared" si="21"/>
        <v>0</v>
      </c>
      <c r="AH76" s="248">
        <f t="shared" si="22"/>
        <v>0</v>
      </c>
      <c r="AI76" s="248">
        <f t="shared" si="23"/>
        <v>0</v>
      </c>
      <c r="AJ76" s="248">
        <f t="shared" si="24"/>
        <v>0</v>
      </c>
      <c r="AK76" s="248">
        <f t="shared" si="4"/>
        <v>0</v>
      </c>
      <c r="AL76" s="248">
        <f t="shared" si="5"/>
        <v>0</v>
      </c>
    </row>
    <row r="77" spans="1:38" s="2" customFormat="1" ht="15" customHeight="1">
      <c r="A77" s="120" t="e">
        <f ca="1">VLOOKUP(INDIRECT("B77"),elolap!$A$90:$B$3244,2,FALSE)</f>
        <v>#N/A</v>
      </c>
      <c r="B77" s="122"/>
      <c r="C77" s="128"/>
      <c r="D77" s="161"/>
      <c r="E77" s="161"/>
      <c r="F77" s="161"/>
      <c r="G77" s="126"/>
      <c r="H77" s="170"/>
      <c r="I77" s="176"/>
      <c r="J77" s="238"/>
      <c r="K77" s="238"/>
      <c r="L77" s="238"/>
      <c r="M77" s="238"/>
      <c r="N77" s="238"/>
      <c r="O77" s="239"/>
      <c r="P77" s="238"/>
      <c r="Q77" s="238"/>
      <c r="R77" s="238"/>
      <c r="S77" s="238"/>
      <c r="T77" s="238"/>
      <c r="V77" s="248">
        <f t="shared" si="2"/>
        <v>0</v>
      </c>
      <c r="W77" s="248">
        <f t="shared" si="2"/>
        <v>0</v>
      </c>
      <c r="X77" s="248">
        <f t="shared" si="2"/>
        <v>0</v>
      </c>
      <c r="Y77" s="249">
        <f t="shared" si="3"/>
        <v>0</v>
      </c>
      <c r="Z77" s="249">
        <f t="shared" si="3"/>
        <v>0</v>
      </c>
      <c r="AA77" s="248">
        <f t="shared" si="15"/>
        <v>0</v>
      </c>
      <c r="AB77" s="248">
        <f t="shared" si="16"/>
        <v>0</v>
      </c>
      <c r="AC77" s="248">
        <f t="shared" si="17"/>
        <v>0</v>
      </c>
      <c r="AD77" s="248">
        <f t="shared" si="18"/>
        <v>0</v>
      </c>
      <c r="AE77" s="248">
        <f t="shared" si="19"/>
        <v>0</v>
      </c>
      <c r="AF77" s="248">
        <f t="shared" si="20"/>
        <v>0</v>
      </c>
      <c r="AG77" s="248">
        <f t="shared" si="21"/>
        <v>0</v>
      </c>
      <c r="AH77" s="248">
        <f t="shared" si="22"/>
        <v>0</v>
      </c>
      <c r="AI77" s="248">
        <f t="shared" si="23"/>
        <v>0</v>
      </c>
      <c r="AJ77" s="248">
        <f t="shared" si="24"/>
        <v>0</v>
      </c>
      <c r="AK77" s="248">
        <f t="shared" si="4"/>
        <v>0</v>
      </c>
      <c r="AL77" s="248">
        <f t="shared" si="5"/>
        <v>0</v>
      </c>
    </row>
    <row r="78" spans="1:38" s="2" customFormat="1" ht="15" customHeight="1">
      <c r="A78" s="120" t="e">
        <f ca="1">VLOOKUP(INDIRECT("B78"),elolap!$A$90:$B$3244,2,FALSE)</f>
        <v>#N/A</v>
      </c>
      <c r="B78" s="122"/>
      <c r="C78" s="128"/>
      <c r="D78" s="161"/>
      <c r="E78" s="161"/>
      <c r="F78" s="161"/>
      <c r="G78" s="126"/>
      <c r="H78" s="170"/>
      <c r="I78" s="176"/>
      <c r="J78" s="238"/>
      <c r="K78" s="238"/>
      <c r="L78" s="238"/>
      <c r="M78" s="238"/>
      <c r="N78" s="238"/>
      <c r="O78" s="239"/>
      <c r="P78" s="238"/>
      <c r="Q78" s="238"/>
      <c r="R78" s="238"/>
      <c r="S78" s="238"/>
      <c r="T78" s="238"/>
      <c r="V78" s="248">
        <f t="shared" si="2"/>
        <v>0</v>
      </c>
      <c r="W78" s="248">
        <f t="shared" si="2"/>
        <v>0</v>
      </c>
      <c r="X78" s="248">
        <f t="shared" si="2"/>
        <v>0</v>
      </c>
      <c r="Y78" s="249">
        <f t="shared" si="3"/>
        <v>0</v>
      </c>
      <c r="Z78" s="249">
        <f t="shared" si="3"/>
        <v>0</v>
      </c>
      <c r="AA78" s="248">
        <f t="shared" si="15"/>
        <v>0</v>
      </c>
      <c r="AB78" s="248">
        <f t="shared" si="16"/>
        <v>0</v>
      </c>
      <c r="AC78" s="248">
        <f t="shared" si="17"/>
        <v>0</v>
      </c>
      <c r="AD78" s="248">
        <f t="shared" si="18"/>
        <v>0</v>
      </c>
      <c r="AE78" s="248">
        <f t="shared" si="19"/>
        <v>0</v>
      </c>
      <c r="AF78" s="248">
        <f t="shared" si="20"/>
        <v>0</v>
      </c>
      <c r="AG78" s="248">
        <f t="shared" si="21"/>
        <v>0</v>
      </c>
      <c r="AH78" s="248">
        <f t="shared" si="22"/>
        <v>0</v>
      </c>
      <c r="AI78" s="248">
        <f t="shared" si="23"/>
        <v>0</v>
      </c>
      <c r="AJ78" s="248">
        <f t="shared" si="24"/>
        <v>0</v>
      </c>
      <c r="AK78" s="248">
        <f t="shared" si="4"/>
        <v>0</v>
      </c>
      <c r="AL78" s="248">
        <f t="shared" si="5"/>
        <v>0</v>
      </c>
    </row>
    <row r="79" spans="1:38" s="2" customFormat="1" ht="15" customHeight="1">
      <c r="A79" s="120" t="e">
        <f ca="1">VLOOKUP(INDIRECT("B79"),elolap!$A$90:$B$3244,2,FALSE)</f>
        <v>#N/A</v>
      </c>
      <c r="B79" s="122"/>
      <c r="C79" s="128"/>
      <c r="D79" s="161"/>
      <c r="E79" s="161"/>
      <c r="F79" s="161"/>
      <c r="G79" s="126"/>
      <c r="H79" s="170"/>
      <c r="I79" s="176"/>
      <c r="J79" s="238"/>
      <c r="K79" s="238"/>
      <c r="L79" s="238"/>
      <c r="M79" s="238"/>
      <c r="N79" s="238"/>
      <c r="O79" s="239"/>
      <c r="P79" s="238"/>
      <c r="Q79" s="238"/>
      <c r="R79" s="238"/>
      <c r="S79" s="238"/>
      <c r="T79" s="238"/>
      <c r="V79" s="248">
        <f t="shared" ref="V79:X142" si="25">ROUND(D79,2)</f>
        <v>0</v>
      </c>
      <c r="W79" s="248">
        <f t="shared" si="25"/>
        <v>0</v>
      </c>
      <c r="X79" s="248">
        <f t="shared" si="25"/>
        <v>0</v>
      </c>
      <c r="Y79" s="249">
        <f t="shared" ref="Y79:Z142" si="26">G79</f>
        <v>0</v>
      </c>
      <c r="Z79" s="249">
        <f t="shared" si="26"/>
        <v>0</v>
      </c>
      <c r="AA79" s="248">
        <f t="shared" si="15"/>
        <v>0</v>
      </c>
      <c r="AB79" s="248">
        <f>ROUND(J79,2)</f>
        <v>0</v>
      </c>
      <c r="AC79" s="248">
        <f>ROUND(K79,2)</f>
        <v>0</v>
      </c>
      <c r="AD79" s="248">
        <f>ROUND(L79,2)</f>
        <v>0</v>
      </c>
      <c r="AE79" s="248">
        <f>ROUND(M79,2)</f>
        <v>0</v>
      </c>
      <c r="AF79" s="248">
        <f t="shared" ref="AF79:AJ129" si="27">ROUND(N79,2)</f>
        <v>0</v>
      </c>
      <c r="AG79" s="248">
        <f t="shared" si="27"/>
        <v>0</v>
      </c>
      <c r="AH79" s="248">
        <f t="shared" si="27"/>
        <v>0</v>
      </c>
      <c r="AI79" s="248">
        <f t="shared" si="27"/>
        <v>0</v>
      </c>
      <c r="AJ79" s="248">
        <f t="shared" si="27"/>
        <v>0</v>
      </c>
      <c r="AK79" s="248">
        <f t="shared" ref="AK79:AK142" si="28">ROUND(S79,2)</f>
        <v>0</v>
      </c>
      <c r="AL79" s="248">
        <f t="shared" ref="AL79:AL142" si="29">ROUND(T79,2)</f>
        <v>0</v>
      </c>
    </row>
    <row r="80" spans="1:38" s="2" customFormat="1" ht="15" customHeight="1">
      <c r="A80" s="120" t="e">
        <f ca="1">VLOOKUP(INDIRECT("B80"),elolap!$A$90:$B$3244,2,FALSE)</f>
        <v>#N/A</v>
      </c>
      <c r="B80" s="122"/>
      <c r="C80" s="128"/>
      <c r="D80" s="161"/>
      <c r="E80" s="161"/>
      <c r="F80" s="161"/>
      <c r="G80" s="126"/>
      <c r="H80" s="170"/>
      <c r="I80" s="176"/>
      <c r="J80" s="238"/>
      <c r="K80" s="238"/>
      <c r="L80" s="238"/>
      <c r="M80" s="238"/>
      <c r="N80" s="238"/>
      <c r="O80" s="239"/>
      <c r="P80" s="238"/>
      <c r="Q80" s="238"/>
      <c r="R80" s="238"/>
      <c r="S80" s="238"/>
      <c r="T80" s="238"/>
      <c r="V80" s="248">
        <f t="shared" si="25"/>
        <v>0</v>
      </c>
      <c r="W80" s="248">
        <f t="shared" si="25"/>
        <v>0</v>
      </c>
      <c r="X80" s="248">
        <f t="shared" si="25"/>
        <v>0</v>
      </c>
      <c r="Y80" s="249">
        <f t="shared" si="26"/>
        <v>0</v>
      </c>
      <c r="Z80" s="249">
        <f t="shared" si="26"/>
        <v>0</v>
      </c>
      <c r="AA80" s="248">
        <f t="shared" ref="AA80:AE130" si="30">ROUND(I80,2)</f>
        <v>0</v>
      </c>
      <c r="AB80" s="248">
        <f t="shared" si="30"/>
        <v>0</v>
      </c>
      <c r="AC80" s="248">
        <f t="shared" si="30"/>
        <v>0</v>
      </c>
      <c r="AD80" s="248">
        <f t="shared" si="30"/>
        <v>0</v>
      </c>
      <c r="AE80" s="248">
        <f t="shared" si="30"/>
        <v>0</v>
      </c>
      <c r="AF80" s="248">
        <f t="shared" si="27"/>
        <v>0</v>
      </c>
      <c r="AG80" s="248">
        <f t="shared" si="27"/>
        <v>0</v>
      </c>
      <c r="AH80" s="248">
        <f t="shared" si="27"/>
        <v>0</v>
      </c>
      <c r="AI80" s="248">
        <f t="shared" si="27"/>
        <v>0</v>
      </c>
      <c r="AJ80" s="248">
        <f t="shared" si="27"/>
        <v>0</v>
      </c>
      <c r="AK80" s="248">
        <f t="shared" si="28"/>
        <v>0</v>
      </c>
      <c r="AL80" s="248">
        <f t="shared" si="29"/>
        <v>0</v>
      </c>
    </row>
    <row r="81" spans="1:38" s="2" customFormat="1" ht="15" customHeight="1">
      <c r="A81" s="120" t="e">
        <f ca="1">VLOOKUP(INDIRECT("B81"),elolap!$A$90:$B$3244,2,FALSE)</f>
        <v>#N/A</v>
      </c>
      <c r="B81" s="122"/>
      <c r="C81" s="128"/>
      <c r="D81" s="161"/>
      <c r="E81" s="161"/>
      <c r="F81" s="161"/>
      <c r="G81" s="126"/>
      <c r="H81" s="170"/>
      <c r="I81" s="176"/>
      <c r="J81" s="238"/>
      <c r="K81" s="238"/>
      <c r="L81" s="238"/>
      <c r="M81" s="238"/>
      <c r="N81" s="238"/>
      <c r="O81" s="239"/>
      <c r="P81" s="238"/>
      <c r="Q81" s="238"/>
      <c r="R81" s="238"/>
      <c r="S81" s="238"/>
      <c r="T81" s="238"/>
      <c r="V81" s="248">
        <f t="shared" si="25"/>
        <v>0</v>
      </c>
      <c r="W81" s="248">
        <f t="shared" si="25"/>
        <v>0</v>
      </c>
      <c r="X81" s="248">
        <f t="shared" si="25"/>
        <v>0</v>
      </c>
      <c r="Y81" s="249">
        <f t="shared" si="26"/>
        <v>0</v>
      </c>
      <c r="Z81" s="249">
        <f t="shared" si="26"/>
        <v>0</v>
      </c>
      <c r="AA81" s="248">
        <f t="shared" si="30"/>
        <v>0</v>
      </c>
      <c r="AB81" s="248">
        <f t="shared" si="30"/>
        <v>0</v>
      </c>
      <c r="AC81" s="248">
        <f t="shared" si="30"/>
        <v>0</v>
      </c>
      <c r="AD81" s="248">
        <f t="shared" si="30"/>
        <v>0</v>
      </c>
      <c r="AE81" s="248">
        <f t="shared" si="30"/>
        <v>0</v>
      </c>
      <c r="AF81" s="248">
        <f t="shared" si="27"/>
        <v>0</v>
      </c>
      <c r="AG81" s="248">
        <f t="shared" si="27"/>
        <v>0</v>
      </c>
      <c r="AH81" s="248">
        <f t="shared" si="27"/>
        <v>0</v>
      </c>
      <c r="AI81" s="248">
        <f t="shared" si="27"/>
        <v>0</v>
      </c>
      <c r="AJ81" s="248">
        <f t="shared" si="27"/>
        <v>0</v>
      </c>
      <c r="AK81" s="248">
        <f t="shared" si="28"/>
        <v>0</v>
      </c>
      <c r="AL81" s="248">
        <f t="shared" si="29"/>
        <v>0</v>
      </c>
    </row>
    <row r="82" spans="1:38" s="2" customFormat="1" ht="15" customHeight="1">
      <c r="A82" s="120" t="e">
        <f ca="1">VLOOKUP(INDIRECT("B82"),elolap!$A$90:$B$3244,2,FALSE)</f>
        <v>#N/A</v>
      </c>
      <c r="B82" s="122"/>
      <c r="C82" s="128"/>
      <c r="D82" s="161"/>
      <c r="E82" s="161"/>
      <c r="F82" s="161"/>
      <c r="G82" s="126"/>
      <c r="H82" s="170"/>
      <c r="I82" s="176"/>
      <c r="J82" s="238"/>
      <c r="K82" s="238"/>
      <c r="L82" s="238"/>
      <c r="M82" s="238"/>
      <c r="N82" s="238"/>
      <c r="O82" s="239"/>
      <c r="P82" s="238"/>
      <c r="Q82" s="238"/>
      <c r="R82" s="238"/>
      <c r="S82" s="238"/>
      <c r="T82" s="238"/>
      <c r="V82" s="248">
        <f t="shared" si="25"/>
        <v>0</v>
      </c>
      <c r="W82" s="248">
        <f t="shared" si="25"/>
        <v>0</v>
      </c>
      <c r="X82" s="248">
        <f t="shared" si="25"/>
        <v>0</v>
      </c>
      <c r="Y82" s="249">
        <f t="shared" si="26"/>
        <v>0</v>
      </c>
      <c r="Z82" s="249">
        <f t="shared" si="26"/>
        <v>0</v>
      </c>
      <c r="AA82" s="248">
        <f t="shared" si="30"/>
        <v>0</v>
      </c>
      <c r="AB82" s="248">
        <f t="shared" si="30"/>
        <v>0</v>
      </c>
      <c r="AC82" s="248">
        <f t="shared" si="30"/>
        <v>0</v>
      </c>
      <c r="AD82" s="248">
        <f t="shared" si="30"/>
        <v>0</v>
      </c>
      <c r="AE82" s="248">
        <f t="shared" si="30"/>
        <v>0</v>
      </c>
      <c r="AF82" s="248">
        <f t="shared" si="27"/>
        <v>0</v>
      </c>
      <c r="AG82" s="248">
        <f t="shared" si="27"/>
        <v>0</v>
      </c>
      <c r="AH82" s="248">
        <f t="shared" si="27"/>
        <v>0</v>
      </c>
      <c r="AI82" s="248">
        <f t="shared" si="27"/>
        <v>0</v>
      </c>
      <c r="AJ82" s="248">
        <f t="shared" si="27"/>
        <v>0</v>
      </c>
      <c r="AK82" s="248">
        <f t="shared" si="28"/>
        <v>0</v>
      </c>
      <c r="AL82" s="248">
        <f t="shared" si="29"/>
        <v>0</v>
      </c>
    </row>
    <row r="83" spans="1:38" s="2" customFormat="1" ht="15" customHeight="1">
      <c r="A83" s="120" t="e">
        <f ca="1">VLOOKUP(INDIRECT("B83"),elolap!$A$90:$B$3244,2,FALSE)</f>
        <v>#N/A</v>
      </c>
      <c r="B83" s="122"/>
      <c r="C83" s="128"/>
      <c r="D83" s="161"/>
      <c r="E83" s="161"/>
      <c r="F83" s="161"/>
      <c r="G83" s="126"/>
      <c r="H83" s="170"/>
      <c r="I83" s="176"/>
      <c r="J83" s="238"/>
      <c r="K83" s="238"/>
      <c r="L83" s="238"/>
      <c r="M83" s="238"/>
      <c r="N83" s="238"/>
      <c r="O83" s="239"/>
      <c r="P83" s="238"/>
      <c r="Q83" s="238"/>
      <c r="R83" s="238"/>
      <c r="S83" s="238"/>
      <c r="T83" s="238"/>
      <c r="V83" s="248">
        <f t="shared" si="25"/>
        <v>0</v>
      </c>
      <c r="W83" s="248">
        <f t="shared" si="25"/>
        <v>0</v>
      </c>
      <c r="X83" s="248">
        <f t="shared" si="25"/>
        <v>0</v>
      </c>
      <c r="Y83" s="249">
        <f t="shared" si="26"/>
        <v>0</v>
      </c>
      <c r="Z83" s="249">
        <f t="shared" si="26"/>
        <v>0</v>
      </c>
      <c r="AA83" s="248">
        <f t="shared" si="30"/>
        <v>0</v>
      </c>
      <c r="AB83" s="248">
        <f t="shared" si="30"/>
        <v>0</v>
      </c>
      <c r="AC83" s="248">
        <f t="shared" si="30"/>
        <v>0</v>
      </c>
      <c r="AD83" s="248">
        <f t="shared" si="30"/>
        <v>0</v>
      </c>
      <c r="AE83" s="248">
        <f t="shared" si="30"/>
        <v>0</v>
      </c>
      <c r="AF83" s="248">
        <f t="shared" si="27"/>
        <v>0</v>
      </c>
      <c r="AG83" s="248">
        <f t="shared" si="27"/>
        <v>0</v>
      </c>
      <c r="AH83" s="248">
        <f t="shared" si="27"/>
        <v>0</v>
      </c>
      <c r="AI83" s="248">
        <f t="shared" si="27"/>
        <v>0</v>
      </c>
      <c r="AJ83" s="248">
        <f t="shared" si="27"/>
        <v>0</v>
      </c>
      <c r="AK83" s="248">
        <f t="shared" si="28"/>
        <v>0</v>
      </c>
      <c r="AL83" s="248">
        <f t="shared" si="29"/>
        <v>0</v>
      </c>
    </row>
    <row r="84" spans="1:38" s="2" customFormat="1" ht="15" customHeight="1">
      <c r="A84" s="120" t="e">
        <f ca="1">VLOOKUP(INDIRECT("B84"),elolap!$A$90:$B$3244,2,FALSE)</f>
        <v>#N/A</v>
      </c>
      <c r="B84" s="122"/>
      <c r="C84" s="128"/>
      <c r="D84" s="161"/>
      <c r="E84" s="161"/>
      <c r="F84" s="161"/>
      <c r="G84" s="126"/>
      <c r="H84" s="170"/>
      <c r="I84" s="176"/>
      <c r="J84" s="238"/>
      <c r="K84" s="238"/>
      <c r="L84" s="238"/>
      <c r="M84" s="238"/>
      <c r="N84" s="238"/>
      <c r="O84" s="239"/>
      <c r="P84" s="238"/>
      <c r="Q84" s="238"/>
      <c r="R84" s="238"/>
      <c r="S84" s="238"/>
      <c r="T84" s="238"/>
      <c r="V84" s="248">
        <f t="shared" si="25"/>
        <v>0</v>
      </c>
      <c r="W84" s="248">
        <f t="shared" si="25"/>
        <v>0</v>
      </c>
      <c r="X84" s="248">
        <f t="shared" si="25"/>
        <v>0</v>
      </c>
      <c r="Y84" s="249">
        <f t="shared" si="26"/>
        <v>0</v>
      </c>
      <c r="Z84" s="249">
        <f t="shared" si="26"/>
        <v>0</v>
      </c>
      <c r="AA84" s="248">
        <f t="shared" si="30"/>
        <v>0</v>
      </c>
      <c r="AB84" s="248">
        <f t="shared" si="30"/>
        <v>0</v>
      </c>
      <c r="AC84" s="248">
        <f t="shared" si="30"/>
        <v>0</v>
      </c>
      <c r="AD84" s="248">
        <f t="shared" si="30"/>
        <v>0</v>
      </c>
      <c r="AE84" s="248">
        <f t="shared" si="30"/>
        <v>0</v>
      </c>
      <c r="AF84" s="248">
        <f t="shared" si="27"/>
        <v>0</v>
      </c>
      <c r="AG84" s="248">
        <f t="shared" si="27"/>
        <v>0</v>
      </c>
      <c r="AH84" s="248">
        <f t="shared" si="27"/>
        <v>0</v>
      </c>
      <c r="AI84" s="248">
        <f t="shared" si="27"/>
        <v>0</v>
      </c>
      <c r="AJ84" s="248">
        <f t="shared" si="27"/>
        <v>0</v>
      </c>
      <c r="AK84" s="248">
        <f t="shared" si="28"/>
        <v>0</v>
      </c>
      <c r="AL84" s="248">
        <f t="shared" si="29"/>
        <v>0</v>
      </c>
    </row>
    <row r="85" spans="1:38" s="2" customFormat="1" ht="15" customHeight="1">
      <c r="A85" s="120" t="e">
        <f ca="1">VLOOKUP(INDIRECT("B85"),elolap!$A$90:$B$3244,2,FALSE)</f>
        <v>#N/A</v>
      </c>
      <c r="B85" s="122"/>
      <c r="C85" s="128"/>
      <c r="D85" s="161"/>
      <c r="E85" s="161"/>
      <c r="F85" s="161"/>
      <c r="G85" s="126"/>
      <c r="H85" s="170"/>
      <c r="I85" s="176"/>
      <c r="J85" s="238"/>
      <c r="K85" s="238"/>
      <c r="L85" s="238"/>
      <c r="M85" s="238"/>
      <c r="N85" s="238"/>
      <c r="O85" s="239"/>
      <c r="P85" s="238"/>
      <c r="Q85" s="238"/>
      <c r="R85" s="238"/>
      <c r="S85" s="238"/>
      <c r="T85" s="238"/>
      <c r="V85" s="248">
        <f t="shared" si="25"/>
        <v>0</v>
      </c>
      <c r="W85" s="248">
        <f t="shared" si="25"/>
        <v>0</v>
      </c>
      <c r="X85" s="248">
        <f t="shared" si="25"/>
        <v>0</v>
      </c>
      <c r="Y85" s="249">
        <f t="shared" si="26"/>
        <v>0</v>
      </c>
      <c r="Z85" s="249">
        <f t="shared" si="26"/>
        <v>0</v>
      </c>
      <c r="AA85" s="248">
        <f t="shared" si="30"/>
        <v>0</v>
      </c>
      <c r="AB85" s="248">
        <f t="shared" si="30"/>
        <v>0</v>
      </c>
      <c r="AC85" s="248">
        <f t="shared" si="30"/>
        <v>0</v>
      </c>
      <c r="AD85" s="248">
        <f t="shared" si="30"/>
        <v>0</v>
      </c>
      <c r="AE85" s="248">
        <f t="shared" si="30"/>
        <v>0</v>
      </c>
      <c r="AF85" s="248">
        <f t="shared" si="27"/>
        <v>0</v>
      </c>
      <c r="AG85" s="248">
        <f t="shared" si="27"/>
        <v>0</v>
      </c>
      <c r="AH85" s="248">
        <f t="shared" si="27"/>
        <v>0</v>
      </c>
      <c r="AI85" s="248">
        <f t="shared" si="27"/>
        <v>0</v>
      </c>
      <c r="AJ85" s="248">
        <f t="shared" si="27"/>
        <v>0</v>
      </c>
      <c r="AK85" s="248">
        <f t="shared" si="28"/>
        <v>0</v>
      </c>
      <c r="AL85" s="248">
        <f t="shared" si="29"/>
        <v>0</v>
      </c>
    </row>
    <row r="86" spans="1:38" s="2" customFormat="1" ht="15" customHeight="1">
      <c r="A86" s="120" t="e">
        <f ca="1">VLOOKUP(INDIRECT("B86"),elolap!$A$90:$B$3244,2,FALSE)</f>
        <v>#N/A</v>
      </c>
      <c r="B86" s="122"/>
      <c r="C86" s="128"/>
      <c r="D86" s="161"/>
      <c r="E86" s="161"/>
      <c r="F86" s="161"/>
      <c r="G86" s="126"/>
      <c r="H86" s="170"/>
      <c r="I86" s="176"/>
      <c r="J86" s="238"/>
      <c r="K86" s="238"/>
      <c r="L86" s="238"/>
      <c r="M86" s="238"/>
      <c r="N86" s="238"/>
      <c r="O86" s="239"/>
      <c r="P86" s="238"/>
      <c r="Q86" s="238"/>
      <c r="R86" s="238"/>
      <c r="S86" s="238"/>
      <c r="T86" s="238"/>
      <c r="V86" s="248">
        <f t="shared" si="25"/>
        <v>0</v>
      </c>
      <c r="W86" s="248">
        <f t="shared" si="25"/>
        <v>0</v>
      </c>
      <c r="X86" s="248">
        <f t="shared" si="25"/>
        <v>0</v>
      </c>
      <c r="Y86" s="249">
        <f t="shared" si="26"/>
        <v>0</v>
      </c>
      <c r="Z86" s="249">
        <f t="shared" si="26"/>
        <v>0</v>
      </c>
      <c r="AA86" s="248">
        <f t="shared" si="30"/>
        <v>0</v>
      </c>
      <c r="AB86" s="248">
        <f t="shared" si="30"/>
        <v>0</v>
      </c>
      <c r="AC86" s="248">
        <f t="shared" si="30"/>
        <v>0</v>
      </c>
      <c r="AD86" s="248">
        <f t="shared" si="30"/>
        <v>0</v>
      </c>
      <c r="AE86" s="248">
        <f t="shared" si="30"/>
        <v>0</v>
      </c>
      <c r="AF86" s="248">
        <f t="shared" si="27"/>
        <v>0</v>
      </c>
      <c r="AG86" s="248">
        <f t="shared" si="27"/>
        <v>0</v>
      </c>
      <c r="AH86" s="248">
        <f t="shared" si="27"/>
        <v>0</v>
      </c>
      <c r="AI86" s="248">
        <f t="shared" si="27"/>
        <v>0</v>
      </c>
      <c r="AJ86" s="248">
        <f t="shared" si="27"/>
        <v>0</v>
      </c>
      <c r="AK86" s="248">
        <f t="shared" si="28"/>
        <v>0</v>
      </c>
      <c r="AL86" s="248">
        <f t="shared" si="29"/>
        <v>0</v>
      </c>
    </row>
    <row r="87" spans="1:38" s="2" customFormat="1" ht="15" customHeight="1">
      <c r="A87" s="120" t="e">
        <f ca="1">VLOOKUP(INDIRECT("B87"),elolap!$A$90:$B$3244,2,FALSE)</f>
        <v>#N/A</v>
      </c>
      <c r="B87" s="122"/>
      <c r="C87" s="128"/>
      <c r="D87" s="161"/>
      <c r="E87" s="161"/>
      <c r="F87" s="161"/>
      <c r="G87" s="126"/>
      <c r="H87" s="170"/>
      <c r="I87" s="176"/>
      <c r="J87" s="238"/>
      <c r="K87" s="238"/>
      <c r="L87" s="238"/>
      <c r="M87" s="238"/>
      <c r="N87" s="238"/>
      <c r="O87" s="239"/>
      <c r="P87" s="238"/>
      <c r="Q87" s="238"/>
      <c r="R87" s="238"/>
      <c r="S87" s="238"/>
      <c r="T87" s="238"/>
      <c r="V87" s="248">
        <f t="shared" si="25"/>
        <v>0</v>
      </c>
      <c r="W87" s="248">
        <f t="shared" si="25"/>
        <v>0</v>
      </c>
      <c r="X87" s="248">
        <f t="shared" si="25"/>
        <v>0</v>
      </c>
      <c r="Y87" s="249">
        <f t="shared" si="26"/>
        <v>0</v>
      </c>
      <c r="Z87" s="249">
        <f t="shared" si="26"/>
        <v>0</v>
      </c>
      <c r="AA87" s="248">
        <f t="shared" si="30"/>
        <v>0</v>
      </c>
      <c r="AB87" s="248">
        <f t="shared" si="30"/>
        <v>0</v>
      </c>
      <c r="AC87" s="248">
        <f t="shared" si="30"/>
        <v>0</v>
      </c>
      <c r="AD87" s="248">
        <f t="shared" si="30"/>
        <v>0</v>
      </c>
      <c r="AE87" s="248">
        <f t="shared" si="30"/>
        <v>0</v>
      </c>
      <c r="AF87" s="248">
        <f t="shared" si="27"/>
        <v>0</v>
      </c>
      <c r="AG87" s="248">
        <f t="shared" si="27"/>
        <v>0</v>
      </c>
      <c r="AH87" s="248">
        <f t="shared" si="27"/>
        <v>0</v>
      </c>
      <c r="AI87" s="248">
        <f t="shared" si="27"/>
        <v>0</v>
      </c>
      <c r="AJ87" s="248">
        <f t="shared" si="27"/>
        <v>0</v>
      </c>
      <c r="AK87" s="248">
        <f t="shared" si="28"/>
        <v>0</v>
      </c>
      <c r="AL87" s="248">
        <f t="shared" si="29"/>
        <v>0</v>
      </c>
    </row>
    <row r="88" spans="1:38" s="2" customFormat="1" ht="15" customHeight="1">
      <c r="A88" s="120" t="e">
        <f ca="1">VLOOKUP(INDIRECT("B88"),elolap!$A$90:$B$3244,2,FALSE)</f>
        <v>#N/A</v>
      </c>
      <c r="B88" s="122"/>
      <c r="C88" s="128"/>
      <c r="D88" s="161"/>
      <c r="E88" s="161"/>
      <c r="F88" s="161"/>
      <c r="G88" s="126"/>
      <c r="H88" s="170"/>
      <c r="I88" s="176"/>
      <c r="J88" s="238"/>
      <c r="K88" s="238"/>
      <c r="L88" s="238"/>
      <c r="M88" s="238"/>
      <c r="N88" s="238"/>
      <c r="O88" s="239"/>
      <c r="P88" s="238"/>
      <c r="Q88" s="238"/>
      <c r="R88" s="238"/>
      <c r="S88" s="238"/>
      <c r="T88" s="238"/>
      <c r="V88" s="248">
        <f t="shared" si="25"/>
        <v>0</v>
      </c>
      <c r="W88" s="248">
        <f t="shared" si="25"/>
        <v>0</v>
      </c>
      <c r="X88" s="248">
        <f t="shared" si="25"/>
        <v>0</v>
      </c>
      <c r="Y88" s="249">
        <f t="shared" si="26"/>
        <v>0</v>
      </c>
      <c r="Z88" s="249">
        <f t="shared" si="26"/>
        <v>0</v>
      </c>
      <c r="AA88" s="248">
        <f t="shared" si="30"/>
        <v>0</v>
      </c>
      <c r="AB88" s="248">
        <f t="shared" si="30"/>
        <v>0</v>
      </c>
      <c r="AC88" s="248">
        <f t="shared" si="30"/>
        <v>0</v>
      </c>
      <c r="AD88" s="248">
        <f t="shared" si="30"/>
        <v>0</v>
      </c>
      <c r="AE88" s="248">
        <f t="shared" si="30"/>
        <v>0</v>
      </c>
      <c r="AF88" s="248">
        <f t="shared" si="27"/>
        <v>0</v>
      </c>
      <c r="AG88" s="248">
        <f t="shared" si="27"/>
        <v>0</v>
      </c>
      <c r="AH88" s="248">
        <f t="shared" si="27"/>
        <v>0</v>
      </c>
      <c r="AI88" s="248">
        <f t="shared" si="27"/>
        <v>0</v>
      </c>
      <c r="AJ88" s="248">
        <f t="shared" si="27"/>
        <v>0</v>
      </c>
      <c r="AK88" s="248">
        <f t="shared" si="28"/>
        <v>0</v>
      </c>
      <c r="AL88" s="248">
        <f t="shared" si="29"/>
        <v>0</v>
      </c>
    </row>
    <row r="89" spans="1:38" s="2" customFormat="1" ht="15" customHeight="1">
      <c r="A89" s="120" t="e">
        <f ca="1">VLOOKUP(INDIRECT("B89"),elolap!$A$90:$B$3244,2,FALSE)</f>
        <v>#N/A</v>
      </c>
      <c r="B89" s="122"/>
      <c r="C89" s="128"/>
      <c r="D89" s="161"/>
      <c r="E89" s="161"/>
      <c r="F89" s="161"/>
      <c r="G89" s="126"/>
      <c r="H89" s="170"/>
      <c r="I89" s="176"/>
      <c r="J89" s="238"/>
      <c r="K89" s="238"/>
      <c r="L89" s="238"/>
      <c r="M89" s="238"/>
      <c r="N89" s="238"/>
      <c r="O89" s="239"/>
      <c r="P89" s="238"/>
      <c r="Q89" s="238"/>
      <c r="R89" s="238"/>
      <c r="S89" s="238"/>
      <c r="T89" s="238"/>
      <c r="V89" s="248">
        <f t="shared" si="25"/>
        <v>0</v>
      </c>
      <c r="W89" s="248">
        <f t="shared" si="25"/>
        <v>0</v>
      </c>
      <c r="X89" s="248">
        <f t="shared" si="25"/>
        <v>0</v>
      </c>
      <c r="Y89" s="249">
        <f t="shared" si="26"/>
        <v>0</v>
      </c>
      <c r="Z89" s="249">
        <f t="shared" si="26"/>
        <v>0</v>
      </c>
      <c r="AA89" s="248">
        <f t="shared" si="30"/>
        <v>0</v>
      </c>
      <c r="AB89" s="248">
        <f t="shared" si="30"/>
        <v>0</v>
      </c>
      <c r="AC89" s="248">
        <f t="shared" si="30"/>
        <v>0</v>
      </c>
      <c r="AD89" s="248">
        <f t="shared" si="30"/>
        <v>0</v>
      </c>
      <c r="AE89" s="248">
        <f t="shared" si="30"/>
        <v>0</v>
      </c>
      <c r="AF89" s="248">
        <f t="shared" si="27"/>
        <v>0</v>
      </c>
      <c r="AG89" s="248">
        <f t="shared" si="27"/>
        <v>0</v>
      </c>
      <c r="AH89" s="248">
        <f t="shared" si="27"/>
        <v>0</v>
      </c>
      <c r="AI89" s="248">
        <f t="shared" si="27"/>
        <v>0</v>
      </c>
      <c r="AJ89" s="248">
        <f t="shared" si="27"/>
        <v>0</v>
      </c>
      <c r="AK89" s="248">
        <f t="shared" si="28"/>
        <v>0</v>
      </c>
      <c r="AL89" s="248">
        <f t="shared" si="29"/>
        <v>0</v>
      </c>
    </row>
    <row r="90" spans="1:38" s="2" customFormat="1" ht="15" customHeight="1">
      <c r="A90" s="120" t="e">
        <f ca="1">VLOOKUP(INDIRECT("B90"),elolap!$A$90:$B$3244,2,FALSE)</f>
        <v>#N/A</v>
      </c>
      <c r="B90" s="122"/>
      <c r="C90" s="128"/>
      <c r="D90" s="161"/>
      <c r="E90" s="161"/>
      <c r="F90" s="161"/>
      <c r="G90" s="126"/>
      <c r="H90" s="170"/>
      <c r="I90" s="176"/>
      <c r="J90" s="238"/>
      <c r="K90" s="238"/>
      <c r="L90" s="238"/>
      <c r="M90" s="238"/>
      <c r="N90" s="238"/>
      <c r="O90" s="239"/>
      <c r="P90" s="238"/>
      <c r="Q90" s="238"/>
      <c r="R90" s="238"/>
      <c r="S90" s="238"/>
      <c r="T90" s="238"/>
      <c r="V90" s="248">
        <f t="shared" si="25"/>
        <v>0</v>
      </c>
      <c r="W90" s="248">
        <f t="shared" si="25"/>
        <v>0</v>
      </c>
      <c r="X90" s="248">
        <f t="shared" si="25"/>
        <v>0</v>
      </c>
      <c r="Y90" s="249">
        <f t="shared" si="26"/>
        <v>0</v>
      </c>
      <c r="Z90" s="249">
        <f t="shared" si="26"/>
        <v>0</v>
      </c>
      <c r="AA90" s="248">
        <f t="shared" si="30"/>
        <v>0</v>
      </c>
      <c r="AB90" s="248">
        <f t="shared" si="30"/>
        <v>0</v>
      </c>
      <c r="AC90" s="248">
        <f t="shared" si="30"/>
        <v>0</v>
      </c>
      <c r="AD90" s="248">
        <f t="shared" si="30"/>
        <v>0</v>
      </c>
      <c r="AE90" s="248">
        <f t="shared" si="30"/>
        <v>0</v>
      </c>
      <c r="AF90" s="248">
        <f t="shared" si="27"/>
        <v>0</v>
      </c>
      <c r="AG90" s="248">
        <f t="shared" si="27"/>
        <v>0</v>
      </c>
      <c r="AH90" s="248">
        <f t="shared" si="27"/>
        <v>0</v>
      </c>
      <c r="AI90" s="248">
        <f t="shared" si="27"/>
        <v>0</v>
      </c>
      <c r="AJ90" s="248">
        <f t="shared" si="27"/>
        <v>0</v>
      </c>
      <c r="AK90" s="248">
        <f t="shared" si="28"/>
        <v>0</v>
      </c>
      <c r="AL90" s="248">
        <f t="shared" si="29"/>
        <v>0</v>
      </c>
    </row>
    <row r="91" spans="1:38" s="2" customFormat="1" ht="15" customHeight="1">
      <c r="A91" s="120" t="e">
        <f ca="1">VLOOKUP(INDIRECT("B91"),elolap!$A$90:$B$3244,2,FALSE)</f>
        <v>#N/A</v>
      </c>
      <c r="B91" s="122"/>
      <c r="C91" s="128"/>
      <c r="D91" s="161"/>
      <c r="E91" s="161"/>
      <c r="F91" s="161"/>
      <c r="G91" s="126"/>
      <c r="H91" s="170"/>
      <c r="I91" s="176"/>
      <c r="J91" s="238"/>
      <c r="K91" s="238"/>
      <c r="L91" s="238"/>
      <c r="M91" s="238"/>
      <c r="N91" s="238"/>
      <c r="O91" s="239"/>
      <c r="P91" s="238"/>
      <c r="Q91" s="238"/>
      <c r="R91" s="238"/>
      <c r="S91" s="238"/>
      <c r="T91" s="238"/>
      <c r="V91" s="248">
        <f t="shared" si="25"/>
        <v>0</v>
      </c>
      <c r="W91" s="248">
        <f t="shared" si="25"/>
        <v>0</v>
      </c>
      <c r="X91" s="248">
        <f t="shared" si="25"/>
        <v>0</v>
      </c>
      <c r="Y91" s="249">
        <f t="shared" si="26"/>
        <v>0</v>
      </c>
      <c r="Z91" s="249">
        <f t="shared" si="26"/>
        <v>0</v>
      </c>
      <c r="AA91" s="248">
        <f t="shared" si="30"/>
        <v>0</v>
      </c>
      <c r="AB91" s="248">
        <f t="shared" si="30"/>
        <v>0</v>
      </c>
      <c r="AC91" s="248">
        <f t="shared" si="30"/>
        <v>0</v>
      </c>
      <c r="AD91" s="248">
        <f t="shared" si="30"/>
        <v>0</v>
      </c>
      <c r="AE91" s="248">
        <f t="shared" si="30"/>
        <v>0</v>
      </c>
      <c r="AF91" s="248">
        <f t="shared" si="27"/>
        <v>0</v>
      </c>
      <c r="AG91" s="248">
        <f t="shared" si="27"/>
        <v>0</v>
      </c>
      <c r="AH91" s="248">
        <f t="shared" si="27"/>
        <v>0</v>
      </c>
      <c r="AI91" s="248">
        <f t="shared" si="27"/>
        <v>0</v>
      </c>
      <c r="AJ91" s="248">
        <f t="shared" si="27"/>
        <v>0</v>
      </c>
      <c r="AK91" s="248">
        <f t="shared" si="28"/>
        <v>0</v>
      </c>
      <c r="AL91" s="248">
        <f t="shared" si="29"/>
        <v>0</v>
      </c>
    </row>
    <row r="92" spans="1:38" s="2" customFormat="1" ht="15" customHeight="1">
      <c r="A92" s="120" t="e">
        <f ca="1">VLOOKUP(INDIRECT("B92"),elolap!$A$90:$B$3244,2,FALSE)</f>
        <v>#N/A</v>
      </c>
      <c r="B92" s="122"/>
      <c r="C92" s="128"/>
      <c r="D92" s="161"/>
      <c r="E92" s="161"/>
      <c r="F92" s="161"/>
      <c r="G92" s="126"/>
      <c r="H92" s="170"/>
      <c r="I92" s="176"/>
      <c r="J92" s="238"/>
      <c r="K92" s="238"/>
      <c r="L92" s="238"/>
      <c r="M92" s="238"/>
      <c r="N92" s="238"/>
      <c r="O92" s="239"/>
      <c r="P92" s="238"/>
      <c r="Q92" s="238"/>
      <c r="R92" s="238"/>
      <c r="S92" s="238"/>
      <c r="T92" s="238"/>
      <c r="V92" s="248">
        <f t="shared" si="25"/>
        <v>0</v>
      </c>
      <c r="W92" s="248">
        <f t="shared" si="25"/>
        <v>0</v>
      </c>
      <c r="X92" s="248">
        <f t="shared" si="25"/>
        <v>0</v>
      </c>
      <c r="Y92" s="249">
        <f t="shared" si="26"/>
        <v>0</v>
      </c>
      <c r="Z92" s="249">
        <f t="shared" si="26"/>
        <v>0</v>
      </c>
      <c r="AA92" s="248">
        <f t="shared" si="30"/>
        <v>0</v>
      </c>
      <c r="AB92" s="248">
        <f t="shared" si="30"/>
        <v>0</v>
      </c>
      <c r="AC92" s="248">
        <f t="shared" si="30"/>
        <v>0</v>
      </c>
      <c r="AD92" s="248">
        <f t="shared" si="30"/>
        <v>0</v>
      </c>
      <c r="AE92" s="248">
        <f t="shared" si="30"/>
        <v>0</v>
      </c>
      <c r="AF92" s="248">
        <f t="shared" si="27"/>
        <v>0</v>
      </c>
      <c r="AG92" s="248">
        <f t="shared" si="27"/>
        <v>0</v>
      </c>
      <c r="AH92" s="248">
        <f t="shared" si="27"/>
        <v>0</v>
      </c>
      <c r="AI92" s="248">
        <f t="shared" si="27"/>
        <v>0</v>
      </c>
      <c r="AJ92" s="248">
        <f t="shared" si="27"/>
        <v>0</v>
      </c>
      <c r="AK92" s="248">
        <f t="shared" si="28"/>
        <v>0</v>
      </c>
      <c r="AL92" s="248">
        <f t="shared" si="29"/>
        <v>0</v>
      </c>
    </row>
    <row r="93" spans="1:38" s="2" customFormat="1" ht="15" customHeight="1">
      <c r="A93" s="120" t="e">
        <f ca="1">VLOOKUP(INDIRECT("B93"),elolap!$A$90:$B$3244,2,FALSE)</f>
        <v>#N/A</v>
      </c>
      <c r="B93" s="122"/>
      <c r="C93" s="128"/>
      <c r="D93" s="161"/>
      <c r="E93" s="161"/>
      <c r="F93" s="161"/>
      <c r="G93" s="126"/>
      <c r="H93" s="170"/>
      <c r="I93" s="176"/>
      <c r="J93" s="238"/>
      <c r="K93" s="238"/>
      <c r="L93" s="238"/>
      <c r="M93" s="238"/>
      <c r="N93" s="238"/>
      <c r="O93" s="239"/>
      <c r="P93" s="238"/>
      <c r="Q93" s="238"/>
      <c r="R93" s="238"/>
      <c r="S93" s="238"/>
      <c r="T93" s="238"/>
      <c r="V93" s="248">
        <f t="shared" si="25"/>
        <v>0</v>
      </c>
      <c r="W93" s="248">
        <f t="shared" si="25"/>
        <v>0</v>
      </c>
      <c r="X93" s="248">
        <f t="shared" si="25"/>
        <v>0</v>
      </c>
      <c r="Y93" s="249">
        <f t="shared" si="26"/>
        <v>0</v>
      </c>
      <c r="Z93" s="249">
        <f t="shared" si="26"/>
        <v>0</v>
      </c>
      <c r="AA93" s="248">
        <f t="shared" si="30"/>
        <v>0</v>
      </c>
      <c r="AB93" s="248">
        <f t="shared" si="30"/>
        <v>0</v>
      </c>
      <c r="AC93" s="248">
        <f t="shared" si="30"/>
        <v>0</v>
      </c>
      <c r="AD93" s="248">
        <f t="shared" si="30"/>
        <v>0</v>
      </c>
      <c r="AE93" s="248">
        <f t="shared" si="30"/>
        <v>0</v>
      </c>
      <c r="AF93" s="248">
        <f t="shared" si="27"/>
        <v>0</v>
      </c>
      <c r="AG93" s="248">
        <f t="shared" si="27"/>
        <v>0</v>
      </c>
      <c r="AH93" s="248">
        <f t="shared" si="27"/>
        <v>0</v>
      </c>
      <c r="AI93" s="248">
        <f t="shared" si="27"/>
        <v>0</v>
      </c>
      <c r="AJ93" s="248">
        <f t="shared" si="27"/>
        <v>0</v>
      </c>
      <c r="AK93" s="248">
        <f t="shared" si="28"/>
        <v>0</v>
      </c>
      <c r="AL93" s="248">
        <f t="shared" si="29"/>
        <v>0</v>
      </c>
    </row>
    <row r="94" spans="1:38" s="2" customFormat="1" ht="15" customHeight="1">
      <c r="A94" s="120" t="e">
        <f ca="1">VLOOKUP(INDIRECT("B94"),elolap!$A$90:$B$3244,2,FALSE)</f>
        <v>#N/A</v>
      </c>
      <c r="B94" s="122"/>
      <c r="C94" s="128"/>
      <c r="D94" s="161"/>
      <c r="E94" s="161"/>
      <c r="F94" s="161"/>
      <c r="G94" s="126"/>
      <c r="H94" s="170"/>
      <c r="I94" s="176"/>
      <c r="J94" s="238"/>
      <c r="K94" s="238"/>
      <c r="L94" s="238"/>
      <c r="M94" s="238"/>
      <c r="N94" s="238"/>
      <c r="O94" s="239"/>
      <c r="P94" s="238"/>
      <c r="Q94" s="238"/>
      <c r="R94" s="238"/>
      <c r="S94" s="238"/>
      <c r="T94" s="238"/>
      <c r="V94" s="248">
        <f t="shared" si="25"/>
        <v>0</v>
      </c>
      <c r="W94" s="248">
        <f t="shared" si="25"/>
        <v>0</v>
      </c>
      <c r="X94" s="248">
        <f t="shared" si="25"/>
        <v>0</v>
      </c>
      <c r="Y94" s="249">
        <f t="shared" si="26"/>
        <v>0</v>
      </c>
      <c r="Z94" s="249">
        <f t="shared" si="26"/>
        <v>0</v>
      </c>
      <c r="AA94" s="248">
        <f t="shared" si="30"/>
        <v>0</v>
      </c>
      <c r="AB94" s="248">
        <f t="shared" si="30"/>
        <v>0</v>
      </c>
      <c r="AC94" s="248">
        <f t="shared" si="30"/>
        <v>0</v>
      </c>
      <c r="AD94" s="248">
        <f t="shared" si="30"/>
        <v>0</v>
      </c>
      <c r="AE94" s="248">
        <f t="shared" si="30"/>
        <v>0</v>
      </c>
      <c r="AF94" s="248">
        <f t="shared" si="27"/>
        <v>0</v>
      </c>
      <c r="AG94" s="248">
        <f t="shared" si="27"/>
        <v>0</v>
      </c>
      <c r="AH94" s="248">
        <f t="shared" si="27"/>
        <v>0</v>
      </c>
      <c r="AI94" s="248">
        <f t="shared" si="27"/>
        <v>0</v>
      </c>
      <c r="AJ94" s="248">
        <f t="shared" si="27"/>
        <v>0</v>
      </c>
      <c r="AK94" s="248">
        <f t="shared" si="28"/>
        <v>0</v>
      </c>
      <c r="AL94" s="248">
        <f t="shared" si="29"/>
        <v>0</v>
      </c>
    </row>
    <row r="95" spans="1:38" s="2" customFormat="1" ht="15" customHeight="1">
      <c r="A95" s="120" t="e">
        <f ca="1">VLOOKUP(INDIRECT("B95"),elolap!$A$90:$B$3244,2,FALSE)</f>
        <v>#N/A</v>
      </c>
      <c r="B95" s="122"/>
      <c r="C95" s="128"/>
      <c r="D95" s="161"/>
      <c r="E95" s="161"/>
      <c r="F95" s="161"/>
      <c r="G95" s="126"/>
      <c r="H95" s="170"/>
      <c r="I95" s="176"/>
      <c r="J95" s="238"/>
      <c r="K95" s="238"/>
      <c r="L95" s="238"/>
      <c r="M95" s="238"/>
      <c r="N95" s="238"/>
      <c r="O95" s="239"/>
      <c r="P95" s="238"/>
      <c r="Q95" s="238"/>
      <c r="R95" s="238"/>
      <c r="S95" s="238"/>
      <c r="T95" s="238"/>
      <c r="V95" s="248">
        <f t="shared" si="25"/>
        <v>0</v>
      </c>
      <c r="W95" s="248">
        <f t="shared" si="25"/>
        <v>0</v>
      </c>
      <c r="X95" s="248">
        <f t="shared" si="25"/>
        <v>0</v>
      </c>
      <c r="Y95" s="249">
        <f t="shared" si="26"/>
        <v>0</v>
      </c>
      <c r="Z95" s="249">
        <f t="shared" si="26"/>
        <v>0</v>
      </c>
      <c r="AA95" s="248">
        <f t="shared" si="30"/>
        <v>0</v>
      </c>
      <c r="AB95" s="248">
        <f t="shared" si="30"/>
        <v>0</v>
      </c>
      <c r="AC95" s="248">
        <f t="shared" si="30"/>
        <v>0</v>
      </c>
      <c r="AD95" s="248">
        <f t="shared" si="30"/>
        <v>0</v>
      </c>
      <c r="AE95" s="248">
        <f t="shared" si="30"/>
        <v>0</v>
      </c>
      <c r="AF95" s="248">
        <f t="shared" si="27"/>
        <v>0</v>
      </c>
      <c r="AG95" s="248">
        <f t="shared" si="27"/>
        <v>0</v>
      </c>
      <c r="AH95" s="248">
        <f t="shared" si="27"/>
        <v>0</v>
      </c>
      <c r="AI95" s="248">
        <f t="shared" si="27"/>
        <v>0</v>
      </c>
      <c r="AJ95" s="248">
        <f t="shared" si="27"/>
        <v>0</v>
      </c>
      <c r="AK95" s="248">
        <f t="shared" si="28"/>
        <v>0</v>
      </c>
      <c r="AL95" s="248">
        <f t="shared" si="29"/>
        <v>0</v>
      </c>
    </row>
    <row r="96" spans="1:38" s="2" customFormat="1" ht="15" customHeight="1">
      <c r="A96" s="120" t="e">
        <f ca="1">VLOOKUP(INDIRECT("B96"),elolap!$A$90:$B$3244,2,FALSE)</f>
        <v>#N/A</v>
      </c>
      <c r="B96" s="122"/>
      <c r="C96" s="128"/>
      <c r="D96" s="161"/>
      <c r="E96" s="161"/>
      <c r="F96" s="161"/>
      <c r="G96" s="126"/>
      <c r="H96" s="170"/>
      <c r="I96" s="176"/>
      <c r="J96" s="238"/>
      <c r="K96" s="238"/>
      <c r="L96" s="238"/>
      <c r="M96" s="238"/>
      <c r="N96" s="238"/>
      <c r="O96" s="239"/>
      <c r="P96" s="238"/>
      <c r="Q96" s="238"/>
      <c r="R96" s="238"/>
      <c r="S96" s="238"/>
      <c r="T96" s="238"/>
      <c r="V96" s="248">
        <f t="shared" si="25"/>
        <v>0</v>
      </c>
      <c r="W96" s="248">
        <f t="shared" si="25"/>
        <v>0</v>
      </c>
      <c r="X96" s="248">
        <f t="shared" si="25"/>
        <v>0</v>
      </c>
      <c r="Y96" s="249">
        <f t="shared" si="26"/>
        <v>0</v>
      </c>
      <c r="Z96" s="249">
        <f t="shared" si="26"/>
        <v>0</v>
      </c>
      <c r="AA96" s="248">
        <f t="shared" si="30"/>
        <v>0</v>
      </c>
      <c r="AB96" s="248">
        <f t="shared" si="30"/>
        <v>0</v>
      </c>
      <c r="AC96" s="248">
        <f t="shared" si="30"/>
        <v>0</v>
      </c>
      <c r="AD96" s="248">
        <f t="shared" si="30"/>
        <v>0</v>
      </c>
      <c r="AE96" s="248">
        <f t="shared" si="30"/>
        <v>0</v>
      </c>
      <c r="AF96" s="248">
        <f t="shared" si="27"/>
        <v>0</v>
      </c>
      <c r="AG96" s="248">
        <f t="shared" si="27"/>
        <v>0</v>
      </c>
      <c r="AH96" s="248">
        <f t="shared" si="27"/>
        <v>0</v>
      </c>
      <c r="AI96" s="248">
        <f t="shared" si="27"/>
        <v>0</v>
      </c>
      <c r="AJ96" s="248">
        <f t="shared" si="27"/>
        <v>0</v>
      </c>
      <c r="AK96" s="248">
        <f t="shared" si="28"/>
        <v>0</v>
      </c>
      <c r="AL96" s="248">
        <f t="shared" si="29"/>
        <v>0</v>
      </c>
    </row>
    <row r="97" spans="1:38" s="2" customFormat="1" ht="15" customHeight="1">
      <c r="A97" s="120" t="e">
        <f ca="1">VLOOKUP(INDIRECT("B97"),elolap!$A$90:$B$3244,2,FALSE)</f>
        <v>#N/A</v>
      </c>
      <c r="B97" s="122"/>
      <c r="C97" s="128"/>
      <c r="D97" s="161"/>
      <c r="E97" s="161"/>
      <c r="F97" s="161"/>
      <c r="G97" s="126"/>
      <c r="H97" s="170"/>
      <c r="I97" s="176"/>
      <c r="J97" s="238"/>
      <c r="K97" s="238"/>
      <c r="L97" s="238"/>
      <c r="M97" s="238"/>
      <c r="N97" s="238"/>
      <c r="O97" s="239"/>
      <c r="P97" s="238"/>
      <c r="Q97" s="238"/>
      <c r="R97" s="238"/>
      <c r="S97" s="238"/>
      <c r="T97" s="238"/>
      <c r="V97" s="248">
        <f t="shared" si="25"/>
        <v>0</v>
      </c>
      <c r="W97" s="248">
        <f t="shared" si="25"/>
        <v>0</v>
      </c>
      <c r="X97" s="248">
        <f t="shared" si="25"/>
        <v>0</v>
      </c>
      <c r="Y97" s="249">
        <f t="shared" si="26"/>
        <v>0</v>
      </c>
      <c r="Z97" s="249">
        <f t="shared" si="26"/>
        <v>0</v>
      </c>
      <c r="AA97" s="248">
        <f t="shared" si="30"/>
        <v>0</v>
      </c>
      <c r="AB97" s="248">
        <f t="shared" si="30"/>
        <v>0</v>
      </c>
      <c r="AC97" s="248">
        <f t="shared" si="30"/>
        <v>0</v>
      </c>
      <c r="AD97" s="248">
        <f t="shared" si="30"/>
        <v>0</v>
      </c>
      <c r="AE97" s="248">
        <f t="shared" si="30"/>
        <v>0</v>
      </c>
      <c r="AF97" s="248">
        <f t="shared" si="27"/>
        <v>0</v>
      </c>
      <c r="AG97" s="248">
        <f t="shared" si="27"/>
        <v>0</v>
      </c>
      <c r="AH97" s="248">
        <f t="shared" si="27"/>
        <v>0</v>
      </c>
      <c r="AI97" s="248">
        <f t="shared" si="27"/>
        <v>0</v>
      </c>
      <c r="AJ97" s="248">
        <f t="shared" si="27"/>
        <v>0</v>
      </c>
      <c r="AK97" s="248">
        <f t="shared" si="28"/>
        <v>0</v>
      </c>
      <c r="AL97" s="248">
        <f t="shared" si="29"/>
        <v>0</v>
      </c>
    </row>
    <row r="98" spans="1:38" s="2" customFormat="1" ht="15" customHeight="1">
      <c r="A98" s="120" t="e">
        <f ca="1">VLOOKUP(INDIRECT("B98"),elolap!$A$90:$B$3244,2,FALSE)</f>
        <v>#N/A</v>
      </c>
      <c r="B98" s="122"/>
      <c r="C98" s="128"/>
      <c r="D98" s="161"/>
      <c r="E98" s="161"/>
      <c r="F98" s="161"/>
      <c r="G98" s="126"/>
      <c r="H98" s="170"/>
      <c r="I98" s="176"/>
      <c r="J98" s="238"/>
      <c r="K98" s="238"/>
      <c r="L98" s="238"/>
      <c r="M98" s="238"/>
      <c r="N98" s="238"/>
      <c r="O98" s="239"/>
      <c r="P98" s="238"/>
      <c r="Q98" s="238"/>
      <c r="R98" s="238"/>
      <c r="S98" s="238"/>
      <c r="T98" s="238"/>
      <c r="V98" s="248">
        <f t="shared" si="25"/>
        <v>0</v>
      </c>
      <c r="W98" s="248">
        <f t="shared" si="25"/>
        <v>0</v>
      </c>
      <c r="X98" s="248">
        <f t="shared" si="25"/>
        <v>0</v>
      </c>
      <c r="Y98" s="249">
        <f t="shared" si="26"/>
        <v>0</v>
      </c>
      <c r="Z98" s="249">
        <f t="shared" si="26"/>
        <v>0</v>
      </c>
      <c r="AA98" s="248">
        <f t="shared" si="30"/>
        <v>0</v>
      </c>
      <c r="AB98" s="248">
        <f t="shared" si="30"/>
        <v>0</v>
      </c>
      <c r="AC98" s="248">
        <f t="shared" si="30"/>
        <v>0</v>
      </c>
      <c r="AD98" s="248">
        <f t="shared" si="30"/>
        <v>0</v>
      </c>
      <c r="AE98" s="248">
        <f t="shared" si="30"/>
        <v>0</v>
      </c>
      <c r="AF98" s="248">
        <f t="shared" si="27"/>
        <v>0</v>
      </c>
      <c r="AG98" s="248">
        <f t="shared" si="27"/>
        <v>0</v>
      </c>
      <c r="AH98" s="248">
        <f t="shared" si="27"/>
        <v>0</v>
      </c>
      <c r="AI98" s="248">
        <f t="shared" si="27"/>
        <v>0</v>
      </c>
      <c r="AJ98" s="248">
        <f t="shared" si="27"/>
        <v>0</v>
      </c>
      <c r="AK98" s="248">
        <f t="shared" si="28"/>
        <v>0</v>
      </c>
      <c r="AL98" s="248">
        <f t="shared" si="29"/>
        <v>0</v>
      </c>
    </row>
    <row r="99" spans="1:38" s="2" customFormat="1" ht="15" customHeight="1">
      <c r="A99" s="120" t="e">
        <f ca="1">VLOOKUP(INDIRECT("B99"),elolap!$A$90:$B$3244,2,FALSE)</f>
        <v>#N/A</v>
      </c>
      <c r="B99" s="122"/>
      <c r="C99" s="128"/>
      <c r="D99" s="161"/>
      <c r="E99" s="161"/>
      <c r="F99" s="161"/>
      <c r="G99" s="126"/>
      <c r="H99" s="170"/>
      <c r="I99" s="176"/>
      <c r="J99" s="238"/>
      <c r="K99" s="238"/>
      <c r="L99" s="238"/>
      <c r="M99" s="238"/>
      <c r="N99" s="238"/>
      <c r="O99" s="239"/>
      <c r="P99" s="238"/>
      <c r="Q99" s="238"/>
      <c r="R99" s="238"/>
      <c r="S99" s="238"/>
      <c r="T99" s="238"/>
      <c r="V99" s="248">
        <f t="shared" si="25"/>
        <v>0</v>
      </c>
      <c r="W99" s="248">
        <f t="shared" si="25"/>
        <v>0</v>
      </c>
      <c r="X99" s="248">
        <f t="shared" si="25"/>
        <v>0</v>
      </c>
      <c r="Y99" s="249">
        <f t="shared" si="26"/>
        <v>0</v>
      </c>
      <c r="Z99" s="249">
        <f t="shared" si="26"/>
        <v>0</v>
      </c>
      <c r="AA99" s="248">
        <f t="shared" si="30"/>
        <v>0</v>
      </c>
      <c r="AB99" s="248">
        <f t="shared" si="30"/>
        <v>0</v>
      </c>
      <c r="AC99" s="248">
        <f t="shared" si="30"/>
        <v>0</v>
      </c>
      <c r="AD99" s="248">
        <f t="shared" si="30"/>
        <v>0</v>
      </c>
      <c r="AE99" s="248">
        <f t="shared" si="30"/>
        <v>0</v>
      </c>
      <c r="AF99" s="248">
        <f t="shared" si="27"/>
        <v>0</v>
      </c>
      <c r="AG99" s="248">
        <f t="shared" si="27"/>
        <v>0</v>
      </c>
      <c r="AH99" s="248">
        <f t="shared" si="27"/>
        <v>0</v>
      </c>
      <c r="AI99" s="248">
        <f t="shared" si="27"/>
        <v>0</v>
      </c>
      <c r="AJ99" s="248">
        <f t="shared" si="27"/>
        <v>0</v>
      </c>
      <c r="AK99" s="248">
        <f t="shared" si="28"/>
        <v>0</v>
      </c>
      <c r="AL99" s="248">
        <f t="shared" si="29"/>
        <v>0</v>
      </c>
    </row>
    <row r="100" spans="1:38" s="2" customFormat="1" ht="15" customHeight="1">
      <c r="A100" s="120" t="e">
        <f ca="1">VLOOKUP(INDIRECT("B100"),elolap!$A$90:$B$3244,2,FALSE)</f>
        <v>#N/A</v>
      </c>
      <c r="B100" s="122"/>
      <c r="C100" s="128"/>
      <c r="D100" s="161"/>
      <c r="E100" s="161"/>
      <c r="F100" s="161"/>
      <c r="G100" s="126"/>
      <c r="H100" s="170"/>
      <c r="I100" s="176"/>
      <c r="J100" s="238"/>
      <c r="K100" s="238"/>
      <c r="L100" s="238"/>
      <c r="M100" s="238"/>
      <c r="N100" s="238"/>
      <c r="O100" s="239"/>
      <c r="P100" s="238"/>
      <c r="Q100" s="238"/>
      <c r="R100" s="238"/>
      <c r="S100" s="238"/>
      <c r="T100" s="238"/>
      <c r="V100" s="248">
        <f t="shared" si="25"/>
        <v>0</v>
      </c>
      <c r="W100" s="248">
        <f t="shared" si="25"/>
        <v>0</v>
      </c>
      <c r="X100" s="248">
        <f t="shared" si="25"/>
        <v>0</v>
      </c>
      <c r="Y100" s="249">
        <f t="shared" si="26"/>
        <v>0</v>
      </c>
      <c r="Z100" s="249">
        <f t="shared" si="26"/>
        <v>0</v>
      </c>
      <c r="AA100" s="248">
        <f t="shared" si="30"/>
        <v>0</v>
      </c>
      <c r="AB100" s="248">
        <f t="shared" si="30"/>
        <v>0</v>
      </c>
      <c r="AC100" s="248">
        <f t="shared" si="30"/>
        <v>0</v>
      </c>
      <c r="AD100" s="248">
        <f t="shared" si="30"/>
        <v>0</v>
      </c>
      <c r="AE100" s="248">
        <f t="shared" si="30"/>
        <v>0</v>
      </c>
      <c r="AF100" s="248">
        <f t="shared" si="27"/>
        <v>0</v>
      </c>
      <c r="AG100" s="248">
        <f t="shared" si="27"/>
        <v>0</v>
      </c>
      <c r="AH100" s="248">
        <f t="shared" si="27"/>
        <v>0</v>
      </c>
      <c r="AI100" s="248">
        <f t="shared" si="27"/>
        <v>0</v>
      </c>
      <c r="AJ100" s="248">
        <f t="shared" si="27"/>
        <v>0</v>
      </c>
      <c r="AK100" s="248">
        <f t="shared" si="28"/>
        <v>0</v>
      </c>
      <c r="AL100" s="248">
        <f t="shared" si="29"/>
        <v>0</v>
      </c>
    </row>
    <row r="101" spans="1:38" s="2" customFormat="1" ht="15" customHeight="1">
      <c r="A101" s="120" t="e">
        <f ca="1">VLOOKUP(INDIRECT("B101"),elolap!$A$90:$B$3244,2,FALSE)</f>
        <v>#N/A</v>
      </c>
      <c r="B101" s="122"/>
      <c r="C101" s="128"/>
      <c r="D101" s="161"/>
      <c r="E101" s="161"/>
      <c r="F101" s="161"/>
      <c r="G101" s="126"/>
      <c r="H101" s="170"/>
      <c r="I101" s="176"/>
      <c r="J101" s="238"/>
      <c r="K101" s="238"/>
      <c r="L101" s="238"/>
      <c r="M101" s="238"/>
      <c r="N101" s="238"/>
      <c r="O101" s="239"/>
      <c r="P101" s="238"/>
      <c r="Q101" s="238"/>
      <c r="R101" s="238"/>
      <c r="S101" s="238"/>
      <c r="T101" s="238"/>
      <c r="V101" s="248">
        <f t="shared" si="25"/>
        <v>0</v>
      </c>
      <c r="W101" s="248">
        <f t="shared" si="25"/>
        <v>0</v>
      </c>
      <c r="X101" s="248">
        <f t="shared" si="25"/>
        <v>0</v>
      </c>
      <c r="Y101" s="249">
        <f t="shared" si="26"/>
        <v>0</v>
      </c>
      <c r="Z101" s="249">
        <f t="shared" si="26"/>
        <v>0</v>
      </c>
      <c r="AA101" s="248">
        <f t="shared" si="30"/>
        <v>0</v>
      </c>
      <c r="AB101" s="248">
        <f t="shared" si="30"/>
        <v>0</v>
      </c>
      <c r="AC101" s="248">
        <f t="shared" si="30"/>
        <v>0</v>
      </c>
      <c r="AD101" s="248">
        <f t="shared" si="30"/>
        <v>0</v>
      </c>
      <c r="AE101" s="248">
        <f t="shared" si="30"/>
        <v>0</v>
      </c>
      <c r="AF101" s="248">
        <f t="shared" si="27"/>
        <v>0</v>
      </c>
      <c r="AG101" s="248">
        <f t="shared" si="27"/>
        <v>0</v>
      </c>
      <c r="AH101" s="248">
        <f t="shared" si="27"/>
        <v>0</v>
      </c>
      <c r="AI101" s="248">
        <f t="shared" si="27"/>
        <v>0</v>
      </c>
      <c r="AJ101" s="248">
        <f t="shared" si="27"/>
        <v>0</v>
      </c>
      <c r="AK101" s="248">
        <f t="shared" si="28"/>
        <v>0</v>
      </c>
      <c r="AL101" s="248">
        <f t="shared" si="29"/>
        <v>0</v>
      </c>
    </row>
    <row r="102" spans="1:38" s="2" customFormat="1" ht="15" customHeight="1">
      <c r="A102" s="120" t="e">
        <f ca="1">VLOOKUP(INDIRECT("B102"),elolap!$A$90:$B$3244,2,FALSE)</f>
        <v>#N/A</v>
      </c>
      <c r="B102" s="122"/>
      <c r="C102" s="128"/>
      <c r="D102" s="161"/>
      <c r="E102" s="161"/>
      <c r="F102" s="161"/>
      <c r="G102" s="126"/>
      <c r="H102" s="170"/>
      <c r="I102" s="176"/>
      <c r="J102" s="238"/>
      <c r="K102" s="238"/>
      <c r="L102" s="238"/>
      <c r="M102" s="238"/>
      <c r="N102" s="238"/>
      <c r="O102" s="239"/>
      <c r="P102" s="238"/>
      <c r="Q102" s="238"/>
      <c r="R102" s="238"/>
      <c r="S102" s="238"/>
      <c r="T102" s="238"/>
      <c r="V102" s="248">
        <f t="shared" si="25"/>
        <v>0</v>
      </c>
      <c r="W102" s="248">
        <f t="shared" si="25"/>
        <v>0</v>
      </c>
      <c r="X102" s="248">
        <f t="shared" si="25"/>
        <v>0</v>
      </c>
      <c r="Y102" s="249">
        <f t="shared" si="26"/>
        <v>0</v>
      </c>
      <c r="Z102" s="249">
        <f t="shared" si="26"/>
        <v>0</v>
      </c>
      <c r="AA102" s="248">
        <f t="shared" si="30"/>
        <v>0</v>
      </c>
      <c r="AB102" s="248">
        <f t="shared" si="30"/>
        <v>0</v>
      </c>
      <c r="AC102" s="248">
        <f t="shared" si="30"/>
        <v>0</v>
      </c>
      <c r="AD102" s="248">
        <f t="shared" si="30"/>
        <v>0</v>
      </c>
      <c r="AE102" s="248">
        <f t="shared" si="30"/>
        <v>0</v>
      </c>
      <c r="AF102" s="248">
        <f t="shared" si="27"/>
        <v>0</v>
      </c>
      <c r="AG102" s="248">
        <f t="shared" si="27"/>
        <v>0</v>
      </c>
      <c r="AH102" s="248">
        <f t="shared" si="27"/>
        <v>0</v>
      </c>
      <c r="AI102" s="248">
        <f t="shared" si="27"/>
        <v>0</v>
      </c>
      <c r="AJ102" s="248">
        <f t="shared" si="27"/>
        <v>0</v>
      </c>
      <c r="AK102" s="248">
        <f t="shared" si="28"/>
        <v>0</v>
      </c>
      <c r="AL102" s="248">
        <f t="shared" si="29"/>
        <v>0</v>
      </c>
    </row>
    <row r="103" spans="1:38" s="2" customFormat="1" ht="15" customHeight="1">
      <c r="A103" s="120" t="e">
        <f ca="1">VLOOKUP(INDIRECT("B103"),elolap!$A$90:$B$3244,2,FALSE)</f>
        <v>#N/A</v>
      </c>
      <c r="B103" s="122"/>
      <c r="C103" s="128"/>
      <c r="D103" s="161"/>
      <c r="E103" s="161"/>
      <c r="F103" s="161"/>
      <c r="G103" s="126"/>
      <c r="H103" s="170"/>
      <c r="I103" s="176"/>
      <c r="J103" s="238"/>
      <c r="K103" s="238"/>
      <c r="L103" s="238"/>
      <c r="M103" s="238"/>
      <c r="N103" s="238"/>
      <c r="O103" s="239"/>
      <c r="P103" s="238"/>
      <c r="Q103" s="238"/>
      <c r="R103" s="238"/>
      <c r="S103" s="238"/>
      <c r="T103" s="238"/>
      <c r="V103" s="248">
        <f t="shared" si="25"/>
        <v>0</v>
      </c>
      <c r="W103" s="248">
        <f t="shared" si="25"/>
        <v>0</v>
      </c>
      <c r="X103" s="248">
        <f t="shared" si="25"/>
        <v>0</v>
      </c>
      <c r="Y103" s="249">
        <f t="shared" si="26"/>
        <v>0</v>
      </c>
      <c r="Z103" s="249">
        <f t="shared" si="26"/>
        <v>0</v>
      </c>
      <c r="AA103" s="248">
        <f t="shared" si="30"/>
        <v>0</v>
      </c>
      <c r="AB103" s="248">
        <f t="shared" si="30"/>
        <v>0</v>
      </c>
      <c r="AC103" s="248">
        <f t="shared" si="30"/>
        <v>0</v>
      </c>
      <c r="AD103" s="248">
        <f t="shared" si="30"/>
        <v>0</v>
      </c>
      <c r="AE103" s="248">
        <f t="shared" si="30"/>
        <v>0</v>
      </c>
      <c r="AF103" s="248">
        <f t="shared" si="27"/>
        <v>0</v>
      </c>
      <c r="AG103" s="248">
        <f t="shared" si="27"/>
        <v>0</v>
      </c>
      <c r="AH103" s="248">
        <f t="shared" si="27"/>
        <v>0</v>
      </c>
      <c r="AI103" s="248">
        <f t="shared" si="27"/>
        <v>0</v>
      </c>
      <c r="AJ103" s="248">
        <f t="shared" si="27"/>
        <v>0</v>
      </c>
      <c r="AK103" s="248">
        <f t="shared" si="28"/>
        <v>0</v>
      </c>
      <c r="AL103" s="248">
        <f t="shared" si="29"/>
        <v>0</v>
      </c>
    </row>
    <row r="104" spans="1:38" s="2" customFormat="1" ht="15" customHeight="1">
      <c r="A104" s="120" t="e">
        <f ca="1">VLOOKUP(INDIRECT("B104"),elolap!$A$90:$B$3244,2,FALSE)</f>
        <v>#N/A</v>
      </c>
      <c r="B104" s="122"/>
      <c r="C104" s="128"/>
      <c r="D104" s="161"/>
      <c r="E104" s="161"/>
      <c r="F104" s="161"/>
      <c r="G104" s="126"/>
      <c r="H104" s="170"/>
      <c r="I104" s="176"/>
      <c r="J104" s="238"/>
      <c r="K104" s="238"/>
      <c r="L104" s="238"/>
      <c r="M104" s="238"/>
      <c r="N104" s="238"/>
      <c r="O104" s="239"/>
      <c r="P104" s="238"/>
      <c r="Q104" s="238"/>
      <c r="R104" s="238"/>
      <c r="S104" s="238"/>
      <c r="T104" s="238"/>
      <c r="V104" s="248">
        <f t="shared" si="25"/>
        <v>0</v>
      </c>
      <c r="W104" s="248">
        <f t="shared" si="25"/>
        <v>0</v>
      </c>
      <c r="X104" s="248">
        <f t="shared" si="25"/>
        <v>0</v>
      </c>
      <c r="Y104" s="249">
        <f t="shared" si="26"/>
        <v>0</v>
      </c>
      <c r="Z104" s="249">
        <f t="shared" si="26"/>
        <v>0</v>
      </c>
      <c r="AA104" s="248">
        <f t="shared" si="30"/>
        <v>0</v>
      </c>
      <c r="AB104" s="248">
        <f t="shared" si="30"/>
        <v>0</v>
      </c>
      <c r="AC104" s="248">
        <f t="shared" si="30"/>
        <v>0</v>
      </c>
      <c r="AD104" s="248">
        <f t="shared" si="30"/>
        <v>0</v>
      </c>
      <c r="AE104" s="248">
        <f t="shared" si="30"/>
        <v>0</v>
      </c>
      <c r="AF104" s="248">
        <f t="shared" si="27"/>
        <v>0</v>
      </c>
      <c r="AG104" s="248">
        <f t="shared" si="27"/>
        <v>0</v>
      </c>
      <c r="AH104" s="248">
        <f t="shared" si="27"/>
        <v>0</v>
      </c>
      <c r="AI104" s="248">
        <f t="shared" si="27"/>
        <v>0</v>
      </c>
      <c r="AJ104" s="248">
        <f t="shared" si="27"/>
        <v>0</v>
      </c>
      <c r="AK104" s="248">
        <f t="shared" si="28"/>
        <v>0</v>
      </c>
      <c r="AL104" s="248">
        <f t="shared" si="29"/>
        <v>0</v>
      </c>
    </row>
    <row r="105" spans="1:38" s="2" customFormat="1" ht="15" customHeight="1">
      <c r="A105" s="120" t="e">
        <f ca="1">VLOOKUP(INDIRECT("B105"),elolap!$A$90:$B$3244,2,FALSE)</f>
        <v>#N/A</v>
      </c>
      <c r="B105" s="122"/>
      <c r="C105" s="128"/>
      <c r="D105" s="161"/>
      <c r="E105" s="161"/>
      <c r="F105" s="161"/>
      <c r="G105" s="126"/>
      <c r="H105" s="170"/>
      <c r="I105" s="176"/>
      <c r="J105" s="238"/>
      <c r="K105" s="238"/>
      <c r="L105" s="238"/>
      <c r="M105" s="238"/>
      <c r="N105" s="238"/>
      <c r="O105" s="239"/>
      <c r="P105" s="238"/>
      <c r="Q105" s="238"/>
      <c r="R105" s="238"/>
      <c r="S105" s="238"/>
      <c r="T105" s="238"/>
      <c r="V105" s="248">
        <f t="shared" si="25"/>
        <v>0</v>
      </c>
      <c r="W105" s="248">
        <f t="shared" si="25"/>
        <v>0</v>
      </c>
      <c r="X105" s="248">
        <f t="shared" si="25"/>
        <v>0</v>
      </c>
      <c r="Y105" s="249">
        <f t="shared" si="26"/>
        <v>0</v>
      </c>
      <c r="Z105" s="249">
        <f t="shared" si="26"/>
        <v>0</v>
      </c>
      <c r="AA105" s="248">
        <f t="shared" si="30"/>
        <v>0</v>
      </c>
      <c r="AB105" s="248">
        <f t="shared" si="30"/>
        <v>0</v>
      </c>
      <c r="AC105" s="248">
        <f t="shared" si="30"/>
        <v>0</v>
      </c>
      <c r="AD105" s="248">
        <f t="shared" si="30"/>
        <v>0</v>
      </c>
      <c r="AE105" s="248">
        <f t="shared" si="30"/>
        <v>0</v>
      </c>
      <c r="AF105" s="248">
        <f t="shared" si="27"/>
        <v>0</v>
      </c>
      <c r="AG105" s="248">
        <f t="shared" si="27"/>
        <v>0</v>
      </c>
      <c r="AH105" s="248">
        <f t="shared" si="27"/>
        <v>0</v>
      </c>
      <c r="AI105" s="248">
        <f t="shared" si="27"/>
        <v>0</v>
      </c>
      <c r="AJ105" s="248">
        <f t="shared" si="27"/>
        <v>0</v>
      </c>
      <c r="AK105" s="248">
        <f t="shared" si="28"/>
        <v>0</v>
      </c>
      <c r="AL105" s="248">
        <f t="shared" si="29"/>
        <v>0</v>
      </c>
    </row>
    <row r="106" spans="1:38" s="2" customFormat="1" ht="15" customHeight="1">
      <c r="A106" s="120" t="e">
        <f ca="1">VLOOKUP(INDIRECT("B106"),elolap!$A$90:$B$3244,2,FALSE)</f>
        <v>#N/A</v>
      </c>
      <c r="B106" s="122"/>
      <c r="C106" s="128"/>
      <c r="D106" s="161"/>
      <c r="E106" s="161"/>
      <c r="F106" s="161"/>
      <c r="G106" s="126"/>
      <c r="H106" s="170"/>
      <c r="I106" s="176"/>
      <c r="J106" s="238"/>
      <c r="K106" s="238"/>
      <c r="L106" s="238"/>
      <c r="M106" s="238"/>
      <c r="N106" s="238"/>
      <c r="O106" s="239"/>
      <c r="P106" s="238"/>
      <c r="Q106" s="238"/>
      <c r="R106" s="238"/>
      <c r="S106" s="238"/>
      <c r="T106" s="238"/>
      <c r="V106" s="248">
        <f t="shared" si="25"/>
        <v>0</v>
      </c>
      <c r="W106" s="248">
        <f t="shared" si="25"/>
        <v>0</v>
      </c>
      <c r="X106" s="248">
        <f t="shared" si="25"/>
        <v>0</v>
      </c>
      <c r="Y106" s="249">
        <f t="shared" si="26"/>
        <v>0</v>
      </c>
      <c r="Z106" s="249">
        <f t="shared" si="26"/>
        <v>0</v>
      </c>
      <c r="AA106" s="248">
        <f t="shared" si="30"/>
        <v>0</v>
      </c>
      <c r="AB106" s="248">
        <f t="shared" si="30"/>
        <v>0</v>
      </c>
      <c r="AC106" s="248">
        <f t="shared" si="30"/>
        <v>0</v>
      </c>
      <c r="AD106" s="248">
        <f t="shared" si="30"/>
        <v>0</v>
      </c>
      <c r="AE106" s="248">
        <f t="shared" si="30"/>
        <v>0</v>
      </c>
      <c r="AF106" s="248">
        <f t="shared" si="27"/>
        <v>0</v>
      </c>
      <c r="AG106" s="248">
        <f t="shared" si="27"/>
        <v>0</v>
      </c>
      <c r="AH106" s="248">
        <f t="shared" si="27"/>
        <v>0</v>
      </c>
      <c r="AI106" s="248">
        <f t="shared" si="27"/>
        <v>0</v>
      </c>
      <c r="AJ106" s="248">
        <f t="shared" si="27"/>
        <v>0</v>
      </c>
      <c r="AK106" s="248">
        <f t="shared" si="28"/>
        <v>0</v>
      </c>
      <c r="AL106" s="248">
        <f t="shared" si="29"/>
        <v>0</v>
      </c>
    </row>
    <row r="107" spans="1:38" s="2" customFormat="1" ht="15" customHeight="1">
      <c r="A107" s="120" t="e">
        <f ca="1">VLOOKUP(INDIRECT("B107"),elolap!$A$90:$B$3244,2,FALSE)</f>
        <v>#N/A</v>
      </c>
      <c r="B107" s="122"/>
      <c r="C107" s="128"/>
      <c r="D107" s="161"/>
      <c r="E107" s="161"/>
      <c r="F107" s="161"/>
      <c r="G107" s="126"/>
      <c r="H107" s="170"/>
      <c r="I107" s="176"/>
      <c r="J107" s="238"/>
      <c r="K107" s="238"/>
      <c r="L107" s="238"/>
      <c r="M107" s="238"/>
      <c r="N107" s="238"/>
      <c r="O107" s="239"/>
      <c r="P107" s="238"/>
      <c r="Q107" s="238"/>
      <c r="R107" s="238"/>
      <c r="S107" s="238"/>
      <c r="T107" s="238"/>
      <c r="V107" s="248">
        <f t="shared" si="25"/>
        <v>0</v>
      </c>
      <c r="W107" s="248">
        <f t="shared" si="25"/>
        <v>0</v>
      </c>
      <c r="X107" s="248">
        <f t="shared" si="25"/>
        <v>0</v>
      </c>
      <c r="Y107" s="249">
        <f t="shared" si="26"/>
        <v>0</v>
      </c>
      <c r="Z107" s="249">
        <f t="shared" si="26"/>
        <v>0</v>
      </c>
      <c r="AA107" s="248">
        <f t="shared" si="30"/>
        <v>0</v>
      </c>
      <c r="AB107" s="248">
        <f t="shared" si="30"/>
        <v>0</v>
      </c>
      <c r="AC107" s="248">
        <f t="shared" si="30"/>
        <v>0</v>
      </c>
      <c r="AD107" s="248">
        <f t="shared" si="30"/>
        <v>0</v>
      </c>
      <c r="AE107" s="248">
        <f t="shared" si="30"/>
        <v>0</v>
      </c>
      <c r="AF107" s="248">
        <f t="shared" si="27"/>
        <v>0</v>
      </c>
      <c r="AG107" s="248">
        <f t="shared" si="27"/>
        <v>0</v>
      </c>
      <c r="AH107" s="248">
        <f t="shared" si="27"/>
        <v>0</v>
      </c>
      <c r="AI107" s="248">
        <f t="shared" si="27"/>
        <v>0</v>
      </c>
      <c r="AJ107" s="248">
        <f t="shared" si="27"/>
        <v>0</v>
      </c>
      <c r="AK107" s="248">
        <f t="shared" si="28"/>
        <v>0</v>
      </c>
      <c r="AL107" s="248">
        <f t="shared" si="29"/>
        <v>0</v>
      </c>
    </row>
    <row r="108" spans="1:38" s="2" customFormat="1" ht="15" customHeight="1">
      <c r="A108" s="120" t="e">
        <f ca="1">VLOOKUP(INDIRECT("B108"),elolap!$A$90:$B$3244,2,FALSE)</f>
        <v>#N/A</v>
      </c>
      <c r="B108" s="122"/>
      <c r="C108" s="128"/>
      <c r="D108" s="161"/>
      <c r="E108" s="161"/>
      <c r="F108" s="161"/>
      <c r="G108" s="126"/>
      <c r="H108" s="170"/>
      <c r="I108" s="176"/>
      <c r="J108" s="238"/>
      <c r="K108" s="238"/>
      <c r="L108" s="238"/>
      <c r="M108" s="238"/>
      <c r="N108" s="238"/>
      <c r="O108" s="239"/>
      <c r="P108" s="238"/>
      <c r="Q108" s="238"/>
      <c r="R108" s="238"/>
      <c r="S108" s="238"/>
      <c r="T108" s="238"/>
      <c r="V108" s="248">
        <f t="shared" si="25"/>
        <v>0</v>
      </c>
      <c r="W108" s="248">
        <f t="shared" si="25"/>
        <v>0</v>
      </c>
      <c r="X108" s="248">
        <f t="shared" si="25"/>
        <v>0</v>
      </c>
      <c r="Y108" s="249">
        <f t="shared" si="26"/>
        <v>0</v>
      </c>
      <c r="Z108" s="249">
        <f t="shared" si="26"/>
        <v>0</v>
      </c>
      <c r="AA108" s="248">
        <f t="shared" si="30"/>
        <v>0</v>
      </c>
      <c r="AB108" s="248">
        <f t="shared" si="30"/>
        <v>0</v>
      </c>
      <c r="AC108" s="248">
        <f t="shared" si="30"/>
        <v>0</v>
      </c>
      <c r="AD108" s="248">
        <f t="shared" si="30"/>
        <v>0</v>
      </c>
      <c r="AE108" s="248">
        <f t="shared" si="30"/>
        <v>0</v>
      </c>
      <c r="AF108" s="248">
        <f t="shared" si="27"/>
        <v>0</v>
      </c>
      <c r="AG108" s="248">
        <f t="shared" si="27"/>
        <v>0</v>
      </c>
      <c r="AH108" s="248">
        <f t="shared" si="27"/>
        <v>0</v>
      </c>
      <c r="AI108" s="248">
        <f t="shared" si="27"/>
        <v>0</v>
      </c>
      <c r="AJ108" s="248">
        <f t="shared" si="27"/>
        <v>0</v>
      </c>
      <c r="AK108" s="248">
        <f t="shared" si="28"/>
        <v>0</v>
      </c>
      <c r="AL108" s="248">
        <f t="shared" si="29"/>
        <v>0</v>
      </c>
    </row>
    <row r="109" spans="1:38" s="2" customFormat="1" ht="15" customHeight="1">
      <c r="A109" s="120" t="e">
        <f ca="1">VLOOKUP(INDIRECT("B109"),elolap!$A$90:$B$3244,2,FALSE)</f>
        <v>#N/A</v>
      </c>
      <c r="B109" s="122"/>
      <c r="C109" s="128"/>
      <c r="D109" s="161"/>
      <c r="E109" s="161"/>
      <c r="F109" s="161"/>
      <c r="G109" s="126"/>
      <c r="H109" s="170"/>
      <c r="I109" s="176"/>
      <c r="J109" s="238"/>
      <c r="K109" s="238"/>
      <c r="L109" s="238"/>
      <c r="M109" s="238"/>
      <c r="N109" s="238"/>
      <c r="O109" s="239"/>
      <c r="P109" s="238"/>
      <c r="Q109" s="238"/>
      <c r="R109" s="238"/>
      <c r="S109" s="238"/>
      <c r="T109" s="238"/>
      <c r="V109" s="248">
        <f t="shared" si="25"/>
        <v>0</v>
      </c>
      <c r="W109" s="248">
        <f t="shared" si="25"/>
        <v>0</v>
      </c>
      <c r="X109" s="248">
        <f t="shared" si="25"/>
        <v>0</v>
      </c>
      <c r="Y109" s="249">
        <f t="shared" si="26"/>
        <v>0</v>
      </c>
      <c r="Z109" s="249">
        <f t="shared" si="26"/>
        <v>0</v>
      </c>
      <c r="AA109" s="248">
        <f t="shared" si="30"/>
        <v>0</v>
      </c>
      <c r="AB109" s="248">
        <f t="shared" si="30"/>
        <v>0</v>
      </c>
      <c r="AC109" s="248">
        <f t="shared" si="30"/>
        <v>0</v>
      </c>
      <c r="AD109" s="248">
        <f t="shared" si="30"/>
        <v>0</v>
      </c>
      <c r="AE109" s="248">
        <f t="shared" si="30"/>
        <v>0</v>
      </c>
      <c r="AF109" s="248">
        <f t="shared" si="27"/>
        <v>0</v>
      </c>
      <c r="AG109" s="248">
        <f t="shared" si="27"/>
        <v>0</v>
      </c>
      <c r="AH109" s="248">
        <f t="shared" si="27"/>
        <v>0</v>
      </c>
      <c r="AI109" s="248">
        <f t="shared" si="27"/>
        <v>0</v>
      </c>
      <c r="AJ109" s="248">
        <f t="shared" si="27"/>
        <v>0</v>
      </c>
      <c r="AK109" s="248">
        <f t="shared" si="28"/>
        <v>0</v>
      </c>
      <c r="AL109" s="248">
        <f t="shared" si="29"/>
        <v>0</v>
      </c>
    </row>
    <row r="110" spans="1:38" s="2" customFormat="1" ht="15" customHeight="1">
      <c r="A110" s="120" t="e">
        <f ca="1">VLOOKUP(INDIRECT("B110"),elolap!$A$90:$B$3244,2,FALSE)</f>
        <v>#N/A</v>
      </c>
      <c r="B110" s="122"/>
      <c r="C110" s="128"/>
      <c r="D110" s="161"/>
      <c r="E110" s="161"/>
      <c r="F110" s="161"/>
      <c r="G110" s="126"/>
      <c r="H110" s="170"/>
      <c r="I110" s="176"/>
      <c r="J110" s="238"/>
      <c r="K110" s="238"/>
      <c r="L110" s="238"/>
      <c r="M110" s="238"/>
      <c r="N110" s="238"/>
      <c r="O110" s="239"/>
      <c r="P110" s="238"/>
      <c r="Q110" s="238"/>
      <c r="R110" s="238"/>
      <c r="S110" s="238"/>
      <c r="T110" s="238"/>
      <c r="V110" s="248">
        <f t="shared" si="25"/>
        <v>0</v>
      </c>
      <c r="W110" s="248">
        <f t="shared" si="25"/>
        <v>0</v>
      </c>
      <c r="X110" s="248">
        <f t="shared" si="25"/>
        <v>0</v>
      </c>
      <c r="Y110" s="249">
        <f t="shared" si="26"/>
        <v>0</v>
      </c>
      <c r="Z110" s="249">
        <f t="shared" si="26"/>
        <v>0</v>
      </c>
      <c r="AA110" s="248">
        <f t="shared" si="30"/>
        <v>0</v>
      </c>
      <c r="AB110" s="248">
        <f t="shared" si="30"/>
        <v>0</v>
      </c>
      <c r="AC110" s="248">
        <f t="shared" si="30"/>
        <v>0</v>
      </c>
      <c r="AD110" s="248">
        <f t="shared" si="30"/>
        <v>0</v>
      </c>
      <c r="AE110" s="248">
        <f t="shared" si="30"/>
        <v>0</v>
      </c>
      <c r="AF110" s="248">
        <f t="shared" si="27"/>
        <v>0</v>
      </c>
      <c r="AG110" s="248">
        <f t="shared" si="27"/>
        <v>0</v>
      </c>
      <c r="AH110" s="248">
        <f t="shared" si="27"/>
        <v>0</v>
      </c>
      <c r="AI110" s="248">
        <f t="shared" si="27"/>
        <v>0</v>
      </c>
      <c r="AJ110" s="248">
        <f t="shared" si="27"/>
        <v>0</v>
      </c>
      <c r="AK110" s="248">
        <f t="shared" si="28"/>
        <v>0</v>
      </c>
      <c r="AL110" s="248">
        <f t="shared" si="29"/>
        <v>0</v>
      </c>
    </row>
    <row r="111" spans="1:38" s="2" customFormat="1" ht="15" customHeight="1">
      <c r="A111" s="120" t="e">
        <f ca="1">VLOOKUP(INDIRECT("B111"),elolap!$A$90:$B$3244,2,FALSE)</f>
        <v>#N/A</v>
      </c>
      <c r="B111" s="122"/>
      <c r="C111" s="128"/>
      <c r="D111" s="161"/>
      <c r="E111" s="161"/>
      <c r="F111" s="161"/>
      <c r="G111" s="126"/>
      <c r="H111" s="170"/>
      <c r="I111" s="176"/>
      <c r="J111" s="238"/>
      <c r="K111" s="238"/>
      <c r="L111" s="238"/>
      <c r="M111" s="238"/>
      <c r="N111" s="238"/>
      <c r="O111" s="239"/>
      <c r="P111" s="238"/>
      <c r="Q111" s="238"/>
      <c r="R111" s="238"/>
      <c r="S111" s="238"/>
      <c r="T111" s="238"/>
      <c r="V111" s="248">
        <f t="shared" si="25"/>
        <v>0</v>
      </c>
      <c r="W111" s="248">
        <f t="shared" si="25"/>
        <v>0</v>
      </c>
      <c r="X111" s="248">
        <f t="shared" si="25"/>
        <v>0</v>
      </c>
      <c r="Y111" s="249">
        <f t="shared" si="26"/>
        <v>0</v>
      </c>
      <c r="Z111" s="249">
        <f t="shared" si="26"/>
        <v>0</v>
      </c>
      <c r="AA111" s="248">
        <f t="shared" si="30"/>
        <v>0</v>
      </c>
      <c r="AB111" s="248">
        <f t="shared" si="30"/>
        <v>0</v>
      </c>
      <c r="AC111" s="248">
        <f t="shared" si="30"/>
        <v>0</v>
      </c>
      <c r="AD111" s="248">
        <f t="shared" si="30"/>
        <v>0</v>
      </c>
      <c r="AE111" s="248">
        <f t="shared" si="30"/>
        <v>0</v>
      </c>
      <c r="AF111" s="248">
        <f t="shared" si="27"/>
        <v>0</v>
      </c>
      <c r="AG111" s="248">
        <f t="shared" si="27"/>
        <v>0</v>
      </c>
      <c r="AH111" s="248">
        <f t="shared" si="27"/>
        <v>0</v>
      </c>
      <c r="AI111" s="248">
        <f t="shared" si="27"/>
        <v>0</v>
      </c>
      <c r="AJ111" s="248">
        <f t="shared" si="27"/>
        <v>0</v>
      </c>
      <c r="AK111" s="248">
        <f t="shared" si="28"/>
        <v>0</v>
      </c>
      <c r="AL111" s="248">
        <f t="shared" si="29"/>
        <v>0</v>
      </c>
    </row>
    <row r="112" spans="1:38" s="2" customFormat="1" ht="15" customHeight="1">
      <c r="A112" s="120" t="e">
        <f ca="1">VLOOKUP(INDIRECT("B112"),elolap!$A$90:$B$3244,2,FALSE)</f>
        <v>#N/A</v>
      </c>
      <c r="B112" s="122"/>
      <c r="C112" s="128"/>
      <c r="D112" s="161"/>
      <c r="E112" s="161"/>
      <c r="F112" s="161"/>
      <c r="G112" s="126"/>
      <c r="H112" s="170"/>
      <c r="I112" s="176"/>
      <c r="J112" s="238"/>
      <c r="K112" s="238"/>
      <c r="L112" s="238"/>
      <c r="M112" s="238"/>
      <c r="N112" s="238"/>
      <c r="O112" s="239"/>
      <c r="P112" s="238"/>
      <c r="Q112" s="238"/>
      <c r="R112" s="238"/>
      <c r="S112" s="238"/>
      <c r="T112" s="238"/>
      <c r="V112" s="248">
        <f t="shared" si="25"/>
        <v>0</v>
      </c>
      <c r="W112" s="248">
        <f t="shared" si="25"/>
        <v>0</v>
      </c>
      <c r="X112" s="248">
        <f t="shared" si="25"/>
        <v>0</v>
      </c>
      <c r="Y112" s="249">
        <f t="shared" si="26"/>
        <v>0</v>
      </c>
      <c r="Z112" s="249">
        <f t="shared" si="26"/>
        <v>0</v>
      </c>
      <c r="AA112" s="248">
        <f t="shared" si="30"/>
        <v>0</v>
      </c>
      <c r="AB112" s="248">
        <f t="shared" si="30"/>
        <v>0</v>
      </c>
      <c r="AC112" s="248">
        <f t="shared" si="30"/>
        <v>0</v>
      </c>
      <c r="AD112" s="248">
        <f t="shared" si="30"/>
        <v>0</v>
      </c>
      <c r="AE112" s="248">
        <f t="shared" si="30"/>
        <v>0</v>
      </c>
      <c r="AF112" s="248">
        <f t="shared" si="27"/>
        <v>0</v>
      </c>
      <c r="AG112" s="248">
        <f t="shared" si="27"/>
        <v>0</v>
      </c>
      <c r="AH112" s="248">
        <f t="shared" si="27"/>
        <v>0</v>
      </c>
      <c r="AI112" s="248">
        <f t="shared" si="27"/>
        <v>0</v>
      </c>
      <c r="AJ112" s="248">
        <f t="shared" si="27"/>
        <v>0</v>
      </c>
      <c r="AK112" s="248">
        <f t="shared" si="28"/>
        <v>0</v>
      </c>
      <c r="AL112" s="248">
        <f t="shared" si="29"/>
        <v>0</v>
      </c>
    </row>
    <row r="113" spans="1:38" s="2" customFormat="1" ht="15" customHeight="1">
      <c r="A113" s="120" t="e">
        <f ca="1">VLOOKUP(INDIRECT("B113"),elolap!$A$90:$B$3244,2,FALSE)</f>
        <v>#N/A</v>
      </c>
      <c r="B113" s="122"/>
      <c r="C113" s="128"/>
      <c r="D113" s="161"/>
      <c r="E113" s="161"/>
      <c r="F113" s="161"/>
      <c r="G113" s="126"/>
      <c r="H113" s="170"/>
      <c r="I113" s="176"/>
      <c r="J113" s="238"/>
      <c r="K113" s="238"/>
      <c r="L113" s="238"/>
      <c r="M113" s="238"/>
      <c r="N113" s="238"/>
      <c r="O113" s="239"/>
      <c r="P113" s="238"/>
      <c r="Q113" s="238"/>
      <c r="R113" s="238"/>
      <c r="S113" s="238"/>
      <c r="T113" s="238"/>
      <c r="V113" s="248">
        <f t="shared" si="25"/>
        <v>0</v>
      </c>
      <c r="W113" s="248">
        <f t="shared" si="25"/>
        <v>0</v>
      </c>
      <c r="X113" s="248">
        <f t="shared" si="25"/>
        <v>0</v>
      </c>
      <c r="Y113" s="249">
        <f t="shared" si="26"/>
        <v>0</v>
      </c>
      <c r="Z113" s="249">
        <f t="shared" si="26"/>
        <v>0</v>
      </c>
      <c r="AA113" s="248">
        <f t="shared" si="30"/>
        <v>0</v>
      </c>
      <c r="AB113" s="248">
        <f t="shared" si="30"/>
        <v>0</v>
      </c>
      <c r="AC113" s="248">
        <f t="shared" si="30"/>
        <v>0</v>
      </c>
      <c r="AD113" s="248">
        <f t="shared" si="30"/>
        <v>0</v>
      </c>
      <c r="AE113" s="248">
        <f t="shared" si="30"/>
        <v>0</v>
      </c>
      <c r="AF113" s="248">
        <f t="shared" si="27"/>
        <v>0</v>
      </c>
      <c r="AG113" s="248">
        <f t="shared" si="27"/>
        <v>0</v>
      </c>
      <c r="AH113" s="248">
        <f t="shared" si="27"/>
        <v>0</v>
      </c>
      <c r="AI113" s="248">
        <f t="shared" si="27"/>
        <v>0</v>
      </c>
      <c r="AJ113" s="248">
        <f t="shared" si="27"/>
        <v>0</v>
      </c>
      <c r="AK113" s="248">
        <f t="shared" si="28"/>
        <v>0</v>
      </c>
      <c r="AL113" s="248">
        <f t="shared" si="29"/>
        <v>0</v>
      </c>
    </row>
    <row r="114" spans="1:38" s="2" customFormat="1" ht="15" customHeight="1">
      <c r="A114" s="120" t="e">
        <f ca="1">VLOOKUP(INDIRECT("B114"),elolap!$A$90:$B$3244,2,FALSE)</f>
        <v>#N/A</v>
      </c>
      <c r="B114" s="122"/>
      <c r="C114" s="128"/>
      <c r="D114" s="161"/>
      <c r="E114" s="161"/>
      <c r="F114" s="161"/>
      <c r="G114" s="126"/>
      <c r="H114" s="170"/>
      <c r="I114" s="176"/>
      <c r="J114" s="238"/>
      <c r="K114" s="238"/>
      <c r="L114" s="238"/>
      <c r="M114" s="238"/>
      <c r="N114" s="238"/>
      <c r="O114" s="239"/>
      <c r="P114" s="238"/>
      <c r="Q114" s="238"/>
      <c r="R114" s="238"/>
      <c r="S114" s="238"/>
      <c r="T114" s="238"/>
      <c r="V114" s="248">
        <f t="shared" si="25"/>
        <v>0</v>
      </c>
      <c r="W114" s="248">
        <f t="shared" si="25"/>
        <v>0</v>
      </c>
      <c r="X114" s="248">
        <f t="shared" si="25"/>
        <v>0</v>
      </c>
      <c r="Y114" s="249">
        <f t="shared" si="26"/>
        <v>0</v>
      </c>
      <c r="Z114" s="249">
        <f t="shared" si="26"/>
        <v>0</v>
      </c>
      <c r="AA114" s="248">
        <f t="shared" si="30"/>
        <v>0</v>
      </c>
      <c r="AB114" s="248">
        <f t="shared" si="30"/>
        <v>0</v>
      </c>
      <c r="AC114" s="248">
        <f t="shared" si="30"/>
        <v>0</v>
      </c>
      <c r="AD114" s="248">
        <f t="shared" si="30"/>
        <v>0</v>
      </c>
      <c r="AE114" s="248">
        <f t="shared" si="30"/>
        <v>0</v>
      </c>
      <c r="AF114" s="248">
        <f t="shared" si="27"/>
        <v>0</v>
      </c>
      <c r="AG114" s="248">
        <f t="shared" si="27"/>
        <v>0</v>
      </c>
      <c r="AH114" s="248">
        <f t="shared" si="27"/>
        <v>0</v>
      </c>
      <c r="AI114" s="248">
        <f t="shared" si="27"/>
        <v>0</v>
      </c>
      <c r="AJ114" s="248">
        <f t="shared" si="27"/>
        <v>0</v>
      </c>
      <c r="AK114" s="248">
        <f t="shared" si="28"/>
        <v>0</v>
      </c>
      <c r="AL114" s="248">
        <f t="shared" si="29"/>
        <v>0</v>
      </c>
    </row>
    <row r="115" spans="1:38" s="2" customFormat="1" ht="15" customHeight="1">
      <c r="A115" s="120" t="e">
        <f ca="1">VLOOKUP(INDIRECT("B115"),elolap!$A$90:$B$3244,2,FALSE)</f>
        <v>#N/A</v>
      </c>
      <c r="B115" s="122"/>
      <c r="C115" s="128"/>
      <c r="D115" s="161"/>
      <c r="E115" s="161"/>
      <c r="F115" s="161"/>
      <c r="G115" s="126"/>
      <c r="H115" s="170"/>
      <c r="I115" s="176"/>
      <c r="J115" s="238"/>
      <c r="K115" s="238"/>
      <c r="L115" s="238"/>
      <c r="M115" s="238"/>
      <c r="N115" s="238"/>
      <c r="O115" s="239"/>
      <c r="P115" s="238"/>
      <c r="Q115" s="238"/>
      <c r="R115" s="238"/>
      <c r="S115" s="238"/>
      <c r="T115" s="238"/>
      <c r="V115" s="248">
        <f t="shared" si="25"/>
        <v>0</v>
      </c>
      <c r="W115" s="248">
        <f t="shared" si="25"/>
        <v>0</v>
      </c>
      <c r="X115" s="248">
        <f t="shared" si="25"/>
        <v>0</v>
      </c>
      <c r="Y115" s="249">
        <f t="shared" si="26"/>
        <v>0</v>
      </c>
      <c r="Z115" s="249">
        <f t="shared" si="26"/>
        <v>0</v>
      </c>
      <c r="AA115" s="248">
        <f t="shared" si="30"/>
        <v>0</v>
      </c>
      <c r="AB115" s="248">
        <f t="shared" si="30"/>
        <v>0</v>
      </c>
      <c r="AC115" s="248">
        <f t="shared" si="30"/>
        <v>0</v>
      </c>
      <c r="AD115" s="248">
        <f t="shared" si="30"/>
        <v>0</v>
      </c>
      <c r="AE115" s="248">
        <f t="shared" si="30"/>
        <v>0</v>
      </c>
      <c r="AF115" s="248">
        <f t="shared" si="27"/>
        <v>0</v>
      </c>
      <c r="AG115" s="248">
        <f t="shared" si="27"/>
        <v>0</v>
      </c>
      <c r="AH115" s="248">
        <f t="shared" si="27"/>
        <v>0</v>
      </c>
      <c r="AI115" s="248">
        <f t="shared" si="27"/>
        <v>0</v>
      </c>
      <c r="AJ115" s="248">
        <f t="shared" si="27"/>
        <v>0</v>
      </c>
      <c r="AK115" s="248">
        <f t="shared" si="28"/>
        <v>0</v>
      </c>
      <c r="AL115" s="248">
        <f t="shared" si="29"/>
        <v>0</v>
      </c>
    </row>
    <row r="116" spans="1:38" s="2" customFormat="1" ht="15" customHeight="1">
      <c r="A116" s="120" t="e">
        <f ca="1">VLOOKUP(INDIRECT("B116"),elolap!$A$90:$B$3244,2,FALSE)</f>
        <v>#N/A</v>
      </c>
      <c r="B116" s="122"/>
      <c r="C116" s="128"/>
      <c r="D116" s="161"/>
      <c r="E116" s="161"/>
      <c r="F116" s="161"/>
      <c r="G116" s="126"/>
      <c r="H116" s="170"/>
      <c r="I116" s="176"/>
      <c r="J116" s="238"/>
      <c r="K116" s="238"/>
      <c r="L116" s="238"/>
      <c r="M116" s="238"/>
      <c r="N116" s="238"/>
      <c r="O116" s="239"/>
      <c r="P116" s="238"/>
      <c r="Q116" s="238"/>
      <c r="R116" s="238"/>
      <c r="S116" s="238"/>
      <c r="T116" s="238"/>
      <c r="V116" s="248">
        <f t="shared" si="25"/>
        <v>0</v>
      </c>
      <c r="W116" s="248">
        <f t="shared" si="25"/>
        <v>0</v>
      </c>
      <c r="X116" s="248">
        <f t="shared" si="25"/>
        <v>0</v>
      </c>
      <c r="Y116" s="249">
        <f t="shared" si="26"/>
        <v>0</v>
      </c>
      <c r="Z116" s="249">
        <f t="shared" si="26"/>
        <v>0</v>
      </c>
      <c r="AA116" s="248">
        <f t="shared" si="30"/>
        <v>0</v>
      </c>
      <c r="AB116" s="248">
        <f t="shared" si="30"/>
        <v>0</v>
      </c>
      <c r="AC116" s="248">
        <f t="shared" si="30"/>
        <v>0</v>
      </c>
      <c r="AD116" s="248">
        <f t="shared" si="30"/>
        <v>0</v>
      </c>
      <c r="AE116" s="248">
        <f t="shared" si="30"/>
        <v>0</v>
      </c>
      <c r="AF116" s="248">
        <f t="shared" si="27"/>
        <v>0</v>
      </c>
      <c r="AG116" s="248">
        <f t="shared" si="27"/>
        <v>0</v>
      </c>
      <c r="AH116" s="248">
        <f t="shared" si="27"/>
        <v>0</v>
      </c>
      <c r="AI116" s="248">
        <f t="shared" si="27"/>
        <v>0</v>
      </c>
      <c r="AJ116" s="248">
        <f t="shared" si="27"/>
        <v>0</v>
      </c>
      <c r="AK116" s="248">
        <f t="shared" si="28"/>
        <v>0</v>
      </c>
      <c r="AL116" s="248">
        <f t="shared" si="29"/>
        <v>0</v>
      </c>
    </row>
    <row r="117" spans="1:38" s="2" customFormat="1" ht="15" customHeight="1">
      <c r="A117" s="120" t="e">
        <f ca="1">VLOOKUP(INDIRECT("B117"),elolap!$A$90:$B$3244,2,FALSE)</f>
        <v>#N/A</v>
      </c>
      <c r="B117" s="122"/>
      <c r="C117" s="128"/>
      <c r="D117" s="161"/>
      <c r="E117" s="161"/>
      <c r="F117" s="161"/>
      <c r="G117" s="126"/>
      <c r="H117" s="170"/>
      <c r="I117" s="176"/>
      <c r="J117" s="238"/>
      <c r="K117" s="238"/>
      <c r="L117" s="238"/>
      <c r="M117" s="238"/>
      <c r="N117" s="238"/>
      <c r="O117" s="239"/>
      <c r="P117" s="238"/>
      <c r="Q117" s="238"/>
      <c r="R117" s="238"/>
      <c r="S117" s="238"/>
      <c r="T117" s="238"/>
      <c r="V117" s="248">
        <f t="shared" si="25"/>
        <v>0</v>
      </c>
      <c r="W117" s="248">
        <f t="shared" si="25"/>
        <v>0</v>
      </c>
      <c r="X117" s="248">
        <f t="shared" si="25"/>
        <v>0</v>
      </c>
      <c r="Y117" s="249">
        <f t="shared" si="26"/>
        <v>0</v>
      </c>
      <c r="Z117" s="249">
        <f t="shared" si="26"/>
        <v>0</v>
      </c>
      <c r="AA117" s="248">
        <f t="shared" si="30"/>
        <v>0</v>
      </c>
      <c r="AB117" s="248">
        <f t="shared" si="30"/>
        <v>0</v>
      </c>
      <c r="AC117" s="248">
        <f t="shared" si="30"/>
        <v>0</v>
      </c>
      <c r="AD117" s="248">
        <f t="shared" si="30"/>
        <v>0</v>
      </c>
      <c r="AE117" s="248">
        <f t="shared" si="30"/>
        <v>0</v>
      </c>
      <c r="AF117" s="248">
        <f t="shared" si="27"/>
        <v>0</v>
      </c>
      <c r="AG117" s="248">
        <f t="shared" si="27"/>
        <v>0</v>
      </c>
      <c r="AH117" s="248">
        <f t="shared" si="27"/>
        <v>0</v>
      </c>
      <c r="AI117" s="248">
        <f t="shared" si="27"/>
        <v>0</v>
      </c>
      <c r="AJ117" s="248">
        <f t="shared" si="27"/>
        <v>0</v>
      </c>
      <c r="AK117" s="248">
        <f t="shared" si="28"/>
        <v>0</v>
      </c>
      <c r="AL117" s="248">
        <f t="shared" si="29"/>
        <v>0</v>
      </c>
    </row>
    <row r="118" spans="1:38" s="2" customFormat="1" ht="15" customHeight="1">
      <c r="A118" s="120" t="e">
        <f ca="1">VLOOKUP(INDIRECT("B118"),elolap!$A$90:$B$3244,2,FALSE)</f>
        <v>#N/A</v>
      </c>
      <c r="B118" s="122"/>
      <c r="C118" s="128"/>
      <c r="D118" s="161"/>
      <c r="E118" s="161"/>
      <c r="F118" s="161"/>
      <c r="G118" s="126"/>
      <c r="H118" s="170"/>
      <c r="I118" s="176"/>
      <c r="J118" s="238"/>
      <c r="K118" s="238"/>
      <c r="L118" s="238"/>
      <c r="M118" s="238"/>
      <c r="N118" s="238"/>
      <c r="O118" s="239"/>
      <c r="P118" s="238"/>
      <c r="Q118" s="238"/>
      <c r="R118" s="238"/>
      <c r="S118" s="238"/>
      <c r="T118" s="238"/>
      <c r="V118" s="248">
        <f t="shared" si="25"/>
        <v>0</v>
      </c>
      <c r="W118" s="248">
        <f t="shared" si="25"/>
        <v>0</v>
      </c>
      <c r="X118" s="248">
        <f t="shared" si="25"/>
        <v>0</v>
      </c>
      <c r="Y118" s="249">
        <f t="shared" si="26"/>
        <v>0</v>
      </c>
      <c r="Z118" s="249">
        <f t="shared" si="26"/>
        <v>0</v>
      </c>
      <c r="AA118" s="248">
        <f t="shared" si="30"/>
        <v>0</v>
      </c>
      <c r="AB118" s="248">
        <f t="shared" si="30"/>
        <v>0</v>
      </c>
      <c r="AC118" s="248">
        <f t="shared" si="30"/>
        <v>0</v>
      </c>
      <c r="AD118" s="248">
        <f t="shared" si="30"/>
        <v>0</v>
      </c>
      <c r="AE118" s="248">
        <f t="shared" si="30"/>
        <v>0</v>
      </c>
      <c r="AF118" s="248">
        <f t="shared" si="27"/>
        <v>0</v>
      </c>
      <c r="AG118" s="248">
        <f t="shared" si="27"/>
        <v>0</v>
      </c>
      <c r="AH118" s="248">
        <f t="shared" si="27"/>
        <v>0</v>
      </c>
      <c r="AI118" s="248">
        <f t="shared" si="27"/>
        <v>0</v>
      </c>
      <c r="AJ118" s="248">
        <f t="shared" si="27"/>
        <v>0</v>
      </c>
      <c r="AK118" s="248">
        <f t="shared" si="28"/>
        <v>0</v>
      </c>
      <c r="AL118" s="248">
        <f t="shared" si="29"/>
        <v>0</v>
      </c>
    </row>
    <row r="119" spans="1:38" s="2" customFormat="1" ht="15" customHeight="1">
      <c r="A119" s="120" t="e">
        <f ca="1">VLOOKUP(INDIRECT("B119"),elolap!$A$90:$B$3244,2,FALSE)</f>
        <v>#N/A</v>
      </c>
      <c r="B119" s="122"/>
      <c r="C119" s="128"/>
      <c r="D119" s="161"/>
      <c r="E119" s="161"/>
      <c r="F119" s="161"/>
      <c r="G119" s="126"/>
      <c r="H119" s="170"/>
      <c r="I119" s="176"/>
      <c r="J119" s="238"/>
      <c r="K119" s="238"/>
      <c r="L119" s="238"/>
      <c r="M119" s="238"/>
      <c r="N119" s="238"/>
      <c r="O119" s="239"/>
      <c r="P119" s="238"/>
      <c r="Q119" s="238"/>
      <c r="R119" s="238"/>
      <c r="S119" s="238"/>
      <c r="T119" s="238"/>
      <c r="V119" s="248">
        <f t="shared" si="25"/>
        <v>0</v>
      </c>
      <c r="W119" s="248">
        <f t="shared" si="25"/>
        <v>0</v>
      </c>
      <c r="X119" s="248">
        <f t="shared" si="25"/>
        <v>0</v>
      </c>
      <c r="Y119" s="249">
        <f t="shared" si="26"/>
        <v>0</v>
      </c>
      <c r="Z119" s="249">
        <f t="shared" si="26"/>
        <v>0</v>
      </c>
      <c r="AA119" s="248">
        <f t="shared" si="30"/>
        <v>0</v>
      </c>
      <c r="AB119" s="248">
        <f t="shared" si="30"/>
        <v>0</v>
      </c>
      <c r="AC119" s="248">
        <f t="shared" si="30"/>
        <v>0</v>
      </c>
      <c r="AD119" s="248">
        <f t="shared" si="30"/>
        <v>0</v>
      </c>
      <c r="AE119" s="248">
        <f t="shared" si="30"/>
        <v>0</v>
      </c>
      <c r="AF119" s="248">
        <f t="shared" si="27"/>
        <v>0</v>
      </c>
      <c r="AG119" s="248">
        <f t="shared" si="27"/>
        <v>0</v>
      </c>
      <c r="AH119" s="248">
        <f t="shared" si="27"/>
        <v>0</v>
      </c>
      <c r="AI119" s="248">
        <f t="shared" si="27"/>
        <v>0</v>
      </c>
      <c r="AJ119" s="248">
        <f t="shared" si="27"/>
        <v>0</v>
      </c>
      <c r="AK119" s="248">
        <f t="shared" si="28"/>
        <v>0</v>
      </c>
      <c r="AL119" s="248">
        <f t="shared" si="29"/>
        <v>0</v>
      </c>
    </row>
    <row r="120" spans="1:38" s="2" customFormat="1" ht="15" customHeight="1">
      <c r="A120" s="120" t="e">
        <f ca="1">VLOOKUP(INDIRECT("B120"),elolap!$A$90:$B$3244,2,FALSE)</f>
        <v>#N/A</v>
      </c>
      <c r="B120" s="122"/>
      <c r="C120" s="128"/>
      <c r="D120" s="161"/>
      <c r="E120" s="161"/>
      <c r="F120" s="161"/>
      <c r="G120" s="126"/>
      <c r="H120" s="170"/>
      <c r="I120" s="176"/>
      <c r="J120" s="238"/>
      <c r="K120" s="238"/>
      <c r="L120" s="238"/>
      <c r="M120" s="238"/>
      <c r="N120" s="238"/>
      <c r="O120" s="239"/>
      <c r="P120" s="238"/>
      <c r="Q120" s="238"/>
      <c r="R120" s="238"/>
      <c r="S120" s="238"/>
      <c r="T120" s="238"/>
      <c r="V120" s="248">
        <f t="shared" si="25"/>
        <v>0</v>
      </c>
      <c r="W120" s="248">
        <f t="shared" si="25"/>
        <v>0</v>
      </c>
      <c r="X120" s="248">
        <f t="shared" si="25"/>
        <v>0</v>
      </c>
      <c r="Y120" s="249">
        <f t="shared" si="26"/>
        <v>0</v>
      </c>
      <c r="Z120" s="249">
        <f t="shared" si="26"/>
        <v>0</v>
      </c>
      <c r="AA120" s="248">
        <f t="shared" si="30"/>
        <v>0</v>
      </c>
      <c r="AB120" s="248">
        <f t="shared" si="30"/>
        <v>0</v>
      </c>
      <c r="AC120" s="248">
        <f t="shared" si="30"/>
        <v>0</v>
      </c>
      <c r="AD120" s="248">
        <f t="shared" si="30"/>
        <v>0</v>
      </c>
      <c r="AE120" s="248">
        <f t="shared" si="30"/>
        <v>0</v>
      </c>
      <c r="AF120" s="248">
        <f t="shared" si="27"/>
        <v>0</v>
      </c>
      <c r="AG120" s="248">
        <f t="shared" si="27"/>
        <v>0</v>
      </c>
      <c r="AH120" s="248">
        <f t="shared" si="27"/>
        <v>0</v>
      </c>
      <c r="AI120" s="248">
        <f t="shared" si="27"/>
        <v>0</v>
      </c>
      <c r="AJ120" s="248">
        <f t="shared" si="27"/>
        <v>0</v>
      </c>
      <c r="AK120" s="248">
        <f t="shared" si="28"/>
        <v>0</v>
      </c>
      <c r="AL120" s="248">
        <f t="shared" si="29"/>
        <v>0</v>
      </c>
    </row>
    <row r="121" spans="1:38" s="2" customFormat="1" ht="15" customHeight="1">
      <c r="A121" s="120" t="e">
        <f ca="1">VLOOKUP(INDIRECT("B121"),elolap!$A$90:$B$3244,2,FALSE)</f>
        <v>#N/A</v>
      </c>
      <c r="B121" s="122"/>
      <c r="C121" s="128"/>
      <c r="D121" s="161"/>
      <c r="E121" s="161"/>
      <c r="F121" s="161"/>
      <c r="G121" s="126"/>
      <c r="H121" s="170"/>
      <c r="I121" s="176"/>
      <c r="J121" s="238"/>
      <c r="K121" s="238"/>
      <c r="L121" s="238"/>
      <c r="M121" s="238"/>
      <c r="N121" s="238"/>
      <c r="O121" s="239"/>
      <c r="P121" s="238"/>
      <c r="Q121" s="238"/>
      <c r="R121" s="238"/>
      <c r="S121" s="238"/>
      <c r="T121" s="238"/>
      <c r="V121" s="248">
        <f t="shared" si="25"/>
        <v>0</v>
      </c>
      <c r="W121" s="248">
        <f t="shared" si="25"/>
        <v>0</v>
      </c>
      <c r="X121" s="248">
        <f t="shared" si="25"/>
        <v>0</v>
      </c>
      <c r="Y121" s="249">
        <f t="shared" si="26"/>
        <v>0</v>
      </c>
      <c r="Z121" s="249">
        <f t="shared" si="26"/>
        <v>0</v>
      </c>
      <c r="AA121" s="248">
        <f t="shared" si="30"/>
        <v>0</v>
      </c>
      <c r="AB121" s="248">
        <f t="shared" si="30"/>
        <v>0</v>
      </c>
      <c r="AC121" s="248">
        <f t="shared" si="30"/>
        <v>0</v>
      </c>
      <c r="AD121" s="248">
        <f t="shared" si="30"/>
        <v>0</v>
      </c>
      <c r="AE121" s="248">
        <f t="shared" si="30"/>
        <v>0</v>
      </c>
      <c r="AF121" s="248">
        <f t="shared" si="27"/>
        <v>0</v>
      </c>
      <c r="AG121" s="248">
        <f t="shared" si="27"/>
        <v>0</v>
      </c>
      <c r="AH121" s="248">
        <f t="shared" si="27"/>
        <v>0</v>
      </c>
      <c r="AI121" s="248">
        <f t="shared" si="27"/>
        <v>0</v>
      </c>
      <c r="AJ121" s="248">
        <f t="shared" si="27"/>
        <v>0</v>
      </c>
      <c r="AK121" s="248">
        <f t="shared" si="28"/>
        <v>0</v>
      </c>
      <c r="AL121" s="248">
        <f t="shared" si="29"/>
        <v>0</v>
      </c>
    </row>
    <row r="122" spans="1:38" s="2" customFormat="1" ht="15" customHeight="1">
      <c r="A122" s="120" t="e">
        <f ca="1">VLOOKUP(INDIRECT("B122"),elolap!$A$90:$B$3244,2,FALSE)</f>
        <v>#N/A</v>
      </c>
      <c r="B122" s="122"/>
      <c r="C122" s="128"/>
      <c r="D122" s="161"/>
      <c r="E122" s="161"/>
      <c r="F122" s="161"/>
      <c r="G122" s="126"/>
      <c r="H122" s="170"/>
      <c r="I122" s="176"/>
      <c r="J122" s="238"/>
      <c r="K122" s="238"/>
      <c r="L122" s="238"/>
      <c r="M122" s="238"/>
      <c r="N122" s="238"/>
      <c r="O122" s="239"/>
      <c r="P122" s="238"/>
      <c r="Q122" s="238"/>
      <c r="R122" s="238"/>
      <c r="S122" s="238"/>
      <c r="T122" s="238"/>
      <c r="V122" s="248">
        <f t="shared" si="25"/>
        <v>0</v>
      </c>
      <c r="W122" s="248">
        <f t="shared" si="25"/>
        <v>0</v>
      </c>
      <c r="X122" s="248">
        <f t="shared" si="25"/>
        <v>0</v>
      </c>
      <c r="Y122" s="249">
        <f t="shared" si="26"/>
        <v>0</v>
      </c>
      <c r="Z122" s="249">
        <f t="shared" si="26"/>
        <v>0</v>
      </c>
      <c r="AA122" s="248">
        <f t="shared" si="30"/>
        <v>0</v>
      </c>
      <c r="AB122" s="248">
        <f t="shared" si="30"/>
        <v>0</v>
      </c>
      <c r="AC122" s="248">
        <f t="shared" si="30"/>
        <v>0</v>
      </c>
      <c r="AD122" s="248">
        <f t="shared" si="30"/>
        <v>0</v>
      </c>
      <c r="AE122" s="248">
        <f t="shared" si="30"/>
        <v>0</v>
      </c>
      <c r="AF122" s="248">
        <f t="shared" si="27"/>
        <v>0</v>
      </c>
      <c r="AG122" s="248">
        <f t="shared" si="27"/>
        <v>0</v>
      </c>
      <c r="AH122" s="248">
        <f t="shared" si="27"/>
        <v>0</v>
      </c>
      <c r="AI122" s="248">
        <f t="shared" si="27"/>
        <v>0</v>
      </c>
      <c r="AJ122" s="248">
        <f t="shared" si="27"/>
        <v>0</v>
      </c>
      <c r="AK122" s="248">
        <f t="shared" si="28"/>
        <v>0</v>
      </c>
      <c r="AL122" s="248">
        <f t="shared" si="29"/>
        <v>0</v>
      </c>
    </row>
    <row r="123" spans="1:38" s="2" customFormat="1" ht="15" customHeight="1">
      <c r="A123" s="120" t="e">
        <f ca="1">VLOOKUP(INDIRECT("B123"),elolap!$A$90:$B$3244,2,FALSE)</f>
        <v>#N/A</v>
      </c>
      <c r="B123" s="122"/>
      <c r="C123" s="128"/>
      <c r="D123" s="161"/>
      <c r="E123" s="161"/>
      <c r="F123" s="161"/>
      <c r="G123" s="126"/>
      <c r="H123" s="170"/>
      <c r="I123" s="176"/>
      <c r="J123" s="238"/>
      <c r="K123" s="238"/>
      <c r="L123" s="238"/>
      <c r="M123" s="238"/>
      <c r="N123" s="238"/>
      <c r="O123" s="239"/>
      <c r="P123" s="238"/>
      <c r="Q123" s="238"/>
      <c r="R123" s="238"/>
      <c r="S123" s="238"/>
      <c r="T123" s="238"/>
      <c r="V123" s="248">
        <f t="shared" si="25"/>
        <v>0</v>
      </c>
      <c r="W123" s="248">
        <f t="shared" si="25"/>
        <v>0</v>
      </c>
      <c r="X123" s="248">
        <f t="shared" si="25"/>
        <v>0</v>
      </c>
      <c r="Y123" s="249">
        <f t="shared" si="26"/>
        <v>0</v>
      </c>
      <c r="Z123" s="249">
        <f t="shared" si="26"/>
        <v>0</v>
      </c>
      <c r="AA123" s="248">
        <f t="shared" si="30"/>
        <v>0</v>
      </c>
      <c r="AB123" s="248">
        <f t="shared" si="30"/>
        <v>0</v>
      </c>
      <c r="AC123" s="248">
        <f t="shared" si="30"/>
        <v>0</v>
      </c>
      <c r="AD123" s="248">
        <f t="shared" si="30"/>
        <v>0</v>
      </c>
      <c r="AE123" s="248">
        <f t="shared" si="30"/>
        <v>0</v>
      </c>
      <c r="AF123" s="248">
        <f t="shared" si="27"/>
        <v>0</v>
      </c>
      <c r="AG123" s="248">
        <f t="shared" si="27"/>
        <v>0</v>
      </c>
      <c r="AH123" s="248">
        <f t="shared" si="27"/>
        <v>0</v>
      </c>
      <c r="AI123" s="248">
        <f t="shared" si="27"/>
        <v>0</v>
      </c>
      <c r="AJ123" s="248">
        <f t="shared" si="27"/>
        <v>0</v>
      </c>
      <c r="AK123" s="248">
        <f t="shared" si="28"/>
        <v>0</v>
      </c>
      <c r="AL123" s="248">
        <f t="shared" si="29"/>
        <v>0</v>
      </c>
    </row>
    <row r="124" spans="1:38" s="2" customFormat="1" ht="15" customHeight="1">
      <c r="A124" s="120" t="e">
        <f ca="1">VLOOKUP(INDIRECT("B124"),elolap!$A$90:$B$3244,2,FALSE)</f>
        <v>#N/A</v>
      </c>
      <c r="B124" s="122"/>
      <c r="C124" s="128"/>
      <c r="D124" s="161"/>
      <c r="E124" s="161"/>
      <c r="F124" s="161"/>
      <c r="G124" s="126"/>
      <c r="H124" s="170"/>
      <c r="I124" s="176"/>
      <c r="J124" s="238"/>
      <c r="K124" s="238"/>
      <c r="L124" s="238"/>
      <c r="M124" s="238"/>
      <c r="N124" s="238"/>
      <c r="O124" s="239"/>
      <c r="P124" s="238"/>
      <c r="Q124" s="238"/>
      <c r="R124" s="238"/>
      <c r="S124" s="238"/>
      <c r="T124" s="238"/>
      <c r="V124" s="248">
        <f t="shared" si="25"/>
        <v>0</v>
      </c>
      <c r="W124" s="248">
        <f t="shared" si="25"/>
        <v>0</v>
      </c>
      <c r="X124" s="248">
        <f t="shared" si="25"/>
        <v>0</v>
      </c>
      <c r="Y124" s="249">
        <f t="shared" si="26"/>
        <v>0</v>
      </c>
      <c r="Z124" s="249">
        <f t="shared" si="26"/>
        <v>0</v>
      </c>
      <c r="AA124" s="248">
        <f t="shared" si="30"/>
        <v>0</v>
      </c>
      <c r="AB124" s="248">
        <f t="shared" si="30"/>
        <v>0</v>
      </c>
      <c r="AC124" s="248">
        <f t="shared" si="30"/>
        <v>0</v>
      </c>
      <c r="AD124" s="248">
        <f t="shared" si="30"/>
        <v>0</v>
      </c>
      <c r="AE124" s="248">
        <f t="shared" si="30"/>
        <v>0</v>
      </c>
      <c r="AF124" s="248">
        <f t="shared" si="27"/>
        <v>0</v>
      </c>
      <c r="AG124" s="248">
        <f t="shared" si="27"/>
        <v>0</v>
      </c>
      <c r="AH124" s="248">
        <f t="shared" si="27"/>
        <v>0</v>
      </c>
      <c r="AI124" s="248">
        <f t="shared" si="27"/>
        <v>0</v>
      </c>
      <c r="AJ124" s="248">
        <f t="shared" si="27"/>
        <v>0</v>
      </c>
      <c r="AK124" s="248">
        <f t="shared" si="28"/>
        <v>0</v>
      </c>
      <c r="AL124" s="248">
        <f t="shared" si="29"/>
        <v>0</v>
      </c>
    </row>
    <row r="125" spans="1:38" s="2" customFormat="1" ht="15" customHeight="1">
      <c r="A125" s="120" t="e">
        <f ca="1">VLOOKUP(INDIRECT("B125"),elolap!$A$90:$B$3244,2,FALSE)</f>
        <v>#N/A</v>
      </c>
      <c r="B125" s="122"/>
      <c r="C125" s="128"/>
      <c r="D125" s="161"/>
      <c r="E125" s="161"/>
      <c r="F125" s="161"/>
      <c r="G125" s="126"/>
      <c r="H125" s="170"/>
      <c r="I125" s="176"/>
      <c r="J125" s="238"/>
      <c r="K125" s="238"/>
      <c r="L125" s="238"/>
      <c r="M125" s="238"/>
      <c r="N125" s="238"/>
      <c r="O125" s="239"/>
      <c r="P125" s="238"/>
      <c r="Q125" s="238"/>
      <c r="R125" s="238"/>
      <c r="S125" s="238"/>
      <c r="T125" s="238"/>
      <c r="V125" s="248">
        <f t="shared" si="25"/>
        <v>0</v>
      </c>
      <c r="W125" s="248">
        <f t="shared" si="25"/>
        <v>0</v>
      </c>
      <c r="X125" s="248">
        <f t="shared" si="25"/>
        <v>0</v>
      </c>
      <c r="Y125" s="249">
        <f t="shared" si="26"/>
        <v>0</v>
      </c>
      <c r="Z125" s="249">
        <f t="shared" si="26"/>
        <v>0</v>
      </c>
      <c r="AA125" s="248">
        <f t="shared" si="30"/>
        <v>0</v>
      </c>
      <c r="AB125" s="248">
        <f t="shared" si="30"/>
        <v>0</v>
      </c>
      <c r="AC125" s="248">
        <f t="shared" si="30"/>
        <v>0</v>
      </c>
      <c r="AD125" s="248">
        <f t="shared" si="30"/>
        <v>0</v>
      </c>
      <c r="AE125" s="248">
        <f t="shared" si="30"/>
        <v>0</v>
      </c>
      <c r="AF125" s="248">
        <f t="shared" si="27"/>
        <v>0</v>
      </c>
      <c r="AG125" s="248">
        <f t="shared" si="27"/>
        <v>0</v>
      </c>
      <c r="AH125" s="248">
        <f t="shared" si="27"/>
        <v>0</v>
      </c>
      <c r="AI125" s="248">
        <f t="shared" si="27"/>
        <v>0</v>
      </c>
      <c r="AJ125" s="248">
        <f t="shared" si="27"/>
        <v>0</v>
      </c>
      <c r="AK125" s="248">
        <f t="shared" si="28"/>
        <v>0</v>
      </c>
      <c r="AL125" s="248">
        <f t="shared" si="29"/>
        <v>0</v>
      </c>
    </row>
    <row r="126" spans="1:38" s="2" customFormat="1" ht="15" customHeight="1">
      <c r="A126" s="120" t="e">
        <f ca="1">VLOOKUP(INDIRECT("B126"),elolap!$A$90:$B$3244,2,FALSE)</f>
        <v>#N/A</v>
      </c>
      <c r="B126" s="122"/>
      <c r="C126" s="128"/>
      <c r="D126" s="161"/>
      <c r="E126" s="161"/>
      <c r="F126" s="161"/>
      <c r="G126" s="126"/>
      <c r="H126" s="170"/>
      <c r="I126" s="176"/>
      <c r="J126" s="238"/>
      <c r="K126" s="238"/>
      <c r="L126" s="238"/>
      <c r="M126" s="238"/>
      <c r="N126" s="238"/>
      <c r="O126" s="239"/>
      <c r="P126" s="238"/>
      <c r="Q126" s="238"/>
      <c r="R126" s="238"/>
      <c r="S126" s="238"/>
      <c r="T126" s="238"/>
      <c r="V126" s="248">
        <f t="shared" si="25"/>
        <v>0</v>
      </c>
      <c r="W126" s="248">
        <f t="shared" si="25"/>
        <v>0</v>
      </c>
      <c r="X126" s="248">
        <f t="shared" si="25"/>
        <v>0</v>
      </c>
      <c r="Y126" s="249">
        <f t="shared" si="26"/>
        <v>0</v>
      </c>
      <c r="Z126" s="249">
        <f t="shared" si="26"/>
        <v>0</v>
      </c>
      <c r="AA126" s="248">
        <f t="shared" si="30"/>
        <v>0</v>
      </c>
      <c r="AB126" s="248">
        <f t="shared" si="30"/>
        <v>0</v>
      </c>
      <c r="AC126" s="248">
        <f t="shared" si="30"/>
        <v>0</v>
      </c>
      <c r="AD126" s="248">
        <f t="shared" si="30"/>
        <v>0</v>
      </c>
      <c r="AE126" s="248">
        <f t="shared" si="30"/>
        <v>0</v>
      </c>
      <c r="AF126" s="248">
        <f t="shared" si="27"/>
        <v>0</v>
      </c>
      <c r="AG126" s="248">
        <f t="shared" si="27"/>
        <v>0</v>
      </c>
      <c r="AH126" s="248">
        <f t="shared" si="27"/>
        <v>0</v>
      </c>
      <c r="AI126" s="248">
        <f t="shared" si="27"/>
        <v>0</v>
      </c>
      <c r="AJ126" s="248">
        <f t="shared" si="27"/>
        <v>0</v>
      </c>
      <c r="AK126" s="248">
        <f t="shared" si="28"/>
        <v>0</v>
      </c>
      <c r="AL126" s="248">
        <f t="shared" si="29"/>
        <v>0</v>
      </c>
    </row>
    <row r="127" spans="1:38" s="2" customFormat="1" ht="15" customHeight="1">
      <c r="A127" s="120" t="e">
        <f ca="1">VLOOKUP(INDIRECT("B127"),elolap!$A$90:$B$3244,2,FALSE)</f>
        <v>#N/A</v>
      </c>
      <c r="B127" s="122"/>
      <c r="C127" s="128"/>
      <c r="D127" s="161"/>
      <c r="E127" s="161"/>
      <c r="F127" s="161"/>
      <c r="G127" s="126"/>
      <c r="H127" s="170"/>
      <c r="I127" s="176"/>
      <c r="J127" s="238"/>
      <c r="K127" s="238"/>
      <c r="L127" s="238"/>
      <c r="M127" s="238"/>
      <c r="N127" s="238"/>
      <c r="O127" s="239"/>
      <c r="P127" s="238"/>
      <c r="Q127" s="238"/>
      <c r="R127" s="238"/>
      <c r="S127" s="238"/>
      <c r="T127" s="238"/>
      <c r="V127" s="248">
        <f t="shared" si="25"/>
        <v>0</v>
      </c>
      <c r="W127" s="248">
        <f t="shared" si="25"/>
        <v>0</v>
      </c>
      <c r="X127" s="248">
        <f t="shared" si="25"/>
        <v>0</v>
      </c>
      <c r="Y127" s="249">
        <f t="shared" si="26"/>
        <v>0</v>
      </c>
      <c r="Z127" s="249">
        <f t="shared" si="26"/>
        <v>0</v>
      </c>
      <c r="AA127" s="248">
        <f t="shared" si="30"/>
        <v>0</v>
      </c>
      <c r="AB127" s="248">
        <f t="shared" si="30"/>
        <v>0</v>
      </c>
      <c r="AC127" s="248">
        <f t="shared" si="30"/>
        <v>0</v>
      </c>
      <c r="AD127" s="248">
        <f t="shared" si="30"/>
        <v>0</v>
      </c>
      <c r="AE127" s="248">
        <f t="shared" si="30"/>
        <v>0</v>
      </c>
      <c r="AF127" s="248">
        <f t="shared" si="27"/>
        <v>0</v>
      </c>
      <c r="AG127" s="248">
        <f t="shared" si="27"/>
        <v>0</v>
      </c>
      <c r="AH127" s="248">
        <f t="shared" si="27"/>
        <v>0</v>
      </c>
      <c r="AI127" s="248">
        <f t="shared" si="27"/>
        <v>0</v>
      </c>
      <c r="AJ127" s="248">
        <f t="shared" si="27"/>
        <v>0</v>
      </c>
      <c r="AK127" s="248">
        <f t="shared" si="28"/>
        <v>0</v>
      </c>
      <c r="AL127" s="248">
        <f t="shared" si="29"/>
        <v>0</v>
      </c>
    </row>
    <row r="128" spans="1:38" s="2" customFormat="1" ht="15" customHeight="1">
      <c r="A128" s="120" t="e">
        <f ca="1">VLOOKUP(INDIRECT("B128"),elolap!$A$90:$B$3244,2,FALSE)</f>
        <v>#N/A</v>
      </c>
      <c r="B128" s="122"/>
      <c r="C128" s="128"/>
      <c r="D128" s="161"/>
      <c r="E128" s="161"/>
      <c r="F128" s="161"/>
      <c r="G128" s="126"/>
      <c r="H128" s="170"/>
      <c r="I128" s="176"/>
      <c r="J128" s="238"/>
      <c r="K128" s="238"/>
      <c r="L128" s="238"/>
      <c r="M128" s="238"/>
      <c r="N128" s="238"/>
      <c r="O128" s="239"/>
      <c r="P128" s="238"/>
      <c r="Q128" s="238"/>
      <c r="R128" s="238"/>
      <c r="S128" s="238"/>
      <c r="T128" s="238"/>
      <c r="V128" s="248">
        <f t="shared" si="25"/>
        <v>0</v>
      </c>
      <c r="W128" s="248">
        <f t="shared" si="25"/>
        <v>0</v>
      </c>
      <c r="X128" s="248">
        <f t="shared" si="25"/>
        <v>0</v>
      </c>
      <c r="Y128" s="249">
        <f t="shared" si="26"/>
        <v>0</v>
      </c>
      <c r="Z128" s="249">
        <f t="shared" si="26"/>
        <v>0</v>
      </c>
      <c r="AA128" s="248">
        <f t="shared" si="30"/>
        <v>0</v>
      </c>
      <c r="AB128" s="248">
        <f t="shared" si="30"/>
        <v>0</v>
      </c>
      <c r="AC128" s="248">
        <f t="shared" si="30"/>
        <v>0</v>
      </c>
      <c r="AD128" s="248">
        <f t="shared" si="30"/>
        <v>0</v>
      </c>
      <c r="AE128" s="248">
        <f t="shared" si="30"/>
        <v>0</v>
      </c>
      <c r="AF128" s="248">
        <f t="shared" si="27"/>
        <v>0</v>
      </c>
      <c r="AG128" s="248">
        <f t="shared" si="27"/>
        <v>0</v>
      </c>
      <c r="AH128" s="248">
        <f t="shared" si="27"/>
        <v>0</v>
      </c>
      <c r="AI128" s="248">
        <f t="shared" si="27"/>
        <v>0</v>
      </c>
      <c r="AJ128" s="248">
        <f t="shared" si="27"/>
        <v>0</v>
      </c>
      <c r="AK128" s="248">
        <f t="shared" si="28"/>
        <v>0</v>
      </c>
      <c r="AL128" s="248">
        <f t="shared" si="29"/>
        <v>0</v>
      </c>
    </row>
    <row r="129" spans="1:38" s="2" customFormat="1" ht="15" customHeight="1">
      <c r="A129" s="120" t="e">
        <f ca="1">VLOOKUP(INDIRECT("B129"),elolap!$A$90:$B$3244,2,FALSE)</f>
        <v>#N/A</v>
      </c>
      <c r="B129" s="122"/>
      <c r="C129" s="128"/>
      <c r="D129" s="161"/>
      <c r="E129" s="161"/>
      <c r="F129" s="161"/>
      <c r="G129" s="126"/>
      <c r="H129" s="170"/>
      <c r="I129" s="176"/>
      <c r="J129" s="238"/>
      <c r="K129" s="238"/>
      <c r="L129" s="238"/>
      <c r="M129" s="238"/>
      <c r="N129" s="238"/>
      <c r="O129" s="239"/>
      <c r="P129" s="238"/>
      <c r="Q129" s="238"/>
      <c r="R129" s="238"/>
      <c r="S129" s="238"/>
      <c r="T129" s="238"/>
      <c r="V129" s="248">
        <f t="shared" si="25"/>
        <v>0</v>
      </c>
      <c r="W129" s="248">
        <f t="shared" si="25"/>
        <v>0</v>
      </c>
      <c r="X129" s="248">
        <f t="shared" si="25"/>
        <v>0</v>
      </c>
      <c r="Y129" s="249">
        <f t="shared" si="26"/>
        <v>0</v>
      </c>
      <c r="Z129" s="249">
        <f t="shared" si="26"/>
        <v>0</v>
      </c>
      <c r="AA129" s="248">
        <f t="shared" si="30"/>
        <v>0</v>
      </c>
      <c r="AB129" s="248">
        <f t="shared" si="30"/>
        <v>0</v>
      </c>
      <c r="AC129" s="248">
        <f t="shared" si="30"/>
        <v>0</v>
      </c>
      <c r="AD129" s="248">
        <f t="shared" si="30"/>
        <v>0</v>
      </c>
      <c r="AE129" s="248">
        <f t="shared" si="30"/>
        <v>0</v>
      </c>
      <c r="AF129" s="248">
        <f t="shared" si="27"/>
        <v>0</v>
      </c>
      <c r="AG129" s="248">
        <f t="shared" si="27"/>
        <v>0</v>
      </c>
      <c r="AH129" s="248">
        <f t="shared" si="27"/>
        <v>0</v>
      </c>
      <c r="AI129" s="248">
        <f t="shared" si="27"/>
        <v>0</v>
      </c>
      <c r="AJ129" s="248">
        <f t="shared" si="27"/>
        <v>0</v>
      </c>
      <c r="AK129" s="248">
        <f t="shared" si="28"/>
        <v>0</v>
      </c>
      <c r="AL129" s="248">
        <f t="shared" si="29"/>
        <v>0</v>
      </c>
    </row>
    <row r="130" spans="1:38" s="2" customFormat="1" ht="15" customHeight="1">
      <c r="A130" s="120" t="e">
        <f ca="1">VLOOKUP(INDIRECT("B130"),elolap!$A$90:$B$3244,2,FALSE)</f>
        <v>#N/A</v>
      </c>
      <c r="B130" s="122"/>
      <c r="C130" s="128"/>
      <c r="D130" s="161"/>
      <c r="E130" s="161"/>
      <c r="F130" s="161"/>
      <c r="G130" s="126"/>
      <c r="H130" s="170"/>
      <c r="I130" s="176"/>
      <c r="J130" s="238"/>
      <c r="K130" s="238"/>
      <c r="L130" s="238"/>
      <c r="M130" s="238"/>
      <c r="N130" s="238"/>
      <c r="O130" s="239"/>
      <c r="P130" s="238"/>
      <c r="Q130" s="238"/>
      <c r="R130" s="238"/>
      <c r="S130" s="238"/>
      <c r="T130" s="238"/>
      <c r="V130" s="248">
        <f t="shared" si="25"/>
        <v>0</v>
      </c>
      <c r="W130" s="248">
        <f t="shared" si="25"/>
        <v>0</v>
      </c>
      <c r="X130" s="248">
        <f t="shared" si="25"/>
        <v>0</v>
      </c>
      <c r="Y130" s="249">
        <f t="shared" si="26"/>
        <v>0</v>
      </c>
      <c r="Z130" s="249">
        <f t="shared" si="26"/>
        <v>0</v>
      </c>
      <c r="AA130" s="248">
        <f t="shared" si="30"/>
        <v>0</v>
      </c>
      <c r="AB130" s="248">
        <f t="shared" si="30"/>
        <v>0</v>
      </c>
      <c r="AC130" s="248">
        <f t="shared" si="30"/>
        <v>0</v>
      </c>
      <c r="AD130" s="248">
        <f t="shared" si="30"/>
        <v>0</v>
      </c>
      <c r="AE130" s="248">
        <f t="shared" si="30"/>
        <v>0</v>
      </c>
      <c r="AF130" s="248">
        <f t="shared" ref="AF130:AJ180" si="31">ROUND(N130,2)</f>
        <v>0</v>
      </c>
      <c r="AG130" s="248">
        <f t="shared" si="31"/>
        <v>0</v>
      </c>
      <c r="AH130" s="248">
        <f t="shared" si="31"/>
        <v>0</v>
      </c>
      <c r="AI130" s="248">
        <f t="shared" si="31"/>
        <v>0</v>
      </c>
      <c r="AJ130" s="248">
        <f t="shared" si="31"/>
        <v>0</v>
      </c>
      <c r="AK130" s="248">
        <f t="shared" si="28"/>
        <v>0</v>
      </c>
      <c r="AL130" s="248">
        <f t="shared" si="29"/>
        <v>0</v>
      </c>
    </row>
    <row r="131" spans="1:38" s="2" customFormat="1" ht="15" customHeight="1">
      <c r="A131" s="120" t="e">
        <f ca="1">VLOOKUP(INDIRECT("B131"),elolap!$A$90:$B$3244,2,FALSE)</f>
        <v>#N/A</v>
      </c>
      <c r="B131" s="122"/>
      <c r="C131" s="128"/>
      <c r="D131" s="161"/>
      <c r="E131" s="161"/>
      <c r="F131" s="161"/>
      <c r="G131" s="126"/>
      <c r="H131" s="170"/>
      <c r="I131" s="176"/>
      <c r="J131" s="238"/>
      <c r="K131" s="238"/>
      <c r="L131" s="238"/>
      <c r="M131" s="238"/>
      <c r="N131" s="238"/>
      <c r="O131" s="239"/>
      <c r="P131" s="238"/>
      <c r="Q131" s="238"/>
      <c r="R131" s="238"/>
      <c r="S131" s="238"/>
      <c r="T131" s="238"/>
      <c r="V131" s="248">
        <f t="shared" si="25"/>
        <v>0</v>
      </c>
      <c r="W131" s="248">
        <f t="shared" si="25"/>
        <v>0</v>
      </c>
      <c r="X131" s="248">
        <f t="shared" si="25"/>
        <v>0</v>
      </c>
      <c r="Y131" s="249">
        <f t="shared" si="26"/>
        <v>0</v>
      </c>
      <c r="Z131" s="249">
        <f t="shared" si="26"/>
        <v>0</v>
      </c>
      <c r="AA131" s="248">
        <f t="shared" ref="AA131:AE181" si="32">ROUND(I131,2)</f>
        <v>0</v>
      </c>
      <c r="AB131" s="248">
        <f t="shared" si="32"/>
        <v>0</v>
      </c>
      <c r="AC131" s="248">
        <f t="shared" si="32"/>
        <v>0</v>
      </c>
      <c r="AD131" s="248">
        <f t="shared" si="32"/>
        <v>0</v>
      </c>
      <c r="AE131" s="248">
        <f t="shared" si="32"/>
        <v>0</v>
      </c>
      <c r="AF131" s="248">
        <f t="shared" si="31"/>
        <v>0</v>
      </c>
      <c r="AG131" s="248">
        <f t="shared" si="31"/>
        <v>0</v>
      </c>
      <c r="AH131" s="248">
        <f t="shared" si="31"/>
        <v>0</v>
      </c>
      <c r="AI131" s="248">
        <f t="shared" si="31"/>
        <v>0</v>
      </c>
      <c r="AJ131" s="248">
        <f t="shared" si="31"/>
        <v>0</v>
      </c>
      <c r="AK131" s="248">
        <f t="shared" si="28"/>
        <v>0</v>
      </c>
      <c r="AL131" s="248">
        <f t="shared" si="29"/>
        <v>0</v>
      </c>
    </row>
    <row r="132" spans="1:38" s="2" customFormat="1" ht="15" customHeight="1">
      <c r="A132" s="120" t="e">
        <f ca="1">VLOOKUP(INDIRECT("B132"),elolap!$A$90:$B$3244,2,FALSE)</f>
        <v>#N/A</v>
      </c>
      <c r="B132" s="122"/>
      <c r="C132" s="128"/>
      <c r="D132" s="161"/>
      <c r="E132" s="161"/>
      <c r="F132" s="161"/>
      <c r="G132" s="126"/>
      <c r="H132" s="170"/>
      <c r="I132" s="176"/>
      <c r="J132" s="238"/>
      <c r="K132" s="238"/>
      <c r="L132" s="238"/>
      <c r="M132" s="238"/>
      <c r="N132" s="238"/>
      <c r="O132" s="239"/>
      <c r="P132" s="238"/>
      <c r="Q132" s="238"/>
      <c r="R132" s="238"/>
      <c r="S132" s="238"/>
      <c r="T132" s="238"/>
      <c r="V132" s="248">
        <f t="shared" si="25"/>
        <v>0</v>
      </c>
      <c r="W132" s="248">
        <f t="shared" si="25"/>
        <v>0</v>
      </c>
      <c r="X132" s="248">
        <f t="shared" si="25"/>
        <v>0</v>
      </c>
      <c r="Y132" s="249">
        <f t="shared" si="26"/>
        <v>0</v>
      </c>
      <c r="Z132" s="249">
        <f t="shared" si="26"/>
        <v>0</v>
      </c>
      <c r="AA132" s="248">
        <f t="shared" si="32"/>
        <v>0</v>
      </c>
      <c r="AB132" s="248">
        <f t="shared" si="32"/>
        <v>0</v>
      </c>
      <c r="AC132" s="248">
        <f t="shared" si="32"/>
        <v>0</v>
      </c>
      <c r="AD132" s="248">
        <f t="shared" si="32"/>
        <v>0</v>
      </c>
      <c r="AE132" s="248">
        <f t="shared" si="32"/>
        <v>0</v>
      </c>
      <c r="AF132" s="248">
        <f t="shared" si="31"/>
        <v>0</v>
      </c>
      <c r="AG132" s="248">
        <f t="shared" si="31"/>
        <v>0</v>
      </c>
      <c r="AH132" s="248">
        <f t="shared" si="31"/>
        <v>0</v>
      </c>
      <c r="AI132" s="248">
        <f t="shared" si="31"/>
        <v>0</v>
      </c>
      <c r="AJ132" s="248">
        <f t="shared" si="31"/>
        <v>0</v>
      </c>
      <c r="AK132" s="248">
        <f t="shared" si="28"/>
        <v>0</v>
      </c>
      <c r="AL132" s="248">
        <f t="shared" si="29"/>
        <v>0</v>
      </c>
    </row>
    <row r="133" spans="1:38" s="2" customFormat="1" ht="15" customHeight="1">
      <c r="A133" s="120" t="e">
        <f ca="1">VLOOKUP(INDIRECT("B133"),elolap!$A$90:$B$3244,2,FALSE)</f>
        <v>#N/A</v>
      </c>
      <c r="B133" s="122"/>
      <c r="C133" s="128"/>
      <c r="D133" s="161"/>
      <c r="E133" s="161"/>
      <c r="F133" s="161"/>
      <c r="G133" s="126"/>
      <c r="H133" s="170"/>
      <c r="I133" s="176"/>
      <c r="J133" s="238"/>
      <c r="K133" s="238"/>
      <c r="L133" s="238"/>
      <c r="M133" s="238"/>
      <c r="N133" s="238"/>
      <c r="O133" s="239"/>
      <c r="P133" s="238"/>
      <c r="Q133" s="238"/>
      <c r="R133" s="238"/>
      <c r="S133" s="238"/>
      <c r="T133" s="238"/>
      <c r="V133" s="248">
        <f t="shared" si="25"/>
        <v>0</v>
      </c>
      <c r="W133" s="248">
        <f t="shared" si="25"/>
        <v>0</v>
      </c>
      <c r="X133" s="248">
        <f t="shared" si="25"/>
        <v>0</v>
      </c>
      <c r="Y133" s="249">
        <f t="shared" si="26"/>
        <v>0</v>
      </c>
      <c r="Z133" s="249">
        <f t="shared" si="26"/>
        <v>0</v>
      </c>
      <c r="AA133" s="248">
        <f t="shared" si="32"/>
        <v>0</v>
      </c>
      <c r="AB133" s="248">
        <f t="shared" si="32"/>
        <v>0</v>
      </c>
      <c r="AC133" s="248">
        <f t="shared" si="32"/>
        <v>0</v>
      </c>
      <c r="AD133" s="248">
        <f t="shared" si="32"/>
        <v>0</v>
      </c>
      <c r="AE133" s="248">
        <f t="shared" si="32"/>
        <v>0</v>
      </c>
      <c r="AF133" s="248">
        <f t="shared" si="31"/>
        <v>0</v>
      </c>
      <c r="AG133" s="248">
        <f t="shared" si="31"/>
        <v>0</v>
      </c>
      <c r="AH133" s="248">
        <f t="shared" si="31"/>
        <v>0</v>
      </c>
      <c r="AI133" s="248">
        <f t="shared" si="31"/>
        <v>0</v>
      </c>
      <c r="AJ133" s="248">
        <f t="shared" si="31"/>
        <v>0</v>
      </c>
      <c r="AK133" s="248">
        <f t="shared" si="28"/>
        <v>0</v>
      </c>
      <c r="AL133" s="248">
        <f t="shared" si="29"/>
        <v>0</v>
      </c>
    </row>
    <row r="134" spans="1:38" s="2" customFormat="1" ht="15" customHeight="1">
      <c r="A134" s="120" t="e">
        <f ca="1">VLOOKUP(INDIRECT("B134"),elolap!$A$90:$B$3244,2,FALSE)</f>
        <v>#N/A</v>
      </c>
      <c r="B134" s="122"/>
      <c r="C134" s="128"/>
      <c r="D134" s="161"/>
      <c r="E134" s="161"/>
      <c r="F134" s="161"/>
      <c r="G134" s="126"/>
      <c r="H134" s="170"/>
      <c r="I134" s="176"/>
      <c r="J134" s="238"/>
      <c r="K134" s="238"/>
      <c r="L134" s="238"/>
      <c r="M134" s="238"/>
      <c r="N134" s="238"/>
      <c r="O134" s="239"/>
      <c r="P134" s="238"/>
      <c r="Q134" s="238"/>
      <c r="R134" s="238"/>
      <c r="S134" s="238"/>
      <c r="T134" s="238"/>
      <c r="V134" s="248">
        <f t="shared" si="25"/>
        <v>0</v>
      </c>
      <c r="W134" s="248">
        <f t="shared" si="25"/>
        <v>0</v>
      </c>
      <c r="X134" s="248">
        <f t="shared" si="25"/>
        <v>0</v>
      </c>
      <c r="Y134" s="249">
        <f t="shared" si="26"/>
        <v>0</v>
      </c>
      <c r="Z134" s="249">
        <f t="shared" si="26"/>
        <v>0</v>
      </c>
      <c r="AA134" s="248">
        <f t="shared" si="32"/>
        <v>0</v>
      </c>
      <c r="AB134" s="248">
        <f t="shared" si="32"/>
        <v>0</v>
      </c>
      <c r="AC134" s="248">
        <f t="shared" si="32"/>
        <v>0</v>
      </c>
      <c r="AD134" s="248">
        <f t="shared" si="32"/>
        <v>0</v>
      </c>
      <c r="AE134" s="248">
        <f t="shared" si="32"/>
        <v>0</v>
      </c>
      <c r="AF134" s="248">
        <f t="shared" si="31"/>
        <v>0</v>
      </c>
      <c r="AG134" s="248">
        <f t="shared" si="31"/>
        <v>0</v>
      </c>
      <c r="AH134" s="248">
        <f t="shared" si="31"/>
        <v>0</v>
      </c>
      <c r="AI134" s="248">
        <f t="shared" si="31"/>
        <v>0</v>
      </c>
      <c r="AJ134" s="248">
        <f t="shared" si="31"/>
        <v>0</v>
      </c>
      <c r="AK134" s="248">
        <f t="shared" si="28"/>
        <v>0</v>
      </c>
      <c r="AL134" s="248">
        <f t="shared" si="29"/>
        <v>0</v>
      </c>
    </row>
    <row r="135" spans="1:38" s="2" customFormat="1" ht="15" customHeight="1">
      <c r="A135" s="120" t="e">
        <f ca="1">VLOOKUP(INDIRECT("B135"),elolap!$A$90:$B$3244,2,FALSE)</f>
        <v>#N/A</v>
      </c>
      <c r="B135" s="122"/>
      <c r="C135" s="128"/>
      <c r="D135" s="161"/>
      <c r="E135" s="161"/>
      <c r="F135" s="161"/>
      <c r="G135" s="126"/>
      <c r="H135" s="170"/>
      <c r="I135" s="176"/>
      <c r="J135" s="238"/>
      <c r="K135" s="238"/>
      <c r="L135" s="238"/>
      <c r="M135" s="238"/>
      <c r="N135" s="238"/>
      <c r="O135" s="239"/>
      <c r="P135" s="238"/>
      <c r="Q135" s="238"/>
      <c r="R135" s="238"/>
      <c r="S135" s="238"/>
      <c r="T135" s="238"/>
      <c r="V135" s="248">
        <f t="shared" si="25"/>
        <v>0</v>
      </c>
      <c r="W135" s="248">
        <f t="shared" si="25"/>
        <v>0</v>
      </c>
      <c r="X135" s="248">
        <f t="shared" si="25"/>
        <v>0</v>
      </c>
      <c r="Y135" s="249">
        <f t="shared" si="26"/>
        <v>0</v>
      </c>
      <c r="Z135" s="249">
        <f t="shared" si="26"/>
        <v>0</v>
      </c>
      <c r="AA135" s="248">
        <f t="shared" si="32"/>
        <v>0</v>
      </c>
      <c r="AB135" s="248">
        <f t="shared" si="32"/>
        <v>0</v>
      </c>
      <c r="AC135" s="248">
        <f t="shared" si="32"/>
        <v>0</v>
      </c>
      <c r="AD135" s="248">
        <f t="shared" si="32"/>
        <v>0</v>
      </c>
      <c r="AE135" s="248">
        <f t="shared" si="32"/>
        <v>0</v>
      </c>
      <c r="AF135" s="248">
        <f t="shared" si="31"/>
        <v>0</v>
      </c>
      <c r="AG135" s="248">
        <f t="shared" si="31"/>
        <v>0</v>
      </c>
      <c r="AH135" s="248">
        <f t="shared" si="31"/>
        <v>0</v>
      </c>
      <c r="AI135" s="248">
        <f t="shared" si="31"/>
        <v>0</v>
      </c>
      <c r="AJ135" s="248">
        <f t="shared" si="31"/>
        <v>0</v>
      </c>
      <c r="AK135" s="248">
        <f t="shared" si="28"/>
        <v>0</v>
      </c>
      <c r="AL135" s="248">
        <f t="shared" si="29"/>
        <v>0</v>
      </c>
    </row>
    <row r="136" spans="1:38" s="2" customFormat="1" ht="15" customHeight="1">
      <c r="A136" s="120" t="e">
        <f ca="1">VLOOKUP(INDIRECT("B136"),elolap!$A$90:$B$3244,2,FALSE)</f>
        <v>#N/A</v>
      </c>
      <c r="B136" s="122"/>
      <c r="C136" s="128"/>
      <c r="D136" s="161"/>
      <c r="E136" s="161"/>
      <c r="F136" s="161"/>
      <c r="G136" s="126"/>
      <c r="H136" s="170"/>
      <c r="I136" s="176"/>
      <c r="J136" s="238"/>
      <c r="K136" s="238"/>
      <c r="L136" s="238"/>
      <c r="M136" s="238"/>
      <c r="N136" s="238"/>
      <c r="O136" s="239"/>
      <c r="P136" s="238"/>
      <c r="Q136" s="238"/>
      <c r="R136" s="238"/>
      <c r="S136" s="238"/>
      <c r="T136" s="238"/>
      <c r="V136" s="248">
        <f t="shared" si="25"/>
        <v>0</v>
      </c>
      <c r="W136" s="248">
        <f t="shared" si="25"/>
        <v>0</v>
      </c>
      <c r="X136" s="248">
        <f t="shared" si="25"/>
        <v>0</v>
      </c>
      <c r="Y136" s="249">
        <f t="shared" si="26"/>
        <v>0</v>
      </c>
      <c r="Z136" s="249">
        <f t="shared" si="26"/>
        <v>0</v>
      </c>
      <c r="AA136" s="248">
        <f t="shared" si="32"/>
        <v>0</v>
      </c>
      <c r="AB136" s="248">
        <f t="shared" si="32"/>
        <v>0</v>
      </c>
      <c r="AC136" s="248">
        <f t="shared" si="32"/>
        <v>0</v>
      </c>
      <c r="AD136" s="248">
        <f t="shared" si="32"/>
        <v>0</v>
      </c>
      <c r="AE136" s="248">
        <f t="shared" si="32"/>
        <v>0</v>
      </c>
      <c r="AF136" s="248">
        <f t="shared" si="31"/>
        <v>0</v>
      </c>
      <c r="AG136" s="248">
        <f t="shared" si="31"/>
        <v>0</v>
      </c>
      <c r="AH136" s="248">
        <f t="shared" si="31"/>
        <v>0</v>
      </c>
      <c r="AI136" s="248">
        <f t="shared" si="31"/>
        <v>0</v>
      </c>
      <c r="AJ136" s="248">
        <f t="shared" si="31"/>
        <v>0</v>
      </c>
      <c r="AK136" s="248">
        <f t="shared" si="28"/>
        <v>0</v>
      </c>
      <c r="AL136" s="248">
        <f t="shared" si="29"/>
        <v>0</v>
      </c>
    </row>
    <row r="137" spans="1:38" s="2" customFormat="1" ht="15" customHeight="1">
      <c r="A137" s="120" t="e">
        <f ca="1">VLOOKUP(INDIRECT("B137"),elolap!$A$90:$B$3244,2,FALSE)</f>
        <v>#N/A</v>
      </c>
      <c r="B137" s="122"/>
      <c r="C137" s="128"/>
      <c r="D137" s="161"/>
      <c r="E137" s="161"/>
      <c r="F137" s="161"/>
      <c r="G137" s="126"/>
      <c r="H137" s="170"/>
      <c r="I137" s="176"/>
      <c r="J137" s="238"/>
      <c r="K137" s="238"/>
      <c r="L137" s="238"/>
      <c r="M137" s="238"/>
      <c r="N137" s="238"/>
      <c r="O137" s="239"/>
      <c r="P137" s="238"/>
      <c r="Q137" s="238"/>
      <c r="R137" s="238"/>
      <c r="S137" s="238"/>
      <c r="T137" s="238"/>
      <c r="V137" s="248">
        <f t="shared" si="25"/>
        <v>0</v>
      </c>
      <c r="W137" s="248">
        <f t="shared" si="25"/>
        <v>0</v>
      </c>
      <c r="X137" s="248">
        <f t="shared" si="25"/>
        <v>0</v>
      </c>
      <c r="Y137" s="249">
        <f t="shared" si="26"/>
        <v>0</v>
      </c>
      <c r="Z137" s="249">
        <f t="shared" si="26"/>
        <v>0</v>
      </c>
      <c r="AA137" s="248">
        <f t="shared" si="32"/>
        <v>0</v>
      </c>
      <c r="AB137" s="248">
        <f t="shared" si="32"/>
        <v>0</v>
      </c>
      <c r="AC137" s="248">
        <f t="shared" si="32"/>
        <v>0</v>
      </c>
      <c r="AD137" s="248">
        <f t="shared" si="32"/>
        <v>0</v>
      </c>
      <c r="AE137" s="248">
        <f t="shared" si="32"/>
        <v>0</v>
      </c>
      <c r="AF137" s="248">
        <f t="shared" si="31"/>
        <v>0</v>
      </c>
      <c r="AG137" s="248">
        <f t="shared" si="31"/>
        <v>0</v>
      </c>
      <c r="AH137" s="248">
        <f t="shared" si="31"/>
        <v>0</v>
      </c>
      <c r="AI137" s="248">
        <f t="shared" si="31"/>
        <v>0</v>
      </c>
      <c r="AJ137" s="248">
        <f t="shared" si="31"/>
        <v>0</v>
      </c>
      <c r="AK137" s="248">
        <f t="shared" si="28"/>
        <v>0</v>
      </c>
      <c r="AL137" s="248">
        <f t="shared" si="29"/>
        <v>0</v>
      </c>
    </row>
    <row r="138" spans="1:38" s="2" customFormat="1" ht="15" customHeight="1">
      <c r="A138" s="120" t="e">
        <f ca="1">VLOOKUP(INDIRECT("B138"),elolap!$A$90:$B$3244,2,FALSE)</f>
        <v>#N/A</v>
      </c>
      <c r="B138" s="122"/>
      <c r="C138" s="128"/>
      <c r="D138" s="161"/>
      <c r="E138" s="161"/>
      <c r="F138" s="161"/>
      <c r="G138" s="126"/>
      <c r="H138" s="170"/>
      <c r="I138" s="176"/>
      <c r="J138" s="238"/>
      <c r="K138" s="238"/>
      <c r="L138" s="238"/>
      <c r="M138" s="238"/>
      <c r="N138" s="238"/>
      <c r="O138" s="239"/>
      <c r="P138" s="238"/>
      <c r="Q138" s="238"/>
      <c r="R138" s="238"/>
      <c r="S138" s="238"/>
      <c r="T138" s="238"/>
      <c r="V138" s="248">
        <f t="shared" si="25"/>
        <v>0</v>
      </c>
      <c r="W138" s="248">
        <f t="shared" si="25"/>
        <v>0</v>
      </c>
      <c r="X138" s="248">
        <f t="shared" si="25"/>
        <v>0</v>
      </c>
      <c r="Y138" s="249">
        <f t="shared" si="26"/>
        <v>0</v>
      </c>
      <c r="Z138" s="249">
        <f t="shared" si="26"/>
        <v>0</v>
      </c>
      <c r="AA138" s="248">
        <f t="shared" si="32"/>
        <v>0</v>
      </c>
      <c r="AB138" s="248">
        <f t="shared" si="32"/>
        <v>0</v>
      </c>
      <c r="AC138" s="248">
        <f t="shared" si="32"/>
        <v>0</v>
      </c>
      <c r="AD138" s="248">
        <f t="shared" si="32"/>
        <v>0</v>
      </c>
      <c r="AE138" s="248">
        <f t="shared" si="32"/>
        <v>0</v>
      </c>
      <c r="AF138" s="248">
        <f t="shared" si="31"/>
        <v>0</v>
      </c>
      <c r="AG138" s="248">
        <f t="shared" si="31"/>
        <v>0</v>
      </c>
      <c r="AH138" s="248">
        <f t="shared" si="31"/>
        <v>0</v>
      </c>
      <c r="AI138" s="248">
        <f t="shared" si="31"/>
        <v>0</v>
      </c>
      <c r="AJ138" s="248">
        <f t="shared" si="31"/>
        <v>0</v>
      </c>
      <c r="AK138" s="248">
        <f t="shared" si="28"/>
        <v>0</v>
      </c>
      <c r="AL138" s="248">
        <f t="shared" si="29"/>
        <v>0</v>
      </c>
    </row>
    <row r="139" spans="1:38" s="2" customFormat="1" ht="15" customHeight="1">
      <c r="A139" s="120" t="e">
        <f ca="1">VLOOKUP(INDIRECT("B139"),elolap!$A$90:$B$3244,2,FALSE)</f>
        <v>#N/A</v>
      </c>
      <c r="B139" s="122"/>
      <c r="C139" s="128"/>
      <c r="D139" s="161"/>
      <c r="E139" s="161"/>
      <c r="F139" s="161"/>
      <c r="G139" s="126"/>
      <c r="H139" s="170"/>
      <c r="I139" s="176"/>
      <c r="J139" s="238"/>
      <c r="K139" s="238"/>
      <c r="L139" s="238"/>
      <c r="M139" s="238"/>
      <c r="N139" s="238"/>
      <c r="O139" s="239"/>
      <c r="P139" s="238"/>
      <c r="Q139" s="238"/>
      <c r="R139" s="238"/>
      <c r="S139" s="238"/>
      <c r="T139" s="238"/>
      <c r="V139" s="248">
        <f t="shared" si="25"/>
        <v>0</v>
      </c>
      <c r="W139" s="248">
        <f t="shared" si="25"/>
        <v>0</v>
      </c>
      <c r="X139" s="248">
        <f t="shared" si="25"/>
        <v>0</v>
      </c>
      <c r="Y139" s="249">
        <f t="shared" si="26"/>
        <v>0</v>
      </c>
      <c r="Z139" s="249">
        <f t="shared" si="26"/>
        <v>0</v>
      </c>
      <c r="AA139" s="248">
        <f t="shared" si="32"/>
        <v>0</v>
      </c>
      <c r="AB139" s="248">
        <f t="shared" si="32"/>
        <v>0</v>
      </c>
      <c r="AC139" s="248">
        <f t="shared" si="32"/>
        <v>0</v>
      </c>
      <c r="AD139" s="248">
        <f t="shared" si="32"/>
        <v>0</v>
      </c>
      <c r="AE139" s="248">
        <f t="shared" si="32"/>
        <v>0</v>
      </c>
      <c r="AF139" s="248">
        <f t="shared" si="31"/>
        <v>0</v>
      </c>
      <c r="AG139" s="248">
        <f t="shared" si="31"/>
        <v>0</v>
      </c>
      <c r="AH139" s="248">
        <f t="shared" si="31"/>
        <v>0</v>
      </c>
      <c r="AI139" s="248">
        <f t="shared" si="31"/>
        <v>0</v>
      </c>
      <c r="AJ139" s="248">
        <f t="shared" si="31"/>
        <v>0</v>
      </c>
      <c r="AK139" s="248">
        <f t="shared" si="28"/>
        <v>0</v>
      </c>
      <c r="AL139" s="248">
        <f t="shared" si="29"/>
        <v>0</v>
      </c>
    </row>
    <row r="140" spans="1:38" s="2" customFormat="1" ht="15" customHeight="1">
      <c r="A140" s="120" t="e">
        <f ca="1">VLOOKUP(INDIRECT("B140"),elolap!$A$90:$B$3244,2,FALSE)</f>
        <v>#N/A</v>
      </c>
      <c r="B140" s="122"/>
      <c r="C140" s="128"/>
      <c r="D140" s="161"/>
      <c r="E140" s="161"/>
      <c r="F140" s="161"/>
      <c r="G140" s="126"/>
      <c r="H140" s="170"/>
      <c r="I140" s="176"/>
      <c r="J140" s="238"/>
      <c r="K140" s="238"/>
      <c r="L140" s="238"/>
      <c r="M140" s="238"/>
      <c r="N140" s="238"/>
      <c r="O140" s="239"/>
      <c r="P140" s="238"/>
      <c r="Q140" s="238"/>
      <c r="R140" s="238"/>
      <c r="S140" s="238"/>
      <c r="T140" s="238"/>
      <c r="V140" s="248">
        <f t="shared" si="25"/>
        <v>0</v>
      </c>
      <c r="W140" s="248">
        <f t="shared" si="25"/>
        <v>0</v>
      </c>
      <c r="X140" s="248">
        <f t="shared" si="25"/>
        <v>0</v>
      </c>
      <c r="Y140" s="249">
        <f t="shared" si="26"/>
        <v>0</v>
      </c>
      <c r="Z140" s="249">
        <f t="shared" si="26"/>
        <v>0</v>
      </c>
      <c r="AA140" s="248">
        <f t="shared" si="32"/>
        <v>0</v>
      </c>
      <c r="AB140" s="248">
        <f t="shared" si="32"/>
        <v>0</v>
      </c>
      <c r="AC140" s="248">
        <f t="shared" si="32"/>
        <v>0</v>
      </c>
      <c r="AD140" s="248">
        <f t="shared" si="32"/>
        <v>0</v>
      </c>
      <c r="AE140" s="248">
        <f t="shared" si="32"/>
        <v>0</v>
      </c>
      <c r="AF140" s="248">
        <f t="shared" si="31"/>
        <v>0</v>
      </c>
      <c r="AG140" s="248">
        <f t="shared" si="31"/>
        <v>0</v>
      </c>
      <c r="AH140" s="248">
        <f t="shared" si="31"/>
        <v>0</v>
      </c>
      <c r="AI140" s="248">
        <f t="shared" si="31"/>
        <v>0</v>
      </c>
      <c r="AJ140" s="248">
        <f t="shared" si="31"/>
        <v>0</v>
      </c>
      <c r="AK140" s="248">
        <f t="shared" si="28"/>
        <v>0</v>
      </c>
      <c r="AL140" s="248">
        <f t="shared" si="29"/>
        <v>0</v>
      </c>
    </row>
    <row r="141" spans="1:38" s="2" customFormat="1" ht="15" customHeight="1">
      <c r="A141" s="120" t="e">
        <f ca="1">VLOOKUP(INDIRECT("B141"),elolap!$A$90:$B$3244,2,FALSE)</f>
        <v>#N/A</v>
      </c>
      <c r="B141" s="122"/>
      <c r="C141" s="128"/>
      <c r="D141" s="161"/>
      <c r="E141" s="161"/>
      <c r="F141" s="161"/>
      <c r="G141" s="126"/>
      <c r="H141" s="170"/>
      <c r="I141" s="176"/>
      <c r="J141" s="238"/>
      <c r="K141" s="238"/>
      <c r="L141" s="238"/>
      <c r="M141" s="238"/>
      <c r="N141" s="238"/>
      <c r="O141" s="239"/>
      <c r="P141" s="238"/>
      <c r="Q141" s="238"/>
      <c r="R141" s="238"/>
      <c r="S141" s="238"/>
      <c r="T141" s="238"/>
      <c r="V141" s="248">
        <f t="shared" si="25"/>
        <v>0</v>
      </c>
      <c r="W141" s="248">
        <f t="shared" si="25"/>
        <v>0</v>
      </c>
      <c r="X141" s="248">
        <f t="shared" si="25"/>
        <v>0</v>
      </c>
      <c r="Y141" s="249">
        <f t="shared" si="26"/>
        <v>0</v>
      </c>
      <c r="Z141" s="249">
        <f t="shared" si="26"/>
        <v>0</v>
      </c>
      <c r="AA141" s="248">
        <f t="shared" si="32"/>
        <v>0</v>
      </c>
      <c r="AB141" s="248">
        <f t="shared" si="32"/>
        <v>0</v>
      </c>
      <c r="AC141" s="248">
        <f t="shared" si="32"/>
        <v>0</v>
      </c>
      <c r="AD141" s="248">
        <f t="shared" si="32"/>
        <v>0</v>
      </c>
      <c r="AE141" s="248">
        <f t="shared" si="32"/>
        <v>0</v>
      </c>
      <c r="AF141" s="248">
        <f t="shared" si="31"/>
        <v>0</v>
      </c>
      <c r="AG141" s="248">
        <f t="shared" si="31"/>
        <v>0</v>
      </c>
      <c r="AH141" s="248">
        <f t="shared" si="31"/>
        <v>0</v>
      </c>
      <c r="AI141" s="248">
        <f t="shared" si="31"/>
        <v>0</v>
      </c>
      <c r="AJ141" s="248">
        <f t="shared" si="31"/>
        <v>0</v>
      </c>
      <c r="AK141" s="248">
        <f t="shared" si="28"/>
        <v>0</v>
      </c>
      <c r="AL141" s="248">
        <f t="shared" si="29"/>
        <v>0</v>
      </c>
    </row>
    <row r="142" spans="1:38" s="2" customFormat="1" ht="15" customHeight="1">
      <c r="A142" s="120" t="e">
        <f ca="1">VLOOKUP(INDIRECT("B142"),elolap!$A$90:$B$3244,2,FALSE)</f>
        <v>#N/A</v>
      </c>
      <c r="B142" s="122"/>
      <c r="C142" s="128"/>
      <c r="D142" s="161"/>
      <c r="E142" s="161"/>
      <c r="F142" s="161"/>
      <c r="G142" s="126"/>
      <c r="H142" s="170"/>
      <c r="I142" s="176"/>
      <c r="J142" s="238"/>
      <c r="K142" s="238"/>
      <c r="L142" s="238"/>
      <c r="M142" s="238"/>
      <c r="N142" s="238"/>
      <c r="O142" s="239"/>
      <c r="P142" s="238"/>
      <c r="Q142" s="238"/>
      <c r="R142" s="238"/>
      <c r="S142" s="238"/>
      <c r="T142" s="238"/>
      <c r="V142" s="248">
        <f t="shared" si="25"/>
        <v>0</v>
      </c>
      <c r="W142" s="248">
        <f t="shared" si="25"/>
        <v>0</v>
      </c>
      <c r="X142" s="248">
        <f t="shared" si="25"/>
        <v>0</v>
      </c>
      <c r="Y142" s="249">
        <f t="shared" si="26"/>
        <v>0</v>
      </c>
      <c r="Z142" s="249">
        <f t="shared" si="26"/>
        <v>0</v>
      </c>
      <c r="AA142" s="248">
        <f t="shared" si="32"/>
        <v>0</v>
      </c>
      <c r="AB142" s="248">
        <f t="shared" si="32"/>
        <v>0</v>
      </c>
      <c r="AC142" s="248">
        <f t="shared" si="32"/>
        <v>0</v>
      </c>
      <c r="AD142" s="248">
        <f t="shared" si="32"/>
        <v>0</v>
      </c>
      <c r="AE142" s="248">
        <f t="shared" si="32"/>
        <v>0</v>
      </c>
      <c r="AF142" s="248">
        <f t="shared" si="31"/>
        <v>0</v>
      </c>
      <c r="AG142" s="248">
        <f t="shared" si="31"/>
        <v>0</v>
      </c>
      <c r="AH142" s="248">
        <f t="shared" si="31"/>
        <v>0</v>
      </c>
      <c r="AI142" s="248">
        <f t="shared" si="31"/>
        <v>0</v>
      </c>
      <c r="AJ142" s="248">
        <f t="shared" si="31"/>
        <v>0</v>
      </c>
      <c r="AK142" s="248">
        <f t="shared" si="28"/>
        <v>0</v>
      </c>
      <c r="AL142" s="248">
        <f t="shared" si="29"/>
        <v>0</v>
      </c>
    </row>
    <row r="143" spans="1:38" s="2" customFormat="1" ht="15" customHeight="1">
      <c r="A143" s="120" t="e">
        <f ca="1">VLOOKUP(INDIRECT("B143"),elolap!$A$90:$B$3244,2,FALSE)</f>
        <v>#N/A</v>
      </c>
      <c r="B143" s="122"/>
      <c r="C143" s="128"/>
      <c r="D143" s="161"/>
      <c r="E143" s="161"/>
      <c r="F143" s="161"/>
      <c r="G143" s="126"/>
      <c r="H143" s="170"/>
      <c r="I143" s="176"/>
      <c r="J143" s="238"/>
      <c r="K143" s="238"/>
      <c r="L143" s="238"/>
      <c r="M143" s="238"/>
      <c r="N143" s="238"/>
      <c r="O143" s="239"/>
      <c r="P143" s="238"/>
      <c r="Q143" s="238"/>
      <c r="R143" s="238"/>
      <c r="S143" s="238"/>
      <c r="T143" s="238"/>
      <c r="V143" s="248">
        <f t="shared" ref="V143:X206" si="33">ROUND(D143,2)</f>
        <v>0</v>
      </c>
      <c r="W143" s="248">
        <f t="shared" si="33"/>
        <v>0</v>
      </c>
      <c r="X143" s="248">
        <f t="shared" si="33"/>
        <v>0</v>
      </c>
      <c r="Y143" s="249">
        <f t="shared" ref="Y143:Z206" si="34">G143</f>
        <v>0</v>
      </c>
      <c r="Z143" s="249">
        <f t="shared" si="34"/>
        <v>0</v>
      </c>
      <c r="AA143" s="248">
        <f t="shared" si="32"/>
        <v>0</v>
      </c>
      <c r="AB143" s="248">
        <f t="shared" si="32"/>
        <v>0</v>
      </c>
      <c r="AC143" s="248">
        <f t="shared" si="32"/>
        <v>0</v>
      </c>
      <c r="AD143" s="248">
        <f t="shared" si="32"/>
        <v>0</v>
      </c>
      <c r="AE143" s="248">
        <f t="shared" si="32"/>
        <v>0</v>
      </c>
      <c r="AF143" s="248">
        <f t="shared" si="31"/>
        <v>0</v>
      </c>
      <c r="AG143" s="248">
        <f t="shared" si="31"/>
        <v>0</v>
      </c>
      <c r="AH143" s="248">
        <f t="shared" si="31"/>
        <v>0</v>
      </c>
      <c r="AI143" s="248">
        <f t="shared" si="31"/>
        <v>0</v>
      </c>
      <c r="AJ143" s="248">
        <f t="shared" si="31"/>
        <v>0</v>
      </c>
      <c r="AK143" s="248">
        <f t="shared" ref="AK143:AK206" si="35">ROUND(S143,2)</f>
        <v>0</v>
      </c>
      <c r="AL143" s="248">
        <f t="shared" ref="AL143:AL206" si="36">ROUND(T143,2)</f>
        <v>0</v>
      </c>
    </row>
    <row r="144" spans="1:38" s="2" customFormat="1" ht="15" customHeight="1">
      <c r="A144" s="120" t="e">
        <f ca="1">VLOOKUP(INDIRECT("B144"),elolap!$A$90:$B$3244,2,FALSE)</f>
        <v>#N/A</v>
      </c>
      <c r="B144" s="122"/>
      <c r="C144" s="128"/>
      <c r="D144" s="161"/>
      <c r="E144" s="161"/>
      <c r="F144" s="161"/>
      <c r="G144" s="126"/>
      <c r="H144" s="170"/>
      <c r="I144" s="176"/>
      <c r="J144" s="238"/>
      <c r="K144" s="238"/>
      <c r="L144" s="238"/>
      <c r="M144" s="238"/>
      <c r="N144" s="238"/>
      <c r="O144" s="239"/>
      <c r="P144" s="238"/>
      <c r="Q144" s="238"/>
      <c r="R144" s="238"/>
      <c r="S144" s="238"/>
      <c r="T144" s="238"/>
      <c r="V144" s="248">
        <f t="shared" si="33"/>
        <v>0</v>
      </c>
      <c r="W144" s="248">
        <f t="shared" si="33"/>
        <v>0</v>
      </c>
      <c r="X144" s="248">
        <f t="shared" si="33"/>
        <v>0</v>
      </c>
      <c r="Y144" s="249">
        <f t="shared" si="34"/>
        <v>0</v>
      </c>
      <c r="Z144" s="249">
        <f t="shared" si="34"/>
        <v>0</v>
      </c>
      <c r="AA144" s="248">
        <f t="shared" si="32"/>
        <v>0</v>
      </c>
      <c r="AB144" s="248">
        <f t="shared" si="32"/>
        <v>0</v>
      </c>
      <c r="AC144" s="248">
        <f t="shared" si="32"/>
        <v>0</v>
      </c>
      <c r="AD144" s="248">
        <f t="shared" si="32"/>
        <v>0</v>
      </c>
      <c r="AE144" s="248">
        <f t="shared" si="32"/>
        <v>0</v>
      </c>
      <c r="AF144" s="248">
        <f t="shared" si="31"/>
        <v>0</v>
      </c>
      <c r="AG144" s="248">
        <f t="shared" si="31"/>
        <v>0</v>
      </c>
      <c r="AH144" s="248">
        <f t="shared" si="31"/>
        <v>0</v>
      </c>
      <c r="AI144" s="248">
        <f t="shared" si="31"/>
        <v>0</v>
      </c>
      <c r="AJ144" s="248">
        <f t="shared" si="31"/>
        <v>0</v>
      </c>
      <c r="AK144" s="248">
        <f t="shared" si="35"/>
        <v>0</v>
      </c>
      <c r="AL144" s="248">
        <f t="shared" si="36"/>
        <v>0</v>
      </c>
    </row>
    <row r="145" spans="1:38" s="2" customFormat="1" ht="15" customHeight="1">
      <c r="A145" s="120" t="e">
        <f ca="1">VLOOKUP(INDIRECT("B145"),elolap!$A$90:$B$3244,2,FALSE)</f>
        <v>#N/A</v>
      </c>
      <c r="B145" s="122"/>
      <c r="C145" s="128"/>
      <c r="D145" s="161"/>
      <c r="E145" s="161"/>
      <c r="F145" s="161"/>
      <c r="G145" s="126"/>
      <c r="H145" s="170"/>
      <c r="I145" s="176"/>
      <c r="J145" s="238"/>
      <c r="K145" s="238"/>
      <c r="L145" s="238"/>
      <c r="M145" s="238"/>
      <c r="N145" s="238"/>
      <c r="O145" s="239"/>
      <c r="P145" s="238"/>
      <c r="Q145" s="238"/>
      <c r="R145" s="238"/>
      <c r="S145" s="238"/>
      <c r="T145" s="238"/>
      <c r="V145" s="248">
        <f t="shared" si="33"/>
        <v>0</v>
      </c>
      <c r="W145" s="248">
        <f t="shared" si="33"/>
        <v>0</v>
      </c>
      <c r="X145" s="248">
        <f t="shared" si="33"/>
        <v>0</v>
      </c>
      <c r="Y145" s="249">
        <f t="shared" si="34"/>
        <v>0</v>
      </c>
      <c r="Z145" s="249">
        <f t="shared" si="34"/>
        <v>0</v>
      </c>
      <c r="AA145" s="248">
        <f t="shared" si="32"/>
        <v>0</v>
      </c>
      <c r="AB145" s="248">
        <f t="shared" si="32"/>
        <v>0</v>
      </c>
      <c r="AC145" s="248">
        <f t="shared" si="32"/>
        <v>0</v>
      </c>
      <c r="AD145" s="248">
        <f t="shared" si="32"/>
        <v>0</v>
      </c>
      <c r="AE145" s="248">
        <f t="shared" si="32"/>
        <v>0</v>
      </c>
      <c r="AF145" s="248">
        <f t="shared" si="31"/>
        <v>0</v>
      </c>
      <c r="AG145" s="248">
        <f t="shared" si="31"/>
        <v>0</v>
      </c>
      <c r="AH145" s="248">
        <f t="shared" si="31"/>
        <v>0</v>
      </c>
      <c r="AI145" s="248">
        <f t="shared" si="31"/>
        <v>0</v>
      </c>
      <c r="AJ145" s="248">
        <f t="shared" si="31"/>
        <v>0</v>
      </c>
      <c r="AK145" s="248">
        <f t="shared" si="35"/>
        <v>0</v>
      </c>
      <c r="AL145" s="248">
        <f t="shared" si="36"/>
        <v>0</v>
      </c>
    </row>
    <row r="146" spans="1:38" s="2" customFormat="1" ht="15" customHeight="1">
      <c r="A146" s="120" t="e">
        <f ca="1">VLOOKUP(INDIRECT("B146"),elolap!$A$90:$B$3244,2,FALSE)</f>
        <v>#N/A</v>
      </c>
      <c r="B146" s="122"/>
      <c r="C146" s="128"/>
      <c r="D146" s="161"/>
      <c r="E146" s="161"/>
      <c r="F146" s="161"/>
      <c r="G146" s="126"/>
      <c r="H146" s="170"/>
      <c r="I146" s="176"/>
      <c r="J146" s="238"/>
      <c r="K146" s="238"/>
      <c r="L146" s="238"/>
      <c r="M146" s="238"/>
      <c r="N146" s="238"/>
      <c r="O146" s="239"/>
      <c r="P146" s="238"/>
      <c r="Q146" s="238"/>
      <c r="R146" s="238"/>
      <c r="S146" s="238"/>
      <c r="T146" s="238"/>
      <c r="V146" s="248">
        <f t="shared" si="33"/>
        <v>0</v>
      </c>
      <c r="W146" s="248">
        <f t="shared" si="33"/>
        <v>0</v>
      </c>
      <c r="X146" s="248">
        <f t="shared" si="33"/>
        <v>0</v>
      </c>
      <c r="Y146" s="249">
        <f t="shared" si="34"/>
        <v>0</v>
      </c>
      <c r="Z146" s="249">
        <f t="shared" si="34"/>
        <v>0</v>
      </c>
      <c r="AA146" s="248">
        <f t="shared" si="32"/>
        <v>0</v>
      </c>
      <c r="AB146" s="248">
        <f t="shared" si="32"/>
        <v>0</v>
      </c>
      <c r="AC146" s="248">
        <f t="shared" si="32"/>
        <v>0</v>
      </c>
      <c r="AD146" s="248">
        <f t="shared" si="32"/>
        <v>0</v>
      </c>
      <c r="AE146" s="248">
        <f t="shared" si="32"/>
        <v>0</v>
      </c>
      <c r="AF146" s="248">
        <f t="shared" si="31"/>
        <v>0</v>
      </c>
      <c r="AG146" s="248">
        <f t="shared" si="31"/>
        <v>0</v>
      </c>
      <c r="AH146" s="248">
        <f t="shared" si="31"/>
        <v>0</v>
      </c>
      <c r="AI146" s="248">
        <f t="shared" si="31"/>
        <v>0</v>
      </c>
      <c r="AJ146" s="248">
        <f t="shared" si="31"/>
        <v>0</v>
      </c>
      <c r="AK146" s="248">
        <f t="shared" si="35"/>
        <v>0</v>
      </c>
      <c r="AL146" s="248">
        <f t="shared" si="36"/>
        <v>0</v>
      </c>
    </row>
    <row r="147" spans="1:38" s="2" customFormat="1" ht="15" customHeight="1">
      <c r="A147" s="120" t="e">
        <f ca="1">VLOOKUP(INDIRECT("B147"),elolap!$A$90:$B$3244,2,FALSE)</f>
        <v>#N/A</v>
      </c>
      <c r="B147" s="122"/>
      <c r="C147" s="128"/>
      <c r="D147" s="161"/>
      <c r="E147" s="161"/>
      <c r="F147" s="161"/>
      <c r="G147" s="126"/>
      <c r="H147" s="170"/>
      <c r="I147" s="176"/>
      <c r="J147" s="238"/>
      <c r="K147" s="238"/>
      <c r="L147" s="238"/>
      <c r="M147" s="238"/>
      <c r="N147" s="238"/>
      <c r="O147" s="239"/>
      <c r="P147" s="238"/>
      <c r="Q147" s="238"/>
      <c r="R147" s="238"/>
      <c r="S147" s="238"/>
      <c r="T147" s="238"/>
      <c r="V147" s="248">
        <f t="shared" si="33"/>
        <v>0</v>
      </c>
      <c r="W147" s="248">
        <f t="shared" si="33"/>
        <v>0</v>
      </c>
      <c r="X147" s="248">
        <f t="shared" si="33"/>
        <v>0</v>
      </c>
      <c r="Y147" s="249">
        <f t="shared" si="34"/>
        <v>0</v>
      </c>
      <c r="Z147" s="249">
        <f t="shared" si="34"/>
        <v>0</v>
      </c>
      <c r="AA147" s="248">
        <f t="shared" si="32"/>
        <v>0</v>
      </c>
      <c r="AB147" s="248">
        <f t="shared" si="32"/>
        <v>0</v>
      </c>
      <c r="AC147" s="248">
        <f t="shared" si="32"/>
        <v>0</v>
      </c>
      <c r="AD147" s="248">
        <f t="shared" si="32"/>
        <v>0</v>
      </c>
      <c r="AE147" s="248">
        <f t="shared" si="32"/>
        <v>0</v>
      </c>
      <c r="AF147" s="248">
        <f t="shared" si="31"/>
        <v>0</v>
      </c>
      <c r="AG147" s="248">
        <f t="shared" si="31"/>
        <v>0</v>
      </c>
      <c r="AH147" s="248">
        <f t="shared" si="31"/>
        <v>0</v>
      </c>
      <c r="AI147" s="248">
        <f t="shared" si="31"/>
        <v>0</v>
      </c>
      <c r="AJ147" s="248">
        <f t="shared" si="31"/>
        <v>0</v>
      </c>
      <c r="AK147" s="248">
        <f t="shared" si="35"/>
        <v>0</v>
      </c>
      <c r="AL147" s="248">
        <f t="shared" si="36"/>
        <v>0</v>
      </c>
    </row>
    <row r="148" spans="1:38" s="2" customFormat="1" ht="15" customHeight="1">
      <c r="A148" s="120" t="e">
        <f ca="1">VLOOKUP(INDIRECT("B148"),elolap!$A$90:$B$3244,2,FALSE)</f>
        <v>#N/A</v>
      </c>
      <c r="B148" s="122"/>
      <c r="C148" s="128"/>
      <c r="D148" s="161"/>
      <c r="E148" s="161"/>
      <c r="F148" s="161"/>
      <c r="G148" s="126"/>
      <c r="H148" s="170"/>
      <c r="I148" s="176"/>
      <c r="J148" s="238"/>
      <c r="K148" s="238"/>
      <c r="L148" s="238"/>
      <c r="M148" s="238"/>
      <c r="N148" s="238"/>
      <c r="O148" s="239"/>
      <c r="P148" s="238"/>
      <c r="Q148" s="238"/>
      <c r="R148" s="238"/>
      <c r="S148" s="238"/>
      <c r="T148" s="238"/>
      <c r="V148" s="248">
        <f t="shared" si="33"/>
        <v>0</v>
      </c>
      <c r="W148" s="248">
        <f t="shared" si="33"/>
        <v>0</v>
      </c>
      <c r="X148" s="248">
        <f t="shared" si="33"/>
        <v>0</v>
      </c>
      <c r="Y148" s="249">
        <f t="shared" si="34"/>
        <v>0</v>
      </c>
      <c r="Z148" s="249">
        <f t="shared" si="34"/>
        <v>0</v>
      </c>
      <c r="AA148" s="248">
        <f t="shared" si="32"/>
        <v>0</v>
      </c>
      <c r="AB148" s="248">
        <f t="shared" si="32"/>
        <v>0</v>
      </c>
      <c r="AC148" s="248">
        <f t="shared" si="32"/>
        <v>0</v>
      </c>
      <c r="AD148" s="248">
        <f t="shared" si="32"/>
        <v>0</v>
      </c>
      <c r="AE148" s="248">
        <f t="shared" si="32"/>
        <v>0</v>
      </c>
      <c r="AF148" s="248">
        <f t="shared" si="31"/>
        <v>0</v>
      </c>
      <c r="AG148" s="248">
        <f t="shared" si="31"/>
        <v>0</v>
      </c>
      <c r="AH148" s="248">
        <f t="shared" si="31"/>
        <v>0</v>
      </c>
      <c r="AI148" s="248">
        <f t="shared" si="31"/>
        <v>0</v>
      </c>
      <c r="AJ148" s="248">
        <f t="shared" si="31"/>
        <v>0</v>
      </c>
      <c r="AK148" s="248">
        <f t="shared" si="35"/>
        <v>0</v>
      </c>
      <c r="AL148" s="248">
        <f t="shared" si="36"/>
        <v>0</v>
      </c>
    </row>
    <row r="149" spans="1:38" s="2" customFormat="1" ht="15" customHeight="1">
      <c r="A149" s="120" t="e">
        <f ca="1">VLOOKUP(INDIRECT("B149"),elolap!$A$90:$B$3244,2,FALSE)</f>
        <v>#N/A</v>
      </c>
      <c r="B149" s="122"/>
      <c r="C149" s="128"/>
      <c r="D149" s="161"/>
      <c r="E149" s="161"/>
      <c r="F149" s="161"/>
      <c r="G149" s="126"/>
      <c r="H149" s="170"/>
      <c r="I149" s="176"/>
      <c r="J149" s="238"/>
      <c r="K149" s="238"/>
      <c r="L149" s="238"/>
      <c r="M149" s="238"/>
      <c r="N149" s="238"/>
      <c r="O149" s="239"/>
      <c r="P149" s="238"/>
      <c r="Q149" s="238"/>
      <c r="R149" s="238"/>
      <c r="S149" s="238"/>
      <c r="T149" s="238"/>
      <c r="V149" s="248">
        <f t="shared" si="33"/>
        <v>0</v>
      </c>
      <c r="W149" s="248">
        <f t="shared" si="33"/>
        <v>0</v>
      </c>
      <c r="X149" s="248">
        <f t="shared" si="33"/>
        <v>0</v>
      </c>
      <c r="Y149" s="249">
        <f t="shared" si="34"/>
        <v>0</v>
      </c>
      <c r="Z149" s="249">
        <f t="shared" si="34"/>
        <v>0</v>
      </c>
      <c r="AA149" s="248">
        <f t="shared" si="32"/>
        <v>0</v>
      </c>
      <c r="AB149" s="248">
        <f t="shared" si="32"/>
        <v>0</v>
      </c>
      <c r="AC149" s="248">
        <f t="shared" si="32"/>
        <v>0</v>
      </c>
      <c r="AD149" s="248">
        <f t="shared" si="32"/>
        <v>0</v>
      </c>
      <c r="AE149" s="248">
        <f t="shared" si="32"/>
        <v>0</v>
      </c>
      <c r="AF149" s="248">
        <f t="shared" si="31"/>
        <v>0</v>
      </c>
      <c r="AG149" s="248">
        <f t="shared" si="31"/>
        <v>0</v>
      </c>
      <c r="AH149" s="248">
        <f t="shared" si="31"/>
        <v>0</v>
      </c>
      <c r="AI149" s="248">
        <f t="shared" si="31"/>
        <v>0</v>
      </c>
      <c r="AJ149" s="248">
        <f t="shared" si="31"/>
        <v>0</v>
      </c>
      <c r="AK149" s="248">
        <f t="shared" si="35"/>
        <v>0</v>
      </c>
      <c r="AL149" s="248">
        <f t="shared" si="36"/>
        <v>0</v>
      </c>
    </row>
    <row r="150" spans="1:38" s="2" customFormat="1" ht="15" customHeight="1">
      <c r="A150" s="120" t="e">
        <f ca="1">VLOOKUP(INDIRECT("B150"),elolap!$A$90:$B$3244,2,FALSE)</f>
        <v>#N/A</v>
      </c>
      <c r="B150" s="122"/>
      <c r="C150" s="128"/>
      <c r="D150" s="161"/>
      <c r="E150" s="161"/>
      <c r="F150" s="161"/>
      <c r="G150" s="126"/>
      <c r="H150" s="170"/>
      <c r="I150" s="176"/>
      <c r="J150" s="238"/>
      <c r="K150" s="238"/>
      <c r="L150" s="238"/>
      <c r="M150" s="238"/>
      <c r="N150" s="238"/>
      <c r="O150" s="239"/>
      <c r="P150" s="238"/>
      <c r="Q150" s="238"/>
      <c r="R150" s="238"/>
      <c r="S150" s="238"/>
      <c r="T150" s="238"/>
      <c r="V150" s="248">
        <f t="shared" si="33"/>
        <v>0</v>
      </c>
      <c r="W150" s="248">
        <f t="shared" si="33"/>
        <v>0</v>
      </c>
      <c r="X150" s="248">
        <f t="shared" si="33"/>
        <v>0</v>
      </c>
      <c r="Y150" s="249">
        <f t="shared" si="34"/>
        <v>0</v>
      </c>
      <c r="Z150" s="249">
        <f t="shared" si="34"/>
        <v>0</v>
      </c>
      <c r="AA150" s="248">
        <f t="shared" si="32"/>
        <v>0</v>
      </c>
      <c r="AB150" s="248">
        <f t="shared" si="32"/>
        <v>0</v>
      </c>
      <c r="AC150" s="248">
        <f t="shared" si="32"/>
        <v>0</v>
      </c>
      <c r="AD150" s="248">
        <f t="shared" si="32"/>
        <v>0</v>
      </c>
      <c r="AE150" s="248">
        <f t="shared" si="32"/>
        <v>0</v>
      </c>
      <c r="AF150" s="248">
        <f t="shared" si="31"/>
        <v>0</v>
      </c>
      <c r="AG150" s="248">
        <f t="shared" si="31"/>
        <v>0</v>
      </c>
      <c r="AH150" s="248">
        <f t="shared" si="31"/>
        <v>0</v>
      </c>
      <c r="AI150" s="248">
        <f t="shared" si="31"/>
        <v>0</v>
      </c>
      <c r="AJ150" s="248">
        <f t="shared" si="31"/>
        <v>0</v>
      </c>
      <c r="AK150" s="248">
        <f t="shared" si="35"/>
        <v>0</v>
      </c>
      <c r="AL150" s="248">
        <f t="shared" si="36"/>
        <v>0</v>
      </c>
    </row>
    <row r="151" spans="1:38" s="2" customFormat="1" ht="15" customHeight="1">
      <c r="A151" s="120" t="e">
        <f ca="1">VLOOKUP(INDIRECT("B151"),elolap!$A$90:$B$3244,2,FALSE)</f>
        <v>#N/A</v>
      </c>
      <c r="B151" s="122"/>
      <c r="C151" s="128"/>
      <c r="D151" s="161"/>
      <c r="E151" s="161"/>
      <c r="F151" s="161"/>
      <c r="G151" s="126"/>
      <c r="H151" s="170"/>
      <c r="I151" s="176"/>
      <c r="J151" s="238"/>
      <c r="K151" s="238"/>
      <c r="L151" s="238"/>
      <c r="M151" s="238"/>
      <c r="N151" s="238"/>
      <c r="O151" s="239"/>
      <c r="P151" s="238"/>
      <c r="Q151" s="238"/>
      <c r="R151" s="238"/>
      <c r="S151" s="238"/>
      <c r="T151" s="238"/>
      <c r="V151" s="248">
        <f t="shared" si="33"/>
        <v>0</v>
      </c>
      <c r="W151" s="248">
        <f t="shared" si="33"/>
        <v>0</v>
      </c>
      <c r="X151" s="248">
        <f t="shared" si="33"/>
        <v>0</v>
      </c>
      <c r="Y151" s="249">
        <f t="shared" si="34"/>
        <v>0</v>
      </c>
      <c r="Z151" s="249">
        <f t="shared" si="34"/>
        <v>0</v>
      </c>
      <c r="AA151" s="248">
        <f t="shared" si="32"/>
        <v>0</v>
      </c>
      <c r="AB151" s="248">
        <f t="shared" si="32"/>
        <v>0</v>
      </c>
      <c r="AC151" s="248">
        <f t="shared" si="32"/>
        <v>0</v>
      </c>
      <c r="AD151" s="248">
        <f t="shared" si="32"/>
        <v>0</v>
      </c>
      <c r="AE151" s="248">
        <f t="shared" si="32"/>
        <v>0</v>
      </c>
      <c r="AF151" s="248">
        <f t="shared" si="31"/>
        <v>0</v>
      </c>
      <c r="AG151" s="248">
        <f t="shared" si="31"/>
        <v>0</v>
      </c>
      <c r="AH151" s="248">
        <f t="shared" si="31"/>
        <v>0</v>
      </c>
      <c r="AI151" s="248">
        <f t="shared" si="31"/>
        <v>0</v>
      </c>
      <c r="AJ151" s="248">
        <f t="shared" si="31"/>
        <v>0</v>
      </c>
      <c r="AK151" s="248">
        <f t="shared" si="35"/>
        <v>0</v>
      </c>
      <c r="AL151" s="248">
        <f t="shared" si="36"/>
        <v>0</v>
      </c>
    </row>
    <row r="152" spans="1:38" s="2" customFormat="1" ht="15" customHeight="1">
      <c r="A152" s="120" t="e">
        <f ca="1">VLOOKUP(INDIRECT("B152"),elolap!$A$90:$B$3244,2,FALSE)</f>
        <v>#N/A</v>
      </c>
      <c r="B152" s="122"/>
      <c r="C152" s="128"/>
      <c r="D152" s="161"/>
      <c r="E152" s="161"/>
      <c r="F152" s="161"/>
      <c r="G152" s="126"/>
      <c r="H152" s="170"/>
      <c r="I152" s="176"/>
      <c r="J152" s="238"/>
      <c r="K152" s="238"/>
      <c r="L152" s="238"/>
      <c r="M152" s="238"/>
      <c r="N152" s="238"/>
      <c r="O152" s="239"/>
      <c r="P152" s="238"/>
      <c r="Q152" s="238"/>
      <c r="R152" s="238"/>
      <c r="S152" s="238"/>
      <c r="T152" s="238"/>
      <c r="V152" s="248">
        <f t="shared" si="33"/>
        <v>0</v>
      </c>
      <c r="W152" s="248">
        <f t="shared" si="33"/>
        <v>0</v>
      </c>
      <c r="X152" s="248">
        <f t="shared" si="33"/>
        <v>0</v>
      </c>
      <c r="Y152" s="249">
        <f t="shared" si="34"/>
        <v>0</v>
      </c>
      <c r="Z152" s="249">
        <f t="shared" si="34"/>
        <v>0</v>
      </c>
      <c r="AA152" s="248">
        <f t="shared" si="32"/>
        <v>0</v>
      </c>
      <c r="AB152" s="248">
        <f t="shared" si="32"/>
        <v>0</v>
      </c>
      <c r="AC152" s="248">
        <f t="shared" si="32"/>
        <v>0</v>
      </c>
      <c r="AD152" s="248">
        <f t="shared" si="32"/>
        <v>0</v>
      </c>
      <c r="AE152" s="248">
        <f t="shared" si="32"/>
        <v>0</v>
      </c>
      <c r="AF152" s="248">
        <f t="shared" si="31"/>
        <v>0</v>
      </c>
      <c r="AG152" s="248">
        <f t="shared" si="31"/>
        <v>0</v>
      </c>
      <c r="AH152" s="248">
        <f t="shared" si="31"/>
        <v>0</v>
      </c>
      <c r="AI152" s="248">
        <f t="shared" si="31"/>
        <v>0</v>
      </c>
      <c r="AJ152" s="248">
        <f t="shared" si="31"/>
        <v>0</v>
      </c>
      <c r="AK152" s="248">
        <f t="shared" si="35"/>
        <v>0</v>
      </c>
      <c r="AL152" s="248">
        <f t="shared" si="36"/>
        <v>0</v>
      </c>
    </row>
    <row r="153" spans="1:38" s="2" customFormat="1" ht="15" customHeight="1">
      <c r="A153" s="120" t="e">
        <f ca="1">VLOOKUP(INDIRECT("B153"),elolap!$A$90:$B$3244,2,FALSE)</f>
        <v>#N/A</v>
      </c>
      <c r="B153" s="122"/>
      <c r="C153" s="128"/>
      <c r="D153" s="161"/>
      <c r="E153" s="161"/>
      <c r="F153" s="161"/>
      <c r="G153" s="126"/>
      <c r="H153" s="170"/>
      <c r="I153" s="176"/>
      <c r="J153" s="238"/>
      <c r="K153" s="238"/>
      <c r="L153" s="238"/>
      <c r="M153" s="238"/>
      <c r="N153" s="238"/>
      <c r="O153" s="239"/>
      <c r="P153" s="238"/>
      <c r="Q153" s="238"/>
      <c r="R153" s="238"/>
      <c r="S153" s="238"/>
      <c r="T153" s="238"/>
      <c r="V153" s="248">
        <f t="shared" si="33"/>
        <v>0</v>
      </c>
      <c r="W153" s="248">
        <f t="shared" si="33"/>
        <v>0</v>
      </c>
      <c r="X153" s="248">
        <f t="shared" si="33"/>
        <v>0</v>
      </c>
      <c r="Y153" s="249">
        <f t="shared" si="34"/>
        <v>0</v>
      </c>
      <c r="Z153" s="249">
        <f t="shared" si="34"/>
        <v>0</v>
      </c>
      <c r="AA153" s="248">
        <f t="shared" si="32"/>
        <v>0</v>
      </c>
      <c r="AB153" s="248">
        <f t="shared" si="32"/>
        <v>0</v>
      </c>
      <c r="AC153" s="248">
        <f t="shared" si="32"/>
        <v>0</v>
      </c>
      <c r="AD153" s="248">
        <f t="shared" si="32"/>
        <v>0</v>
      </c>
      <c r="AE153" s="248">
        <f t="shared" si="32"/>
        <v>0</v>
      </c>
      <c r="AF153" s="248">
        <f t="shared" si="31"/>
        <v>0</v>
      </c>
      <c r="AG153" s="248">
        <f t="shared" si="31"/>
        <v>0</v>
      </c>
      <c r="AH153" s="248">
        <f t="shared" si="31"/>
        <v>0</v>
      </c>
      <c r="AI153" s="248">
        <f t="shared" si="31"/>
        <v>0</v>
      </c>
      <c r="AJ153" s="248">
        <f t="shared" si="31"/>
        <v>0</v>
      </c>
      <c r="AK153" s="248">
        <f t="shared" si="35"/>
        <v>0</v>
      </c>
      <c r="AL153" s="248">
        <f t="shared" si="36"/>
        <v>0</v>
      </c>
    </row>
    <row r="154" spans="1:38" s="2" customFormat="1" ht="15" customHeight="1">
      <c r="A154" s="120" t="e">
        <f ca="1">VLOOKUP(INDIRECT("B154"),elolap!$A$90:$B$3244,2,FALSE)</f>
        <v>#N/A</v>
      </c>
      <c r="B154" s="122"/>
      <c r="C154" s="128"/>
      <c r="D154" s="161"/>
      <c r="E154" s="161"/>
      <c r="F154" s="161"/>
      <c r="G154" s="126"/>
      <c r="H154" s="170"/>
      <c r="I154" s="176"/>
      <c r="J154" s="238"/>
      <c r="K154" s="238"/>
      <c r="L154" s="238"/>
      <c r="M154" s="238"/>
      <c r="N154" s="238"/>
      <c r="O154" s="239"/>
      <c r="P154" s="238"/>
      <c r="Q154" s="238"/>
      <c r="R154" s="238"/>
      <c r="S154" s="238"/>
      <c r="T154" s="238"/>
      <c r="V154" s="248">
        <f t="shared" si="33"/>
        <v>0</v>
      </c>
      <c r="W154" s="248">
        <f t="shared" si="33"/>
        <v>0</v>
      </c>
      <c r="X154" s="248">
        <f t="shared" si="33"/>
        <v>0</v>
      </c>
      <c r="Y154" s="249">
        <f t="shared" si="34"/>
        <v>0</v>
      </c>
      <c r="Z154" s="249">
        <f t="shared" si="34"/>
        <v>0</v>
      </c>
      <c r="AA154" s="248">
        <f t="shared" si="32"/>
        <v>0</v>
      </c>
      <c r="AB154" s="248">
        <f t="shared" si="32"/>
        <v>0</v>
      </c>
      <c r="AC154" s="248">
        <f t="shared" si="32"/>
        <v>0</v>
      </c>
      <c r="AD154" s="248">
        <f t="shared" si="32"/>
        <v>0</v>
      </c>
      <c r="AE154" s="248">
        <f t="shared" si="32"/>
        <v>0</v>
      </c>
      <c r="AF154" s="248">
        <f t="shared" si="31"/>
        <v>0</v>
      </c>
      <c r="AG154" s="248">
        <f t="shared" si="31"/>
        <v>0</v>
      </c>
      <c r="AH154" s="248">
        <f t="shared" si="31"/>
        <v>0</v>
      </c>
      <c r="AI154" s="248">
        <f t="shared" si="31"/>
        <v>0</v>
      </c>
      <c r="AJ154" s="248">
        <f t="shared" si="31"/>
        <v>0</v>
      </c>
      <c r="AK154" s="248">
        <f t="shared" si="35"/>
        <v>0</v>
      </c>
      <c r="AL154" s="248">
        <f t="shared" si="36"/>
        <v>0</v>
      </c>
    </row>
    <row r="155" spans="1:38" s="2" customFormat="1" ht="15" customHeight="1">
      <c r="A155" s="120" t="e">
        <f ca="1">VLOOKUP(INDIRECT("B155"),elolap!$A$90:$B$3244,2,FALSE)</f>
        <v>#N/A</v>
      </c>
      <c r="B155" s="122"/>
      <c r="C155" s="128"/>
      <c r="D155" s="161"/>
      <c r="E155" s="161"/>
      <c r="F155" s="161"/>
      <c r="G155" s="126"/>
      <c r="H155" s="170"/>
      <c r="I155" s="176"/>
      <c r="J155" s="238"/>
      <c r="K155" s="238"/>
      <c r="L155" s="238"/>
      <c r="M155" s="238"/>
      <c r="N155" s="238"/>
      <c r="O155" s="239"/>
      <c r="P155" s="238"/>
      <c r="Q155" s="238"/>
      <c r="R155" s="238"/>
      <c r="S155" s="238"/>
      <c r="T155" s="238"/>
      <c r="V155" s="248">
        <f t="shared" si="33"/>
        <v>0</v>
      </c>
      <c r="W155" s="248">
        <f t="shared" si="33"/>
        <v>0</v>
      </c>
      <c r="X155" s="248">
        <f t="shared" si="33"/>
        <v>0</v>
      </c>
      <c r="Y155" s="249">
        <f t="shared" si="34"/>
        <v>0</v>
      </c>
      <c r="Z155" s="249">
        <f t="shared" si="34"/>
        <v>0</v>
      </c>
      <c r="AA155" s="248">
        <f t="shared" si="32"/>
        <v>0</v>
      </c>
      <c r="AB155" s="248">
        <f t="shared" si="32"/>
        <v>0</v>
      </c>
      <c r="AC155" s="248">
        <f t="shared" si="32"/>
        <v>0</v>
      </c>
      <c r="AD155" s="248">
        <f t="shared" si="32"/>
        <v>0</v>
      </c>
      <c r="AE155" s="248">
        <f t="shared" si="32"/>
        <v>0</v>
      </c>
      <c r="AF155" s="248">
        <f t="shared" si="31"/>
        <v>0</v>
      </c>
      <c r="AG155" s="248">
        <f t="shared" si="31"/>
        <v>0</v>
      </c>
      <c r="AH155" s="248">
        <f t="shared" si="31"/>
        <v>0</v>
      </c>
      <c r="AI155" s="248">
        <f t="shared" si="31"/>
        <v>0</v>
      </c>
      <c r="AJ155" s="248">
        <f t="shared" si="31"/>
        <v>0</v>
      </c>
      <c r="AK155" s="248">
        <f t="shared" si="35"/>
        <v>0</v>
      </c>
      <c r="AL155" s="248">
        <f t="shared" si="36"/>
        <v>0</v>
      </c>
    </row>
    <row r="156" spans="1:38" s="2" customFormat="1" ht="15" customHeight="1">
      <c r="A156" s="120" t="e">
        <f ca="1">VLOOKUP(INDIRECT("B156"),elolap!$A$90:$B$3244,2,FALSE)</f>
        <v>#N/A</v>
      </c>
      <c r="B156" s="122"/>
      <c r="C156" s="128"/>
      <c r="D156" s="161"/>
      <c r="E156" s="161"/>
      <c r="F156" s="161"/>
      <c r="G156" s="126"/>
      <c r="H156" s="170"/>
      <c r="I156" s="176"/>
      <c r="J156" s="238"/>
      <c r="K156" s="238"/>
      <c r="L156" s="238"/>
      <c r="M156" s="238"/>
      <c r="N156" s="238"/>
      <c r="O156" s="239"/>
      <c r="P156" s="238"/>
      <c r="Q156" s="238"/>
      <c r="R156" s="238"/>
      <c r="S156" s="238"/>
      <c r="T156" s="238"/>
      <c r="V156" s="248">
        <f t="shared" si="33"/>
        <v>0</v>
      </c>
      <c r="W156" s="248">
        <f t="shared" si="33"/>
        <v>0</v>
      </c>
      <c r="X156" s="248">
        <f t="shared" si="33"/>
        <v>0</v>
      </c>
      <c r="Y156" s="249">
        <f t="shared" si="34"/>
        <v>0</v>
      </c>
      <c r="Z156" s="249">
        <f t="shared" si="34"/>
        <v>0</v>
      </c>
      <c r="AA156" s="248">
        <f t="shared" si="32"/>
        <v>0</v>
      </c>
      <c r="AB156" s="248">
        <f t="shared" si="32"/>
        <v>0</v>
      </c>
      <c r="AC156" s="248">
        <f t="shared" si="32"/>
        <v>0</v>
      </c>
      <c r="AD156" s="248">
        <f t="shared" si="32"/>
        <v>0</v>
      </c>
      <c r="AE156" s="248">
        <f t="shared" si="32"/>
        <v>0</v>
      </c>
      <c r="AF156" s="248">
        <f t="shared" si="31"/>
        <v>0</v>
      </c>
      <c r="AG156" s="248">
        <f t="shared" si="31"/>
        <v>0</v>
      </c>
      <c r="AH156" s="248">
        <f t="shared" si="31"/>
        <v>0</v>
      </c>
      <c r="AI156" s="248">
        <f t="shared" si="31"/>
        <v>0</v>
      </c>
      <c r="AJ156" s="248">
        <f t="shared" si="31"/>
        <v>0</v>
      </c>
      <c r="AK156" s="248">
        <f t="shared" si="35"/>
        <v>0</v>
      </c>
      <c r="AL156" s="248">
        <f t="shared" si="36"/>
        <v>0</v>
      </c>
    </row>
    <row r="157" spans="1:38" s="2" customFormat="1" ht="15" customHeight="1">
      <c r="A157" s="120" t="e">
        <f ca="1">VLOOKUP(INDIRECT("B157"),elolap!$A$90:$B$3244,2,FALSE)</f>
        <v>#N/A</v>
      </c>
      <c r="B157" s="122"/>
      <c r="C157" s="128"/>
      <c r="D157" s="161"/>
      <c r="E157" s="161"/>
      <c r="F157" s="161"/>
      <c r="G157" s="126"/>
      <c r="H157" s="170"/>
      <c r="I157" s="176"/>
      <c r="J157" s="238"/>
      <c r="K157" s="238"/>
      <c r="L157" s="238"/>
      <c r="M157" s="238"/>
      <c r="N157" s="238"/>
      <c r="O157" s="239"/>
      <c r="P157" s="238"/>
      <c r="Q157" s="238"/>
      <c r="R157" s="238"/>
      <c r="S157" s="238"/>
      <c r="T157" s="238"/>
      <c r="V157" s="248">
        <f t="shared" si="33"/>
        <v>0</v>
      </c>
      <c r="W157" s="248">
        <f t="shared" si="33"/>
        <v>0</v>
      </c>
      <c r="X157" s="248">
        <f t="shared" si="33"/>
        <v>0</v>
      </c>
      <c r="Y157" s="249">
        <f t="shared" si="34"/>
        <v>0</v>
      </c>
      <c r="Z157" s="249">
        <f t="shared" si="34"/>
        <v>0</v>
      </c>
      <c r="AA157" s="248">
        <f t="shared" si="32"/>
        <v>0</v>
      </c>
      <c r="AB157" s="248">
        <f t="shared" si="32"/>
        <v>0</v>
      </c>
      <c r="AC157" s="248">
        <f t="shared" si="32"/>
        <v>0</v>
      </c>
      <c r="AD157" s="248">
        <f t="shared" si="32"/>
        <v>0</v>
      </c>
      <c r="AE157" s="248">
        <f t="shared" si="32"/>
        <v>0</v>
      </c>
      <c r="AF157" s="248">
        <f t="shared" si="31"/>
        <v>0</v>
      </c>
      <c r="AG157" s="248">
        <f t="shared" si="31"/>
        <v>0</v>
      </c>
      <c r="AH157" s="248">
        <f t="shared" si="31"/>
        <v>0</v>
      </c>
      <c r="AI157" s="248">
        <f t="shared" si="31"/>
        <v>0</v>
      </c>
      <c r="AJ157" s="248">
        <f t="shared" si="31"/>
        <v>0</v>
      </c>
      <c r="AK157" s="248">
        <f t="shared" si="35"/>
        <v>0</v>
      </c>
      <c r="AL157" s="248">
        <f t="shared" si="36"/>
        <v>0</v>
      </c>
    </row>
    <row r="158" spans="1:38" s="2" customFormat="1" ht="15" customHeight="1">
      <c r="A158" s="120" t="e">
        <f ca="1">VLOOKUP(INDIRECT("B158"),elolap!$A$90:$B$3244,2,FALSE)</f>
        <v>#N/A</v>
      </c>
      <c r="B158" s="122"/>
      <c r="C158" s="128"/>
      <c r="D158" s="161"/>
      <c r="E158" s="161"/>
      <c r="F158" s="161"/>
      <c r="G158" s="126"/>
      <c r="H158" s="170"/>
      <c r="I158" s="176"/>
      <c r="J158" s="238"/>
      <c r="K158" s="238"/>
      <c r="L158" s="238"/>
      <c r="M158" s="238"/>
      <c r="N158" s="238"/>
      <c r="O158" s="239"/>
      <c r="P158" s="238"/>
      <c r="Q158" s="238"/>
      <c r="R158" s="238"/>
      <c r="S158" s="238"/>
      <c r="T158" s="238"/>
      <c r="V158" s="248">
        <f t="shared" si="33"/>
        <v>0</v>
      </c>
      <c r="W158" s="248">
        <f t="shared" si="33"/>
        <v>0</v>
      </c>
      <c r="X158" s="248">
        <f t="shared" si="33"/>
        <v>0</v>
      </c>
      <c r="Y158" s="249">
        <f t="shared" si="34"/>
        <v>0</v>
      </c>
      <c r="Z158" s="249">
        <f t="shared" si="34"/>
        <v>0</v>
      </c>
      <c r="AA158" s="248">
        <f t="shared" si="32"/>
        <v>0</v>
      </c>
      <c r="AB158" s="248">
        <f t="shared" si="32"/>
        <v>0</v>
      </c>
      <c r="AC158" s="248">
        <f t="shared" si="32"/>
        <v>0</v>
      </c>
      <c r="AD158" s="248">
        <f t="shared" si="32"/>
        <v>0</v>
      </c>
      <c r="AE158" s="248">
        <f t="shared" si="32"/>
        <v>0</v>
      </c>
      <c r="AF158" s="248">
        <f t="shared" si="31"/>
        <v>0</v>
      </c>
      <c r="AG158" s="248">
        <f t="shared" si="31"/>
        <v>0</v>
      </c>
      <c r="AH158" s="248">
        <f t="shared" si="31"/>
        <v>0</v>
      </c>
      <c r="AI158" s="248">
        <f t="shared" si="31"/>
        <v>0</v>
      </c>
      <c r="AJ158" s="248">
        <f t="shared" si="31"/>
        <v>0</v>
      </c>
      <c r="AK158" s="248">
        <f t="shared" si="35"/>
        <v>0</v>
      </c>
      <c r="AL158" s="248">
        <f t="shared" si="36"/>
        <v>0</v>
      </c>
    </row>
    <row r="159" spans="1:38" s="2" customFormat="1" ht="15" customHeight="1">
      <c r="A159" s="120" t="e">
        <f ca="1">VLOOKUP(INDIRECT("B159"),elolap!$A$90:$B$3244,2,FALSE)</f>
        <v>#N/A</v>
      </c>
      <c r="B159" s="122"/>
      <c r="C159" s="128"/>
      <c r="D159" s="161"/>
      <c r="E159" s="161"/>
      <c r="F159" s="161"/>
      <c r="G159" s="126"/>
      <c r="H159" s="170"/>
      <c r="I159" s="176"/>
      <c r="J159" s="238"/>
      <c r="K159" s="238"/>
      <c r="L159" s="238"/>
      <c r="M159" s="238"/>
      <c r="N159" s="238"/>
      <c r="O159" s="239"/>
      <c r="P159" s="238"/>
      <c r="Q159" s="238"/>
      <c r="R159" s="238"/>
      <c r="S159" s="238"/>
      <c r="T159" s="238"/>
      <c r="V159" s="248">
        <f t="shared" si="33"/>
        <v>0</v>
      </c>
      <c r="W159" s="248">
        <f t="shared" si="33"/>
        <v>0</v>
      </c>
      <c r="X159" s="248">
        <f t="shared" si="33"/>
        <v>0</v>
      </c>
      <c r="Y159" s="249">
        <f t="shared" si="34"/>
        <v>0</v>
      </c>
      <c r="Z159" s="249">
        <f t="shared" si="34"/>
        <v>0</v>
      </c>
      <c r="AA159" s="248">
        <f t="shared" si="32"/>
        <v>0</v>
      </c>
      <c r="AB159" s="248">
        <f t="shared" si="32"/>
        <v>0</v>
      </c>
      <c r="AC159" s="248">
        <f t="shared" si="32"/>
        <v>0</v>
      </c>
      <c r="AD159" s="248">
        <f t="shared" si="32"/>
        <v>0</v>
      </c>
      <c r="AE159" s="248">
        <f t="shared" si="32"/>
        <v>0</v>
      </c>
      <c r="AF159" s="248">
        <f t="shared" si="31"/>
        <v>0</v>
      </c>
      <c r="AG159" s="248">
        <f t="shared" si="31"/>
        <v>0</v>
      </c>
      <c r="AH159" s="248">
        <f t="shared" si="31"/>
        <v>0</v>
      </c>
      <c r="AI159" s="248">
        <f t="shared" si="31"/>
        <v>0</v>
      </c>
      <c r="AJ159" s="248">
        <f t="shared" si="31"/>
        <v>0</v>
      </c>
      <c r="AK159" s="248">
        <f t="shared" si="35"/>
        <v>0</v>
      </c>
      <c r="AL159" s="248">
        <f t="shared" si="36"/>
        <v>0</v>
      </c>
    </row>
    <row r="160" spans="1:38" s="2" customFormat="1" ht="15" customHeight="1">
      <c r="A160" s="120" t="e">
        <f ca="1">VLOOKUP(INDIRECT("B160"),elolap!$A$90:$B$3244,2,FALSE)</f>
        <v>#N/A</v>
      </c>
      <c r="B160" s="122"/>
      <c r="C160" s="128"/>
      <c r="D160" s="161"/>
      <c r="E160" s="161"/>
      <c r="F160" s="161"/>
      <c r="G160" s="126"/>
      <c r="H160" s="170"/>
      <c r="I160" s="176"/>
      <c r="J160" s="238"/>
      <c r="K160" s="238"/>
      <c r="L160" s="238"/>
      <c r="M160" s="238"/>
      <c r="N160" s="238"/>
      <c r="O160" s="239"/>
      <c r="P160" s="238"/>
      <c r="Q160" s="238"/>
      <c r="R160" s="238"/>
      <c r="S160" s="238"/>
      <c r="T160" s="238"/>
      <c r="V160" s="248">
        <f t="shared" si="33"/>
        <v>0</v>
      </c>
      <c r="W160" s="248">
        <f t="shared" si="33"/>
        <v>0</v>
      </c>
      <c r="X160" s="248">
        <f t="shared" si="33"/>
        <v>0</v>
      </c>
      <c r="Y160" s="249">
        <f t="shared" si="34"/>
        <v>0</v>
      </c>
      <c r="Z160" s="249">
        <f t="shared" si="34"/>
        <v>0</v>
      </c>
      <c r="AA160" s="248">
        <f t="shared" si="32"/>
        <v>0</v>
      </c>
      <c r="AB160" s="248">
        <f t="shared" si="32"/>
        <v>0</v>
      </c>
      <c r="AC160" s="248">
        <f t="shared" si="32"/>
        <v>0</v>
      </c>
      <c r="AD160" s="248">
        <f t="shared" si="32"/>
        <v>0</v>
      </c>
      <c r="AE160" s="248">
        <f t="shared" si="32"/>
        <v>0</v>
      </c>
      <c r="AF160" s="248">
        <f t="shared" si="31"/>
        <v>0</v>
      </c>
      <c r="AG160" s="248">
        <f t="shared" si="31"/>
        <v>0</v>
      </c>
      <c r="AH160" s="248">
        <f t="shared" si="31"/>
        <v>0</v>
      </c>
      <c r="AI160" s="248">
        <f t="shared" si="31"/>
        <v>0</v>
      </c>
      <c r="AJ160" s="248">
        <f t="shared" si="31"/>
        <v>0</v>
      </c>
      <c r="AK160" s="248">
        <f t="shared" si="35"/>
        <v>0</v>
      </c>
      <c r="AL160" s="248">
        <f t="shared" si="36"/>
        <v>0</v>
      </c>
    </row>
    <row r="161" spans="1:38" s="2" customFormat="1" ht="15" customHeight="1">
      <c r="A161" s="120" t="e">
        <f ca="1">VLOOKUP(INDIRECT("B161"),elolap!$A$90:$B$3244,2,FALSE)</f>
        <v>#N/A</v>
      </c>
      <c r="B161" s="122"/>
      <c r="C161" s="128"/>
      <c r="D161" s="161"/>
      <c r="E161" s="161"/>
      <c r="F161" s="161"/>
      <c r="G161" s="126"/>
      <c r="H161" s="170"/>
      <c r="I161" s="176"/>
      <c r="J161" s="238"/>
      <c r="K161" s="238"/>
      <c r="L161" s="238"/>
      <c r="M161" s="238"/>
      <c r="N161" s="238"/>
      <c r="O161" s="239"/>
      <c r="P161" s="238"/>
      <c r="Q161" s="238"/>
      <c r="R161" s="238"/>
      <c r="S161" s="238"/>
      <c r="T161" s="238"/>
      <c r="V161" s="248">
        <f t="shared" si="33"/>
        <v>0</v>
      </c>
      <c r="W161" s="248">
        <f t="shared" si="33"/>
        <v>0</v>
      </c>
      <c r="X161" s="248">
        <f t="shared" si="33"/>
        <v>0</v>
      </c>
      <c r="Y161" s="249">
        <f t="shared" si="34"/>
        <v>0</v>
      </c>
      <c r="Z161" s="249">
        <f t="shared" si="34"/>
        <v>0</v>
      </c>
      <c r="AA161" s="248">
        <f t="shared" si="32"/>
        <v>0</v>
      </c>
      <c r="AB161" s="248">
        <f t="shared" si="32"/>
        <v>0</v>
      </c>
      <c r="AC161" s="248">
        <f t="shared" si="32"/>
        <v>0</v>
      </c>
      <c r="AD161" s="248">
        <f t="shared" si="32"/>
        <v>0</v>
      </c>
      <c r="AE161" s="248">
        <f t="shared" si="32"/>
        <v>0</v>
      </c>
      <c r="AF161" s="248">
        <f t="shared" si="31"/>
        <v>0</v>
      </c>
      <c r="AG161" s="248">
        <f t="shared" si="31"/>
        <v>0</v>
      </c>
      <c r="AH161" s="248">
        <f t="shared" si="31"/>
        <v>0</v>
      </c>
      <c r="AI161" s="248">
        <f t="shared" si="31"/>
        <v>0</v>
      </c>
      <c r="AJ161" s="248">
        <f t="shared" si="31"/>
        <v>0</v>
      </c>
      <c r="AK161" s="248">
        <f t="shared" si="35"/>
        <v>0</v>
      </c>
      <c r="AL161" s="248">
        <f t="shared" si="36"/>
        <v>0</v>
      </c>
    </row>
    <row r="162" spans="1:38" s="2" customFormat="1" ht="15" customHeight="1">
      <c r="A162" s="120" t="e">
        <f ca="1">VLOOKUP(INDIRECT("B162"),elolap!$A$90:$B$3244,2,FALSE)</f>
        <v>#N/A</v>
      </c>
      <c r="B162" s="122"/>
      <c r="C162" s="128"/>
      <c r="D162" s="161"/>
      <c r="E162" s="161"/>
      <c r="F162" s="161"/>
      <c r="G162" s="126"/>
      <c r="H162" s="170"/>
      <c r="I162" s="176"/>
      <c r="J162" s="238"/>
      <c r="K162" s="238"/>
      <c r="L162" s="238"/>
      <c r="M162" s="238"/>
      <c r="N162" s="238"/>
      <c r="O162" s="239"/>
      <c r="P162" s="238"/>
      <c r="Q162" s="238"/>
      <c r="R162" s="238"/>
      <c r="S162" s="238"/>
      <c r="T162" s="238"/>
      <c r="V162" s="248">
        <f t="shared" si="33"/>
        <v>0</v>
      </c>
      <c r="W162" s="248">
        <f t="shared" si="33"/>
        <v>0</v>
      </c>
      <c r="X162" s="248">
        <f t="shared" si="33"/>
        <v>0</v>
      </c>
      <c r="Y162" s="249">
        <f t="shared" si="34"/>
        <v>0</v>
      </c>
      <c r="Z162" s="249">
        <f t="shared" si="34"/>
        <v>0</v>
      </c>
      <c r="AA162" s="248">
        <f t="shared" si="32"/>
        <v>0</v>
      </c>
      <c r="AB162" s="248">
        <f t="shared" si="32"/>
        <v>0</v>
      </c>
      <c r="AC162" s="248">
        <f t="shared" si="32"/>
        <v>0</v>
      </c>
      <c r="AD162" s="248">
        <f t="shared" si="32"/>
        <v>0</v>
      </c>
      <c r="AE162" s="248">
        <f t="shared" si="32"/>
        <v>0</v>
      </c>
      <c r="AF162" s="248">
        <f t="shared" si="31"/>
        <v>0</v>
      </c>
      <c r="AG162" s="248">
        <f t="shared" si="31"/>
        <v>0</v>
      </c>
      <c r="AH162" s="248">
        <f t="shared" si="31"/>
        <v>0</v>
      </c>
      <c r="AI162" s="248">
        <f t="shared" si="31"/>
        <v>0</v>
      </c>
      <c r="AJ162" s="248">
        <f t="shared" si="31"/>
        <v>0</v>
      </c>
      <c r="AK162" s="248">
        <f t="shared" si="35"/>
        <v>0</v>
      </c>
      <c r="AL162" s="248">
        <f t="shared" si="36"/>
        <v>0</v>
      </c>
    </row>
    <row r="163" spans="1:38" s="2" customFormat="1" ht="15" customHeight="1">
      <c r="A163" s="120" t="e">
        <f ca="1">VLOOKUP(INDIRECT("B163"),elolap!$A$90:$B$3244,2,FALSE)</f>
        <v>#N/A</v>
      </c>
      <c r="B163" s="122"/>
      <c r="C163" s="128"/>
      <c r="D163" s="161"/>
      <c r="E163" s="161"/>
      <c r="F163" s="161"/>
      <c r="G163" s="126"/>
      <c r="H163" s="170"/>
      <c r="I163" s="176"/>
      <c r="J163" s="238"/>
      <c r="K163" s="238"/>
      <c r="L163" s="238"/>
      <c r="M163" s="238"/>
      <c r="N163" s="238"/>
      <c r="O163" s="239"/>
      <c r="P163" s="238"/>
      <c r="Q163" s="238"/>
      <c r="R163" s="238"/>
      <c r="S163" s="238"/>
      <c r="T163" s="238"/>
      <c r="V163" s="248">
        <f t="shared" si="33"/>
        <v>0</v>
      </c>
      <c r="W163" s="248">
        <f t="shared" si="33"/>
        <v>0</v>
      </c>
      <c r="X163" s="248">
        <f t="shared" si="33"/>
        <v>0</v>
      </c>
      <c r="Y163" s="249">
        <f t="shared" si="34"/>
        <v>0</v>
      </c>
      <c r="Z163" s="249">
        <f t="shared" si="34"/>
        <v>0</v>
      </c>
      <c r="AA163" s="248">
        <f t="shared" si="32"/>
        <v>0</v>
      </c>
      <c r="AB163" s="248">
        <f t="shared" si="32"/>
        <v>0</v>
      </c>
      <c r="AC163" s="248">
        <f t="shared" si="32"/>
        <v>0</v>
      </c>
      <c r="AD163" s="248">
        <f t="shared" si="32"/>
        <v>0</v>
      </c>
      <c r="AE163" s="248">
        <f t="shared" si="32"/>
        <v>0</v>
      </c>
      <c r="AF163" s="248">
        <f t="shared" si="31"/>
        <v>0</v>
      </c>
      <c r="AG163" s="248">
        <f t="shared" si="31"/>
        <v>0</v>
      </c>
      <c r="AH163" s="248">
        <f t="shared" si="31"/>
        <v>0</v>
      </c>
      <c r="AI163" s="248">
        <f t="shared" si="31"/>
        <v>0</v>
      </c>
      <c r="AJ163" s="248">
        <f t="shared" si="31"/>
        <v>0</v>
      </c>
      <c r="AK163" s="248">
        <f t="shared" si="35"/>
        <v>0</v>
      </c>
      <c r="AL163" s="248">
        <f t="shared" si="36"/>
        <v>0</v>
      </c>
    </row>
    <row r="164" spans="1:38" s="2" customFormat="1" ht="15" customHeight="1">
      <c r="A164" s="120" t="e">
        <f ca="1">VLOOKUP(INDIRECT("B164"),elolap!$A$90:$B$3244,2,FALSE)</f>
        <v>#N/A</v>
      </c>
      <c r="B164" s="122"/>
      <c r="C164" s="128"/>
      <c r="D164" s="161"/>
      <c r="E164" s="161"/>
      <c r="F164" s="161"/>
      <c r="G164" s="126"/>
      <c r="H164" s="170"/>
      <c r="I164" s="176"/>
      <c r="J164" s="238"/>
      <c r="K164" s="238"/>
      <c r="L164" s="238"/>
      <c r="M164" s="238"/>
      <c r="N164" s="238"/>
      <c r="O164" s="239"/>
      <c r="P164" s="238"/>
      <c r="Q164" s="238"/>
      <c r="R164" s="238"/>
      <c r="S164" s="238"/>
      <c r="T164" s="238"/>
      <c r="V164" s="248">
        <f t="shared" si="33"/>
        <v>0</v>
      </c>
      <c r="W164" s="248">
        <f t="shared" si="33"/>
        <v>0</v>
      </c>
      <c r="X164" s="248">
        <f t="shared" si="33"/>
        <v>0</v>
      </c>
      <c r="Y164" s="249">
        <f t="shared" si="34"/>
        <v>0</v>
      </c>
      <c r="Z164" s="249">
        <f t="shared" si="34"/>
        <v>0</v>
      </c>
      <c r="AA164" s="248">
        <f t="shared" si="32"/>
        <v>0</v>
      </c>
      <c r="AB164" s="248">
        <f t="shared" si="32"/>
        <v>0</v>
      </c>
      <c r="AC164" s="248">
        <f t="shared" si="32"/>
        <v>0</v>
      </c>
      <c r="AD164" s="248">
        <f t="shared" si="32"/>
        <v>0</v>
      </c>
      <c r="AE164" s="248">
        <f t="shared" si="32"/>
        <v>0</v>
      </c>
      <c r="AF164" s="248">
        <f t="shared" si="31"/>
        <v>0</v>
      </c>
      <c r="AG164" s="248">
        <f t="shared" si="31"/>
        <v>0</v>
      </c>
      <c r="AH164" s="248">
        <f t="shared" si="31"/>
        <v>0</v>
      </c>
      <c r="AI164" s="248">
        <f t="shared" si="31"/>
        <v>0</v>
      </c>
      <c r="AJ164" s="248">
        <f t="shared" si="31"/>
        <v>0</v>
      </c>
      <c r="AK164" s="248">
        <f t="shared" si="35"/>
        <v>0</v>
      </c>
      <c r="AL164" s="248">
        <f t="shared" si="36"/>
        <v>0</v>
      </c>
    </row>
    <row r="165" spans="1:38" s="2" customFormat="1" ht="15" customHeight="1">
      <c r="A165" s="120" t="e">
        <f ca="1">VLOOKUP(INDIRECT("B165"),elolap!$A$90:$B$3244,2,FALSE)</f>
        <v>#N/A</v>
      </c>
      <c r="B165" s="122"/>
      <c r="C165" s="128"/>
      <c r="D165" s="161"/>
      <c r="E165" s="161"/>
      <c r="F165" s="161"/>
      <c r="G165" s="126"/>
      <c r="H165" s="170"/>
      <c r="I165" s="176"/>
      <c r="J165" s="238"/>
      <c r="K165" s="238"/>
      <c r="L165" s="238"/>
      <c r="M165" s="238"/>
      <c r="N165" s="238"/>
      <c r="O165" s="239"/>
      <c r="P165" s="238"/>
      <c r="Q165" s="238"/>
      <c r="R165" s="238"/>
      <c r="S165" s="238"/>
      <c r="T165" s="238"/>
      <c r="V165" s="248">
        <f t="shared" si="33"/>
        <v>0</v>
      </c>
      <c r="W165" s="248">
        <f t="shared" si="33"/>
        <v>0</v>
      </c>
      <c r="X165" s="248">
        <f t="shared" si="33"/>
        <v>0</v>
      </c>
      <c r="Y165" s="249">
        <f t="shared" si="34"/>
        <v>0</v>
      </c>
      <c r="Z165" s="249">
        <f t="shared" si="34"/>
        <v>0</v>
      </c>
      <c r="AA165" s="248">
        <f t="shared" si="32"/>
        <v>0</v>
      </c>
      <c r="AB165" s="248">
        <f t="shared" si="32"/>
        <v>0</v>
      </c>
      <c r="AC165" s="248">
        <f t="shared" si="32"/>
        <v>0</v>
      </c>
      <c r="AD165" s="248">
        <f t="shared" si="32"/>
        <v>0</v>
      </c>
      <c r="AE165" s="248">
        <f t="shared" si="32"/>
        <v>0</v>
      </c>
      <c r="AF165" s="248">
        <f t="shared" si="31"/>
        <v>0</v>
      </c>
      <c r="AG165" s="248">
        <f t="shared" si="31"/>
        <v>0</v>
      </c>
      <c r="AH165" s="248">
        <f t="shared" si="31"/>
        <v>0</v>
      </c>
      <c r="AI165" s="248">
        <f t="shared" si="31"/>
        <v>0</v>
      </c>
      <c r="AJ165" s="248">
        <f t="shared" si="31"/>
        <v>0</v>
      </c>
      <c r="AK165" s="248">
        <f t="shared" si="35"/>
        <v>0</v>
      </c>
      <c r="AL165" s="248">
        <f t="shared" si="36"/>
        <v>0</v>
      </c>
    </row>
    <row r="166" spans="1:38" s="2" customFormat="1" ht="15" customHeight="1">
      <c r="A166" s="120" t="e">
        <f ca="1">VLOOKUP(INDIRECT("B166"),elolap!$A$90:$B$3244,2,FALSE)</f>
        <v>#N/A</v>
      </c>
      <c r="B166" s="122"/>
      <c r="C166" s="128"/>
      <c r="D166" s="161"/>
      <c r="E166" s="161"/>
      <c r="F166" s="161"/>
      <c r="G166" s="126"/>
      <c r="H166" s="170"/>
      <c r="I166" s="176"/>
      <c r="J166" s="238"/>
      <c r="K166" s="238"/>
      <c r="L166" s="238"/>
      <c r="M166" s="238"/>
      <c r="N166" s="238"/>
      <c r="O166" s="239"/>
      <c r="P166" s="238"/>
      <c r="Q166" s="238"/>
      <c r="R166" s="238"/>
      <c r="S166" s="238"/>
      <c r="T166" s="238"/>
      <c r="V166" s="248">
        <f t="shared" si="33"/>
        <v>0</v>
      </c>
      <c r="W166" s="248">
        <f t="shared" si="33"/>
        <v>0</v>
      </c>
      <c r="X166" s="248">
        <f t="shared" si="33"/>
        <v>0</v>
      </c>
      <c r="Y166" s="249">
        <f t="shared" si="34"/>
        <v>0</v>
      </c>
      <c r="Z166" s="249">
        <f t="shared" si="34"/>
        <v>0</v>
      </c>
      <c r="AA166" s="248">
        <f t="shared" si="32"/>
        <v>0</v>
      </c>
      <c r="AB166" s="248">
        <f t="shared" si="32"/>
        <v>0</v>
      </c>
      <c r="AC166" s="248">
        <f t="shared" si="32"/>
        <v>0</v>
      </c>
      <c r="AD166" s="248">
        <f t="shared" si="32"/>
        <v>0</v>
      </c>
      <c r="AE166" s="248">
        <f t="shared" si="32"/>
        <v>0</v>
      </c>
      <c r="AF166" s="248">
        <f t="shared" si="31"/>
        <v>0</v>
      </c>
      <c r="AG166" s="248">
        <f t="shared" si="31"/>
        <v>0</v>
      </c>
      <c r="AH166" s="248">
        <f t="shared" si="31"/>
        <v>0</v>
      </c>
      <c r="AI166" s="248">
        <f t="shared" si="31"/>
        <v>0</v>
      </c>
      <c r="AJ166" s="248">
        <f t="shared" si="31"/>
        <v>0</v>
      </c>
      <c r="AK166" s="248">
        <f t="shared" si="35"/>
        <v>0</v>
      </c>
      <c r="AL166" s="248">
        <f t="shared" si="36"/>
        <v>0</v>
      </c>
    </row>
    <row r="167" spans="1:38" s="2" customFormat="1" ht="15" customHeight="1">
      <c r="A167" s="120" t="e">
        <f ca="1">VLOOKUP(INDIRECT("B167"),elolap!$A$90:$B$3244,2,FALSE)</f>
        <v>#N/A</v>
      </c>
      <c r="B167" s="122"/>
      <c r="C167" s="128"/>
      <c r="D167" s="161"/>
      <c r="E167" s="161"/>
      <c r="F167" s="161"/>
      <c r="G167" s="126"/>
      <c r="H167" s="170"/>
      <c r="I167" s="176"/>
      <c r="J167" s="238"/>
      <c r="K167" s="238"/>
      <c r="L167" s="238"/>
      <c r="M167" s="238"/>
      <c r="N167" s="238"/>
      <c r="O167" s="239"/>
      <c r="P167" s="238"/>
      <c r="Q167" s="238"/>
      <c r="R167" s="238"/>
      <c r="S167" s="238"/>
      <c r="T167" s="238"/>
      <c r="V167" s="248">
        <f t="shared" si="33"/>
        <v>0</v>
      </c>
      <c r="W167" s="248">
        <f t="shared" si="33"/>
        <v>0</v>
      </c>
      <c r="X167" s="248">
        <f t="shared" si="33"/>
        <v>0</v>
      </c>
      <c r="Y167" s="249">
        <f t="shared" si="34"/>
        <v>0</v>
      </c>
      <c r="Z167" s="249">
        <f t="shared" si="34"/>
        <v>0</v>
      </c>
      <c r="AA167" s="248">
        <f t="shared" si="32"/>
        <v>0</v>
      </c>
      <c r="AB167" s="248">
        <f t="shared" si="32"/>
        <v>0</v>
      </c>
      <c r="AC167" s="248">
        <f t="shared" si="32"/>
        <v>0</v>
      </c>
      <c r="AD167" s="248">
        <f t="shared" si="32"/>
        <v>0</v>
      </c>
      <c r="AE167" s="248">
        <f t="shared" si="32"/>
        <v>0</v>
      </c>
      <c r="AF167" s="248">
        <f t="shared" si="31"/>
        <v>0</v>
      </c>
      <c r="AG167" s="248">
        <f t="shared" si="31"/>
        <v>0</v>
      </c>
      <c r="AH167" s="248">
        <f t="shared" si="31"/>
        <v>0</v>
      </c>
      <c r="AI167" s="248">
        <f t="shared" si="31"/>
        <v>0</v>
      </c>
      <c r="AJ167" s="248">
        <f t="shared" si="31"/>
        <v>0</v>
      </c>
      <c r="AK167" s="248">
        <f t="shared" si="35"/>
        <v>0</v>
      </c>
      <c r="AL167" s="248">
        <f t="shared" si="36"/>
        <v>0</v>
      </c>
    </row>
    <row r="168" spans="1:38" s="2" customFormat="1" ht="15" customHeight="1">
      <c r="A168" s="120" t="e">
        <f ca="1">VLOOKUP(INDIRECT("B168"),elolap!$A$90:$B$3244,2,FALSE)</f>
        <v>#N/A</v>
      </c>
      <c r="B168" s="122"/>
      <c r="C168" s="128"/>
      <c r="D168" s="161"/>
      <c r="E168" s="161"/>
      <c r="F168" s="161"/>
      <c r="G168" s="126"/>
      <c r="H168" s="170"/>
      <c r="I168" s="176"/>
      <c r="J168" s="238"/>
      <c r="K168" s="238"/>
      <c r="L168" s="238"/>
      <c r="M168" s="238"/>
      <c r="N168" s="238"/>
      <c r="O168" s="239"/>
      <c r="P168" s="238"/>
      <c r="Q168" s="238"/>
      <c r="R168" s="238"/>
      <c r="S168" s="238"/>
      <c r="T168" s="238"/>
      <c r="V168" s="248">
        <f t="shared" si="33"/>
        <v>0</v>
      </c>
      <c r="W168" s="248">
        <f t="shared" si="33"/>
        <v>0</v>
      </c>
      <c r="X168" s="248">
        <f t="shared" si="33"/>
        <v>0</v>
      </c>
      <c r="Y168" s="249">
        <f t="shared" si="34"/>
        <v>0</v>
      </c>
      <c r="Z168" s="249">
        <f t="shared" si="34"/>
        <v>0</v>
      </c>
      <c r="AA168" s="248">
        <f t="shared" si="32"/>
        <v>0</v>
      </c>
      <c r="AB168" s="248">
        <f t="shared" si="32"/>
        <v>0</v>
      </c>
      <c r="AC168" s="248">
        <f t="shared" si="32"/>
        <v>0</v>
      </c>
      <c r="AD168" s="248">
        <f t="shared" si="32"/>
        <v>0</v>
      </c>
      <c r="AE168" s="248">
        <f t="shared" si="32"/>
        <v>0</v>
      </c>
      <c r="AF168" s="248">
        <f t="shared" si="31"/>
        <v>0</v>
      </c>
      <c r="AG168" s="248">
        <f t="shared" si="31"/>
        <v>0</v>
      </c>
      <c r="AH168" s="248">
        <f t="shared" si="31"/>
        <v>0</v>
      </c>
      <c r="AI168" s="248">
        <f t="shared" si="31"/>
        <v>0</v>
      </c>
      <c r="AJ168" s="248">
        <f t="shared" si="31"/>
        <v>0</v>
      </c>
      <c r="AK168" s="248">
        <f t="shared" si="35"/>
        <v>0</v>
      </c>
      <c r="AL168" s="248">
        <f t="shared" si="36"/>
        <v>0</v>
      </c>
    </row>
    <row r="169" spans="1:38" s="2" customFormat="1" ht="15" customHeight="1">
      <c r="A169" s="120" t="e">
        <f ca="1">VLOOKUP(INDIRECT("B169"),elolap!$A$90:$B$3244,2,FALSE)</f>
        <v>#N/A</v>
      </c>
      <c r="B169" s="122"/>
      <c r="C169" s="128"/>
      <c r="D169" s="161"/>
      <c r="E169" s="161"/>
      <c r="F169" s="161"/>
      <c r="G169" s="126"/>
      <c r="H169" s="170"/>
      <c r="I169" s="176"/>
      <c r="J169" s="238"/>
      <c r="K169" s="238"/>
      <c r="L169" s="238"/>
      <c r="M169" s="238"/>
      <c r="N169" s="238"/>
      <c r="O169" s="239"/>
      <c r="P169" s="238"/>
      <c r="Q169" s="238"/>
      <c r="R169" s="238"/>
      <c r="S169" s="238"/>
      <c r="T169" s="238"/>
      <c r="V169" s="248">
        <f t="shared" si="33"/>
        <v>0</v>
      </c>
      <c r="W169" s="248">
        <f t="shared" si="33"/>
        <v>0</v>
      </c>
      <c r="X169" s="248">
        <f t="shared" si="33"/>
        <v>0</v>
      </c>
      <c r="Y169" s="249">
        <f t="shared" si="34"/>
        <v>0</v>
      </c>
      <c r="Z169" s="249">
        <f t="shared" si="34"/>
        <v>0</v>
      </c>
      <c r="AA169" s="248">
        <f t="shared" si="32"/>
        <v>0</v>
      </c>
      <c r="AB169" s="248">
        <f t="shared" si="32"/>
        <v>0</v>
      </c>
      <c r="AC169" s="248">
        <f t="shared" si="32"/>
        <v>0</v>
      </c>
      <c r="AD169" s="248">
        <f t="shared" si="32"/>
        <v>0</v>
      </c>
      <c r="AE169" s="248">
        <f t="shared" si="32"/>
        <v>0</v>
      </c>
      <c r="AF169" s="248">
        <f t="shared" si="31"/>
        <v>0</v>
      </c>
      <c r="AG169" s="248">
        <f t="shared" si="31"/>
        <v>0</v>
      </c>
      <c r="AH169" s="248">
        <f t="shared" si="31"/>
        <v>0</v>
      </c>
      <c r="AI169" s="248">
        <f t="shared" si="31"/>
        <v>0</v>
      </c>
      <c r="AJ169" s="248">
        <f t="shared" si="31"/>
        <v>0</v>
      </c>
      <c r="AK169" s="248">
        <f t="shared" si="35"/>
        <v>0</v>
      </c>
      <c r="AL169" s="248">
        <f t="shared" si="36"/>
        <v>0</v>
      </c>
    </row>
    <row r="170" spans="1:38" s="2" customFormat="1" ht="15" customHeight="1">
      <c r="A170" s="120" t="e">
        <f ca="1">VLOOKUP(INDIRECT("B170"),elolap!$A$90:$B$3244,2,FALSE)</f>
        <v>#N/A</v>
      </c>
      <c r="B170" s="122"/>
      <c r="C170" s="128"/>
      <c r="D170" s="161"/>
      <c r="E170" s="161"/>
      <c r="F170" s="161"/>
      <c r="G170" s="126"/>
      <c r="H170" s="170"/>
      <c r="I170" s="176"/>
      <c r="J170" s="238"/>
      <c r="K170" s="238"/>
      <c r="L170" s="238"/>
      <c r="M170" s="238"/>
      <c r="N170" s="238"/>
      <c r="O170" s="239"/>
      <c r="P170" s="238"/>
      <c r="Q170" s="238"/>
      <c r="R170" s="238"/>
      <c r="S170" s="238"/>
      <c r="T170" s="238"/>
      <c r="V170" s="248">
        <f t="shared" si="33"/>
        <v>0</v>
      </c>
      <c r="W170" s="248">
        <f t="shared" si="33"/>
        <v>0</v>
      </c>
      <c r="X170" s="248">
        <f t="shared" si="33"/>
        <v>0</v>
      </c>
      <c r="Y170" s="249">
        <f t="shared" si="34"/>
        <v>0</v>
      </c>
      <c r="Z170" s="249">
        <f t="shared" si="34"/>
        <v>0</v>
      </c>
      <c r="AA170" s="248">
        <f t="shared" si="32"/>
        <v>0</v>
      </c>
      <c r="AB170" s="248">
        <f t="shared" si="32"/>
        <v>0</v>
      </c>
      <c r="AC170" s="248">
        <f t="shared" si="32"/>
        <v>0</v>
      </c>
      <c r="AD170" s="248">
        <f t="shared" si="32"/>
        <v>0</v>
      </c>
      <c r="AE170" s="248">
        <f t="shared" si="32"/>
        <v>0</v>
      </c>
      <c r="AF170" s="248">
        <f t="shared" si="31"/>
        <v>0</v>
      </c>
      <c r="AG170" s="248">
        <f t="shared" si="31"/>
        <v>0</v>
      </c>
      <c r="AH170" s="248">
        <f t="shared" si="31"/>
        <v>0</v>
      </c>
      <c r="AI170" s="248">
        <f t="shared" si="31"/>
        <v>0</v>
      </c>
      <c r="AJ170" s="248">
        <f t="shared" si="31"/>
        <v>0</v>
      </c>
      <c r="AK170" s="248">
        <f t="shared" si="35"/>
        <v>0</v>
      </c>
      <c r="AL170" s="248">
        <f t="shared" si="36"/>
        <v>0</v>
      </c>
    </row>
    <row r="171" spans="1:38" s="2" customFormat="1" ht="15" customHeight="1">
      <c r="A171" s="120" t="e">
        <f ca="1">VLOOKUP(INDIRECT("B171"),elolap!$A$90:$B$3244,2,FALSE)</f>
        <v>#N/A</v>
      </c>
      <c r="B171" s="122"/>
      <c r="C171" s="128"/>
      <c r="D171" s="161"/>
      <c r="E171" s="161"/>
      <c r="F171" s="161"/>
      <c r="G171" s="126"/>
      <c r="H171" s="170"/>
      <c r="I171" s="176"/>
      <c r="J171" s="238"/>
      <c r="K171" s="238"/>
      <c r="L171" s="238"/>
      <c r="M171" s="238"/>
      <c r="N171" s="238"/>
      <c r="O171" s="239"/>
      <c r="P171" s="238"/>
      <c r="Q171" s="238"/>
      <c r="R171" s="238"/>
      <c r="S171" s="238"/>
      <c r="T171" s="238"/>
      <c r="V171" s="248">
        <f t="shared" si="33"/>
        <v>0</v>
      </c>
      <c r="W171" s="248">
        <f t="shared" si="33"/>
        <v>0</v>
      </c>
      <c r="X171" s="248">
        <f t="shared" si="33"/>
        <v>0</v>
      </c>
      <c r="Y171" s="249">
        <f t="shared" si="34"/>
        <v>0</v>
      </c>
      <c r="Z171" s="249">
        <f t="shared" si="34"/>
        <v>0</v>
      </c>
      <c r="AA171" s="248">
        <f t="shared" si="32"/>
        <v>0</v>
      </c>
      <c r="AB171" s="248">
        <f t="shared" si="32"/>
        <v>0</v>
      </c>
      <c r="AC171" s="248">
        <f t="shared" si="32"/>
        <v>0</v>
      </c>
      <c r="AD171" s="248">
        <f t="shared" si="32"/>
        <v>0</v>
      </c>
      <c r="AE171" s="248">
        <f t="shared" si="32"/>
        <v>0</v>
      </c>
      <c r="AF171" s="248">
        <f t="shared" si="31"/>
        <v>0</v>
      </c>
      <c r="AG171" s="248">
        <f t="shared" si="31"/>
        <v>0</v>
      </c>
      <c r="AH171" s="248">
        <f t="shared" si="31"/>
        <v>0</v>
      </c>
      <c r="AI171" s="248">
        <f t="shared" si="31"/>
        <v>0</v>
      </c>
      <c r="AJ171" s="248">
        <f t="shared" si="31"/>
        <v>0</v>
      </c>
      <c r="AK171" s="248">
        <f t="shared" si="35"/>
        <v>0</v>
      </c>
      <c r="AL171" s="248">
        <f t="shared" si="36"/>
        <v>0</v>
      </c>
    </row>
    <row r="172" spans="1:38" s="2" customFormat="1" ht="15" customHeight="1">
      <c r="A172" s="120" t="e">
        <f ca="1">VLOOKUP(INDIRECT("B172"),elolap!$A$90:$B$3244,2,FALSE)</f>
        <v>#N/A</v>
      </c>
      <c r="B172" s="122"/>
      <c r="C172" s="128"/>
      <c r="D172" s="161"/>
      <c r="E172" s="161"/>
      <c r="F172" s="161"/>
      <c r="G172" s="126"/>
      <c r="H172" s="170"/>
      <c r="I172" s="176"/>
      <c r="J172" s="238"/>
      <c r="K172" s="238"/>
      <c r="L172" s="238"/>
      <c r="M172" s="238"/>
      <c r="N172" s="238"/>
      <c r="O172" s="239"/>
      <c r="P172" s="238"/>
      <c r="Q172" s="238"/>
      <c r="R172" s="238"/>
      <c r="S172" s="238"/>
      <c r="T172" s="238"/>
      <c r="V172" s="248">
        <f t="shared" si="33"/>
        <v>0</v>
      </c>
      <c r="W172" s="248">
        <f t="shared" si="33"/>
        <v>0</v>
      </c>
      <c r="X172" s="248">
        <f t="shared" si="33"/>
        <v>0</v>
      </c>
      <c r="Y172" s="249">
        <f t="shared" si="34"/>
        <v>0</v>
      </c>
      <c r="Z172" s="249">
        <f t="shared" si="34"/>
        <v>0</v>
      </c>
      <c r="AA172" s="248">
        <f t="shared" si="32"/>
        <v>0</v>
      </c>
      <c r="AB172" s="248">
        <f t="shared" si="32"/>
        <v>0</v>
      </c>
      <c r="AC172" s="248">
        <f t="shared" si="32"/>
        <v>0</v>
      </c>
      <c r="AD172" s="248">
        <f t="shared" si="32"/>
        <v>0</v>
      </c>
      <c r="AE172" s="248">
        <f t="shared" si="32"/>
        <v>0</v>
      </c>
      <c r="AF172" s="248">
        <f t="shared" si="31"/>
        <v>0</v>
      </c>
      <c r="AG172" s="248">
        <f t="shared" si="31"/>
        <v>0</v>
      </c>
      <c r="AH172" s="248">
        <f t="shared" si="31"/>
        <v>0</v>
      </c>
      <c r="AI172" s="248">
        <f t="shared" si="31"/>
        <v>0</v>
      </c>
      <c r="AJ172" s="248">
        <f t="shared" si="31"/>
        <v>0</v>
      </c>
      <c r="AK172" s="248">
        <f t="shared" si="35"/>
        <v>0</v>
      </c>
      <c r="AL172" s="248">
        <f t="shared" si="36"/>
        <v>0</v>
      </c>
    </row>
    <row r="173" spans="1:38" s="2" customFormat="1" ht="15" customHeight="1">
      <c r="A173" s="120" t="e">
        <f ca="1">VLOOKUP(INDIRECT("B173"),elolap!$A$90:$B$3244,2,FALSE)</f>
        <v>#N/A</v>
      </c>
      <c r="B173" s="122"/>
      <c r="C173" s="128"/>
      <c r="D173" s="161"/>
      <c r="E173" s="161"/>
      <c r="F173" s="161"/>
      <c r="G173" s="126"/>
      <c r="H173" s="170"/>
      <c r="I173" s="176"/>
      <c r="J173" s="238"/>
      <c r="K173" s="238"/>
      <c r="L173" s="238"/>
      <c r="M173" s="238"/>
      <c r="N173" s="238"/>
      <c r="O173" s="239"/>
      <c r="P173" s="238"/>
      <c r="Q173" s="238"/>
      <c r="R173" s="238"/>
      <c r="S173" s="238"/>
      <c r="T173" s="238"/>
      <c r="V173" s="248">
        <f t="shared" si="33"/>
        <v>0</v>
      </c>
      <c r="W173" s="248">
        <f t="shared" si="33"/>
        <v>0</v>
      </c>
      <c r="X173" s="248">
        <f t="shared" si="33"/>
        <v>0</v>
      </c>
      <c r="Y173" s="249">
        <f t="shared" si="34"/>
        <v>0</v>
      </c>
      <c r="Z173" s="249">
        <f t="shared" si="34"/>
        <v>0</v>
      </c>
      <c r="AA173" s="248">
        <f t="shared" si="32"/>
        <v>0</v>
      </c>
      <c r="AB173" s="248">
        <f t="shared" si="32"/>
        <v>0</v>
      </c>
      <c r="AC173" s="248">
        <f t="shared" si="32"/>
        <v>0</v>
      </c>
      <c r="AD173" s="248">
        <f t="shared" si="32"/>
        <v>0</v>
      </c>
      <c r="AE173" s="248">
        <f t="shared" si="32"/>
        <v>0</v>
      </c>
      <c r="AF173" s="248">
        <f t="shared" si="31"/>
        <v>0</v>
      </c>
      <c r="AG173" s="248">
        <f t="shared" si="31"/>
        <v>0</v>
      </c>
      <c r="AH173" s="248">
        <f t="shared" si="31"/>
        <v>0</v>
      </c>
      <c r="AI173" s="248">
        <f t="shared" si="31"/>
        <v>0</v>
      </c>
      <c r="AJ173" s="248">
        <f t="shared" si="31"/>
        <v>0</v>
      </c>
      <c r="AK173" s="248">
        <f t="shared" si="35"/>
        <v>0</v>
      </c>
      <c r="AL173" s="248">
        <f t="shared" si="36"/>
        <v>0</v>
      </c>
    </row>
    <row r="174" spans="1:38" s="2" customFormat="1" ht="15" customHeight="1">
      <c r="A174" s="120" t="e">
        <f ca="1">VLOOKUP(INDIRECT("B174"),elolap!$A$90:$B$3244,2,FALSE)</f>
        <v>#N/A</v>
      </c>
      <c r="B174" s="122"/>
      <c r="C174" s="128"/>
      <c r="D174" s="161"/>
      <c r="E174" s="161"/>
      <c r="F174" s="161"/>
      <c r="G174" s="126"/>
      <c r="H174" s="170"/>
      <c r="I174" s="176"/>
      <c r="J174" s="238"/>
      <c r="K174" s="238"/>
      <c r="L174" s="238"/>
      <c r="M174" s="238"/>
      <c r="N174" s="238"/>
      <c r="O174" s="239"/>
      <c r="P174" s="238"/>
      <c r="Q174" s="238"/>
      <c r="R174" s="238"/>
      <c r="S174" s="238"/>
      <c r="T174" s="238"/>
      <c r="V174" s="248">
        <f t="shared" si="33"/>
        <v>0</v>
      </c>
      <c r="W174" s="248">
        <f t="shared" si="33"/>
        <v>0</v>
      </c>
      <c r="X174" s="248">
        <f t="shared" si="33"/>
        <v>0</v>
      </c>
      <c r="Y174" s="249">
        <f t="shared" si="34"/>
        <v>0</v>
      </c>
      <c r="Z174" s="249">
        <f t="shared" si="34"/>
        <v>0</v>
      </c>
      <c r="AA174" s="248">
        <f t="shared" si="32"/>
        <v>0</v>
      </c>
      <c r="AB174" s="248">
        <f t="shared" si="32"/>
        <v>0</v>
      </c>
      <c r="AC174" s="248">
        <f t="shared" si="32"/>
        <v>0</v>
      </c>
      <c r="AD174" s="248">
        <f t="shared" si="32"/>
        <v>0</v>
      </c>
      <c r="AE174" s="248">
        <f t="shared" si="32"/>
        <v>0</v>
      </c>
      <c r="AF174" s="248">
        <f t="shared" si="31"/>
        <v>0</v>
      </c>
      <c r="AG174" s="248">
        <f t="shared" si="31"/>
        <v>0</v>
      </c>
      <c r="AH174" s="248">
        <f t="shared" si="31"/>
        <v>0</v>
      </c>
      <c r="AI174" s="248">
        <f t="shared" si="31"/>
        <v>0</v>
      </c>
      <c r="AJ174" s="248">
        <f t="shared" si="31"/>
        <v>0</v>
      </c>
      <c r="AK174" s="248">
        <f t="shared" si="35"/>
        <v>0</v>
      </c>
      <c r="AL174" s="248">
        <f t="shared" si="36"/>
        <v>0</v>
      </c>
    </row>
    <row r="175" spans="1:38" s="2" customFormat="1" ht="15" customHeight="1">
      <c r="A175" s="120" t="e">
        <f ca="1">VLOOKUP(INDIRECT("B175"),elolap!$A$90:$B$3244,2,FALSE)</f>
        <v>#N/A</v>
      </c>
      <c r="B175" s="122"/>
      <c r="C175" s="128"/>
      <c r="D175" s="161"/>
      <c r="E175" s="161"/>
      <c r="F175" s="161"/>
      <c r="G175" s="126"/>
      <c r="H175" s="170"/>
      <c r="I175" s="176"/>
      <c r="J175" s="238"/>
      <c r="K175" s="238"/>
      <c r="L175" s="238"/>
      <c r="M175" s="238"/>
      <c r="N175" s="238"/>
      <c r="O175" s="239"/>
      <c r="P175" s="238"/>
      <c r="Q175" s="238"/>
      <c r="R175" s="238"/>
      <c r="S175" s="238"/>
      <c r="T175" s="238"/>
      <c r="V175" s="248">
        <f t="shared" si="33"/>
        <v>0</v>
      </c>
      <c r="W175" s="248">
        <f t="shared" si="33"/>
        <v>0</v>
      </c>
      <c r="X175" s="248">
        <f t="shared" si="33"/>
        <v>0</v>
      </c>
      <c r="Y175" s="249">
        <f t="shared" si="34"/>
        <v>0</v>
      </c>
      <c r="Z175" s="249">
        <f t="shared" si="34"/>
        <v>0</v>
      </c>
      <c r="AA175" s="248">
        <f t="shared" si="32"/>
        <v>0</v>
      </c>
      <c r="AB175" s="248">
        <f t="shared" si="32"/>
        <v>0</v>
      </c>
      <c r="AC175" s="248">
        <f t="shared" si="32"/>
        <v>0</v>
      </c>
      <c r="AD175" s="248">
        <f t="shared" si="32"/>
        <v>0</v>
      </c>
      <c r="AE175" s="248">
        <f t="shared" si="32"/>
        <v>0</v>
      </c>
      <c r="AF175" s="248">
        <f t="shared" si="31"/>
        <v>0</v>
      </c>
      <c r="AG175" s="248">
        <f t="shared" si="31"/>
        <v>0</v>
      </c>
      <c r="AH175" s="248">
        <f t="shared" si="31"/>
        <v>0</v>
      </c>
      <c r="AI175" s="248">
        <f t="shared" si="31"/>
        <v>0</v>
      </c>
      <c r="AJ175" s="248">
        <f t="shared" si="31"/>
        <v>0</v>
      </c>
      <c r="AK175" s="248">
        <f t="shared" si="35"/>
        <v>0</v>
      </c>
      <c r="AL175" s="248">
        <f t="shared" si="36"/>
        <v>0</v>
      </c>
    </row>
    <row r="176" spans="1:38" s="2" customFormat="1" ht="15" customHeight="1">
      <c r="A176" s="120" t="e">
        <f ca="1">VLOOKUP(INDIRECT("B176"),elolap!$A$90:$B$3244,2,FALSE)</f>
        <v>#N/A</v>
      </c>
      <c r="B176" s="122"/>
      <c r="C176" s="128"/>
      <c r="D176" s="161"/>
      <c r="E176" s="161"/>
      <c r="F176" s="161"/>
      <c r="G176" s="126"/>
      <c r="H176" s="170"/>
      <c r="I176" s="176"/>
      <c r="J176" s="238"/>
      <c r="K176" s="238"/>
      <c r="L176" s="238"/>
      <c r="M176" s="238"/>
      <c r="N176" s="238"/>
      <c r="O176" s="239"/>
      <c r="P176" s="238"/>
      <c r="Q176" s="238"/>
      <c r="R176" s="238"/>
      <c r="S176" s="238"/>
      <c r="T176" s="238"/>
      <c r="V176" s="248">
        <f t="shared" si="33"/>
        <v>0</v>
      </c>
      <c r="W176" s="248">
        <f t="shared" si="33"/>
        <v>0</v>
      </c>
      <c r="X176" s="248">
        <f t="shared" si="33"/>
        <v>0</v>
      </c>
      <c r="Y176" s="249">
        <f t="shared" si="34"/>
        <v>0</v>
      </c>
      <c r="Z176" s="249">
        <f t="shared" si="34"/>
        <v>0</v>
      </c>
      <c r="AA176" s="248">
        <f t="shared" si="32"/>
        <v>0</v>
      </c>
      <c r="AB176" s="248">
        <f t="shared" si="32"/>
        <v>0</v>
      </c>
      <c r="AC176" s="248">
        <f t="shared" si="32"/>
        <v>0</v>
      </c>
      <c r="AD176" s="248">
        <f t="shared" si="32"/>
        <v>0</v>
      </c>
      <c r="AE176" s="248">
        <f t="shared" si="32"/>
        <v>0</v>
      </c>
      <c r="AF176" s="248">
        <f t="shared" si="31"/>
        <v>0</v>
      </c>
      <c r="AG176" s="248">
        <f t="shared" si="31"/>
        <v>0</v>
      </c>
      <c r="AH176" s="248">
        <f t="shared" si="31"/>
        <v>0</v>
      </c>
      <c r="AI176" s="248">
        <f t="shared" si="31"/>
        <v>0</v>
      </c>
      <c r="AJ176" s="248">
        <f t="shared" si="31"/>
        <v>0</v>
      </c>
      <c r="AK176" s="248">
        <f t="shared" si="35"/>
        <v>0</v>
      </c>
      <c r="AL176" s="248">
        <f t="shared" si="36"/>
        <v>0</v>
      </c>
    </row>
    <row r="177" spans="1:38" s="2" customFormat="1" ht="15" customHeight="1">
      <c r="A177" s="120" t="e">
        <f ca="1">VLOOKUP(INDIRECT("B177"),elolap!$A$90:$B$3244,2,FALSE)</f>
        <v>#N/A</v>
      </c>
      <c r="B177" s="122"/>
      <c r="C177" s="128"/>
      <c r="D177" s="161"/>
      <c r="E177" s="161"/>
      <c r="F177" s="161"/>
      <c r="G177" s="126"/>
      <c r="H177" s="170"/>
      <c r="I177" s="176"/>
      <c r="J177" s="238"/>
      <c r="K177" s="238"/>
      <c r="L177" s="238"/>
      <c r="M177" s="238"/>
      <c r="N177" s="238"/>
      <c r="O177" s="239"/>
      <c r="P177" s="238"/>
      <c r="Q177" s="238"/>
      <c r="R177" s="238"/>
      <c r="S177" s="238"/>
      <c r="T177" s="238"/>
      <c r="V177" s="248">
        <f t="shared" si="33"/>
        <v>0</v>
      </c>
      <c r="W177" s="248">
        <f t="shared" si="33"/>
        <v>0</v>
      </c>
      <c r="X177" s="248">
        <f t="shared" si="33"/>
        <v>0</v>
      </c>
      <c r="Y177" s="249">
        <f t="shared" si="34"/>
        <v>0</v>
      </c>
      <c r="Z177" s="249">
        <f t="shared" si="34"/>
        <v>0</v>
      </c>
      <c r="AA177" s="248">
        <f t="shared" si="32"/>
        <v>0</v>
      </c>
      <c r="AB177" s="248">
        <f t="shared" si="32"/>
        <v>0</v>
      </c>
      <c r="AC177" s="248">
        <f t="shared" si="32"/>
        <v>0</v>
      </c>
      <c r="AD177" s="248">
        <f t="shared" si="32"/>
        <v>0</v>
      </c>
      <c r="AE177" s="248">
        <f t="shared" si="32"/>
        <v>0</v>
      </c>
      <c r="AF177" s="248">
        <f t="shared" si="31"/>
        <v>0</v>
      </c>
      <c r="AG177" s="248">
        <f t="shared" si="31"/>
        <v>0</v>
      </c>
      <c r="AH177" s="248">
        <f t="shared" si="31"/>
        <v>0</v>
      </c>
      <c r="AI177" s="248">
        <f t="shared" si="31"/>
        <v>0</v>
      </c>
      <c r="AJ177" s="248">
        <f t="shared" si="31"/>
        <v>0</v>
      </c>
      <c r="AK177" s="248">
        <f t="shared" si="35"/>
        <v>0</v>
      </c>
      <c r="AL177" s="248">
        <f t="shared" si="36"/>
        <v>0</v>
      </c>
    </row>
    <row r="178" spans="1:38" s="2" customFormat="1" ht="15" customHeight="1">
      <c r="A178" s="120" t="e">
        <f ca="1">VLOOKUP(INDIRECT("B178"),elolap!$A$90:$B$3244,2,FALSE)</f>
        <v>#N/A</v>
      </c>
      <c r="B178" s="122"/>
      <c r="C178" s="128"/>
      <c r="D178" s="161"/>
      <c r="E178" s="161"/>
      <c r="F178" s="161"/>
      <c r="G178" s="126"/>
      <c r="H178" s="170"/>
      <c r="I178" s="176"/>
      <c r="J178" s="238"/>
      <c r="K178" s="238"/>
      <c r="L178" s="238"/>
      <c r="M178" s="238"/>
      <c r="N178" s="238"/>
      <c r="O178" s="239"/>
      <c r="P178" s="238"/>
      <c r="Q178" s="238"/>
      <c r="R178" s="238"/>
      <c r="S178" s="238"/>
      <c r="T178" s="238"/>
      <c r="V178" s="248">
        <f t="shared" si="33"/>
        <v>0</v>
      </c>
      <c r="W178" s="248">
        <f t="shared" si="33"/>
        <v>0</v>
      </c>
      <c r="X178" s="248">
        <f t="shared" si="33"/>
        <v>0</v>
      </c>
      <c r="Y178" s="249">
        <f t="shared" si="34"/>
        <v>0</v>
      </c>
      <c r="Z178" s="249">
        <f t="shared" si="34"/>
        <v>0</v>
      </c>
      <c r="AA178" s="248">
        <f t="shared" si="32"/>
        <v>0</v>
      </c>
      <c r="AB178" s="248">
        <f t="shared" si="32"/>
        <v>0</v>
      </c>
      <c r="AC178" s="248">
        <f t="shared" si="32"/>
        <v>0</v>
      </c>
      <c r="AD178" s="248">
        <f t="shared" si="32"/>
        <v>0</v>
      </c>
      <c r="AE178" s="248">
        <f t="shared" si="32"/>
        <v>0</v>
      </c>
      <c r="AF178" s="248">
        <f t="shared" si="31"/>
        <v>0</v>
      </c>
      <c r="AG178" s="248">
        <f t="shared" si="31"/>
        <v>0</v>
      </c>
      <c r="AH178" s="248">
        <f t="shared" si="31"/>
        <v>0</v>
      </c>
      <c r="AI178" s="248">
        <f t="shared" si="31"/>
        <v>0</v>
      </c>
      <c r="AJ178" s="248">
        <f t="shared" si="31"/>
        <v>0</v>
      </c>
      <c r="AK178" s="248">
        <f t="shared" si="35"/>
        <v>0</v>
      </c>
      <c r="AL178" s="248">
        <f t="shared" si="36"/>
        <v>0</v>
      </c>
    </row>
    <row r="179" spans="1:38" s="2" customFormat="1" ht="15" customHeight="1">
      <c r="A179" s="120" t="e">
        <f ca="1">VLOOKUP(INDIRECT("B179"),elolap!$A$90:$B$3244,2,FALSE)</f>
        <v>#N/A</v>
      </c>
      <c r="B179" s="122"/>
      <c r="C179" s="128"/>
      <c r="D179" s="161"/>
      <c r="E179" s="161"/>
      <c r="F179" s="161"/>
      <c r="G179" s="126"/>
      <c r="H179" s="170"/>
      <c r="I179" s="176"/>
      <c r="J179" s="238"/>
      <c r="K179" s="238"/>
      <c r="L179" s="238"/>
      <c r="M179" s="238"/>
      <c r="N179" s="238"/>
      <c r="O179" s="239"/>
      <c r="P179" s="238"/>
      <c r="Q179" s="238"/>
      <c r="R179" s="238"/>
      <c r="S179" s="238"/>
      <c r="T179" s="238"/>
      <c r="V179" s="248">
        <f t="shared" si="33"/>
        <v>0</v>
      </c>
      <c r="W179" s="248">
        <f t="shared" si="33"/>
        <v>0</v>
      </c>
      <c r="X179" s="248">
        <f t="shared" si="33"/>
        <v>0</v>
      </c>
      <c r="Y179" s="249">
        <f t="shared" si="34"/>
        <v>0</v>
      </c>
      <c r="Z179" s="249">
        <f t="shared" si="34"/>
        <v>0</v>
      </c>
      <c r="AA179" s="248">
        <f t="shared" si="32"/>
        <v>0</v>
      </c>
      <c r="AB179" s="248">
        <f t="shared" si="32"/>
        <v>0</v>
      </c>
      <c r="AC179" s="248">
        <f t="shared" si="32"/>
        <v>0</v>
      </c>
      <c r="AD179" s="248">
        <f t="shared" si="32"/>
        <v>0</v>
      </c>
      <c r="AE179" s="248">
        <f t="shared" si="32"/>
        <v>0</v>
      </c>
      <c r="AF179" s="248">
        <f t="shared" si="31"/>
        <v>0</v>
      </c>
      <c r="AG179" s="248">
        <f t="shared" si="31"/>
        <v>0</v>
      </c>
      <c r="AH179" s="248">
        <f t="shared" si="31"/>
        <v>0</v>
      </c>
      <c r="AI179" s="248">
        <f t="shared" si="31"/>
        <v>0</v>
      </c>
      <c r="AJ179" s="248">
        <f t="shared" si="31"/>
        <v>0</v>
      </c>
      <c r="AK179" s="248">
        <f t="shared" si="35"/>
        <v>0</v>
      </c>
      <c r="AL179" s="248">
        <f t="shared" si="36"/>
        <v>0</v>
      </c>
    </row>
    <row r="180" spans="1:38" s="2" customFormat="1" ht="15" customHeight="1">
      <c r="A180" s="120" t="e">
        <f ca="1">VLOOKUP(INDIRECT("B180"),elolap!$A$90:$B$3244,2,FALSE)</f>
        <v>#N/A</v>
      </c>
      <c r="B180" s="122"/>
      <c r="C180" s="128"/>
      <c r="D180" s="161"/>
      <c r="E180" s="161"/>
      <c r="F180" s="161"/>
      <c r="G180" s="126"/>
      <c r="H180" s="170"/>
      <c r="I180" s="176"/>
      <c r="J180" s="238"/>
      <c r="K180" s="238"/>
      <c r="L180" s="238"/>
      <c r="M180" s="238"/>
      <c r="N180" s="238"/>
      <c r="O180" s="239"/>
      <c r="P180" s="238"/>
      <c r="Q180" s="238"/>
      <c r="R180" s="238"/>
      <c r="S180" s="238"/>
      <c r="T180" s="238"/>
      <c r="V180" s="248">
        <f t="shared" si="33"/>
        <v>0</v>
      </c>
      <c r="W180" s="248">
        <f t="shared" si="33"/>
        <v>0</v>
      </c>
      <c r="X180" s="248">
        <f t="shared" si="33"/>
        <v>0</v>
      </c>
      <c r="Y180" s="249">
        <f t="shared" si="34"/>
        <v>0</v>
      </c>
      <c r="Z180" s="249">
        <f t="shared" si="34"/>
        <v>0</v>
      </c>
      <c r="AA180" s="248">
        <f t="shared" si="32"/>
        <v>0</v>
      </c>
      <c r="AB180" s="248">
        <f t="shared" si="32"/>
        <v>0</v>
      </c>
      <c r="AC180" s="248">
        <f t="shared" si="32"/>
        <v>0</v>
      </c>
      <c r="AD180" s="248">
        <f t="shared" si="32"/>
        <v>0</v>
      </c>
      <c r="AE180" s="248">
        <f t="shared" si="32"/>
        <v>0</v>
      </c>
      <c r="AF180" s="248">
        <f t="shared" si="31"/>
        <v>0</v>
      </c>
      <c r="AG180" s="248">
        <f t="shared" si="31"/>
        <v>0</v>
      </c>
      <c r="AH180" s="248">
        <f t="shared" si="31"/>
        <v>0</v>
      </c>
      <c r="AI180" s="248">
        <f t="shared" si="31"/>
        <v>0</v>
      </c>
      <c r="AJ180" s="248">
        <f t="shared" si="31"/>
        <v>0</v>
      </c>
      <c r="AK180" s="248">
        <f t="shared" si="35"/>
        <v>0</v>
      </c>
      <c r="AL180" s="248">
        <f t="shared" si="36"/>
        <v>0</v>
      </c>
    </row>
    <row r="181" spans="1:38" s="2" customFormat="1" ht="15" customHeight="1">
      <c r="A181" s="120" t="e">
        <f ca="1">VLOOKUP(INDIRECT("B181"),elolap!$A$90:$B$3244,2,FALSE)</f>
        <v>#N/A</v>
      </c>
      <c r="B181" s="122"/>
      <c r="C181" s="128"/>
      <c r="D181" s="161"/>
      <c r="E181" s="161"/>
      <c r="F181" s="161"/>
      <c r="G181" s="126"/>
      <c r="H181" s="170"/>
      <c r="I181" s="176"/>
      <c r="J181" s="238"/>
      <c r="K181" s="238"/>
      <c r="L181" s="238"/>
      <c r="M181" s="238"/>
      <c r="N181" s="238"/>
      <c r="O181" s="239"/>
      <c r="P181" s="238"/>
      <c r="Q181" s="238"/>
      <c r="R181" s="238"/>
      <c r="S181" s="238"/>
      <c r="T181" s="238"/>
      <c r="V181" s="248">
        <f t="shared" si="33"/>
        <v>0</v>
      </c>
      <c r="W181" s="248">
        <f t="shared" si="33"/>
        <v>0</v>
      </c>
      <c r="X181" s="248">
        <f t="shared" si="33"/>
        <v>0</v>
      </c>
      <c r="Y181" s="249">
        <f t="shared" si="34"/>
        <v>0</v>
      </c>
      <c r="Z181" s="249">
        <f t="shared" si="34"/>
        <v>0</v>
      </c>
      <c r="AA181" s="248">
        <f t="shared" si="32"/>
        <v>0</v>
      </c>
      <c r="AB181" s="248">
        <f t="shared" si="32"/>
        <v>0</v>
      </c>
      <c r="AC181" s="248">
        <f t="shared" si="32"/>
        <v>0</v>
      </c>
      <c r="AD181" s="248">
        <f t="shared" si="32"/>
        <v>0</v>
      </c>
      <c r="AE181" s="248">
        <f t="shared" si="32"/>
        <v>0</v>
      </c>
      <c r="AF181" s="248">
        <f t="shared" ref="AF181:AJ231" si="37">ROUND(N181,2)</f>
        <v>0</v>
      </c>
      <c r="AG181" s="248">
        <f t="shared" si="37"/>
        <v>0</v>
      </c>
      <c r="AH181" s="248">
        <f t="shared" si="37"/>
        <v>0</v>
      </c>
      <c r="AI181" s="248">
        <f t="shared" si="37"/>
        <v>0</v>
      </c>
      <c r="AJ181" s="248">
        <f t="shared" si="37"/>
        <v>0</v>
      </c>
      <c r="AK181" s="248">
        <f t="shared" si="35"/>
        <v>0</v>
      </c>
      <c r="AL181" s="248">
        <f t="shared" si="36"/>
        <v>0</v>
      </c>
    </row>
    <row r="182" spans="1:38" s="2" customFormat="1" ht="15" customHeight="1">
      <c r="A182" s="120" t="e">
        <f ca="1">VLOOKUP(INDIRECT("B182"),elolap!$A$90:$B$3244,2,FALSE)</f>
        <v>#N/A</v>
      </c>
      <c r="B182" s="122"/>
      <c r="C182" s="128"/>
      <c r="D182" s="161"/>
      <c r="E182" s="161"/>
      <c r="F182" s="161"/>
      <c r="G182" s="126"/>
      <c r="H182" s="170"/>
      <c r="I182" s="176"/>
      <c r="J182" s="238"/>
      <c r="K182" s="238"/>
      <c r="L182" s="238"/>
      <c r="M182" s="238"/>
      <c r="N182" s="238"/>
      <c r="O182" s="239"/>
      <c r="P182" s="238"/>
      <c r="Q182" s="238"/>
      <c r="R182" s="238"/>
      <c r="S182" s="238"/>
      <c r="T182" s="238"/>
      <c r="V182" s="248">
        <f t="shared" si="33"/>
        <v>0</v>
      </c>
      <c r="W182" s="248">
        <f t="shared" si="33"/>
        <v>0</v>
      </c>
      <c r="X182" s="248">
        <f t="shared" si="33"/>
        <v>0</v>
      </c>
      <c r="Y182" s="249">
        <f t="shared" si="34"/>
        <v>0</v>
      </c>
      <c r="Z182" s="249">
        <f t="shared" si="34"/>
        <v>0</v>
      </c>
      <c r="AA182" s="248">
        <f t="shared" ref="AA182:AE232" si="38">ROUND(I182,2)</f>
        <v>0</v>
      </c>
      <c r="AB182" s="248">
        <f t="shared" si="38"/>
        <v>0</v>
      </c>
      <c r="AC182" s="248">
        <f t="shared" si="38"/>
        <v>0</v>
      </c>
      <c r="AD182" s="248">
        <f t="shared" si="38"/>
        <v>0</v>
      </c>
      <c r="AE182" s="248">
        <f t="shared" si="38"/>
        <v>0</v>
      </c>
      <c r="AF182" s="248">
        <f t="shared" si="37"/>
        <v>0</v>
      </c>
      <c r="AG182" s="248">
        <f t="shared" si="37"/>
        <v>0</v>
      </c>
      <c r="AH182" s="248">
        <f t="shared" si="37"/>
        <v>0</v>
      </c>
      <c r="AI182" s="248">
        <f t="shared" si="37"/>
        <v>0</v>
      </c>
      <c r="AJ182" s="248">
        <f t="shared" si="37"/>
        <v>0</v>
      </c>
      <c r="AK182" s="248">
        <f t="shared" si="35"/>
        <v>0</v>
      </c>
      <c r="AL182" s="248">
        <f t="shared" si="36"/>
        <v>0</v>
      </c>
    </row>
    <row r="183" spans="1:38" s="2" customFormat="1" ht="15" customHeight="1">
      <c r="A183" s="120" t="e">
        <f ca="1">VLOOKUP(INDIRECT("B183"),elolap!$A$90:$B$3244,2,FALSE)</f>
        <v>#N/A</v>
      </c>
      <c r="B183" s="122"/>
      <c r="C183" s="128"/>
      <c r="D183" s="161"/>
      <c r="E183" s="161"/>
      <c r="F183" s="161"/>
      <c r="G183" s="126"/>
      <c r="H183" s="170"/>
      <c r="I183" s="176"/>
      <c r="J183" s="238"/>
      <c r="K183" s="238"/>
      <c r="L183" s="238"/>
      <c r="M183" s="238"/>
      <c r="N183" s="238"/>
      <c r="O183" s="239"/>
      <c r="P183" s="238"/>
      <c r="Q183" s="238"/>
      <c r="R183" s="238"/>
      <c r="S183" s="238"/>
      <c r="T183" s="238"/>
      <c r="V183" s="248">
        <f t="shared" si="33"/>
        <v>0</v>
      </c>
      <c r="W183" s="248">
        <f t="shared" si="33"/>
        <v>0</v>
      </c>
      <c r="X183" s="248">
        <f t="shared" si="33"/>
        <v>0</v>
      </c>
      <c r="Y183" s="249">
        <f t="shared" si="34"/>
        <v>0</v>
      </c>
      <c r="Z183" s="249">
        <f t="shared" si="34"/>
        <v>0</v>
      </c>
      <c r="AA183" s="248">
        <f t="shared" si="38"/>
        <v>0</v>
      </c>
      <c r="AB183" s="248">
        <f t="shared" si="38"/>
        <v>0</v>
      </c>
      <c r="AC183" s="248">
        <f t="shared" si="38"/>
        <v>0</v>
      </c>
      <c r="AD183" s="248">
        <f t="shared" si="38"/>
        <v>0</v>
      </c>
      <c r="AE183" s="248">
        <f t="shared" si="38"/>
        <v>0</v>
      </c>
      <c r="AF183" s="248">
        <f t="shared" si="37"/>
        <v>0</v>
      </c>
      <c r="AG183" s="248">
        <f t="shared" si="37"/>
        <v>0</v>
      </c>
      <c r="AH183" s="248">
        <f t="shared" si="37"/>
        <v>0</v>
      </c>
      <c r="AI183" s="248">
        <f t="shared" si="37"/>
        <v>0</v>
      </c>
      <c r="AJ183" s="248">
        <f t="shared" si="37"/>
        <v>0</v>
      </c>
      <c r="AK183" s="248">
        <f t="shared" si="35"/>
        <v>0</v>
      </c>
      <c r="AL183" s="248">
        <f t="shared" si="36"/>
        <v>0</v>
      </c>
    </row>
    <row r="184" spans="1:38" s="2" customFormat="1" ht="15" customHeight="1">
      <c r="A184" s="120" t="e">
        <f ca="1">VLOOKUP(INDIRECT("B184"),elolap!$A$90:$B$3244,2,FALSE)</f>
        <v>#N/A</v>
      </c>
      <c r="B184" s="122"/>
      <c r="C184" s="128"/>
      <c r="D184" s="161"/>
      <c r="E184" s="161"/>
      <c r="F184" s="161"/>
      <c r="G184" s="126"/>
      <c r="H184" s="170"/>
      <c r="I184" s="176"/>
      <c r="J184" s="238"/>
      <c r="K184" s="238"/>
      <c r="L184" s="238"/>
      <c r="M184" s="238"/>
      <c r="N184" s="238"/>
      <c r="O184" s="239"/>
      <c r="P184" s="238"/>
      <c r="Q184" s="238"/>
      <c r="R184" s="238"/>
      <c r="S184" s="238"/>
      <c r="T184" s="238"/>
      <c r="V184" s="248">
        <f t="shared" si="33"/>
        <v>0</v>
      </c>
      <c r="W184" s="248">
        <f t="shared" si="33"/>
        <v>0</v>
      </c>
      <c r="X184" s="248">
        <f t="shared" si="33"/>
        <v>0</v>
      </c>
      <c r="Y184" s="249">
        <f t="shared" si="34"/>
        <v>0</v>
      </c>
      <c r="Z184" s="249">
        <f t="shared" si="34"/>
        <v>0</v>
      </c>
      <c r="AA184" s="248">
        <f t="shared" si="38"/>
        <v>0</v>
      </c>
      <c r="AB184" s="248">
        <f t="shared" si="38"/>
        <v>0</v>
      </c>
      <c r="AC184" s="248">
        <f t="shared" si="38"/>
        <v>0</v>
      </c>
      <c r="AD184" s="248">
        <f t="shared" si="38"/>
        <v>0</v>
      </c>
      <c r="AE184" s="248">
        <f t="shared" si="38"/>
        <v>0</v>
      </c>
      <c r="AF184" s="248">
        <f t="shared" si="37"/>
        <v>0</v>
      </c>
      <c r="AG184" s="248">
        <f t="shared" si="37"/>
        <v>0</v>
      </c>
      <c r="AH184" s="248">
        <f t="shared" si="37"/>
        <v>0</v>
      </c>
      <c r="AI184" s="248">
        <f t="shared" si="37"/>
        <v>0</v>
      </c>
      <c r="AJ184" s="248">
        <f t="shared" si="37"/>
        <v>0</v>
      </c>
      <c r="AK184" s="248">
        <f t="shared" si="35"/>
        <v>0</v>
      </c>
      <c r="AL184" s="248">
        <f t="shared" si="36"/>
        <v>0</v>
      </c>
    </row>
    <row r="185" spans="1:38" s="2" customFormat="1" ht="15" customHeight="1">
      <c r="A185" s="120" t="e">
        <f ca="1">VLOOKUP(INDIRECT("B185"),elolap!$A$90:$B$3244,2,FALSE)</f>
        <v>#N/A</v>
      </c>
      <c r="B185" s="122"/>
      <c r="C185" s="128"/>
      <c r="D185" s="161"/>
      <c r="E185" s="161"/>
      <c r="F185" s="161"/>
      <c r="G185" s="126"/>
      <c r="H185" s="170"/>
      <c r="I185" s="176"/>
      <c r="J185" s="238"/>
      <c r="K185" s="238"/>
      <c r="L185" s="238"/>
      <c r="M185" s="238"/>
      <c r="N185" s="238"/>
      <c r="O185" s="239"/>
      <c r="P185" s="238"/>
      <c r="Q185" s="238"/>
      <c r="R185" s="238"/>
      <c r="S185" s="238"/>
      <c r="T185" s="238"/>
      <c r="V185" s="248">
        <f t="shared" si="33"/>
        <v>0</v>
      </c>
      <c r="W185" s="248">
        <f t="shared" si="33"/>
        <v>0</v>
      </c>
      <c r="X185" s="248">
        <f t="shared" si="33"/>
        <v>0</v>
      </c>
      <c r="Y185" s="249">
        <f t="shared" si="34"/>
        <v>0</v>
      </c>
      <c r="Z185" s="249">
        <f t="shared" si="34"/>
        <v>0</v>
      </c>
      <c r="AA185" s="248">
        <f t="shared" si="38"/>
        <v>0</v>
      </c>
      <c r="AB185" s="248">
        <f t="shared" si="38"/>
        <v>0</v>
      </c>
      <c r="AC185" s="248">
        <f t="shared" si="38"/>
        <v>0</v>
      </c>
      <c r="AD185" s="248">
        <f t="shared" si="38"/>
        <v>0</v>
      </c>
      <c r="AE185" s="248">
        <f t="shared" si="38"/>
        <v>0</v>
      </c>
      <c r="AF185" s="248">
        <f t="shared" si="37"/>
        <v>0</v>
      </c>
      <c r="AG185" s="248">
        <f t="shared" si="37"/>
        <v>0</v>
      </c>
      <c r="AH185" s="248">
        <f t="shared" si="37"/>
        <v>0</v>
      </c>
      <c r="AI185" s="248">
        <f t="shared" si="37"/>
        <v>0</v>
      </c>
      <c r="AJ185" s="248">
        <f t="shared" si="37"/>
        <v>0</v>
      </c>
      <c r="AK185" s="248">
        <f t="shared" si="35"/>
        <v>0</v>
      </c>
      <c r="AL185" s="248">
        <f t="shared" si="36"/>
        <v>0</v>
      </c>
    </row>
    <row r="186" spans="1:38" s="2" customFormat="1" ht="15" customHeight="1">
      <c r="A186" s="120" t="e">
        <f ca="1">VLOOKUP(INDIRECT("B186"),elolap!$A$90:$B$3244,2,FALSE)</f>
        <v>#N/A</v>
      </c>
      <c r="B186" s="122"/>
      <c r="C186" s="128"/>
      <c r="D186" s="161"/>
      <c r="E186" s="161"/>
      <c r="F186" s="161"/>
      <c r="G186" s="126"/>
      <c r="H186" s="170"/>
      <c r="I186" s="176"/>
      <c r="J186" s="238"/>
      <c r="K186" s="238"/>
      <c r="L186" s="238"/>
      <c r="M186" s="238"/>
      <c r="N186" s="238"/>
      <c r="O186" s="239"/>
      <c r="P186" s="238"/>
      <c r="Q186" s="238"/>
      <c r="R186" s="238"/>
      <c r="S186" s="238"/>
      <c r="T186" s="238"/>
      <c r="V186" s="248">
        <f t="shared" si="33"/>
        <v>0</v>
      </c>
      <c r="W186" s="248">
        <f t="shared" si="33"/>
        <v>0</v>
      </c>
      <c r="X186" s="248">
        <f t="shared" si="33"/>
        <v>0</v>
      </c>
      <c r="Y186" s="249">
        <f t="shared" si="34"/>
        <v>0</v>
      </c>
      <c r="Z186" s="249">
        <f t="shared" si="34"/>
        <v>0</v>
      </c>
      <c r="AA186" s="248">
        <f t="shared" si="38"/>
        <v>0</v>
      </c>
      <c r="AB186" s="248">
        <f t="shared" si="38"/>
        <v>0</v>
      </c>
      <c r="AC186" s="248">
        <f t="shared" si="38"/>
        <v>0</v>
      </c>
      <c r="AD186" s="248">
        <f t="shared" si="38"/>
        <v>0</v>
      </c>
      <c r="AE186" s="248">
        <f t="shared" si="38"/>
        <v>0</v>
      </c>
      <c r="AF186" s="248">
        <f t="shared" si="37"/>
        <v>0</v>
      </c>
      <c r="AG186" s="248">
        <f t="shared" si="37"/>
        <v>0</v>
      </c>
      <c r="AH186" s="248">
        <f t="shared" si="37"/>
        <v>0</v>
      </c>
      <c r="AI186" s="248">
        <f t="shared" si="37"/>
        <v>0</v>
      </c>
      <c r="AJ186" s="248">
        <f t="shared" si="37"/>
        <v>0</v>
      </c>
      <c r="AK186" s="248">
        <f t="shared" si="35"/>
        <v>0</v>
      </c>
      <c r="AL186" s="248">
        <f t="shared" si="36"/>
        <v>0</v>
      </c>
    </row>
    <row r="187" spans="1:38" s="2" customFormat="1" ht="15" customHeight="1">
      <c r="A187" s="120" t="e">
        <f ca="1">VLOOKUP(INDIRECT("B187"),elolap!$A$90:$B$3244,2,FALSE)</f>
        <v>#N/A</v>
      </c>
      <c r="B187" s="122"/>
      <c r="C187" s="128"/>
      <c r="D187" s="161"/>
      <c r="E187" s="161"/>
      <c r="F187" s="161"/>
      <c r="G187" s="126"/>
      <c r="H187" s="170"/>
      <c r="I187" s="176"/>
      <c r="J187" s="238"/>
      <c r="K187" s="238"/>
      <c r="L187" s="238"/>
      <c r="M187" s="238"/>
      <c r="N187" s="238"/>
      <c r="O187" s="239"/>
      <c r="P187" s="238"/>
      <c r="Q187" s="238"/>
      <c r="R187" s="238"/>
      <c r="S187" s="238"/>
      <c r="T187" s="238"/>
      <c r="V187" s="248">
        <f t="shared" si="33"/>
        <v>0</v>
      </c>
      <c r="W187" s="248">
        <f t="shared" si="33"/>
        <v>0</v>
      </c>
      <c r="X187" s="248">
        <f t="shared" si="33"/>
        <v>0</v>
      </c>
      <c r="Y187" s="249">
        <f t="shared" si="34"/>
        <v>0</v>
      </c>
      <c r="Z187" s="249">
        <f t="shared" si="34"/>
        <v>0</v>
      </c>
      <c r="AA187" s="248">
        <f t="shared" si="38"/>
        <v>0</v>
      </c>
      <c r="AB187" s="248">
        <f t="shared" si="38"/>
        <v>0</v>
      </c>
      <c r="AC187" s="248">
        <f t="shared" si="38"/>
        <v>0</v>
      </c>
      <c r="AD187" s="248">
        <f t="shared" si="38"/>
        <v>0</v>
      </c>
      <c r="AE187" s="248">
        <f t="shared" si="38"/>
        <v>0</v>
      </c>
      <c r="AF187" s="248">
        <f t="shared" si="37"/>
        <v>0</v>
      </c>
      <c r="AG187" s="248">
        <f t="shared" si="37"/>
        <v>0</v>
      </c>
      <c r="AH187" s="248">
        <f t="shared" si="37"/>
        <v>0</v>
      </c>
      <c r="AI187" s="248">
        <f t="shared" si="37"/>
        <v>0</v>
      </c>
      <c r="AJ187" s="248">
        <f t="shared" si="37"/>
        <v>0</v>
      </c>
      <c r="AK187" s="248">
        <f t="shared" si="35"/>
        <v>0</v>
      </c>
      <c r="AL187" s="248">
        <f t="shared" si="36"/>
        <v>0</v>
      </c>
    </row>
    <row r="188" spans="1:38" s="2" customFormat="1" ht="15" customHeight="1">
      <c r="A188" s="120" t="e">
        <f ca="1">VLOOKUP(INDIRECT("B188"),elolap!$A$90:$B$3244,2,FALSE)</f>
        <v>#N/A</v>
      </c>
      <c r="B188" s="122"/>
      <c r="C188" s="128"/>
      <c r="D188" s="161"/>
      <c r="E188" s="161"/>
      <c r="F188" s="161"/>
      <c r="G188" s="126"/>
      <c r="H188" s="170"/>
      <c r="I188" s="176"/>
      <c r="J188" s="238"/>
      <c r="K188" s="238"/>
      <c r="L188" s="238"/>
      <c r="M188" s="238"/>
      <c r="N188" s="238"/>
      <c r="O188" s="239"/>
      <c r="P188" s="238"/>
      <c r="Q188" s="238"/>
      <c r="R188" s="238"/>
      <c r="S188" s="238"/>
      <c r="T188" s="238"/>
      <c r="V188" s="248">
        <f t="shared" si="33"/>
        <v>0</v>
      </c>
      <c r="W188" s="248">
        <f t="shared" si="33"/>
        <v>0</v>
      </c>
      <c r="X188" s="248">
        <f t="shared" si="33"/>
        <v>0</v>
      </c>
      <c r="Y188" s="249">
        <f t="shared" si="34"/>
        <v>0</v>
      </c>
      <c r="Z188" s="249">
        <f t="shared" si="34"/>
        <v>0</v>
      </c>
      <c r="AA188" s="248">
        <f t="shared" si="38"/>
        <v>0</v>
      </c>
      <c r="AB188" s="248">
        <f t="shared" si="38"/>
        <v>0</v>
      </c>
      <c r="AC188" s="248">
        <f t="shared" si="38"/>
        <v>0</v>
      </c>
      <c r="AD188" s="248">
        <f t="shared" si="38"/>
        <v>0</v>
      </c>
      <c r="AE188" s="248">
        <f t="shared" si="38"/>
        <v>0</v>
      </c>
      <c r="AF188" s="248">
        <f t="shared" si="37"/>
        <v>0</v>
      </c>
      <c r="AG188" s="248">
        <f t="shared" si="37"/>
        <v>0</v>
      </c>
      <c r="AH188" s="248">
        <f t="shared" si="37"/>
        <v>0</v>
      </c>
      <c r="AI188" s="248">
        <f t="shared" si="37"/>
        <v>0</v>
      </c>
      <c r="AJ188" s="248">
        <f t="shared" si="37"/>
        <v>0</v>
      </c>
      <c r="AK188" s="248">
        <f t="shared" si="35"/>
        <v>0</v>
      </c>
      <c r="AL188" s="248">
        <f t="shared" si="36"/>
        <v>0</v>
      </c>
    </row>
    <row r="189" spans="1:38" s="2" customFormat="1" ht="15" customHeight="1">
      <c r="A189" s="120" t="e">
        <f ca="1">VLOOKUP(INDIRECT("B189"),elolap!$A$90:$B$3244,2,FALSE)</f>
        <v>#N/A</v>
      </c>
      <c r="B189" s="122"/>
      <c r="C189" s="128"/>
      <c r="D189" s="161"/>
      <c r="E189" s="161"/>
      <c r="F189" s="161"/>
      <c r="G189" s="126"/>
      <c r="H189" s="170"/>
      <c r="I189" s="176"/>
      <c r="J189" s="238"/>
      <c r="K189" s="238"/>
      <c r="L189" s="238"/>
      <c r="M189" s="238"/>
      <c r="N189" s="238"/>
      <c r="O189" s="239"/>
      <c r="P189" s="238"/>
      <c r="Q189" s="238"/>
      <c r="R189" s="238"/>
      <c r="S189" s="238"/>
      <c r="T189" s="238"/>
      <c r="V189" s="248">
        <f t="shared" si="33"/>
        <v>0</v>
      </c>
      <c r="W189" s="248">
        <f t="shared" si="33"/>
        <v>0</v>
      </c>
      <c r="X189" s="248">
        <f t="shared" si="33"/>
        <v>0</v>
      </c>
      <c r="Y189" s="249">
        <f t="shared" si="34"/>
        <v>0</v>
      </c>
      <c r="Z189" s="249">
        <f t="shared" si="34"/>
        <v>0</v>
      </c>
      <c r="AA189" s="248">
        <f t="shared" si="38"/>
        <v>0</v>
      </c>
      <c r="AB189" s="248">
        <f t="shared" si="38"/>
        <v>0</v>
      </c>
      <c r="AC189" s="248">
        <f t="shared" si="38"/>
        <v>0</v>
      </c>
      <c r="AD189" s="248">
        <f t="shared" si="38"/>
        <v>0</v>
      </c>
      <c r="AE189" s="248">
        <f t="shared" si="38"/>
        <v>0</v>
      </c>
      <c r="AF189" s="248">
        <f t="shared" si="37"/>
        <v>0</v>
      </c>
      <c r="AG189" s="248">
        <f t="shared" si="37"/>
        <v>0</v>
      </c>
      <c r="AH189" s="248">
        <f t="shared" si="37"/>
        <v>0</v>
      </c>
      <c r="AI189" s="248">
        <f t="shared" si="37"/>
        <v>0</v>
      </c>
      <c r="AJ189" s="248">
        <f t="shared" si="37"/>
        <v>0</v>
      </c>
      <c r="AK189" s="248">
        <f t="shared" si="35"/>
        <v>0</v>
      </c>
      <c r="AL189" s="248">
        <f t="shared" si="36"/>
        <v>0</v>
      </c>
    </row>
    <row r="190" spans="1:38" s="2" customFormat="1" ht="15" customHeight="1">
      <c r="A190" s="120" t="e">
        <f ca="1">VLOOKUP(INDIRECT("B190"),elolap!$A$90:$B$3244,2,FALSE)</f>
        <v>#N/A</v>
      </c>
      <c r="B190" s="122"/>
      <c r="C190" s="128"/>
      <c r="D190" s="161"/>
      <c r="E190" s="161"/>
      <c r="F190" s="161"/>
      <c r="G190" s="126"/>
      <c r="H190" s="170"/>
      <c r="I190" s="176"/>
      <c r="J190" s="238"/>
      <c r="K190" s="238"/>
      <c r="L190" s="238"/>
      <c r="M190" s="238"/>
      <c r="N190" s="238"/>
      <c r="O190" s="239"/>
      <c r="P190" s="238"/>
      <c r="Q190" s="238"/>
      <c r="R190" s="238"/>
      <c r="S190" s="238"/>
      <c r="T190" s="238"/>
      <c r="V190" s="248">
        <f t="shared" si="33"/>
        <v>0</v>
      </c>
      <c r="W190" s="248">
        <f t="shared" si="33"/>
        <v>0</v>
      </c>
      <c r="X190" s="248">
        <f t="shared" si="33"/>
        <v>0</v>
      </c>
      <c r="Y190" s="249">
        <f t="shared" si="34"/>
        <v>0</v>
      </c>
      <c r="Z190" s="249">
        <f t="shared" si="34"/>
        <v>0</v>
      </c>
      <c r="AA190" s="248">
        <f t="shared" si="38"/>
        <v>0</v>
      </c>
      <c r="AB190" s="248">
        <f t="shared" si="38"/>
        <v>0</v>
      </c>
      <c r="AC190" s="248">
        <f t="shared" si="38"/>
        <v>0</v>
      </c>
      <c r="AD190" s="248">
        <f t="shared" si="38"/>
        <v>0</v>
      </c>
      <c r="AE190" s="248">
        <f t="shared" si="38"/>
        <v>0</v>
      </c>
      <c r="AF190" s="248">
        <f t="shared" si="37"/>
        <v>0</v>
      </c>
      <c r="AG190" s="248">
        <f t="shared" si="37"/>
        <v>0</v>
      </c>
      <c r="AH190" s="248">
        <f t="shared" si="37"/>
        <v>0</v>
      </c>
      <c r="AI190" s="248">
        <f t="shared" si="37"/>
        <v>0</v>
      </c>
      <c r="AJ190" s="248">
        <f t="shared" si="37"/>
        <v>0</v>
      </c>
      <c r="AK190" s="248">
        <f t="shared" si="35"/>
        <v>0</v>
      </c>
      <c r="AL190" s="248">
        <f t="shared" si="36"/>
        <v>0</v>
      </c>
    </row>
    <row r="191" spans="1:38" s="2" customFormat="1" ht="15" customHeight="1">
      <c r="A191" s="120" t="e">
        <f ca="1">VLOOKUP(INDIRECT("B191"),elolap!$A$90:$B$3244,2,FALSE)</f>
        <v>#N/A</v>
      </c>
      <c r="B191" s="122"/>
      <c r="C191" s="128"/>
      <c r="D191" s="161"/>
      <c r="E191" s="161"/>
      <c r="F191" s="161"/>
      <c r="G191" s="126"/>
      <c r="H191" s="170"/>
      <c r="I191" s="176"/>
      <c r="J191" s="238"/>
      <c r="K191" s="238"/>
      <c r="L191" s="238"/>
      <c r="M191" s="238"/>
      <c r="N191" s="238"/>
      <c r="O191" s="239"/>
      <c r="P191" s="238"/>
      <c r="Q191" s="238"/>
      <c r="R191" s="238"/>
      <c r="S191" s="238"/>
      <c r="T191" s="238"/>
      <c r="V191" s="248">
        <f t="shared" si="33"/>
        <v>0</v>
      </c>
      <c r="W191" s="248">
        <f t="shared" si="33"/>
        <v>0</v>
      </c>
      <c r="X191" s="248">
        <f t="shared" si="33"/>
        <v>0</v>
      </c>
      <c r="Y191" s="249">
        <f t="shared" si="34"/>
        <v>0</v>
      </c>
      <c r="Z191" s="249">
        <f t="shared" si="34"/>
        <v>0</v>
      </c>
      <c r="AA191" s="248">
        <f t="shared" si="38"/>
        <v>0</v>
      </c>
      <c r="AB191" s="248">
        <f t="shared" si="38"/>
        <v>0</v>
      </c>
      <c r="AC191" s="248">
        <f t="shared" si="38"/>
        <v>0</v>
      </c>
      <c r="AD191" s="248">
        <f t="shared" si="38"/>
        <v>0</v>
      </c>
      <c r="AE191" s="248">
        <f t="shared" si="38"/>
        <v>0</v>
      </c>
      <c r="AF191" s="248">
        <f t="shared" si="37"/>
        <v>0</v>
      </c>
      <c r="AG191" s="248">
        <f t="shared" si="37"/>
        <v>0</v>
      </c>
      <c r="AH191" s="248">
        <f t="shared" si="37"/>
        <v>0</v>
      </c>
      <c r="AI191" s="248">
        <f t="shared" si="37"/>
        <v>0</v>
      </c>
      <c r="AJ191" s="248">
        <f t="shared" si="37"/>
        <v>0</v>
      </c>
      <c r="AK191" s="248">
        <f t="shared" si="35"/>
        <v>0</v>
      </c>
      <c r="AL191" s="248">
        <f t="shared" si="36"/>
        <v>0</v>
      </c>
    </row>
    <row r="192" spans="1:38" s="2" customFormat="1" ht="15" customHeight="1">
      <c r="A192" s="120" t="e">
        <f ca="1">VLOOKUP(INDIRECT("B192"),elolap!$A$90:$B$3244,2,FALSE)</f>
        <v>#N/A</v>
      </c>
      <c r="B192" s="122"/>
      <c r="C192" s="128"/>
      <c r="D192" s="161"/>
      <c r="E192" s="161"/>
      <c r="F192" s="161"/>
      <c r="G192" s="126"/>
      <c r="H192" s="170"/>
      <c r="I192" s="176"/>
      <c r="J192" s="238"/>
      <c r="K192" s="238"/>
      <c r="L192" s="238"/>
      <c r="M192" s="238"/>
      <c r="N192" s="238"/>
      <c r="O192" s="239"/>
      <c r="P192" s="238"/>
      <c r="Q192" s="238"/>
      <c r="R192" s="238"/>
      <c r="S192" s="238"/>
      <c r="T192" s="238"/>
      <c r="V192" s="248">
        <f t="shared" si="33"/>
        <v>0</v>
      </c>
      <c r="W192" s="248">
        <f t="shared" si="33"/>
        <v>0</v>
      </c>
      <c r="X192" s="248">
        <f t="shared" si="33"/>
        <v>0</v>
      </c>
      <c r="Y192" s="249">
        <f t="shared" si="34"/>
        <v>0</v>
      </c>
      <c r="Z192" s="249">
        <f t="shared" si="34"/>
        <v>0</v>
      </c>
      <c r="AA192" s="248">
        <f t="shared" si="38"/>
        <v>0</v>
      </c>
      <c r="AB192" s="248">
        <f t="shared" si="38"/>
        <v>0</v>
      </c>
      <c r="AC192" s="248">
        <f t="shared" si="38"/>
        <v>0</v>
      </c>
      <c r="AD192" s="248">
        <f t="shared" si="38"/>
        <v>0</v>
      </c>
      <c r="AE192" s="248">
        <f t="shared" si="38"/>
        <v>0</v>
      </c>
      <c r="AF192" s="248">
        <f t="shared" si="37"/>
        <v>0</v>
      </c>
      <c r="AG192" s="248">
        <f t="shared" si="37"/>
        <v>0</v>
      </c>
      <c r="AH192" s="248">
        <f t="shared" si="37"/>
        <v>0</v>
      </c>
      <c r="AI192" s="248">
        <f t="shared" si="37"/>
        <v>0</v>
      </c>
      <c r="AJ192" s="248">
        <f t="shared" si="37"/>
        <v>0</v>
      </c>
      <c r="AK192" s="248">
        <f t="shared" si="35"/>
        <v>0</v>
      </c>
      <c r="AL192" s="248">
        <f t="shared" si="36"/>
        <v>0</v>
      </c>
    </row>
    <row r="193" spans="1:38" s="2" customFormat="1" ht="15" customHeight="1">
      <c r="A193" s="120" t="e">
        <f ca="1">VLOOKUP(INDIRECT("B193"),elolap!$A$90:$B$3244,2,FALSE)</f>
        <v>#N/A</v>
      </c>
      <c r="B193" s="122"/>
      <c r="C193" s="128"/>
      <c r="D193" s="161"/>
      <c r="E193" s="161"/>
      <c r="F193" s="161"/>
      <c r="G193" s="126"/>
      <c r="H193" s="170"/>
      <c r="I193" s="176"/>
      <c r="J193" s="238"/>
      <c r="K193" s="238"/>
      <c r="L193" s="238"/>
      <c r="M193" s="238"/>
      <c r="N193" s="238"/>
      <c r="O193" s="239"/>
      <c r="P193" s="238"/>
      <c r="Q193" s="238"/>
      <c r="R193" s="238"/>
      <c r="S193" s="238"/>
      <c r="T193" s="238"/>
      <c r="V193" s="248">
        <f t="shared" si="33"/>
        <v>0</v>
      </c>
      <c r="W193" s="248">
        <f t="shared" si="33"/>
        <v>0</v>
      </c>
      <c r="X193" s="248">
        <f t="shared" si="33"/>
        <v>0</v>
      </c>
      <c r="Y193" s="249">
        <f t="shared" si="34"/>
        <v>0</v>
      </c>
      <c r="Z193" s="249">
        <f t="shared" si="34"/>
        <v>0</v>
      </c>
      <c r="AA193" s="248">
        <f t="shared" si="38"/>
        <v>0</v>
      </c>
      <c r="AB193" s="248">
        <f t="shared" si="38"/>
        <v>0</v>
      </c>
      <c r="AC193" s="248">
        <f t="shared" si="38"/>
        <v>0</v>
      </c>
      <c r="AD193" s="248">
        <f t="shared" si="38"/>
        <v>0</v>
      </c>
      <c r="AE193" s="248">
        <f t="shared" si="38"/>
        <v>0</v>
      </c>
      <c r="AF193" s="248">
        <f t="shared" si="37"/>
        <v>0</v>
      </c>
      <c r="AG193" s="248">
        <f t="shared" si="37"/>
        <v>0</v>
      </c>
      <c r="AH193" s="248">
        <f t="shared" si="37"/>
        <v>0</v>
      </c>
      <c r="AI193" s="248">
        <f t="shared" si="37"/>
        <v>0</v>
      </c>
      <c r="AJ193" s="248">
        <f t="shared" si="37"/>
        <v>0</v>
      </c>
      <c r="AK193" s="248">
        <f t="shared" si="35"/>
        <v>0</v>
      </c>
      <c r="AL193" s="248">
        <f t="shared" si="36"/>
        <v>0</v>
      </c>
    </row>
    <row r="194" spans="1:38" s="2" customFormat="1" ht="15" customHeight="1">
      <c r="A194" s="120" t="e">
        <f ca="1">VLOOKUP(INDIRECT("B194"),elolap!$A$90:$B$3244,2,FALSE)</f>
        <v>#N/A</v>
      </c>
      <c r="B194" s="122"/>
      <c r="C194" s="128"/>
      <c r="D194" s="161"/>
      <c r="E194" s="161"/>
      <c r="F194" s="161"/>
      <c r="G194" s="126"/>
      <c r="H194" s="170"/>
      <c r="I194" s="176"/>
      <c r="J194" s="238"/>
      <c r="K194" s="238"/>
      <c r="L194" s="238"/>
      <c r="M194" s="238"/>
      <c r="N194" s="238"/>
      <c r="O194" s="239"/>
      <c r="P194" s="238"/>
      <c r="Q194" s="238"/>
      <c r="R194" s="238"/>
      <c r="S194" s="238"/>
      <c r="T194" s="238"/>
      <c r="V194" s="248">
        <f t="shared" si="33"/>
        <v>0</v>
      </c>
      <c r="W194" s="248">
        <f t="shared" si="33"/>
        <v>0</v>
      </c>
      <c r="X194" s="248">
        <f t="shared" si="33"/>
        <v>0</v>
      </c>
      <c r="Y194" s="249">
        <f t="shared" si="34"/>
        <v>0</v>
      </c>
      <c r="Z194" s="249">
        <f t="shared" si="34"/>
        <v>0</v>
      </c>
      <c r="AA194" s="248">
        <f t="shared" si="38"/>
        <v>0</v>
      </c>
      <c r="AB194" s="248">
        <f t="shared" si="38"/>
        <v>0</v>
      </c>
      <c r="AC194" s="248">
        <f t="shared" si="38"/>
        <v>0</v>
      </c>
      <c r="AD194" s="248">
        <f t="shared" si="38"/>
        <v>0</v>
      </c>
      <c r="AE194" s="248">
        <f t="shared" si="38"/>
        <v>0</v>
      </c>
      <c r="AF194" s="248">
        <f t="shared" si="37"/>
        <v>0</v>
      </c>
      <c r="AG194" s="248">
        <f t="shared" si="37"/>
        <v>0</v>
      </c>
      <c r="AH194" s="248">
        <f t="shared" si="37"/>
        <v>0</v>
      </c>
      <c r="AI194" s="248">
        <f t="shared" si="37"/>
        <v>0</v>
      </c>
      <c r="AJ194" s="248">
        <f t="shared" si="37"/>
        <v>0</v>
      </c>
      <c r="AK194" s="248">
        <f t="shared" si="35"/>
        <v>0</v>
      </c>
      <c r="AL194" s="248">
        <f t="shared" si="36"/>
        <v>0</v>
      </c>
    </row>
    <row r="195" spans="1:38" s="2" customFormat="1" ht="15" customHeight="1">
      <c r="A195" s="120" t="e">
        <f ca="1">VLOOKUP(INDIRECT("B195"),elolap!$A$90:$B$3244,2,FALSE)</f>
        <v>#N/A</v>
      </c>
      <c r="B195" s="122"/>
      <c r="C195" s="128"/>
      <c r="D195" s="161"/>
      <c r="E195" s="161"/>
      <c r="F195" s="161"/>
      <c r="G195" s="126"/>
      <c r="H195" s="170"/>
      <c r="I195" s="176"/>
      <c r="J195" s="238"/>
      <c r="K195" s="238"/>
      <c r="L195" s="238"/>
      <c r="M195" s="238"/>
      <c r="N195" s="238"/>
      <c r="O195" s="239"/>
      <c r="P195" s="238"/>
      <c r="Q195" s="238"/>
      <c r="R195" s="238"/>
      <c r="S195" s="238"/>
      <c r="T195" s="238"/>
      <c r="V195" s="248">
        <f t="shared" si="33"/>
        <v>0</v>
      </c>
      <c r="W195" s="248">
        <f t="shared" si="33"/>
        <v>0</v>
      </c>
      <c r="X195" s="248">
        <f t="shared" si="33"/>
        <v>0</v>
      </c>
      <c r="Y195" s="249">
        <f t="shared" si="34"/>
        <v>0</v>
      </c>
      <c r="Z195" s="249">
        <f t="shared" si="34"/>
        <v>0</v>
      </c>
      <c r="AA195" s="248">
        <f t="shared" si="38"/>
        <v>0</v>
      </c>
      <c r="AB195" s="248">
        <f t="shared" si="38"/>
        <v>0</v>
      </c>
      <c r="AC195" s="248">
        <f t="shared" si="38"/>
        <v>0</v>
      </c>
      <c r="AD195" s="248">
        <f t="shared" si="38"/>
        <v>0</v>
      </c>
      <c r="AE195" s="248">
        <f t="shared" si="38"/>
        <v>0</v>
      </c>
      <c r="AF195" s="248">
        <f t="shared" si="37"/>
        <v>0</v>
      </c>
      <c r="AG195" s="248">
        <f t="shared" si="37"/>
        <v>0</v>
      </c>
      <c r="AH195" s="248">
        <f t="shared" si="37"/>
        <v>0</v>
      </c>
      <c r="AI195" s="248">
        <f t="shared" si="37"/>
        <v>0</v>
      </c>
      <c r="AJ195" s="248">
        <f t="shared" si="37"/>
        <v>0</v>
      </c>
      <c r="AK195" s="248">
        <f t="shared" si="35"/>
        <v>0</v>
      </c>
      <c r="AL195" s="248">
        <f t="shared" si="36"/>
        <v>0</v>
      </c>
    </row>
    <row r="196" spans="1:38" s="2" customFormat="1" ht="15" customHeight="1">
      <c r="A196" s="120" t="e">
        <f ca="1">VLOOKUP(INDIRECT("B196"),elolap!$A$90:$B$3244,2,FALSE)</f>
        <v>#N/A</v>
      </c>
      <c r="B196" s="122"/>
      <c r="C196" s="128"/>
      <c r="D196" s="161"/>
      <c r="E196" s="161"/>
      <c r="F196" s="161"/>
      <c r="G196" s="126"/>
      <c r="H196" s="170"/>
      <c r="I196" s="176"/>
      <c r="J196" s="238"/>
      <c r="K196" s="238"/>
      <c r="L196" s="238"/>
      <c r="M196" s="238"/>
      <c r="N196" s="238"/>
      <c r="O196" s="239"/>
      <c r="P196" s="238"/>
      <c r="Q196" s="238"/>
      <c r="R196" s="238"/>
      <c r="S196" s="238"/>
      <c r="T196" s="238"/>
      <c r="V196" s="248">
        <f t="shared" si="33"/>
        <v>0</v>
      </c>
      <c r="W196" s="248">
        <f t="shared" si="33"/>
        <v>0</v>
      </c>
      <c r="X196" s="248">
        <f t="shared" si="33"/>
        <v>0</v>
      </c>
      <c r="Y196" s="249">
        <f t="shared" si="34"/>
        <v>0</v>
      </c>
      <c r="Z196" s="249">
        <f t="shared" si="34"/>
        <v>0</v>
      </c>
      <c r="AA196" s="248">
        <f t="shared" si="38"/>
        <v>0</v>
      </c>
      <c r="AB196" s="248">
        <f t="shared" si="38"/>
        <v>0</v>
      </c>
      <c r="AC196" s="248">
        <f t="shared" si="38"/>
        <v>0</v>
      </c>
      <c r="AD196" s="248">
        <f t="shared" si="38"/>
        <v>0</v>
      </c>
      <c r="AE196" s="248">
        <f t="shared" si="38"/>
        <v>0</v>
      </c>
      <c r="AF196" s="248">
        <f t="shared" si="37"/>
        <v>0</v>
      </c>
      <c r="AG196" s="248">
        <f t="shared" si="37"/>
        <v>0</v>
      </c>
      <c r="AH196" s="248">
        <f t="shared" si="37"/>
        <v>0</v>
      </c>
      <c r="AI196" s="248">
        <f t="shared" si="37"/>
        <v>0</v>
      </c>
      <c r="AJ196" s="248">
        <f t="shared" si="37"/>
        <v>0</v>
      </c>
      <c r="AK196" s="248">
        <f t="shared" si="35"/>
        <v>0</v>
      </c>
      <c r="AL196" s="248">
        <f t="shared" si="36"/>
        <v>0</v>
      </c>
    </row>
    <row r="197" spans="1:38" s="2" customFormat="1" ht="15" customHeight="1">
      <c r="A197" s="120" t="e">
        <f ca="1">VLOOKUP(INDIRECT("B197"),elolap!$A$90:$B$3244,2,FALSE)</f>
        <v>#N/A</v>
      </c>
      <c r="B197" s="122"/>
      <c r="C197" s="128"/>
      <c r="D197" s="161"/>
      <c r="E197" s="161"/>
      <c r="F197" s="161"/>
      <c r="G197" s="126"/>
      <c r="H197" s="170"/>
      <c r="I197" s="176"/>
      <c r="J197" s="238"/>
      <c r="K197" s="238"/>
      <c r="L197" s="238"/>
      <c r="M197" s="238"/>
      <c r="N197" s="238"/>
      <c r="O197" s="239"/>
      <c r="P197" s="238"/>
      <c r="Q197" s="238"/>
      <c r="R197" s="238"/>
      <c r="S197" s="238"/>
      <c r="T197" s="238"/>
      <c r="V197" s="248">
        <f t="shared" si="33"/>
        <v>0</v>
      </c>
      <c r="W197" s="248">
        <f t="shared" si="33"/>
        <v>0</v>
      </c>
      <c r="X197" s="248">
        <f t="shared" si="33"/>
        <v>0</v>
      </c>
      <c r="Y197" s="249">
        <f t="shared" si="34"/>
        <v>0</v>
      </c>
      <c r="Z197" s="249">
        <f t="shared" si="34"/>
        <v>0</v>
      </c>
      <c r="AA197" s="248">
        <f t="shared" si="38"/>
        <v>0</v>
      </c>
      <c r="AB197" s="248">
        <f t="shared" si="38"/>
        <v>0</v>
      </c>
      <c r="AC197" s="248">
        <f t="shared" si="38"/>
        <v>0</v>
      </c>
      <c r="AD197" s="248">
        <f t="shared" si="38"/>
        <v>0</v>
      </c>
      <c r="AE197" s="248">
        <f t="shared" si="38"/>
        <v>0</v>
      </c>
      <c r="AF197" s="248">
        <f t="shared" si="37"/>
        <v>0</v>
      </c>
      <c r="AG197" s="248">
        <f t="shared" si="37"/>
        <v>0</v>
      </c>
      <c r="AH197" s="248">
        <f t="shared" si="37"/>
        <v>0</v>
      </c>
      <c r="AI197" s="248">
        <f t="shared" si="37"/>
        <v>0</v>
      </c>
      <c r="AJ197" s="248">
        <f t="shared" si="37"/>
        <v>0</v>
      </c>
      <c r="AK197" s="248">
        <f t="shared" si="35"/>
        <v>0</v>
      </c>
      <c r="AL197" s="248">
        <f t="shared" si="36"/>
        <v>0</v>
      </c>
    </row>
    <row r="198" spans="1:38" s="2" customFormat="1" ht="15" customHeight="1">
      <c r="A198" s="120" t="e">
        <f ca="1">VLOOKUP(INDIRECT("B198"),elolap!$A$90:$B$3244,2,FALSE)</f>
        <v>#N/A</v>
      </c>
      <c r="B198" s="122"/>
      <c r="C198" s="128"/>
      <c r="D198" s="161"/>
      <c r="E198" s="161"/>
      <c r="F198" s="161"/>
      <c r="G198" s="126"/>
      <c r="H198" s="170"/>
      <c r="I198" s="176"/>
      <c r="J198" s="238"/>
      <c r="K198" s="238"/>
      <c r="L198" s="238"/>
      <c r="M198" s="238"/>
      <c r="N198" s="238"/>
      <c r="O198" s="239"/>
      <c r="P198" s="238"/>
      <c r="Q198" s="238"/>
      <c r="R198" s="238"/>
      <c r="S198" s="238"/>
      <c r="T198" s="238"/>
      <c r="V198" s="248">
        <f t="shared" si="33"/>
        <v>0</v>
      </c>
      <c r="W198" s="248">
        <f t="shared" si="33"/>
        <v>0</v>
      </c>
      <c r="X198" s="248">
        <f t="shared" si="33"/>
        <v>0</v>
      </c>
      <c r="Y198" s="249">
        <f t="shared" si="34"/>
        <v>0</v>
      </c>
      <c r="Z198" s="249">
        <f t="shared" si="34"/>
        <v>0</v>
      </c>
      <c r="AA198" s="248">
        <f t="shared" si="38"/>
        <v>0</v>
      </c>
      <c r="AB198" s="248">
        <f t="shared" si="38"/>
        <v>0</v>
      </c>
      <c r="AC198" s="248">
        <f t="shared" si="38"/>
        <v>0</v>
      </c>
      <c r="AD198" s="248">
        <f t="shared" si="38"/>
        <v>0</v>
      </c>
      <c r="AE198" s="248">
        <f t="shared" si="38"/>
        <v>0</v>
      </c>
      <c r="AF198" s="248">
        <f t="shared" si="37"/>
        <v>0</v>
      </c>
      <c r="AG198" s="248">
        <f t="shared" si="37"/>
        <v>0</v>
      </c>
      <c r="AH198" s="248">
        <f t="shared" si="37"/>
        <v>0</v>
      </c>
      <c r="AI198" s="248">
        <f t="shared" si="37"/>
        <v>0</v>
      </c>
      <c r="AJ198" s="248">
        <f t="shared" si="37"/>
        <v>0</v>
      </c>
      <c r="AK198" s="248">
        <f t="shared" si="35"/>
        <v>0</v>
      </c>
      <c r="AL198" s="248">
        <f t="shared" si="36"/>
        <v>0</v>
      </c>
    </row>
    <row r="199" spans="1:38" s="2" customFormat="1" ht="15" customHeight="1">
      <c r="A199" s="120" t="e">
        <f ca="1">VLOOKUP(INDIRECT("B199"),elolap!$A$90:$B$3244,2,FALSE)</f>
        <v>#N/A</v>
      </c>
      <c r="B199" s="122"/>
      <c r="C199" s="128"/>
      <c r="D199" s="161"/>
      <c r="E199" s="161"/>
      <c r="F199" s="161"/>
      <c r="G199" s="126"/>
      <c r="H199" s="170"/>
      <c r="I199" s="176"/>
      <c r="J199" s="238"/>
      <c r="K199" s="238"/>
      <c r="L199" s="238"/>
      <c r="M199" s="238"/>
      <c r="N199" s="238"/>
      <c r="O199" s="239"/>
      <c r="P199" s="238"/>
      <c r="Q199" s="238"/>
      <c r="R199" s="238"/>
      <c r="S199" s="238"/>
      <c r="T199" s="238"/>
      <c r="V199" s="248">
        <f t="shared" si="33"/>
        <v>0</v>
      </c>
      <c r="W199" s="248">
        <f t="shared" si="33"/>
        <v>0</v>
      </c>
      <c r="X199" s="248">
        <f t="shared" si="33"/>
        <v>0</v>
      </c>
      <c r="Y199" s="249">
        <f t="shared" si="34"/>
        <v>0</v>
      </c>
      <c r="Z199" s="249">
        <f t="shared" si="34"/>
        <v>0</v>
      </c>
      <c r="AA199" s="248">
        <f t="shared" si="38"/>
        <v>0</v>
      </c>
      <c r="AB199" s="248">
        <f t="shared" si="38"/>
        <v>0</v>
      </c>
      <c r="AC199" s="248">
        <f t="shared" si="38"/>
        <v>0</v>
      </c>
      <c r="AD199" s="248">
        <f t="shared" si="38"/>
        <v>0</v>
      </c>
      <c r="AE199" s="248">
        <f t="shared" si="38"/>
        <v>0</v>
      </c>
      <c r="AF199" s="248">
        <f t="shared" si="37"/>
        <v>0</v>
      </c>
      <c r="AG199" s="248">
        <f t="shared" si="37"/>
        <v>0</v>
      </c>
      <c r="AH199" s="248">
        <f t="shared" si="37"/>
        <v>0</v>
      </c>
      <c r="AI199" s="248">
        <f t="shared" si="37"/>
        <v>0</v>
      </c>
      <c r="AJ199" s="248">
        <f t="shared" si="37"/>
        <v>0</v>
      </c>
      <c r="AK199" s="248">
        <f t="shared" si="35"/>
        <v>0</v>
      </c>
      <c r="AL199" s="248">
        <f t="shared" si="36"/>
        <v>0</v>
      </c>
    </row>
    <row r="200" spans="1:38" s="2" customFormat="1" ht="15" customHeight="1">
      <c r="A200" s="120" t="e">
        <f ca="1">VLOOKUP(INDIRECT("B200"),elolap!$A$90:$B$3244,2,FALSE)</f>
        <v>#N/A</v>
      </c>
      <c r="B200" s="122"/>
      <c r="C200" s="128"/>
      <c r="D200" s="161"/>
      <c r="E200" s="161"/>
      <c r="F200" s="161"/>
      <c r="G200" s="126"/>
      <c r="H200" s="170"/>
      <c r="I200" s="176"/>
      <c r="J200" s="238"/>
      <c r="K200" s="238"/>
      <c r="L200" s="238"/>
      <c r="M200" s="238"/>
      <c r="N200" s="238"/>
      <c r="O200" s="239"/>
      <c r="P200" s="238"/>
      <c r="Q200" s="238"/>
      <c r="R200" s="238"/>
      <c r="S200" s="238"/>
      <c r="T200" s="238"/>
      <c r="V200" s="248">
        <f t="shared" si="33"/>
        <v>0</v>
      </c>
      <c r="W200" s="248">
        <f t="shared" si="33"/>
        <v>0</v>
      </c>
      <c r="X200" s="248">
        <f t="shared" si="33"/>
        <v>0</v>
      </c>
      <c r="Y200" s="249">
        <f t="shared" si="34"/>
        <v>0</v>
      </c>
      <c r="Z200" s="249">
        <f t="shared" si="34"/>
        <v>0</v>
      </c>
      <c r="AA200" s="248">
        <f t="shared" si="38"/>
        <v>0</v>
      </c>
      <c r="AB200" s="248">
        <f t="shared" si="38"/>
        <v>0</v>
      </c>
      <c r="AC200" s="248">
        <f t="shared" si="38"/>
        <v>0</v>
      </c>
      <c r="AD200" s="248">
        <f t="shared" si="38"/>
        <v>0</v>
      </c>
      <c r="AE200" s="248">
        <f t="shared" si="38"/>
        <v>0</v>
      </c>
      <c r="AF200" s="248">
        <f t="shared" si="37"/>
        <v>0</v>
      </c>
      <c r="AG200" s="248">
        <f t="shared" si="37"/>
        <v>0</v>
      </c>
      <c r="AH200" s="248">
        <f t="shared" si="37"/>
        <v>0</v>
      </c>
      <c r="AI200" s="248">
        <f t="shared" si="37"/>
        <v>0</v>
      </c>
      <c r="AJ200" s="248">
        <f t="shared" si="37"/>
        <v>0</v>
      </c>
      <c r="AK200" s="248">
        <f t="shared" si="35"/>
        <v>0</v>
      </c>
      <c r="AL200" s="248">
        <f t="shared" si="36"/>
        <v>0</v>
      </c>
    </row>
    <row r="201" spans="1:38" s="2" customFormat="1" ht="15" customHeight="1">
      <c r="A201" s="120" t="e">
        <f ca="1">VLOOKUP(INDIRECT("B201"),elolap!$A$90:$B$3244,2,FALSE)</f>
        <v>#N/A</v>
      </c>
      <c r="B201" s="122"/>
      <c r="C201" s="128"/>
      <c r="D201" s="161"/>
      <c r="E201" s="161"/>
      <c r="F201" s="161"/>
      <c r="G201" s="126"/>
      <c r="H201" s="170"/>
      <c r="I201" s="176"/>
      <c r="J201" s="238"/>
      <c r="K201" s="238"/>
      <c r="L201" s="238"/>
      <c r="M201" s="238"/>
      <c r="N201" s="238"/>
      <c r="O201" s="239"/>
      <c r="P201" s="238"/>
      <c r="Q201" s="238"/>
      <c r="R201" s="238"/>
      <c r="S201" s="238"/>
      <c r="T201" s="238"/>
      <c r="V201" s="248">
        <f t="shared" si="33"/>
        <v>0</v>
      </c>
      <c r="W201" s="248">
        <f t="shared" si="33"/>
        <v>0</v>
      </c>
      <c r="X201" s="248">
        <f t="shared" si="33"/>
        <v>0</v>
      </c>
      <c r="Y201" s="249">
        <f t="shared" si="34"/>
        <v>0</v>
      </c>
      <c r="Z201" s="249">
        <f t="shared" si="34"/>
        <v>0</v>
      </c>
      <c r="AA201" s="248">
        <f t="shared" si="38"/>
        <v>0</v>
      </c>
      <c r="AB201" s="248">
        <f t="shared" si="38"/>
        <v>0</v>
      </c>
      <c r="AC201" s="248">
        <f t="shared" si="38"/>
        <v>0</v>
      </c>
      <c r="AD201" s="248">
        <f t="shared" si="38"/>
        <v>0</v>
      </c>
      <c r="AE201" s="248">
        <f t="shared" si="38"/>
        <v>0</v>
      </c>
      <c r="AF201" s="248">
        <f t="shared" si="37"/>
        <v>0</v>
      </c>
      <c r="AG201" s="248">
        <f t="shared" si="37"/>
        <v>0</v>
      </c>
      <c r="AH201" s="248">
        <f t="shared" si="37"/>
        <v>0</v>
      </c>
      <c r="AI201" s="248">
        <f t="shared" si="37"/>
        <v>0</v>
      </c>
      <c r="AJ201" s="248">
        <f t="shared" si="37"/>
        <v>0</v>
      </c>
      <c r="AK201" s="248">
        <f t="shared" si="35"/>
        <v>0</v>
      </c>
      <c r="AL201" s="248">
        <f t="shared" si="36"/>
        <v>0</v>
      </c>
    </row>
    <row r="202" spans="1:38" s="2" customFormat="1" ht="15" customHeight="1">
      <c r="A202" s="120" t="e">
        <f ca="1">VLOOKUP(INDIRECT("B202"),elolap!$A$90:$B$3244,2,FALSE)</f>
        <v>#N/A</v>
      </c>
      <c r="B202" s="122"/>
      <c r="C202" s="128"/>
      <c r="D202" s="161"/>
      <c r="E202" s="161"/>
      <c r="F202" s="161"/>
      <c r="G202" s="126"/>
      <c r="H202" s="170"/>
      <c r="I202" s="176"/>
      <c r="J202" s="238"/>
      <c r="K202" s="238"/>
      <c r="L202" s="238"/>
      <c r="M202" s="238"/>
      <c r="N202" s="238"/>
      <c r="O202" s="239"/>
      <c r="P202" s="238"/>
      <c r="Q202" s="238"/>
      <c r="R202" s="238"/>
      <c r="S202" s="238"/>
      <c r="T202" s="238"/>
      <c r="V202" s="248">
        <f t="shared" si="33"/>
        <v>0</v>
      </c>
      <c r="W202" s="248">
        <f t="shared" si="33"/>
        <v>0</v>
      </c>
      <c r="X202" s="248">
        <f t="shared" si="33"/>
        <v>0</v>
      </c>
      <c r="Y202" s="249">
        <f t="shared" si="34"/>
        <v>0</v>
      </c>
      <c r="Z202" s="249">
        <f t="shared" si="34"/>
        <v>0</v>
      </c>
      <c r="AA202" s="248">
        <f t="shared" si="38"/>
        <v>0</v>
      </c>
      <c r="AB202" s="248">
        <f t="shared" si="38"/>
        <v>0</v>
      </c>
      <c r="AC202" s="248">
        <f t="shared" si="38"/>
        <v>0</v>
      </c>
      <c r="AD202" s="248">
        <f t="shared" si="38"/>
        <v>0</v>
      </c>
      <c r="AE202" s="248">
        <f t="shared" si="38"/>
        <v>0</v>
      </c>
      <c r="AF202" s="248">
        <f t="shared" si="37"/>
        <v>0</v>
      </c>
      <c r="AG202" s="248">
        <f t="shared" si="37"/>
        <v>0</v>
      </c>
      <c r="AH202" s="248">
        <f t="shared" si="37"/>
        <v>0</v>
      </c>
      <c r="AI202" s="248">
        <f t="shared" si="37"/>
        <v>0</v>
      </c>
      <c r="AJ202" s="248">
        <f t="shared" si="37"/>
        <v>0</v>
      </c>
      <c r="AK202" s="248">
        <f t="shared" si="35"/>
        <v>0</v>
      </c>
      <c r="AL202" s="248">
        <f t="shared" si="36"/>
        <v>0</v>
      </c>
    </row>
    <row r="203" spans="1:38" s="2" customFormat="1" ht="15" customHeight="1">
      <c r="A203" s="120" t="e">
        <f ca="1">VLOOKUP(INDIRECT("B203"),elolap!$A$90:$B$3244,2,FALSE)</f>
        <v>#N/A</v>
      </c>
      <c r="B203" s="122"/>
      <c r="C203" s="128"/>
      <c r="D203" s="161"/>
      <c r="E203" s="161"/>
      <c r="F203" s="161"/>
      <c r="G203" s="126"/>
      <c r="H203" s="170"/>
      <c r="I203" s="176"/>
      <c r="J203" s="238"/>
      <c r="K203" s="238"/>
      <c r="L203" s="238"/>
      <c r="M203" s="238"/>
      <c r="N203" s="238"/>
      <c r="O203" s="239"/>
      <c r="P203" s="238"/>
      <c r="Q203" s="238"/>
      <c r="R203" s="238"/>
      <c r="S203" s="238"/>
      <c r="T203" s="238"/>
      <c r="V203" s="248">
        <f t="shared" si="33"/>
        <v>0</v>
      </c>
      <c r="W203" s="248">
        <f t="shared" si="33"/>
        <v>0</v>
      </c>
      <c r="X203" s="248">
        <f t="shared" si="33"/>
        <v>0</v>
      </c>
      <c r="Y203" s="249">
        <f t="shared" si="34"/>
        <v>0</v>
      </c>
      <c r="Z203" s="249">
        <f t="shared" si="34"/>
        <v>0</v>
      </c>
      <c r="AA203" s="248">
        <f t="shared" si="38"/>
        <v>0</v>
      </c>
      <c r="AB203" s="248">
        <f t="shared" si="38"/>
        <v>0</v>
      </c>
      <c r="AC203" s="248">
        <f t="shared" si="38"/>
        <v>0</v>
      </c>
      <c r="AD203" s="248">
        <f t="shared" si="38"/>
        <v>0</v>
      </c>
      <c r="AE203" s="248">
        <f t="shared" si="38"/>
        <v>0</v>
      </c>
      <c r="AF203" s="248">
        <f t="shared" si="37"/>
        <v>0</v>
      </c>
      <c r="AG203" s="248">
        <f t="shared" si="37"/>
        <v>0</v>
      </c>
      <c r="AH203" s="248">
        <f t="shared" si="37"/>
        <v>0</v>
      </c>
      <c r="AI203" s="248">
        <f t="shared" si="37"/>
        <v>0</v>
      </c>
      <c r="AJ203" s="248">
        <f t="shared" si="37"/>
        <v>0</v>
      </c>
      <c r="AK203" s="248">
        <f t="shared" si="35"/>
        <v>0</v>
      </c>
      <c r="AL203" s="248">
        <f t="shared" si="36"/>
        <v>0</v>
      </c>
    </row>
    <row r="204" spans="1:38" s="2" customFormat="1" ht="15" customHeight="1">
      <c r="A204" s="120" t="e">
        <f ca="1">VLOOKUP(INDIRECT("B204"),elolap!$A$90:$B$3244,2,FALSE)</f>
        <v>#N/A</v>
      </c>
      <c r="B204" s="122"/>
      <c r="C204" s="128"/>
      <c r="D204" s="161"/>
      <c r="E204" s="161"/>
      <c r="F204" s="161"/>
      <c r="G204" s="126"/>
      <c r="H204" s="170"/>
      <c r="I204" s="176"/>
      <c r="J204" s="238"/>
      <c r="K204" s="238"/>
      <c r="L204" s="238"/>
      <c r="M204" s="238"/>
      <c r="N204" s="238"/>
      <c r="O204" s="239"/>
      <c r="P204" s="238"/>
      <c r="Q204" s="238"/>
      <c r="R204" s="238"/>
      <c r="S204" s="238"/>
      <c r="T204" s="238"/>
      <c r="V204" s="248">
        <f t="shared" si="33"/>
        <v>0</v>
      </c>
      <c r="W204" s="248">
        <f t="shared" si="33"/>
        <v>0</v>
      </c>
      <c r="X204" s="248">
        <f t="shared" si="33"/>
        <v>0</v>
      </c>
      <c r="Y204" s="249">
        <f t="shared" si="34"/>
        <v>0</v>
      </c>
      <c r="Z204" s="249">
        <f t="shared" si="34"/>
        <v>0</v>
      </c>
      <c r="AA204" s="248">
        <f t="shared" si="38"/>
        <v>0</v>
      </c>
      <c r="AB204" s="248">
        <f t="shared" si="38"/>
        <v>0</v>
      </c>
      <c r="AC204" s="248">
        <f t="shared" si="38"/>
        <v>0</v>
      </c>
      <c r="AD204" s="248">
        <f t="shared" si="38"/>
        <v>0</v>
      </c>
      <c r="AE204" s="248">
        <f t="shared" si="38"/>
        <v>0</v>
      </c>
      <c r="AF204" s="248">
        <f t="shared" si="37"/>
        <v>0</v>
      </c>
      <c r="AG204" s="248">
        <f t="shared" si="37"/>
        <v>0</v>
      </c>
      <c r="AH204" s="248">
        <f t="shared" si="37"/>
        <v>0</v>
      </c>
      <c r="AI204" s="248">
        <f t="shared" si="37"/>
        <v>0</v>
      </c>
      <c r="AJ204" s="248">
        <f t="shared" si="37"/>
        <v>0</v>
      </c>
      <c r="AK204" s="248">
        <f t="shared" si="35"/>
        <v>0</v>
      </c>
      <c r="AL204" s="248">
        <f t="shared" si="36"/>
        <v>0</v>
      </c>
    </row>
    <row r="205" spans="1:38" s="2" customFormat="1" ht="15" customHeight="1">
      <c r="A205" s="120" t="e">
        <f ca="1">VLOOKUP(INDIRECT("B205"),elolap!$A$90:$B$3244,2,FALSE)</f>
        <v>#N/A</v>
      </c>
      <c r="B205" s="122"/>
      <c r="C205" s="128"/>
      <c r="D205" s="161"/>
      <c r="E205" s="161"/>
      <c r="F205" s="161"/>
      <c r="G205" s="126"/>
      <c r="H205" s="170"/>
      <c r="I205" s="176"/>
      <c r="J205" s="238"/>
      <c r="K205" s="238"/>
      <c r="L205" s="238"/>
      <c r="M205" s="238"/>
      <c r="N205" s="238"/>
      <c r="O205" s="239"/>
      <c r="P205" s="238"/>
      <c r="Q205" s="238"/>
      <c r="R205" s="238"/>
      <c r="S205" s="238"/>
      <c r="T205" s="238"/>
      <c r="V205" s="248">
        <f t="shared" si="33"/>
        <v>0</v>
      </c>
      <c r="W205" s="248">
        <f t="shared" si="33"/>
        <v>0</v>
      </c>
      <c r="X205" s="248">
        <f t="shared" si="33"/>
        <v>0</v>
      </c>
      <c r="Y205" s="249">
        <f t="shared" si="34"/>
        <v>0</v>
      </c>
      <c r="Z205" s="249">
        <f t="shared" si="34"/>
        <v>0</v>
      </c>
      <c r="AA205" s="248">
        <f t="shared" si="38"/>
        <v>0</v>
      </c>
      <c r="AB205" s="248">
        <f t="shared" si="38"/>
        <v>0</v>
      </c>
      <c r="AC205" s="248">
        <f t="shared" si="38"/>
        <v>0</v>
      </c>
      <c r="AD205" s="248">
        <f t="shared" si="38"/>
        <v>0</v>
      </c>
      <c r="AE205" s="248">
        <f t="shared" si="38"/>
        <v>0</v>
      </c>
      <c r="AF205" s="248">
        <f t="shared" si="37"/>
        <v>0</v>
      </c>
      <c r="AG205" s="248">
        <f t="shared" si="37"/>
        <v>0</v>
      </c>
      <c r="AH205" s="248">
        <f t="shared" si="37"/>
        <v>0</v>
      </c>
      <c r="AI205" s="248">
        <f t="shared" si="37"/>
        <v>0</v>
      </c>
      <c r="AJ205" s="248">
        <f t="shared" si="37"/>
        <v>0</v>
      </c>
      <c r="AK205" s="248">
        <f t="shared" si="35"/>
        <v>0</v>
      </c>
      <c r="AL205" s="248">
        <f t="shared" si="36"/>
        <v>0</v>
      </c>
    </row>
    <row r="206" spans="1:38" s="2" customFormat="1" ht="15" customHeight="1">
      <c r="A206" s="120" t="e">
        <f ca="1">VLOOKUP(INDIRECT("B206"),elolap!$A$90:$B$3244,2,FALSE)</f>
        <v>#N/A</v>
      </c>
      <c r="B206" s="122"/>
      <c r="C206" s="128"/>
      <c r="D206" s="161"/>
      <c r="E206" s="161"/>
      <c r="F206" s="161"/>
      <c r="G206" s="126"/>
      <c r="H206" s="170"/>
      <c r="I206" s="176"/>
      <c r="J206" s="238"/>
      <c r="K206" s="238"/>
      <c r="L206" s="238"/>
      <c r="M206" s="238"/>
      <c r="N206" s="238"/>
      <c r="O206" s="239"/>
      <c r="P206" s="238"/>
      <c r="Q206" s="238"/>
      <c r="R206" s="238"/>
      <c r="S206" s="238"/>
      <c r="T206" s="238"/>
      <c r="V206" s="248">
        <f t="shared" si="33"/>
        <v>0</v>
      </c>
      <c r="W206" s="248">
        <f t="shared" si="33"/>
        <v>0</v>
      </c>
      <c r="X206" s="248">
        <f t="shared" si="33"/>
        <v>0</v>
      </c>
      <c r="Y206" s="249">
        <f t="shared" si="34"/>
        <v>0</v>
      </c>
      <c r="Z206" s="249">
        <f t="shared" si="34"/>
        <v>0</v>
      </c>
      <c r="AA206" s="248">
        <f t="shared" si="38"/>
        <v>0</v>
      </c>
      <c r="AB206" s="248">
        <f t="shared" si="38"/>
        <v>0</v>
      </c>
      <c r="AC206" s="248">
        <f t="shared" si="38"/>
        <v>0</v>
      </c>
      <c r="AD206" s="248">
        <f t="shared" si="38"/>
        <v>0</v>
      </c>
      <c r="AE206" s="248">
        <f t="shared" si="38"/>
        <v>0</v>
      </c>
      <c r="AF206" s="248">
        <f t="shared" si="37"/>
        <v>0</v>
      </c>
      <c r="AG206" s="248">
        <f t="shared" si="37"/>
        <v>0</v>
      </c>
      <c r="AH206" s="248">
        <f t="shared" si="37"/>
        <v>0</v>
      </c>
      <c r="AI206" s="248">
        <f t="shared" si="37"/>
        <v>0</v>
      </c>
      <c r="AJ206" s="248">
        <f t="shared" si="37"/>
        <v>0</v>
      </c>
      <c r="AK206" s="248">
        <f t="shared" si="35"/>
        <v>0</v>
      </c>
      <c r="AL206" s="248">
        <f t="shared" si="36"/>
        <v>0</v>
      </c>
    </row>
    <row r="207" spans="1:38" s="2" customFormat="1" ht="15" customHeight="1">
      <c r="A207" s="120" t="e">
        <f ca="1">VLOOKUP(INDIRECT("B207"),elolap!$A$90:$B$3244,2,FALSE)</f>
        <v>#N/A</v>
      </c>
      <c r="B207" s="122"/>
      <c r="C207" s="128"/>
      <c r="D207" s="161"/>
      <c r="E207" s="161"/>
      <c r="F207" s="161"/>
      <c r="G207" s="126"/>
      <c r="H207" s="170"/>
      <c r="I207" s="176"/>
      <c r="J207" s="238"/>
      <c r="K207" s="238"/>
      <c r="L207" s="238"/>
      <c r="M207" s="238"/>
      <c r="N207" s="238"/>
      <c r="O207" s="239"/>
      <c r="P207" s="238"/>
      <c r="Q207" s="238"/>
      <c r="R207" s="238"/>
      <c r="S207" s="238"/>
      <c r="T207" s="238"/>
      <c r="V207" s="248">
        <f t="shared" ref="V207:X270" si="39">ROUND(D207,2)</f>
        <v>0</v>
      </c>
      <c r="W207" s="248">
        <f t="shared" si="39"/>
        <v>0</v>
      </c>
      <c r="X207" s="248">
        <f t="shared" si="39"/>
        <v>0</v>
      </c>
      <c r="Y207" s="249">
        <f t="shared" ref="Y207:Z270" si="40">G207</f>
        <v>0</v>
      </c>
      <c r="Z207" s="249">
        <f t="shared" si="40"/>
        <v>0</v>
      </c>
      <c r="AA207" s="248">
        <f t="shared" si="38"/>
        <v>0</v>
      </c>
      <c r="AB207" s="248">
        <f t="shared" si="38"/>
        <v>0</v>
      </c>
      <c r="AC207" s="248">
        <f t="shared" si="38"/>
        <v>0</v>
      </c>
      <c r="AD207" s="248">
        <f t="shared" si="38"/>
        <v>0</v>
      </c>
      <c r="AE207" s="248">
        <f t="shared" si="38"/>
        <v>0</v>
      </c>
      <c r="AF207" s="248">
        <f t="shared" si="37"/>
        <v>0</v>
      </c>
      <c r="AG207" s="248">
        <f t="shared" si="37"/>
        <v>0</v>
      </c>
      <c r="AH207" s="248">
        <f t="shared" si="37"/>
        <v>0</v>
      </c>
      <c r="AI207" s="248">
        <f t="shared" si="37"/>
        <v>0</v>
      </c>
      <c r="AJ207" s="248">
        <f t="shared" si="37"/>
        <v>0</v>
      </c>
      <c r="AK207" s="248">
        <f t="shared" ref="AK207:AK270" si="41">ROUND(S207,2)</f>
        <v>0</v>
      </c>
      <c r="AL207" s="248">
        <f t="shared" ref="AL207:AL270" si="42">ROUND(T207,2)</f>
        <v>0</v>
      </c>
    </row>
    <row r="208" spans="1:38" s="2" customFormat="1" ht="15" customHeight="1">
      <c r="A208" s="120" t="e">
        <f ca="1">VLOOKUP(INDIRECT("B208"),elolap!$A$90:$B$3244,2,FALSE)</f>
        <v>#N/A</v>
      </c>
      <c r="B208" s="122"/>
      <c r="C208" s="128"/>
      <c r="D208" s="161"/>
      <c r="E208" s="161"/>
      <c r="F208" s="161"/>
      <c r="G208" s="126"/>
      <c r="H208" s="170"/>
      <c r="I208" s="176"/>
      <c r="J208" s="238"/>
      <c r="K208" s="238"/>
      <c r="L208" s="238"/>
      <c r="M208" s="238"/>
      <c r="N208" s="238"/>
      <c r="O208" s="239"/>
      <c r="P208" s="238"/>
      <c r="Q208" s="238"/>
      <c r="R208" s="238"/>
      <c r="S208" s="238"/>
      <c r="T208" s="238"/>
      <c r="V208" s="248">
        <f t="shared" si="39"/>
        <v>0</v>
      </c>
      <c r="W208" s="248">
        <f t="shared" si="39"/>
        <v>0</v>
      </c>
      <c r="X208" s="248">
        <f t="shared" si="39"/>
        <v>0</v>
      </c>
      <c r="Y208" s="249">
        <f t="shared" si="40"/>
        <v>0</v>
      </c>
      <c r="Z208" s="249">
        <f t="shared" si="40"/>
        <v>0</v>
      </c>
      <c r="AA208" s="248">
        <f t="shared" si="38"/>
        <v>0</v>
      </c>
      <c r="AB208" s="248">
        <f t="shared" si="38"/>
        <v>0</v>
      </c>
      <c r="AC208" s="248">
        <f t="shared" si="38"/>
        <v>0</v>
      </c>
      <c r="AD208" s="248">
        <f t="shared" si="38"/>
        <v>0</v>
      </c>
      <c r="AE208" s="248">
        <f t="shared" si="38"/>
        <v>0</v>
      </c>
      <c r="AF208" s="248">
        <f t="shared" si="37"/>
        <v>0</v>
      </c>
      <c r="AG208" s="248">
        <f t="shared" si="37"/>
        <v>0</v>
      </c>
      <c r="AH208" s="248">
        <f t="shared" si="37"/>
        <v>0</v>
      </c>
      <c r="AI208" s="248">
        <f t="shared" si="37"/>
        <v>0</v>
      </c>
      <c r="AJ208" s="248">
        <f t="shared" si="37"/>
        <v>0</v>
      </c>
      <c r="AK208" s="248">
        <f t="shared" si="41"/>
        <v>0</v>
      </c>
      <c r="AL208" s="248">
        <f t="shared" si="42"/>
        <v>0</v>
      </c>
    </row>
    <row r="209" spans="1:38" s="2" customFormat="1" ht="15" customHeight="1">
      <c r="A209" s="120" t="e">
        <f ca="1">VLOOKUP(INDIRECT("B209"),elolap!$A$90:$B$3244,2,FALSE)</f>
        <v>#N/A</v>
      </c>
      <c r="B209" s="122"/>
      <c r="C209" s="128"/>
      <c r="D209" s="161"/>
      <c r="E209" s="161"/>
      <c r="F209" s="161"/>
      <c r="G209" s="126"/>
      <c r="H209" s="170"/>
      <c r="I209" s="176"/>
      <c r="J209" s="238"/>
      <c r="K209" s="238"/>
      <c r="L209" s="238"/>
      <c r="M209" s="238"/>
      <c r="N209" s="238"/>
      <c r="O209" s="239"/>
      <c r="P209" s="238"/>
      <c r="Q209" s="238"/>
      <c r="R209" s="238"/>
      <c r="S209" s="238"/>
      <c r="T209" s="238"/>
      <c r="V209" s="248">
        <f t="shared" si="39"/>
        <v>0</v>
      </c>
      <c r="W209" s="248">
        <f t="shared" si="39"/>
        <v>0</v>
      </c>
      <c r="X209" s="248">
        <f t="shared" si="39"/>
        <v>0</v>
      </c>
      <c r="Y209" s="249">
        <f t="shared" si="40"/>
        <v>0</v>
      </c>
      <c r="Z209" s="249">
        <f t="shared" si="40"/>
        <v>0</v>
      </c>
      <c r="AA209" s="248">
        <f t="shared" si="38"/>
        <v>0</v>
      </c>
      <c r="AB209" s="248">
        <f t="shared" si="38"/>
        <v>0</v>
      </c>
      <c r="AC209" s="248">
        <f t="shared" si="38"/>
        <v>0</v>
      </c>
      <c r="AD209" s="248">
        <f t="shared" si="38"/>
        <v>0</v>
      </c>
      <c r="AE209" s="248">
        <f t="shared" si="38"/>
        <v>0</v>
      </c>
      <c r="AF209" s="248">
        <f t="shared" si="37"/>
        <v>0</v>
      </c>
      <c r="AG209" s="248">
        <f t="shared" si="37"/>
        <v>0</v>
      </c>
      <c r="AH209" s="248">
        <f t="shared" si="37"/>
        <v>0</v>
      </c>
      <c r="AI209" s="248">
        <f t="shared" si="37"/>
        <v>0</v>
      </c>
      <c r="AJ209" s="248">
        <f t="shared" si="37"/>
        <v>0</v>
      </c>
      <c r="AK209" s="248">
        <f t="shared" si="41"/>
        <v>0</v>
      </c>
      <c r="AL209" s="248">
        <f t="shared" si="42"/>
        <v>0</v>
      </c>
    </row>
    <row r="210" spans="1:38" s="2" customFormat="1" ht="15" customHeight="1">
      <c r="A210" s="120" t="e">
        <f ca="1">VLOOKUP(INDIRECT("B210"),elolap!$A$90:$B$3244,2,FALSE)</f>
        <v>#N/A</v>
      </c>
      <c r="B210" s="122"/>
      <c r="C210" s="128"/>
      <c r="D210" s="161"/>
      <c r="E210" s="161"/>
      <c r="F210" s="161"/>
      <c r="G210" s="126"/>
      <c r="H210" s="170"/>
      <c r="I210" s="176"/>
      <c r="J210" s="238"/>
      <c r="K210" s="238"/>
      <c r="L210" s="238"/>
      <c r="M210" s="238"/>
      <c r="N210" s="238"/>
      <c r="O210" s="239"/>
      <c r="P210" s="238"/>
      <c r="Q210" s="238"/>
      <c r="R210" s="238"/>
      <c r="S210" s="238"/>
      <c r="T210" s="238"/>
      <c r="V210" s="248">
        <f t="shared" si="39"/>
        <v>0</v>
      </c>
      <c r="W210" s="248">
        <f t="shared" si="39"/>
        <v>0</v>
      </c>
      <c r="X210" s="248">
        <f t="shared" si="39"/>
        <v>0</v>
      </c>
      <c r="Y210" s="249">
        <f t="shared" si="40"/>
        <v>0</v>
      </c>
      <c r="Z210" s="249">
        <f t="shared" si="40"/>
        <v>0</v>
      </c>
      <c r="AA210" s="248">
        <f t="shared" si="38"/>
        <v>0</v>
      </c>
      <c r="AB210" s="248">
        <f t="shared" si="38"/>
        <v>0</v>
      </c>
      <c r="AC210" s="248">
        <f t="shared" si="38"/>
        <v>0</v>
      </c>
      <c r="AD210" s="248">
        <f t="shared" si="38"/>
        <v>0</v>
      </c>
      <c r="AE210" s="248">
        <f t="shared" si="38"/>
        <v>0</v>
      </c>
      <c r="AF210" s="248">
        <f t="shared" si="37"/>
        <v>0</v>
      </c>
      <c r="AG210" s="248">
        <f t="shared" si="37"/>
        <v>0</v>
      </c>
      <c r="AH210" s="248">
        <f t="shared" si="37"/>
        <v>0</v>
      </c>
      <c r="AI210" s="248">
        <f t="shared" si="37"/>
        <v>0</v>
      </c>
      <c r="AJ210" s="248">
        <f t="shared" si="37"/>
        <v>0</v>
      </c>
      <c r="AK210" s="248">
        <f t="shared" si="41"/>
        <v>0</v>
      </c>
      <c r="AL210" s="248">
        <f t="shared" si="42"/>
        <v>0</v>
      </c>
    </row>
    <row r="211" spans="1:38" s="2" customFormat="1" ht="15" customHeight="1">
      <c r="A211" s="120" t="e">
        <f ca="1">VLOOKUP(INDIRECT("B211"),elolap!$A$90:$B$3244,2,FALSE)</f>
        <v>#N/A</v>
      </c>
      <c r="B211" s="122"/>
      <c r="C211" s="128"/>
      <c r="D211" s="161"/>
      <c r="E211" s="161"/>
      <c r="F211" s="161"/>
      <c r="G211" s="126"/>
      <c r="H211" s="170"/>
      <c r="I211" s="176"/>
      <c r="J211" s="238"/>
      <c r="K211" s="238"/>
      <c r="L211" s="238"/>
      <c r="M211" s="238"/>
      <c r="N211" s="238"/>
      <c r="O211" s="239"/>
      <c r="P211" s="238"/>
      <c r="Q211" s="238"/>
      <c r="R211" s="238"/>
      <c r="S211" s="238"/>
      <c r="T211" s="238"/>
      <c r="V211" s="248">
        <f t="shared" si="39"/>
        <v>0</v>
      </c>
      <c r="W211" s="248">
        <f t="shared" si="39"/>
        <v>0</v>
      </c>
      <c r="X211" s="248">
        <f t="shared" si="39"/>
        <v>0</v>
      </c>
      <c r="Y211" s="249">
        <f t="shared" si="40"/>
        <v>0</v>
      </c>
      <c r="Z211" s="249">
        <f t="shared" si="40"/>
        <v>0</v>
      </c>
      <c r="AA211" s="248">
        <f t="shared" si="38"/>
        <v>0</v>
      </c>
      <c r="AB211" s="248">
        <f t="shared" si="38"/>
        <v>0</v>
      </c>
      <c r="AC211" s="248">
        <f t="shared" si="38"/>
        <v>0</v>
      </c>
      <c r="AD211" s="248">
        <f t="shared" si="38"/>
        <v>0</v>
      </c>
      <c r="AE211" s="248">
        <f t="shared" si="38"/>
        <v>0</v>
      </c>
      <c r="AF211" s="248">
        <f t="shared" si="37"/>
        <v>0</v>
      </c>
      <c r="AG211" s="248">
        <f t="shared" si="37"/>
        <v>0</v>
      </c>
      <c r="AH211" s="248">
        <f t="shared" si="37"/>
        <v>0</v>
      </c>
      <c r="AI211" s="248">
        <f t="shared" si="37"/>
        <v>0</v>
      </c>
      <c r="AJ211" s="248">
        <f t="shared" si="37"/>
        <v>0</v>
      </c>
      <c r="AK211" s="248">
        <f t="shared" si="41"/>
        <v>0</v>
      </c>
      <c r="AL211" s="248">
        <f t="shared" si="42"/>
        <v>0</v>
      </c>
    </row>
    <row r="212" spans="1:38" s="2" customFormat="1" ht="15" customHeight="1">
      <c r="A212" s="120" t="e">
        <f ca="1">VLOOKUP(INDIRECT("B212"),elolap!$A$90:$B$3244,2,FALSE)</f>
        <v>#N/A</v>
      </c>
      <c r="B212" s="122"/>
      <c r="C212" s="128"/>
      <c r="D212" s="161"/>
      <c r="E212" s="161"/>
      <c r="F212" s="161"/>
      <c r="G212" s="126"/>
      <c r="H212" s="170"/>
      <c r="I212" s="176"/>
      <c r="J212" s="238"/>
      <c r="K212" s="238"/>
      <c r="L212" s="238"/>
      <c r="M212" s="238"/>
      <c r="N212" s="238"/>
      <c r="O212" s="239"/>
      <c r="P212" s="238"/>
      <c r="Q212" s="238"/>
      <c r="R212" s="238"/>
      <c r="S212" s="238"/>
      <c r="T212" s="238"/>
      <c r="V212" s="248">
        <f t="shared" si="39"/>
        <v>0</v>
      </c>
      <c r="W212" s="248">
        <f t="shared" si="39"/>
        <v>0</v>
      </c>
      <c r="X212" s="248">
        <f t="shared" si="39"/>
        <v>0</v>
      </c>
      <c r="Y212" s="249">
        <f t="shared" si="40"/>
        <v>0</v>
      </c>
      <c r="Z212" s="249">
        <f t="shared" si="40"/>
        <v>0</v>
      </c>
      <c r="AA212" s="248">
        <f t="shared" si="38"/>
        <v>0</v>
      </c>
      <c r="AB212" s="248">
        <f t="shared" si="38"/>
        <v>0</v>
      </c>
      <c r="AC212" s="248">
        <f t="shared" si="38"/>
        <v>0</v>
      </c>
      <c r="AD212" s="248">
        <f t="shared" si="38"/>
        <v>0</v>
      </c>
      <c r="AE212" s="248">
        <f t="shared" si="38"/>
        <v>0</v>
      </c>
      <c r="AF212" s="248">
        <f t="shared" si="37"/>
        <v>0</v>
      </c>
      <c r="AG212" s="248">
        <f t="shared" si="37"/>
        <v>0</v>
      </c>
      <c r="AH212" s="248">
        <f t="shared" si="37"/>
        <v>0</v>
      </c>
      <c r="AI212" s="248">
        <f t="shared" si="37"/>
        <v>0</v>
      </c>
      <c r="AJ212" s="248">
        <f t="shared" si="37"/>
        <v>0</v>
      </c>
      <c r="AK212" s="248">
        <f t="shared" si="41"/>
        <v>0</v>
      </c>
      <c r="AL212" s="248">
        <f t="shared" si="42"/>
        <v>0</v>
      </c>
    </row>
    <row r="213" spans="1:38" s="2" customFormat="1" ht="15" customHeight="1">
      <c r="A213" s="120" t="e">
        <f ca="1">VLOOKUP(INDIRECT("B213"),elolap!$A$90:$B$3244,2,FALSE)</f>
        <v>#N/A</v>
      </c>
      <c r="B213" s="122"/>
      <c r="C213" s="128"/>
      <c r="D213" s="161"/>
      <c r="E213" s="161"/>
      <c r="F213" s="161"/>
      <c r="G213" s="126"/>
      <c r="H213" s="170"/>
      <c r="I213" s="176"/>
      <c r="J213" s="238"/>
      <c r="K213" s="238"/>
      <c r="L213" s="238"/>
      <c r="M213" s="238"/>
      <c r="N213" s="238"/>
      <c r="O213" s="239"/>
      <c r="P213" s="238"/>
      <c r="Q213" s="238"/>
      <c r="R213" s="238"/>
      <c r="S213" s="238"/>
      <c r="T213" s="238"/>
      <c r="V213" s="248">
        <f t="shared" si="39"/>
        <v>0</v>
      </c>
      <c r="W213" s="248">
        <f t="shared" si="39"/>
        <v>0</v>
      </c>
      <c r="X213" s="248">
        <f t="shared" si="39"/>
        <v>0</v>
      </c>
      <c r="Y213" s="249">
        <f t="shared" si="40"/>
        <v>0</v>
      </c>
      <c r="Z213" s="249">
        <f t="shared" si="40"/>
        <v>0</v>
      </c>
      <c r="AA213" s="248">
        <f t="shared" si="38"/>
        <v>0</v>
      </c>
      <c r="AB213" s="248">
        <f t="shared" si="38"/>
        <v>0</v>
      </c>
      <c r="AC213" s="248">
        <f t="shared" si="38"/>
        <v>0</v>
      </c>
      <c r="AD213" s="248">
        <f t="shared" si="38"/>
        <v>0</v>
      </c>
      <c r="AE213" s="248">
        <f t="shared" si="38"/>
        <v>0</v>
      </c>
      <c r="AF213" s="248">
        <f t="shared" si="37"/>
        <v>0</v>
      </c>
      <c r="AG213" s="248">
        <f t="shared" si="37"/>
        <v>0</v>
      </c>
      <c r="AH213" s="248">
        <f t="shared" si="37"/>
        <v>0</v>
      </c>
      <c r="AI213" s="248">
        <f t="shared" si="37"/>
        <v>0</v>
      </c>
      <c r="AJ213" s="248">
        <f t="shared" si="37"/>
        <v>0</v>
      </c>
      <c r="AK213" s="248">
        <f t="shared" si="41"/>
        <v>0</v>
      </c>
      <c r="AL213" s="248">
        <f t="shared" si="42"/>
        <v>0</v>
      </c>
    </row>
    <row r="214" spans="1:38" s="2" customFormat="1" ht="15" customHeight="1">
      <c r="A214" s="120" t="e">
        <f ca="1">VLOOKUP(INDIRECT("B214"),elolap!$A$90:$B$3244,2,FALSE)</f>
        <v>#N/A</v>
      </c>
      <c r="B214" s="122"/>
      <c r="C214" s="128"/>
      <c r="D214" s="161"/>
      <c r="E214" s="161"/>
      <c r="F214" s="161"/>
      <c r="G214" s="126"/>
      <c r="H214" s="170"/>
      <c r="I214" s="176"/>
      <c r="J214" s="238"/>
      <c r="K214" s="238"/>
      <c r="L214" s="238"/>
      <c r="M214" s="238"/>
      <c r="N214" s="238"/>
      <c r="O214" s="239"/>
      <c r="P214" s="238"/>
      <c r="Q214" s="238"/>
      <c r="R214" s="238"/>
      <c r="S214" s="238"/>
      <c r="T214" s="238"/>
      <c r="V214" s="248">
        <f t="shared" si="39"/>
        <v>0</v>
      </c>
      <c r="W214" s="248">
        <f t="shared" si="39"/>
        <v>0</v>
      </c>
      <c r="X214" s="248">
        <f t="shared" si="39"/>
        <v>0</v>
      </c>
      <c r="Y214" s="249">
        <f t="shared" si="40"/>
        <v>0</v>
      </c>
      <c r="Z214" s="249">
        <f t="shared" si="40"/>
        <v>0</v>
      </c>
      <c r="AA214" s="248">
        <f t="shared" si="38"/>
        <v>0</v>
      </c>
      <c r="AB214" s="248">
        <f t="shared" si="38"/>
        <v>0</v>
      </c>
      <c r="AC214" s="248">
        <f t="shared" si="38"/>
        <v>0</v>
      </c>
      <c r="AD214" s="248">
        <f t="shared" si="38"/>
        <v>0</v>
      </c>
      <c r="AE214" s="248">
        <f t="shared" si="38"/>
        <v>0</v>
      </c>
      <c r="AF214" s="248">
        <f t="shared" si="37"/>
        <v>0</v>
      </c>
      <c r="AG214" s="248">
        <f t="shared" si="37"/>
        <v>0</v>
      </c>
      <c r="AH214" s="248">
        <f t="shared" si="37"/>
        <v>0</v>
      </c>
      <c r="AI214" s="248">
        <f t="shared" si="37"/>
        <v>0</v>
      </c>
      <c r="AJ214" s="248">
        <f t="shared" si="37"/>
        <v>0</v>
      </c>
      <c r="AK214" s="248">
        <f t="shared" si="41"/>
        <v>0</v>
      </c>
      <c r="AL214" s="248">
        <f t="shared" si="42"/>
        <v>0</v>
      </c>
    </row>
    <row r="215" spans="1:38" s="2" customFormat="1" ht="15" customHeight="1">
      <c r="A215" s="120" t="e">
        <f ca="1">VLOOKUP(INDIRECT("B215"),elolap!$A$90:$B$3244,2,FALSE)</f>
        <v>#N/A</v>
      </c>
      <c r="B215" s="122"/>
      <c r="C215" s="128"/>
      <c r="D215" s="161"/>
      <c r="E215" s="161"/>
      <c r="F215" s="161"/>
      <c r="G215" s="126"/>
      <c r="H215" s="170"/>
      <c r="I215" s="176"/>
      <c r="J215" s="238"/>
      <c r="K215" s="238"/>
      <c r="L215" s="238"/>
      <c r="M215" s="238"/>
      <c r="N215" s="238"/>
      <c r="O215" s="239"/>
      <c r="P215" s="238"/>
      <c r="Q215" s="238"/>
      <c r="R215" s="238"/>
      <c r="S215" s="238"/>
      <c r="T215" s="238"/>
      <c r="V215" s="248">
        <f t="shared" si="39"/>
        <v>0</v>
      </c>
      <c r="W215" s="248">
        <f t="shared" si="39"/>
        <v>0</v>
      </c>
      <c r="X215" s="248">
        <f t="shared" si="39"/>
        <v>0</v>
      </c>
      <c r="Y215" s="249">
        <f t="shared" si="40"/>
        <v>0</v>
      </c>
      <c r="Z215" s="249">
        <f t="shared" si="40"/>
        <v>0</v>
      </c>
      <c r="AA215" s="248">
        <f t="shared" si="38"/>
        <v>0</v>
      </c>
      <c r="AB215" s="248">
        <f t="shared" si="38"/>
        <v>0</v>
      </c>
      <c r="AC215" s="248">
        <f t="shared" si="38"/>
        <v>0</v>
      </c>
      <c r="AD215" s="248">
        <f t="shared" si="38"/>
        <v>0</v>
      </c>
      <c r="AE215" s="248">
        <f t="shared" si="38"/>
        <v>0</v>
      </c>
      <c r="AF215" s="248">
        <f t="shared" si="37"/>
        <v>0</v>
      </c>
      <c r="AG215" s="248">
        <f t="shared" si="37"/>
        <v>0</v>
      </c>
      <c r="AH215" s="248">
        <f t="shared" si="37"/>
        <v>0</v>
      </c>
      <c r="AI215" s="248">
        <f t="shared" si="37"/>
        <v>0</v>
      </c>
      <c r="AJ215" s="248">
        <f t="shared" si="37"/>
        <v>0</v>
      </c>
      <c r="AK215" s="248">
        <f t="shared" si="41"/>
        <v>0</v>
      </c>
      <c r="AL215" s="248">
        <f t="shared" si="42"/>
        <v>0</v>
      </c>
    </row>
    <row r="216" spans="1:38" s="2" customFormat="1" ht="15" customHeight="1">
      <c r="A216" s="120" t="e">
        <f ca="1">VLOOKUP(INDIRECT("B216"),elolap!$A$90:$B$3244,2,FALSE)</f>
        <v>#N/A</v>
      </c>
      <c r="B216" s="122"/>
      <c r="C216" s="128"/>
      <c r="D216" s="161"/>
      <c r="E216" s="161"/>
      <c r="F216" s="161"/>
      <c r="G216" s="126"/>
      <c r="H216" s="170"/>
      <c r="I216" s="176"/>
      <c r="J216" s="238"/>
      <c r="K216" s="238"/>
      <c r="L216" s="238"/>
      <c r="M216" s="238"/>
      <c r="N216" s="238"/>
      <c r="O216" s="239"/>
      <c r="P216" s="238"/>
      <c r="Q216" s="238"/>
      <c r="R216" s="238"/>
      <c r="S216" s="238"/>
      <c r="T216" s="238"/>
      <c r="V216" s="248">
        <f t="shared" si="39"/>
        <v>0</v>
      </c>
      <c r="W216" s="248">
        <f t="shared" si="39"/>
        <v>0</v>
      </c>
      <c r="X216" s="248">
        <f t="shared" si="39"/>
        <v>0</v>
      </c>
      <c r="Y216" s="249">
        <f t="shared" si="40"/>
        <v>0</v>
      </c>
      <c r="Z216" s="249">
        <f t="shared" si="40"/>
        <v>0</v>
      </c>
      <c r="AA216" s="248">
        <f t="shared" si="38"/>
        <v>0</v>
      </c>
      <c r="AB216" s="248">
        <f t="shared" si="38"/>
        <v>0</v>
      </c>
      <c r="AC216" s="248">
        <f t="shared" si="38"/>
        <v>0</v>
      </c>
      <c r="AD216" s="248">
        <f t="shared" si="38"/>
        <v>0</v>
      </c>
      <c r="AE216" s="248">
        <f t="shared" si="38"/>
        <v>0</v>
      </c>
      <c r="AF216" s="248">
        <f t="shared" si="37"/>
        <v>0</v>
      </c>
      <c r="AG216" s="248">
        <f t="shared" si="37"/>
        <v>0</v>
      </c>
      <c r="AH216" s="248">
        <f t="shared" si="37"/>
        <v>0</v>
      </c>
      <c r="AI216" s="248">
        <f t="shared" si="37"/>
        <v>0</v>
      </c>
      <c r="AJ216" s="248">
        <f t="shared" si="37"/>
        <v>0</v>
      </c>
      <c r="AK216" s="248">
        <f t="shared" si="41"/>
        <v>0</v>
      </c>
      <c r="AL216" s="248">
        <f t="shared" si="42"/>
        <v>0</v>
      </c>
    </row>
    <row r="217" spans="1:38" s="2" customFormat="1" ht="15" customHeight="1">
      <c r="A217" s="120" t="e">
        <f ca="1">VLOOKUP(INDIRECT("B217"),elolap!$A$90:$B$3244,2,FALSE)</f>
        <v>#N/A</v>
      </c>
      <c r="B217" s="122"/>
      <c r="C217" s="128"/>
      <c r="D217" s="161"/>
      <c r="E217" s="161"/>
      <c r="F217" s="161"/>
      <c r="G217" s="126"/>
      <c r="H217" s="170"/>
      <c r="I217" s="176"/>
      <c r="J217" s="238"/>
      <c r="K217" s="238"/>
      <c r="L217" s="238"/>
      <c r="M217" s="238"/>
      <c r="N217" s="238"/>
      <c r="O217" s="239"/>
      <c r="P217" s="238"/>
      <c r="Q217" s="238"/>
      <c r="R217" s="238"/>
      <c r="S217" s="238"/>
      <c r="T217" s="238"/>
      <c r="V217" s="248">
        <f t="shared" si="39"/>
        <v>0</v>
      </c>
      <c r="W217" s="248">
        <f t="shared" si="39"/>
        <v>0</v>
      </c>
      <c r="X217" s="248">
        <f t="shared" si="39"/>
        <v>0</v>
      </c>
      <c r="Y217" s="249">
        <f t="shared" si="40"/>
        <v>0</v>
      </c>
      <c r="Z217" s="249">
        <f t="shared" si="40"/>
        <v>0</v>
      </c>
      <c r="AA217" s="248">
        <f t="shared" si="38"/>
        <v>0</v>
      </c>
      <c r="AB217" s="248">
        <f t="shared" si="38"/>
        <v>0</v>
      </c>
      <c r="AC217" s="248">
        <f t="shared" si="38"/>
        <v>0</v>
      </c>
      <c r="AD217" s="248">
        <f t="shared" si="38"/>
        <v>0</v>
      </c>
      <c r="AE217" s="248">
        <f t="shared" si="38"/>
        <v>0</v>
      </c>
      <c r="AF217" s="248">
        <f t="shared" si="37"/>
        <v>0</v>
      </c>
      <c r="AG217" s="248">
        <f t="shared" si="37"/>
        <v>0</v>
      </c>
      <c r="AH217" s="248">
        <f t="shared" si="37"/>
        <v>0</v>
      </c>
      <c r="AI217" s="248">
        <f t="shared" si="37"/>
        <v>0</v>
      </c>
      <c r="AJ217" s="248">
        <f t="shared" si="37"/>
        <v>0</v>
      </c>
      <c r="AK217" s="248">
        <f t="shared" si="41"/>
        <v>0</v>
      </c>
      <c r="AL217" s="248">
        <f t="shared" si="42"/>
        <v>0</v>
      </c>
    </row>
    <row r="218" spans="1:38" s="2" customFormat="1" ht="15" customHeight="1">
      <c r="A218" s="120" t="e">
        <f ca="1">VLOOKUP(INDIRECT("B218"),elolap!$A$90:$B$3244,2,FALSE)</f>
        <v>#N/A</v>
      </c>
      <c r="B218" s="122"/>
      <c r="C218" s="128"/>
      <c r="D218" s="161"/>
      <c r="E218" s="161"/>
      <c r="F218" s="161"/>
      <c r="G218" s="126"/>
      <c r="H218" s="170"/>
      <c r="I218" s="176"/>
      <c r="J218" s="238"/>
      <c r="K218" s="238"/>
      <c r="L218" s="238"/>
      <c r="M218" s="238"/>
      <c r="N218" s="238"/>
      <c r="O218" s="239"/>
      <c r="P218" s="238"/>
      <c r="Q218" s="238"/>
      <c r="R218" s="238"/>
      <c r="S218" s="238"/>
      <c r="T218" s="238"/>
      <c r="V218" s="248">
        <f t="shared" si="39"/>
        <v>0</v>
      </c>
      <c r="W218" s="248">
        <f t="shared" si="39"/>
        <v>0</v>
      </c>
      <c r="X218" s="248">
        <f t="shared" si="39"/>
        <v>0</v>
      </c>
      <c r="Y218" s="249">
        <f t="shared" si="40"/>
        <v>0</v>
      </c>
      <c r="Z218" s="249">
        <f t="shared" si="40"/>
        <v>0</v>
      </c>
      <c r="AA218" s="248">
        <f t="shared" si="38"/>
        <v>0</v>
      </c>
      <c r="AB218" s="248">
        <f t="shared" si="38"/>
        <v>0</v>
      </c>
      <c r="AC218" s="248">
        <f t="shared" si="38"/>
        <v>0</v>
      </c>
      <c r="AD218" s="248">
        <f t="shared" si="38"/>
        <v>0</v>
      </c>
      <c r="AE218" s="248">
        <f t="shared" si="38"/>
        <v>0</v>
      </c>
      <c r="AF218" s="248">
        <f t="shared" si="37"/>
        <v>0</v>
      </c>
      <c r="AG218" s="248">
        <f t="shared" si="37"/>
        <v>0</v>
      </c>
      <c r="AH218" s="248">
        <f t="shared" si="37"/>
        <v>0</v>
      </c>
      <c r="AI218" s="248">
        <f t="shared" si="37"/>
        <v>0</v>
      </c>
      <c r="AJ218" s="248">
        <f t="shared" si="37"/>
        <v>0</v>
      </c>
      <c r="AK218" s="248">
        <f t="shared" si="41"/>
        <v>0</v>
      </c>
      <c r="AL218" s="248">
        <f t="shared" si="42"/>
        <v>0</v>
      </c>
    </row>
    <row r="219" spans="1:38" s="2" customFormat="1" ht="15" customHeight="1">
      <c r="A219" s="120" t="e">
        <f ca="1">VLOOKUP(INDIRECT("B219"),elolap!$A$90:$B$3244,2,FALSE)</f>
        <v>#N/A</v>
      </c>
      <c r="B219" s="122"/>
      <c r="C219" s="128"/>
      <c r="D219" s="161"/>
      <c r="E219" s="161"/>
      <c r="F219" s="161"/>
      <c r="G219" s="126"/>
      <c r="H219" s="170"/>
      <c r="I219" s="176"/>
      <c r="J219" s="238"/>
      <c r="K219" s="238"/>
      <c r="L219" s="238"/>
      <c r="M219" s="238"/>
      <c r="N219" s="238"/>
      <c r="O219" s="239"/>
      <c r="P219" s="238"/>
      <c r="Q219" s="238"/>
      <c r="R219" s="238"/>
      <c r="S219" s="238"/>
      <c r="T219" s="238"/>
      <c r="V219" s="248">
        <f t="shared" si="39"/>
        <v>0</v>
      </c>
      <c r="W219" s="248">
        <f t="shared" si="39"/>
        <v>0</v>
      </c>
      <c r="X219" s="248">
        <f t="shared" si="39"/>
        <v>0</v>
      </c>
      <c r="Y219" s="249">
        <f t="shared" si="40"/>
        <v>0</v>
      </c>
      <c r="Z219" s="249">
        <f t="shared" si="40"/>
        <v>0</v>
      </c>
      <c r="AA219" s="248">
        <f t="shared" si="38"/>
        <v>0</v>
      </c>
      <c r="AB219" s="248">
        <f t="shared" si="38"/>
        <v>0</v>
      </c>
      <c r="AC219" s="248">
        <f t="shared" si="38"/>
        <v>0</v>
      </c>
      <c r="AD219" s="248">
        <f t="shared" si="38"/>
        <v>0</v>
      </c>
      <c r="AE219" s="248">
        <f t="shared" si="38"/>
        <v>0</v>
      </c>
      <c r="AF219" s="248">
        <f t="shared" si="37"/>
        <v>0</v>
      </c>
      <c r="AG219" s="248">
        <f t="shared" si="37"/>
        <v>0</v>
      </c>
      <c r="AH219" s="248">
        <f t="shared" si="37"/>
        <v>0</v>
      </c>
      <c r="AI219" s="248">
        <f t="shared" si="37"/>
        <v>0</v>
      </c>
      <c r="AJ219" s="248">
        <f t="shared" si="37"/>
        <v>0</v>
      </c>
      <c r="AK219" s="248">
        <f t="shared" si="41"/>
        <v>0</v>
      </c>
      <c r="AL219" s="248">
        <f t="shared" si="42"/>
        <v>0</v>
      </c>
    </row>
    <row r="220" spans="1:38" s="2" customFormat="1" ht="15" customHeight="1">
      <c r="A220" s="120" t="e">
        <f ca="1">VLOOKUP(INDIRECT("B220"),elolap!$A$90:$B$3244,2,FALSE)</f>
        <v>#N/A</v>
      </c>
      <c r="B220" s="122"/>
      <c r="C220" s="128"/>
      <c r="D220" s="161"/>
      <c r="E220" s="161"/>
      <c r="F220" s="161"/>
      <c r="G220" s="126"/>
      <c r="H220" s="170"/>
      <c r="I220" s="176"/>
      <c r="J220" s="238"/>
      <c r="K220" s="238"/>
      <c r="L220" s="238"/>
      <c r="M220" s="238"/>
      <c r="N220" s="238"/>
      <c r="O220" s="239"/>
      <c r="P220" s="238"/>
      <c r="Q220" s="238"/>
      <c r="R220" s="238"/>
      <c r="S220" s="238"/>
      <c r="T220" s="238"/>
      <c r="V220" s="248">
        <f t="shared" si="39"/>
        <v>0</v>
      </c>
      <c r="W220" s="248">
        <f t="shared" si="39"/>
        <v>0</v>
      </c>
      <c r="X220" s="248">
        <f t="shared" si="39"/>
        <v>0</v>
      </c>
      <c r="Y220" s="249">
        <f t="shared" si="40"/>
        <v>0</v>
      </c>
      <c r="Z220" s="249">
        <f t="shared" si="40"/>
        <v>0</v>
      </c>
      <c r="AA220" s="248">
        <f t="shared" si="38"/>
        <v>0</v>
      </c>
      <c r="AB220" s="248">
        <f t="shared" si="38"/>
        <v>0</v>
      </c>
      <c r="AC220" s="248">
        <f t="shared" si="38"/>
        <v>0</v>
      </c>
      <c r="AD220" s="248">
        <f t="shared" si="38"/>
        <v>0</v>
      </c>
      <c r="AE220" s="248">
        <f t="shared" si="38"/>
        <v>0</v>
      </c>
      <c r="AF220" s="248">
        <f t="shared" si="37"/>
        <v>0</v>
      </c>
      <c r="AG220" s="248">
        <f t="shared" si="37"/>
        <v>0</v>
      </c>
      <c r="AH220" s="248">
        <f t="shared" si="37"/>
        <v>0</v>
      </c>
      <c r="AI220" s="248">
        <f t="shared" si="37"/>
        <v>0</v>
      </c>
      <c r="AJ220" s="248">
        <f t="shared" si="37"/>
        <v>0</v>
      </c>
      <c r="AK220" s="248">
        <f t="shared" si="41"/>
        <v>0</v>
      </c>
      <c r="AL220" s="248">
        <f t="shared" si="42"/>
        <v>0</v>
      </c>
    </row>
    <row r="221" spans="1:38" s="2" customFormat="1" ht="15" customHeight="1">
      <c r="A221" s="120" t="e">
        <f ca="1">VLOOKUP(INDIRECT("B221"),elolap!$A$90:$B$3244,2,FALSE)</f>
        <v>#N/A</v>
      </c>
      <c r="B221" s="122"/>
      <c r="C221" s="128"/>
      <c r="D221" s="161"/>
      <c r="E221" s="161"/>
      <c r="F221" s="161"/>
      <c r="G221" s="126"/>
      <c r="H221" s="170"/>
      <c r="I221" s="176"/>
      <c r="J221" s="238"/>
      <c r="K221" s="238"/>
      <c r="L221" s="238"/>
      <c r="M221" s="238"/>
      <c r="N221" s="238"/>
      <c r="O221" s="239"/>
      <c r="P221" s="238"/>
      <c r="Q221" s="238"/>
      <c r="R221" s="238"/>
      <c r="S221" s="238"/>
      <c r="T221" s="238"/>
      <c r="V221" s="248">
        <f t="shared" si="39"/>
        <v>0</v>
      </c>
      <c r="W221" s="248">
        <f t="shared" si="39"/>
        <v>0</v>
      </c>
      <c r="X221" s="248">
        <f t="shared" si="39"/>
        <v>0</v>
      </c>
      <c r="Y221" s="249">
        <f t="shared" si="40"/>
        <v>0</v>
      </c>
      <c r="Z221" s="249">
        <f t="shared" si="40"/>
        <v>0</v>
      </c>
      <c r="AA221" s="248">
        <f t="shared" si="38"/>
        <v>0</v>
      </c>
      <c r="AB221" s="248">
        <f t="shared" si="38"/>
        <v>0</v>
      </c>
      <c r="AC221" s="248">
        <f t="shared" si="38"/>
        <v>0</v>
      </c>
      <c r="AD221" s="248">
        <f t="shared" si="38"/>
        <v>0</v>
      </c>
      <c r="AE221" s="248">
        <f t="shared" si="38"/>
        <v>0</v>
      </c>
      <c r="AF221" s="248">
        <f t="shared" si="37"/>
        <v>0</v>
      </c>
      <c r="AG221" s="248">
        <f t="shared" si="37"/>
        <v>0</v>
      </c>
      <c r="AH221" s="248">
        <f t="shared" si="37"/>
        <v>0</v>
      </c>
      <c r="AI221" s="248">
        <f t="shared" si="37"/>
        <v>0</v>
      </c>
      <c r="AJ221" s="248">
        <f t="shared" si="37"/>
        <v>0</v>
      </c>
      <c r="AK221" s="248">
        <f t="shared" si="41"/>
        <v>0</v>
      </c>
      <c r="AL221" s="248">
        <f t="shared" si="42"/>
        <v>0</v>
      </c>
    </row>
    <row r="222" spans="1:38" s="2" customFormat="1" ht="15" customHeight="1">
      <c r="A222" s="120" t="e">
        <f ca="1">VLOOKUP(INDIRECT("B222"),elolap!$A$90:$B$3244,2,FALSE)</f>
        <v>#N/A</v>
      </c>
      <c r="B222" s="122"/>
      <c r="C222" s="128"/>
      <c r="D222" s="161"/>
      <c r="E222" s="161"/>
      <c r="F222" s="161"/>
      <c r="G222" s="126"/>
      <c r="H222" s="170"/>
      <c r="I222" s="176"/>
      <c r="J222" s="238"/>
      <c r="K222" s="238"/>
      <c r="L222" s="238"/>
      <c r="M222" s="238"/>
      <c r="N222" s="238"/>
      <c r="O222" s="239"/>
      <c r="P222" s="238"/>
      <c r="Q222" s="238"/>
      <c r="R222" s="238"/>
      <c r="S222" s="238"/>
      <c r="T222" s="238"/>
      <c r="V222" s="248">
        <f t="shared" si="39"/>
        <v>0</v>
      </c>
      <c r="W222" s="248">
        <f t="shared" si="39"/>
        <v>0</v>
      </c>
      <c r="X222" s="248">
        <f t="shared" si="39"/>
        <v>0</v>
      </c>
      <c r="Y222" s="249">
        <f t="shared" si="40"/>
        <v>0</v>
      </c>
      <c r="Z222" s="249">
        <f t="shared" si="40"/>
        <v>0</v>
      </c>
      <c r="AA222" s="248">
        <f t="shared" si="38"/>
        <v>0</v>
      </c>
      <c r="AB222" s="248">
        <f t="shared" si="38"/>
        <v>0</v>
      </c>
      <c r="AC222" s="248">
        <f t="shared" si="38"/>
        <v>0</v>
      </c>
      <c r="AD222" s="248">
        <f t="shared" si="38"/>
        <v>0</v>
      </c>
      <c r="AE222" s="248">
        <f t="shared" si="38"/>
        <v>0</v>
      </c>
      <c r="AF222" s="248">
        <f t="shared" si="37"/>
        <v>0</v>
      </c>
      <c r="AG222" s="248">
        <f t="shared" si="37"/>
        <v>0</v>
      </c>
      <c r="AH222" s="248">
        <f t="shared" si="37"/>
        <v>0</v>
      </c>
      <c r="AI222" s="248">
        <f t="shared" si="37"/>
        <v>0</v>
      </c>
      <c r="AJ222" s="248">
        <f t="shared" si="37"/>
        <v>0</v>
      </c>
      <c r="AK222" s="248">
        <f t="shared" si="41"/>
        <v>0</v>
      </c>
      <c r="AL222" s="248">
        <f t="shared" si="42"/>
        <v>0</v>
      </c>
    </row>
    <row r="223" spans="1:38" s="2" customFormat="1" ht="15" customHeight="1">
      <c r="A223" s="120" t="e">
        <f ca="1">VLOOKUP(INDIRECT("B223"),elolap!$A$90:$B$3244,2,FALSE)</f>
        <v>#N/A</v>
      </c>
      <c r="B223" s="122"/>
      <c r="C223" s="128"/>
      <c r="D223" s="161"/>
      <c r="E223" s="161"/>
      <c r="F223" s="161"/>
      <c r="G223" s="126"/>
      <c r="H223" s="170"/>
      <c r="I223" s="176"/>
      <c r="J223" s="238"/>
      <c r="K223" s="238"/>
      <c r="L223" s="238"/>
      <c r="M223" s="238"/>
      <c r="N223" s="238"/>
      <c r="O223" s="239"/>
      <c r="P223" s="238"/>
      <c r="Q223" s="238"/>
      <c r="R223" s="238"/>
      <c r="S223" s="238"/>
      <c r="T223" s="238"/>
      <c r="V223" s="248">
        <f t="shared" si="39"/>
        <v>0</v>
      </c>
      <c r="W223" s="248">
        <f t="shared" si="39"/>
        <v>0</v>
      </c>
      <c r="X223" s="248">
        <f t="shared" si="39"/>
        <v>0</v>
      </c>
      <c r="Y223" s="249">
        <f t="shared" si="40"/>
        <v>0</v>
      </c>
      <c r="Z223" s="249">
        <f t="shared" si="40"/>
        <v>0</v>
      </c>
      <c r="AA223" s="248">
        <f t="shared" si="38"/>
        <v>0</v>
      </c>
      <c r="AB223" s="248">
        <f t="shared" si="38"/>
        <v>0</v>
      </c>
      <c r="AC223" s="248">
        <f t="shared" si="38"/>
        <v>0</v>
      </c>
      <c r="AD223" s="248">
        <f t="shared" si="38"/>
        <v>0</v>
      </c>
      <c r="AE223" s="248">
        <f t="shared" si="38"/>
        <v>0</v>
      </c>
      <c r="AF223" s="248">
        <f t="shared" si="37"/>
        <v>0</v>
      </c>
      <c r="AG223" s="248">
        <f t="shared" si="37"/>
        <v>0</v>
      </c>
      <c r="AH223" s="248">
        <f t="shared" si="37"/>
        <v>0</v>
      </c>
      <c r="AI223" s="248">
        <f t="shared" si="37"/>
        <v>0</v>
      </c>
      <c r="AJ223" s="248">
        <f t="shared" si="37"/>
        <v>0</v>
      </c>
      <c r="AK223" s="248">
        <f t="shared" si="41"/>
        <v>0</v>
      </c>
      <c r="AL223" s="248">
        <f t="shared" si="42"/>
        <v>0</v>
      </c>
    </row>
    <row r="224" spans="1:38" s="2" customFormat="1" ht="15" customHeight="1">
      <c r="A224" s="120" t="e">
        <f ca="1">VLOOKUP(INDIRECT("B224"),elolap!$A$90:$B$3244,2,FALSE)</f>
        <v>#N/A</v>
      </c>
      <c r="B224" s="122"/>
      <c r="C224" s="128"/>
      <c r="D224" s="161"/>
      <c r="E224" s="161"/>
      <c r="F224" s="161"/>
      <c r="G224" s="126"/>
      <c r="H224" s="170"/>
      <c r="I224" s="176"/>
      <c r="J224" s="238"/>
      <c r="K224" s="238"/>
      <c r="L224" s="238"/>
      <c r="M224" s="238"/>
      <c r="N224" s="238"/>
      <c r="O224" s="239"/>
      <c r="P224" s="238"/>
      <c r="Q224" s="238"/>
      <c r="R224" s="238"/>
      <c r="S224" s="238"/>
      <c r="T224" s="238"/>
      <c r="V224" s="248">
        <f t="shared" si="39"/>
        <v>0</v>
      </c>
      <c r="W224" s="248">
        <f t="shared" si="39"/>
        <v>0</v>
      </c>
      <c r="X224" s="248">
        <f t="shared" si="39"/>
        <v>0</v>
      </c>
      <c r="Y224" s="249">
        <f t="shared" si="40"/>
        <v>0</v>
      </c>
      <c r="Z224" s="249">
        <f t="shared" si="40"/>
        <v>0</v>
      </c>
      <c r="AA224" s="248">
        <f t="shared" si="38"/>
        <v>0</v>
      </c>
      <c r="AB224" s="248">
        <f t="shared" si="38"/>
        <v>0</v>
      </c>
      <c r="AC224" s="248">
        <f t="shared" si="38"/>
        <v>0</v>
      </c>
      <c r="AD224" s="248">
        <f t="shared" si="38"/>
        <v>0</v>
      </c>
      <c r="AE224" s="248">
        <f t="shared" si="38"/>
        <v>0</v>
      </c>
      <c r="AF224" s="248">
        <f t="shared" si="37"/>
        <v>0</v>
      </c>
      <c r="AG224" s="248">
        <f t="shared" si="37"/>
        <v>0</v>
      </c>
      <c r="AH224" s="248">
        <f t="shared" si="37"/>
        <v>0</v>
      </c>
      <c r="AI224" s="248">
        <f t="shared" si="37"/>
        <v>0</v>
      </c>
      <c r="AJ224" s="248">
        <f t="shared" si="37"/>
        <v>0</v>
      </c>
      <c r="AK224" s="248">
        <f t="shared" si="41"/>
        <v>0</v>
      </c>
      <c r="AL224" s="248">
        <f t="shared" si="42"/>
        <v>0</v>
      </c>
    </row>
    <row r="225" spans="1:38" s="2" customFormat="1" ht="15" customHeight="1">
      <c r="A225" s="120" t="e">
        <f ca="1">VLOOKUP(INDIRECT("B225"),elolap!$A$90:$B$3244,2,FALSE)</f>
        <v>#N/A</v>
      </c>
      <c r="B225" s="122"/>
      <c r="C225" s="128"/>
      <c r="D225" s="161"/>
      <c r="E225" s="161"/>
      <c r="F225" s="161"/>
      <c r="G225" s="126"/>
      <c r="H225" s="170"/>
      <c r="I225" s="176"/>
      <c r="J225" s="238"/>
      <c r="K225" s="238"/>
      <c r="L225" s="238"/>
      <c r="M225" s="238"/>
      <c r="N225" s="238"/>
      <c r="O225" s="239"/>
      <c r="P225" s="238"/>
      <c r="Q225" s="238"/>
      <c r="R225" s="238"/>
      <c r="S225" s="238"/>
      <c r="T225" s="238"/>
      <c r="V225" s="248">
        <f t="shared" si="39"/>
        <v>0</v>
      </c>
      <c r="W225" s="248">
        <f t="shared" si="39"/>
        <v>0</v>
      </c>
      <c r="X225" s="248">
        <f t="shared" si="39"/>
        <v>0</v>
      </c>
      <c r="Y225" s="249">
        <f t="shared" si="40"/>
        <v>0</v>
      </c>
      <c r="Z225" s="249">
        <f t="shared" si="40"/>
        <v>0</v>
      </c>
      <c r="AA225" s="248">
        <f t="shared" si="38"/>
        <v>0</v>
      </c>
      <c r="AB225" s="248">
        <f t="shared" si="38"/>
        <v>0</v>
      </c>
      <c r="AC225" s="248">
        <f t="shared" si="38"/>
        <v>0</v>
      </c>
      <c r="AD225" s="248">
        <f t="shared" si="38"/>
        <v>0</v>
      </c>
      <c r="AE225" s="248">
        <f t="shared" si="38"/>
        <v>0</v>
      </c>
      <c r="AF225" s="248">
        <f t="shared" si="37"/>
        <v>0</v>
      </c>
      <c r="AG225" s="248">
        <f t="shared" si="37"/>
        <v>0</v>
      </c>
      <c r="AH225" s="248">
        <f t="shared" si="37"/>
        <v>0</v>
      </c>
      <c r="AI225" s="248">
        <f t="shared" si="37"/>
        <v>0</v>
      </c>
      <c r="AJ225" s="248">
        <f t="shared" si="37"/>
        <v>0</v>
      </c>
      <c r="AK225" s="248">
        <f t="shared" si="41"/>
        <v>0</v>
      </c>
      <c r="AL225" s="248">
        <f t="shared" si="42"/>
        <v>0</v>
      </c>
    </row>
    <row r="226" spans="1:38" s="2" customFormat="1" ht="15" customHeight="1">
      <c r="A226" s="120" t="e">
        <f ca="1">VLOOKUP(INDIRECT("B226"),elolap!$A$90:$B$3244,2,FALSE)</f>
        <v>#N/A</v>
      </c>
      <c r="B226" s="122"/>
      <c r="C226" s="128"/>
      <c r="D226" s="161"/>
      <c r="E226" s="161"/>
      <c r="F226" s="161"/>
      <c r="G226" s="126"/>
      <c r="H226" s="170"/>
      <c r="I226" s="176"/>
      <c r="J226" s="238"/>
      <c r="K226" s="238"/>
      <c r="L226" s="238"/>
      <c r="M226" s="238"/>
      <c r="N226" s="238"/>
      <c r="O226" s="239"/>
      <c r="P226" s="238"/>
      <c r="Q226" s="238"/>
      <c r="R226" s="238"/>
      <c r="S226" s="238"/>
      <c r="T226" s="238"/>
      <c r="V226" s="248">
        <f t="shared" si="39"/>
        <v>0</v>
      </c>
      <c r="W226" s="248">
        <f t="shared" si="39"/>
        <v>0</v>
      </c>
      <c r="X226" s="248">
        <f t="shared" si="39"/>
        <v>0</v>
      </c>
      <c r="Y226" s="249">
        <f t="shared" si="40"/>
        <v>0</v>
      </c>
      <c r="Z226" s="249">
        <f t="shared" si="40"/>
        <v>0</v>
      </c>
      <c r="AA226" s="248">
        <f t="shared" si="38"/>
        <v>0</v>
      </c>
      <c r="AB226" s="248">
        <f t="shared" si="38"/>
        <v>0</v>
      </c>
      <c r="AC226" s="248">
        <f t="shared" si="38"/>
        <v>0</v>
      </c>
      <c r="AD226" s="248">
        <f t="shared" si="38"/>
        <v>0</v>
      </c>
      <c r="AE226" s="248">
        <f t="shared" si="38"/>
        <v>0</v>
      </c>
      <c r="AF226" s="248">
        <f t="shared" si="37"/>
        <v>0</v>
      </c>
      <c r="AG226" s="248">
        <f t="shared" si="37"/>
        <v>0</v>
      </c>
      <c r="AH226" s="248">
        <f t="shared" si="37"/>
        <v>0</v>
      </c>
      <c r="AI226" s="248">
        <f t="shared" si="37"/>
        <v>0</v>
      </c>
      <c r="AJ226" s="248">
        <f t="shared" si="37"/>
        <v>0</v>
      </c>
      <c r="AK226" s="248">
        <f t="shared" si="41"/>
        <v>0</v>
      </c>
      <c r="AL226" s="248">
        <f t="shared" si="42"/>
        <v>0</v>
      </c>
    </row>
    <row r="227" spans="1:38" s="2" customFormat="1" ht="15" customHeight="1">
      <c r="A227" s="120" t="e">
        <f ca="1">VLOOKUP(INDIRECT("B227"),elolap!$A$90:$B$3244,2,FALSE)</f>
        <v>#N/A</v>
      </c>
      <c r="B227" s="122"/>
      <c r="C227" s="128"/>
      <c r="D227" s="161"/>
      <c r="E227" s="161"/>
      <c r="F227" s="161"/>
      <c r="G227" s="126"/>
      <c r="H227" s="170"/>
      <c r="I227" s="176"/>
      <c r="J227" s="238"/>
      <c r="K227" s="238"/>
      <c r="L227" s="238"/>
      <c r="M227" s="238"/>
      <c r="N227" s="238"/>
      <c r="O227" s="239"/>
      <c r="P227" s="238"/>
      <c r="Q227" s="238"/>
      <c r="R227" s="238"/>
      <c r="S227" s="238"/>
      <c r="T227" s="238"/>
      <c r="V227" s="248">
        <f t="shared" si="39"/>
        <v>0</v>
      </c>
      <c r="W227" s="248">
        <f t="shared" si="39"/>
        <v>0</v>
      </c>
      <c r="X227" s="248">
        <f t="shared" si="39"/>
        <v>0</v>
      </c>
      <c r="Y227" s="249">
        <f t="shared" si="40"/>
        <v>0</v>
      </c>
      <c r="Z227" s="249">
        <f t="shared" si="40"/>
        <v>0</v>
      </c>
      <c r="AA227" s="248">
        <f t="shared" si="38"/>
        <v>0</v>
      </c>
      <c r="AB227" s="248">
        <f t="shared" si="38"/>
        <v>0</v>
      </c>
      <c r="AC227" s="248">
        <f t="shared" si="38"/>
        <v>0</v>
      </c>
      <c r="AD227" s="248">
        <f t="shared" si="38"/>
        <v>0</v>
      </c>
      <c r="AE227" s="248">
        <f t="shared" si="38"/>
        <v>0</v>
      </c>
      <c r="AF227" s="248">
        <f t="shared" si="37"/>
        <v>0</v>
      </c>
      <c r="AG227" s="248">
        <f t="shared" si="37"/>
        <v>0</v>
      </c>
      <c r="AH227" s="248">
        <f t="shared" si="37"/>
        <v>0</v>
      </c>
      <c r="AI227" s="248">
        <f t="shared" si="37"/>
        <v>0</v>
      </c>
      <c r="AJ227" s="248">
        <f t="shared" si="37"/>
        <v>0</v>
      </c>
      <c r="AK227" s="248">
        <f t="shared" si="41"/>
        <v>0</v>
      </c>
      <c r="AL227" s="248">
        <f t="shared" si="42"/>
        <v>0</v>
      </c>
    </row>
    <row r="228" spans="1:38" s="2" customFormat="1" ht="15" customHeight="1">
      <c r="A228" s="120" t="e">
        <f ca="1">VLOOKUP(INDIRECT("B228"),elolap!$A$90:$B$3244,2,FALSE)</f>
        <v>#N/A</v>
      </c>
      <c r="B228" s="122"/>
      <c r="C228" s="128"/>
      <c r="D228" s="161"/>
      <c r="E228" s="161"/>
      <c r="F228" s="161"/>
      <c r="G228" s="126"/>
      <c r="H228" s="170"/>
      <c r="I228" s="176"/>
      <c r="J228" s="238"/>
      <c r="K228" s="238"/>
      <c r="L228" s="238"/>
      <c r="M228" s="238"/>
      <c r="N228" s="238"/>
      <c r="O228" s="239"/>
      <c r="P228" s="238"/>
      <c r="Q228" s="238"/>
      <c r="R228" s="238"/>
      <c r="S228" s="238"/>
      <c r="T228" s="238"/>
      <c r="V228" s="248">
        <f t="shared" si="39"/>
        <v>0</v>
      </c>
      <c r="W228" s="248">
        <f t="shared" si="39"/>
        <v>0</v>
      </c>
      <c r="X228" s="248">
        <f t="shared" si="39"/>
        <v>0</v>
      </c>
      <c r="Y228" s="249">
        <f t="shared" si="40"/>
        <v>0</v>
      </c>
      <c r="Z228" s="249">
        <f t="shared" si="40"/>
        <v>0</v>
      </c>
      <c r="AA228" s="248">
        <f t="shared" si="38"/>
        <v>0</v>
      </c>
      <c r="AB228" s="248">
        <f t="shared" si="38"/>
        <v>0</v>
      </c>
      <c r="AC228" s="248">
        <f t="shared" si="38"/>
        <v>0</v>
      </c>
      <c r="AD228" s="248">
        <f t="shared" si="38"/>
        <v>0</v>
      </c>
      <c r="AE228" s="248">
        <f t="shared" si="38"/>
        <v>0</v>
      </c>
      <c r="AF228" s="248">
        <f t="shared" si="37"/>
        <v>0</v>
      </c>
      <c r="AG228" s="248">
        <f t="shared" si="37"/>
        <v>0</v>
      </c>
      <c r="AH228" s="248">
        <f t="shared" si="37"/>
        <v>0</v>
      </c>
      <c r="AI228" s="248">
        <f t="shared" si="37"/>
        <v>0</v>
      </c>
      <c r="AJ228" s="248">
        <f t="shared" si="37"/>
        <v>0</v>
      </c>
      <c r="AK228" s="248">
        <f t="shared" si="41"/>
        <v>0</v>
      </c>
      <c r="AL228" s="248">
        <f t="shared" si="42"/>
        <v>0</v>
      </c>
    </row>
    <row r="229" spans="1:38" s="2" customFormat="1" ht="15" customHeight="1">
      <c r="A229" s="120" t="e">
        <f ca="1">VLOOKUP(INDIRECT("B229"),elolap!$A$90:$B$3244,2,FALSE)</f>
        <v>#N/A</v>
      </c>
      <c r="B229" s="122"/>
      <c r="C229" s="128"/>
      <c r="D229" s="161"/>
      <c r="E229" s="161"/>
      <c r="F229" s="161"/>
      <c r="G229" s="126"/>
      <c r="H229" s="170"/>
      <c r="I229" s="176"/>
      <c r="J229" s="238"/>
      <c r="K229" s="238"/>
      <c r="L229" s="238"/>
      <c r="M229" s="238"/>
      <c r="N229" s="238"/>
      <c r="O229" s="239"/>
      <c r="P229" s="238"/>
      <c r="Q229" s="238"/>
      <c r="R229" s="238"/>
      <c r="S229" s="238"/>
      <c r="T229" s="238"/>
      <c r="V229" s="248">
        <f t="shared" si="39"/>
        <v>0</v>
      </c>
      <c r="W229" s="248">
        <f t="shared" si="39"/>
        <v>0</v>
      </c>
      <c r="X229" s="248">
        <f t="shared" si="39"/>
        <v>0</v>
      </c>
      <c r="Y229" s="249">
        <f t="shared" si="40"/>
        <v>0</v>
      </c>
      <c r="Z229" s="249">
        <f t="shared" si="40"/>
        <v>0</v>
      </c>
      <c r="AA229" s="248">
        <f t="shared" si="38"/>
        <v>0</v>
      </c>
      <c r="AB229" s="248">
        <f t="shared" si="38"/>
        <v>0</v>
      </c>
      <c r="AC229" s="248">
        <f t="shared" si="38"/>
        <v>0</v>
      </c>
      <c r="AD229" s="248">
        <f t="shared" si="38"/>
        <v>0</v>
      </c>
      <c r="AE229" s="248">
        <f t="shared" si="38"/>
        <v>0</v>
      </c>
      <c r="AF229" s="248">
        <f t="shared" si="37"/>
        <v>0</v>
      </c>
      <c r="AG229" s="248">
        <f t="shared" si="37"/>
        <v>0</v>
      </c>
      <c r="AH229" s="248">
        <f t="shared" si="37"/>
        <v>0</v>
      </c>
      <c r="AI229" s="248">
        <f t="shared" si="37"/>
        <v>0</v>
      </c>
      <c r="AJ229" s="248">
        <f t="shared" si="37"/>
        <v>0</v>
      </c>
      <c r="AK229" s="248">
        <f t="shared" si="41"/>
        <v>0</v>
      </c>
      <c r="AL229" s="248">
        <f t="shared" si="42"/>
        <v>0</v>
      </c>
    </row>
    <row r="230" spans="1:38" s="2" customFormat="1" ht="15" customHeight="1">
      <c r="A230" s="120" t="e">
        <f ca="1">VLOOKUP(INDIRECT("B230"),elolap!$A$90:$B$3244,2,FALSE)</f>
        <v>#N/A</v>
      </c>
      <c r="B230" s="122"/>
      <c r="C230" s="128"/>
      <c r="D230" s="161"/>
      <c r="E230" s="161"/>
      <c r="F230" s="161"/>
      <c r="G230" s="126"/>
      <c r="H230" s="170"/>
      <c r="I230" s="176"/>
      <c r="J230" s="238"/>
      <c r="K230" s="238"/>
      <c r="L230" s="238"/>
      <c r="M230" s="238"/>
      <c r="N230" s="238"/>
      <c r="O230" s="239"/>
      <c r="P230" s="238"/>
      <c r="Q230" s="238"/>
      <c r="R230" s="238"/>
      <c r="S230" s="238"/>
      <c r="T230" s="238"/>
      <c r="V230" s="248">
        <f t="shared" si="39"/>
        <v>0</v>
      </c>
      <c r="W230" s="248">
        <f t="shared" si="39"/>
        <v>0</v>
      </c>
      <c r="X230" s="248">
        <f t="shared" si="39"/>
        <v>0</v>
      </c>
      <c r="Y230" s="249">
        <f t="shared" si="40"/>
        <v>0</v>
      </c>
      <c r="Z230" s="249">
        <f t="shared" si="40"/>
        <v>0</v>
      </c>
      <c r="AA230" s="248">
        <f t="shared" si="38"/>
        <v>0</v>
      </c>
      <c r="AB230" s="248">
        <f t="shared" si="38"/>
        <v>0</v>
      </c>
      <c r="AC230" s="248">
        <f t="shared" si="38"/>
        <v>0</v>
      </c>
      <c r="AD230" s="248">
        <f t="shared" si="38"/>
        <v>0</v>
      </c>
      <c r="AE230" s="248">
        <f t="shared" si="38"/>
        <v>0</v>
      </c>
      <c r="AF230" s="248">
        <f t="shared" si="37"/>
        <v>0</v>
      </c>
      <c r="AG230" s="248">
        <f t="shared" si="37"/>
        <v>0</v>
      </c>
      <c r="AH230" s="248">
        <f t="shared" si="37"/>
        <v>0</v>
      </c>
      <c r="AI230" s="248">
        <f t="shared" si="37"/>
        <v>0</v>
      </c>
      <c r="AJ230" s="248">
        <f t="shared" si="37"/>
        <v>0</v>
      </c>
      <c r="AK230" s="248">
        <f t="shared" si="41"/>
        <v>0</v>
      </c>
      <c r="AL230" s="248">
        <f t="shared" si="42"/>
        <v>0</v>
      </c>
    </row>
    <row r="231" spans="1:38" s="2" customFormat="1" ht="15" customHeight="1">
      <c r="A231" s="120" t="e">
        <f ca="1">VLOOKUP(INDIRECT("B231"),elolap!$A$90:$B$3244,2,FALSE)</f>
        <v>#N/A</v>
      </c>
      <c r="B231" s="122"/>
      <c r="C231" s="128"/>
      <c r="D231" s="161"/>
      <c r="E231" s="161"/>
      <c r="F231" s="161"/>
      <c r="G231" s="126"/>
      <c r="H231" s="170"/>
      <c r="I231" s="176"/>
      <c r="J231" s="238"/>
      <c r="K231" s="238"/>
      <c r="L231" s="238"/>
      <c r="M231" s="238"/>
      <c r="N231" s="238"/>
      <c r="O231" s="239"/>
      <c r="P231" s="238"/>
      <c r="Q231" s="238"/>
      <c r="R231" s="238"/>
      <c r="S231" s="238"/>
      <c r="T231" s="238"/>
      <c r="V231" s="248">
        <f t="shared" si="39"/>
        <v>0</v>
      </c>
      <c r="W231" s="248">
        <f t="shared" si="39"/>
        <v>0</v>
      </c>
      <c r="X231" s="248">
        <f t="shared" si="39"/>
        <v>0</v>
      </c>
      <c r="Y231" s="249">
        <f t="shared" si="40"/>
        <v>0</v>
      </c>
      <c r="Z231" s="249">
        <f t="shared" si="40"/>
        <v>0</v>
      </c>
      <c r="AA231" s="248">
        <f t="shared" si="38"/>
        <v>0</v>
      </c>
      <c r="AB231" s="248">
        <f t="shared" si="38"/>
        <v>0</v>
      </c>
      <c r="AC231" s="248">
        <f t="shared" si="38"/>
        <v>0</v>
      </c>
      <c r="AD231" s="248">
        <f t="shared" si="38"/>
        <v>0</v>
      </c>
      <c r="AE231" s="248">
        <f t="shared" si="38"/>
        <v>0</v>
      </c>
      <c r="AF231" s="248">
        <f t="shared" si="37"/>
        <v>0</v>
      </c>
      <c r="AG231" s="248">
        <f t="shared" si="37"/>
        <v>0</v>
      </c>
      <c r="AH231" s="248">
        <f t="shared" si="37"/>
        <v>0</v>
      </c>
      <c r="AI231" s="248">
        <f t="shared" si="37"/>
        <v>0</v>
      </c>
      <c r="AJ231" s="248">
        <f t="shared" si="37"/>
        <v>0</v>
      </c>
      <c r="AK231" s="248">
        <f t="shared" si="41"/>
        <v>0</v>
      </c>
      <c r="AL231" s="248">
        <f t="shared" si="42"/>
        <v>0</v>
      </c>
    </row>
    <row r="232" spans="1:38" s="2" customFormat="1" ht="15" customHeight="1">
      <c r="A232" s="120" t="e">
        <f ca="1">VLOOKUP(INDIRECT("B232"),elolap!$A$90:$B$3244,2,FALSE)</f>
        <v>#N/A</v>
      </c>
      <c r="B232" s="122"/>
      <c r="C232" s="128"/>
      <c r="D232" s="161"/>
      <c r="E232" s="161"/>
      <c r="F232" s="161"/>
      <c r="G232" s="126"/>
      <c r="H232" s="170"/>
      <c r="I232" s="176"/>
      <c r="J232" s="238"/>
      <c r="K232" s="238"/>
      <c r="L232" s="238"/>
      <c r="M232" s="238"/>
      <c r="N232" s="238"/>
      <c r="O232" s="239"/>
      <c r="P232" s="238"/>
      <c r="Q232" s="238"/>
      <c r="R232" s="238"/>
      <c r="S232" s="238"/>
      <c r="T232" s="238"/>
      <c r="V232" s="248">
        <f t="shared" si="39"/>
        <v>0</v>
      </c>
      <c r="W232" s="248">
        <f t="shared" si="39"/>
        <v>0</v>
      </c>
      <c r="X232" s="248">
        <f t="shared" si="39"/>
        <v>0</v>
      </c>
      <c r="Y232" s="249">
        <f t="shared" si="40"/>
        <v>0</v>
      </c>
      <c r="Z232" s="249">
        <f t="shared" si="40"/>
        <v>0</v>
      </c>
      <c r="AA232" s="248">
        <f t="shared" si="38"/>
        <v>0</v>
      </c>
      <c r="AB232" s="248">
        <f t="shared" si="38"/>
        <v>0</v>
      </c>
      <c r="AC232" s="248">
        <f t="shared" si="38"/>
        <v>0</v>
      </c>
      <c r="AD232" s="248">
        <f t="shared" si="38"/>
        <v>0</v>
      </c>
      <c r="AE232" s="248">
        <f t="shared" si="38"/>
        <v>0</v>
      </c>
      <c r="AF232" s="248">
        <f t="shared" ref="AF232:AJ282" si="43">ROUND(N232,2)</f>
        <v>0</v>
      </c>
      <c r="AG232" s="248">
        <f t="shared" si="43"/>
        <v>0</v>
      </c>
      <c r="AH232" s="248">
        <f t="shared" si="43"/>
        <v>0</v>
      </c>
      <c r="AI232" s="248">
        <f t="shared" si="43"/>
        <v>0</v>
      </c>
      <c r="AJ232" s="248">
        <f t="shared" si="43"/>
        <v>0</v>
      </c>
      <c r="AK232" s="248">
        <f t="shared" si="41"/>
        <v>0</v>
      </c>
      <c r="AL232" s="248">
        <f t="shared" si="42"/>
        <v>0</v>
      </c>
    </row>
    <row r="233" spans="1:38" s="2" customFormat="1" ht="15" customHeight="1">
      <c r="A233" s="120" t="e">
        <f ca="1">VLOOKUP(INDIRECT("B233"),elolap!$A$90:$B$3244,2,FALSE)</f>
        <v>#N/A</v>
      </c>
      <c r="B233" s="122"/>
      <c r="C233" s="128"/>
      <c r="D233" s="161"/>
      <c r="E233" s="161"/>
      <c r="F233" s="161"/>
      <c r="G233" s="126"/>
      <c r="H233" s="170"/>
      <c r="I233" s="176"/>
      <c r="J233" s="238"/>
      <c r="K233" s="238"/>
      <c r="L233" s="238"/>
      <c r="M233" s="238"/>
      <c r="N233" s="238"/>
      <c r="O233" s="239"/>
      <c r="P233" s="238"/>
      <c r="Q233" s="238"/>
      <c r="R233" s="238"/>
      <c r="S233" s="238"/>
      <c r="T233" s="238"/>
      <c r="V233" s="248">
        <f t="shared" si="39"/>
        <v>0</v>
      </c>
      <c r="W233" s="248">
        <f t="shared" si="39"/>
        <v>0</v>
      </c>
      <c r="X233" s="248">
        <f t="shared" si="39"/>
        <v>0</v>
      </c>
      <c r="Y233" s="249">
        <f t="shared" si="40"/>
        <v>0</v>
      </c>
      <c r="Z233" s="249">
        <f t="shared" si="40"/>
        <v>0</v>
      </c>
      <c r="AA233" s="248">
        <f t="shared" ref="AA233:AE283" si="44">ROUND(I233,2)</f>
        <v>0</v>
      </c>
      <c r="AB233" s="248">
        <f t="shared" si="44"/>
        <v>0</v>
      </c>
      <c r="AC233" s="248">
        <f t="shared" si="44"/>
        <v>0</v>
      </c>
      <c r="AD233" s="248">
        <f t="shared" si="44"/>
        <v>0</v>
      </c>
      <c r="AE233" s="248">
        <f t="shared" si="44"/>
        <v>0</v>
      </c>
      <c r="AF233" s="248">
        <f t="shared" si="43"/>
        <v>0</v>
      </c>
      <c r="AG233" s="248">
        <f t="shared" si="43"/>
        <v>0</v>
      </c>
      <c r="AH233" s="248">
        <f t="shared" si="43"/>
        <v>0</v>
      </c>
      <c r="AI233" s="248">
        <f t="shared" si="43"/>
        <v>0</v>
      </c>
      <c r="AJ233" s="248">
        <f t="shared" si="43"/>
        <v>0</v>
      </c>
      <c r="AK233" s="248">
        <f t="shared" si="41"/>
        <v>0</v>
      </c>
      <c r="AL233" s="248">
        <f t="shared" si="42"/>
        <v>0</v>
      </c>
    </row>
    <row r="234" spans="1:38" s="2" customFormat="1" ht="15" customHeight="1">
      <c r="A234" s="120" t="e">
        <f ca="1">VLOOKUP(INDIRECT("B234"),elolap!$A$90:$B$3244,2,FALSE)</f>
        <v>#N/A</v>
      </c>
      <c r="B234" s="122"/>
      <c r="C234" s="128"/>
      <c r="D234" s="161"/>
      <c r="E234" s="161"/>
      <c r="F234" s="161"/>
      <c r="G234" s="126"/>
      <c r="H234" s="170"/>
      <c r="I234" s="176"/>
      <c r="J234" s="238"/>
      <c r="K234" s="238"/>
      <c r="L234" s="238"/>
      <c r="M234" s="238"/>
      <c r="N234" s="238"/>
      <c r="O234" s="239"/>
      <c r="P234" s="238"/>
      <c r="Q234" s="238"/>
      <c r="R234" s="238"/>
      <c r="S234" s="238"/>
      <c r="T234" s="238"/>
      <c r="V234" s="248">
        <f t="shared" si="39"/>
        <v>0</v>
      </c>
      <c r="W234" s="248">
        <f t="shared" si="39"/>
        <v>0</v>
      </c>
      <c r="X234" s="248">
        <f t="shared" si="39"/>
        <v>0</v>
      </c>
      <c r="Y234" s="249">
        <f t="shared" si="40"/>
        <v>0</v>
      </c>
      <c r="Z234" s="249">
        <f t="shared" si="40"/>
        <v>0</v>
      </c>
      <c r="AA234" s="248">
        <f t="shared" si="44"/>
        <v>0</v>
      </c>
      <c r="AB234" s="248">
        <f t="shared" si="44"/>
        <v>0</v>
      </c>
      <c r="AC234" s="248">
        <f t="shared" si="44"/>
        <v>0</v>
      </c>
      <c r="AD234" s="248">
        <f t="shared" si="44"/>
        <v>0</v>
      </c>
      <c r="AE234" s="248">
        <f t="shared" si="44"/>
        <v>0</v>
      </c>
      <c r="AF234" s="248">
        <f t="shared" si="43"/>
        <v>0</v>
      </c>
      <c r="AG234" s="248">
        <f t="shared" si="43"/>
        <v>0</v>
      </c>
      <c r="AH234" s="248">
        <f t="shared" si="43"/>
        <v>0</v>
      </c>
      <c r="AI234" s="248">
        <f t="shared" si="43"/>
        <v>0</v>
      </c>
      <c r="AJ234" s="248">
        <f t="shared" si="43"/>
        <v>0</v>
      </c>
      <c r="AK234" s="248">
        <f t="shared" si="41"/>
        <v>0</v>
      </c>
      <c r="AL234" s="248">
        <f t="shared" si="42"/>
        <v>0</v>
      </c>
    </row>
    <row r="235" spans="1:38" s="2" customFormat="1" ht="15" customHeight="1">
      <c r="A235" s="120" t="e">
        <f ca="1">VLOOKUP(INDIRECT("B235"),elolap!$A$90:$B$3244,2,FALSE)</f>
        <v>#N/A</v>
      </c>
      <c r="B235" s="122"/>
      <c r="C235" s="128"/>
      <c r="D235" s="161"/>
      <c r="E235" s="161"/>
      <c r="F235" s="161"/>
      <c r="G235" s="126"/>
      <c r="H235" s="170"/>
      <c r="I235" s="176"/>
      <c r="J235" s="238"/>
      <c r="K235" s="238"/>
      <c r="L235" s="238"/>
      <c r="M235" s="238"/>
      <c r="N235" s="238"/>
      <c r="O235" s="239"/>
      <c r="P235" s="238"/>
      <c r="Q235" s="238"/>
      <c r="R235" s="238"/>
      <c r="S235" s="238"/>
      <c r="T235" s="238"/>
      <c r="V235" s="248">
        <f t="shared" si="39"/>
        <v>0</v>
      </c>
      <c r="W235" s="248">
        <f t="shared" si="39"/>
        <v>0</v>
      </c>
      <c r="X235" s="248">
        <f t="shared" si="39"/>
        <v>0</v>
      </c>
      <c r="Y235" s="249">
        <f t="shared" si="40"/>
        <v>0</v>
      </c>
      <c r="Z235" s="249">
        <f t="shared" si="40"/>
        <v>0</v>
      </c>
      <c r="AA235" s="248">
        <f t="shared" si="44"/>
        <v>0</v>
      </c>
      <c r="AB235" s="248">
        <f t="shared" si="44"/>
        <v>0</v>
      </c>
      <c r="AC235" s="248">
        <f t="shared" si="44"/>
        <v>0</v>
      </c>
      <c r="AD235" s="248">
        <f t="shared" si="44"/>
        <v>0</v>
      </c>
      <c r="AE235" s="248">
        <f t="shared" si="44"/>
        <v>0</v>
      </c>
      <c r="AF235" s="248">
        <f t="shared" si="43"/>
        <v>0</v>
      </c>
      <c r="AG235" s="248">
        <f t="shared" si="43"/>
        <v>0</v>
      </c>
      <c r="AH235" s="248">
        <f t="shared" si="43"/>
        <v>0</v>
      </c>
      <c r="AI235" s="248">
        <f t="shared" si="43"/>
        <v>0</v>
      </c>
      <c r="AJ235" s="248">
        <f t="shared" si="43"/>
        <v>0</v>
      </c>
      <c r="AK235" s="248">
        <f t="shared" si="41"/>
        <v>0</v>
      </c>
      <c r="AL235" s="248">
        <f t="shared" si="42"/>
        <v>0</v>
      </c>
    </row>
    <row r="236" spans="1:38" s="2" customFormat="1" ht="15" customHeight="1">
      <c r="A236" s="120" t="e">
        <f ca="1">VLOOKUP(INDIRECT("B236"),elolap!$A$90:$B$3244,2,FALSE)</f>
        <v>#N/A</v>
      </c>
      <c r="B236" s="122"/>
      <c r="C236" s="128"/>
      <c r="D236" s="161"/>
      <c r="E236" s="161"/>
      <c r="F236" s="161"/>
      <c r="G236" s="126"/>
      <c r="H236" s="170"/>
      <c r="I236" s="176"/>
      <c r="J236" s="238"/>
      <c r="K236" s="238"/>
      <c r="L236" s="238"/>
      <c r="M236" s="238"/>
      <c r="N236" s="238"/>
      <c r="O236" s="239"/>
      <c r="P236" s="238"/>
      <c r="Q236" s="238"/>
      <c r="R236" s="238"/>
      <c r="S236" s="238"/>
      <c r="T236" s="238"/>
      <c r="V236" s="248">
        <f t="shared" si="39"/>
        <v>0</v>
      </c>
      <c r="W236" s="248">
        <f t="shared" si="39"/>
        <v>0</v>
      </c>
      <c r="X236" s="248">
        <f t="shared" si="39"/>
        <v>0</v>
      </c>
      <c r="Y236" s="249">
        <f t="shared" si="40"/>
        <v>0</v>
      </c>
      <c r="Z236" s="249">
        <f t="shared" si="40"/>
        <v>0</v>
      </c>
      <c r="AA236" s="248">
        <f t="shared" si="44"/>
        <v>0</v>
      </c>
      <c r="AB236" s="248">
        <f t="shared" si="44"/>
        <v>0</v>
      </c>
      <c r="AC236" s="248">
        <f t="shared" si="44"/>
        <v>0</v>
      </c>
      <c r="AD236" s="248">
        <f t="shared" si="44"/>
        <v>0</v>
      </c>
      <c r="AE236" s="248">
        <f t="shared" si="44"/>
        <v>0</v>
      </c>
      <c r="AF236" s="248">
        <f t="shared" si="43"/>
        <v>0</v>
      </c>
      <c r="AG236" s="248">
        <f t="shared" si="43"/>
        <v>0</v>
      </c>
      <c r="AH236" s="248">
        <f t="shared" si="43"/>
        <v>0</v>
      </c>
      <c r="AI236" s="248">
        <f t="shared" si="43"/>
        <v>0</v>
      </c>
      <c r="AJ236" s="248">
        <f t="shared" si="43"/>
        <v>0</v>
      </c>
      <c r="AK236" s="248">
        <f t="shared" si="41"/>
        <v>0</v>
      </c>
      <c r="AL236" s="248">
        <f t="shared" si="42"/>
        <v>0</v>
      </c>
    </row>
    <row r="237" spans="1:38" s="2" customFormat="1" ht="15" customHeight="1">
      <c r="A237" s="120" t="e">
        <f ca="1">VLOOKUP(INDIRECT("B237"),elolap!$A$90:$B$3244,2,FALSE)</f>
        <v>#N/A</v>
      </c>
      <c r="B237" s="122"/>
      <c r="C237" s="128"/>
      <c r="D237" s="161"/>
      <c r="E237" s="161"/>
      <c r="F237" s="161"/>
      <c r="G237" s="126"/>
      <c r="H237" s="170"/>
      <c r="I237" s="176"/>
      <c r="J237" s="238"/>
      <c r="K237" s="238"/>
      <c r="L237" s="238"/>
      <c r="M237" s="238"/>
      <c r="N237" s="238"/>
      <c r="O237" s="239"/>
      <c r="P237" s="238"/>
      <c r="Q237" s="238"/>
      <c r="R237" s="238"/>
      <c r="S237" s="238"/>
      <c r="T237" s="238"/>
      <c r="V237" s="248">
        <f t="shared" si="39"/>
        <v>0</v>
      </c>
      <c r="W237" s="248">
        <f t="shared" si="39"/>
        <v>0</v>
      </c>
      <c r="X237" s="248">
        <f t="shared" si="39"/>
        <v>0</v>
      </c>
      <c r="Y237" s="249">
        <f t="shared" si="40"/>
        <v>0</v>
      </c>
      <c r="Z237" s="249">
        <f t="shared" si="40"/>
        <v>0</v>
      </c>
      <c r="AA237" s="248">
        <f t="shared" si="44"/>
        <v>0</v>
      </c>
      <c r="AB237" s="248">
        <f t="shared" si="44"/>
        <v>0</v>
      </c>
      <c r="AC237" s="248">
        <f t="shared" si="44"/>
        <v>0</v>
      </c>
      <c r="AD237" s="248">
        <f t="shared" si="44"/>
        <v>0</v>
      </c>
      <c r="AE237" s="248">
        <f t="shared" si="44"/>
        <v>0</v>
      </c>
      <c r="AF237" s="248">
        <f t="shared" si="43"/>
        <v>0</v>
      </c>
      <c r="AG237" s="248">
        <f t="shared" si="43"/>
        <v>0</v>
      </c>
      <c r="AH237" s="248">
        <f t="shared" si="43"/>
        <v>0</v>
      </c>
      <c r="AI237" s="248">
        <f t="shared" si="43"/>
        <v>0</v>
      </c>
      <c r="AJ237" s="248">
        <f t="shared" si="43"/>
        <v>0</v>
      </c>
      <c r="AK237" s="248">
        <f t="shared" si="41"/>
        <v>0</v>
      </c>
      <c r="AL237" s="248">
        <f t="shared" si="42"/>
        <v>0</v>
      </c>
    </row>
    <row r="238" spans="1:38" s="2" customFormat="1" ht="15" customHeight="1">
      <c r="A238" s="120" t="e">
        <f ca="1">VLOOKUP(INDIRECT("B238"),elolap!$A$90:$B$3244,2,FALSE)</f>
        <v>#N/A</v>
      </c>
      <c r="B238" s="122"/>
      <c r="C238" s="128"/>
      <c r="D238" s="161"/>
      <c r="E238" s="161"/>
      <c r="F238" s="161"/>
      <c r="G238" s="126"/>
      <c r="H238" s="170"/>
      <c r="I238" s="176"/>
      <c r="J238" s="238"/>
      <c r="K238" s="238"/>
      <c r="L238" s="238"/>
      <c r="M238" s="238"/>
      <c r="N238" s="238"/>
      <c r="O238" s="239"/>
      <c r="P238" s="238"/>
      <c r="Q238" s="238"/>
      <c r="R238" s="238"/>
      <c r="S238" s="238"/>
      <c r="T238" s="238"/>
      <c r="V238" s="248">
        <f t="shared" si="39"/>
        <v>0</v>
      </c>
      <c r="W238" s="248">
        <f t="shared" si="39"/>
        <v>0</v>
      </c>
      <c r="X238" s="248">
        <f t="shared" si="39"/>
        <v>0</v>
      </c>
      <c r="Y238" s="249">
        <f t="shared" si="40"/>
        <v>0</v>
      </c>
      <c r="Z238" s="249">
        <f t="shared" si="40"/>
        <v>0</v>
      </c>
      <c r="AA238" s="248">
        <f t="shared" si="44"/>
        <v>0</v>
      </c>
      <c r="AB238" s="248">
        <f t="shared" si="44"/>
        <v>0</v>
      </c>
      <c r="AC238" s="248">
        <f t="shared" si="44"/>
        <v>0</v>
      </c>
      <c r="AD238" s="248">
        <f t="shared" si="44"/>
        <v>0</v>
      </c>
      <c r="AE238" s="248">
        <f t="shared" si="44"/>
        <v>0</v>
      </c>
      <c r="AF238" s="248">
        <f t="shared" si="43"/>
        <v>0</v>
      </c>
      <c r="AG238" s="248">
        <f t="shared" si="43"/>
        <v>0</v>
      </c>
      <c r="AH238" s="248">
        <f t="shared" si="43"/>
        <v>0</v>
      </c>
      <c r="AI238" s="248">
        <f t="shared" si="43"/>
        <v>0</v>
      </c>
      <c r="AJ238" s="248">
        <f t="shared" si="43"/>
        <v>0</v>
      </c>
      <c r="AK238" s="248">
        <f t="shared" si="41"/>
        <v>0</v>
      </c>
      <c r="AL238" s="248">
        <f t="shared" si="42"/>
        <v>0</v>
      </c>
    </row>
    <row r="239" spans="1:38" s="2" customFormat="1" ht="15" customHeight="1">
      <c r="A239" s="120" t="e">
        <f ca="1">VLOOKUP(INDIRECT("B239"),elolap!$A$90:$B$3244,2,FALSE)</f>
        <v>#N/A</v>
      </c>
      <c r="B239" s="122"/>
      <c r="C239" s="128"/>
      <c r="D239" s="161"/>
      <c r="E239" s="161"/>
      <c r="F239" s="161"/>
      <c r="G239" s="126"/>
      <c r="H239" s="170"/>
      <c r="I239" s="176"/>
      <c r="J239" s="238"/>
      <c r="K239" s="238"/>
      <c r="L239" s="238"/>
      <c r="M239" s="238"/>
      <c r="N239" s="238"/>
      <c r="O239" s="239"/>
      <c r="P239" s="238"/>
      <c r="Q239" s="238"/>
      <c r="R239" s="238"/>
      <c r="S239" s="238"/>
      <c r="T239" s="238"/>
      <c r="V239" s="248">
        <f t="shared" si="39"/>
        <v>0</v>
      </c>
      <c r="W239" s="248">
        <f t="shared" si="39"/>
        <v>0</v>
      </c>
      <c r="X239" s="248">
        <f t="shared" si="39"/>
        <v>0</v>
      </c>
      <c r="Y239" s="249">
        <f t="shared" si="40"/>
        <v>0</v>
      </c>
      <c r="Z239" s="249">
        <f t="shared" si="40"/>
        <v>0</v>
      </c>
      <c r="AA239" s="248">
        <f t="shared" si="44"/>
        <v>0</v>
      </c>
      <c r="AB239" s="248">
        <f t="shared" si="44"/>
        <v>0</v>
      </c>
      <c r="AC239" s="248">
        <f t="shared" si="44"/>
        <v>0</v>
      </c>
      <c r="AD239" s="248">
        <f t="shared" si="44"/>
        <v>0</v>
      </c>
      <c r="AE239" s="248">
        <f t="shared" si="44"/>
        <v>0</v>
      </c>
      <c r="AF239" s="248">
        <f t="shared" si="43"/>
        <v>0</v>
      </c>
      <c r="AG239" s="248">
        <f t="shared" si="43"/>
        <v>0</v>
      </c>
      <c r="AH239" s="248">
        <f t="shared" si="43"/>
        <v>0</v>
      </c>
      <c r="AI239" s="248">
        <f t="shared" si="43"/>
        <v>0</v>
      </c>
      <c r="AJ239" s="248">
        <f t="shared" si="43"/>
        <v>0</v>
      </c>
      <c r="AK239" s="248">
        <f t="shared" si="41"/>
        <v>0</v>
      </c>
      <c r="AL239" s="248">
        <f t="shared" si="42"/>
        <v>0</v>
      </c>
    </row>
    <row r="240" spans="1:38" s="2" customFormat="1" ht="15" customHeight="1">
      <c r="A240" s="120" t="e">
        <f ca="1">VLOOKUP(INDIRECT("B240"),elolap!$A$90:$B$3244,2,FALSE)</f>
        <v>#N/A</v>
      </c>
      <c r="B240" s="122"/>
      <c r="C240" s="128"/>
      <c r="D240" s="161"/>
      <c r="E240" s="161"/>
      <c r="F240" s="161"/>
      <c r="G240" s="126"/>
      <c r="H240" s="170"/>
      <c r="I240" s="176"/>
      <c r="J240" s="238"/>
      <c r="K240" s="238"/>
      <c r="L240" s="238"/>
      <c r="M240" s="238"/>
      <c r="N240" s="238"/>
      <c r="O240" s="239"/>
      <c r="P240" s="238"/>
      <c r="Q240" s="238"/>
      <c r="R240" s="238"/>
      <c r="S240" s="238"/>
      <c r="T240" s="238"/>
      <c r="V240" s="248">
        <f t="shared" si="39"/>
        <v>0</v>
      </c>
      <c r="W240" s="248">
        <f t="shared" si="39"/>
        <v>0</v>
      </c>
      <c r="X240" s="248">
        <f t="shared" si="39"/>
        <v>0</v>
      </c>
      <c r="Y240" s="249">
        <f t="shared" si="40"/>
        <v>0</v>
      </c>
      <c r="Z240" s="249">
        <f t="shared" si="40"/>
        <v>0</v>
      </c>
      <c r="AA240" s="248">
        <f t="shared" si="44"/>
        <v>0</v>
      </c>
      <c r="AB240" s="248">
        <f t="shared" si="44"/>
        <v>0</v>
      </c>
      <c r="AC240" s="248">
        <f t="shared" si="44"/>
        <v>0</v>
      </c>
      <c r="AD240" s="248">
        <f t="shared" si="44"/>
        <v>0</v>
      </c>
      <c r="AE240" s="248">
        <f t="shared" si="44"/>
        <v>0</v>
      </c>
      <c r="AF240" s="248">
        <f t="shared" si="43"/>
        <v>0</v>
      </c>
      <c r="AG240" s="248">
        <f t="shared" si="43"/>
        <v>0</v>
      </c>
      <c r="AH240" s="248">
        <f t="shared" si="43"/>
        <v>0</v>
      </c>
      <c r="AI240" s="248">
        <f t="shared" si="43"/>
        <v>0</v>
      </c>
      <c r="AJ240" s="248">
        <f t="shared" si="43"/>
        <v>0</v>
      </c>
      <c r="AK240" s="248">
        <f t="shared" si="41"/>
        <v>0</v>
      </c>
      <c r="AL240" s="248">
        <f t="shared" si="42"/>
        <v>0</v>
      </c>
    </row>
    <row r="241" spans="1:38" s="2" customFormat="1" ht="15" customHeight="1">
      <c r="A241" s="120" t="e">
        <f ca="1">VLOOKUP(INDIRECT("B241"),elolap!$A$90:$B$3244,2,FALSE)</f>
        <v>#N/A</v>
      </c>
      <c r="B241" s="122"/>
      <c r="C241" s="128"/>
      <c r="D241" s="161"/>
      <c r="E241" s="161"/>
      <c r="F241" s="161"/>
      <c r="G241" s="126"/>
      <c r="H241" s="170"/>
      <c r="I241" s="176"/>
      <c r="J241" s="238"/>
      <c r="K241" s="238"/>
      <c r="L241" s="238"/>
      <c r="M241" s="238"/>
      <c r="N241" s="238"/>
      <c r="O241" s="239"/>
      <c r="P241" s="238"/>
      <c r="Q241" s="238"/>
      <c r="R241" s="238"/>
      <c r="S241" s="238"/>
      <c r="T241" s="238"/>
      <c r="V241" s="248">
        <f t="shared" si="39"/>
        <v>0</v>
      </c>
      <c r="W241" s="248">
        <f t="shared" si="39"/>
        <v>0</v>
      </c>
      <c r="X241" s="248">
        <f t="shared" si="39"/>
        <v>0</v>
      </c>
      <c r="Y241" s="249">
        <f t="shared" si="40"/>
        <v>0</v>
      </c>
      <c r="Z241" s="249">
        <f t="shared" si="40"/>
        <v>0</v>
      </c>
      <c r="AA241" s="248">
        <f t="shared" si="44"/>
        <v>0</v>
      </c>
      <c r="AB241" s="248">
        <f t="shared" si="44"/>
        <v>0</v>
      </c>
      <c r="AC241" s="248">
        <f t="shared" si="44"/>
        <v>0</v>
      </c>
      <c r="AD241" s="248">
        <f t="shared" si="44"/>
        <v>0</v>
      </c>
      <c r="AE241" s="248">
        <f t="shared" si="44"/>
        <v>0</v>
      </c>
      <c r="AF241" s="248">
        <f t="shared" si="43"/>
        <v>0</v>
      </c>
      <c r="AG241" s="248">
        <f t="shared" si="43"/>
        <v>0</v>
      </c>
      <c r="AH241" s="248">
        <f t="shared" si="43"/>
        <v>0</v>
      </c>
      <c r="AI241" s="248">
        <f t="shared" si="43"/>
        <v>0</v>
      </c>
      <c r="AJ241" s="248">
        <f t="shared" si="43"/>
        <v>0</v>
      </c>
      <c r="AK241" s="248">
        <f t="shared" si="41"/>
        <v>0</v>
      </c>
      <c r="AL241" s="248">
        <f t="shared" si="42"/>
        <v>0</v>
      </c>
    </row>
    <row r="242" spans="1:38" s="2" customFormat="1" ht="15" customHeight="1">
      <c r="A242" s="120" t="e">
        <f ca="1">VLOOKUP(INDIRECT("B242"),elolap!$A$90:$B$3244,2,FALSE)</f>
        <v>#N/A</v>
      </c>
      <c r="B242" s="122"/>
      <c r="C242" s="128"/>
      <c r="D242" s="161"/>
      <c r="E242" s="161"/>
      <c r="F242" s="161"/>
      <c r="G242" s="126"/>
      <c r="H242" s="170"/>
      <c r="I242" s="176"/>
      <c r="J242" s="238"/>
      <c r="K242" s="238"/>
      <c r="L242" s="238"/>
      <c r="M242" s="238"/>
      <c r="N242" s="238"/>
      <c r="O242" s="239"/>
      <c r="P242" s="238"/>
      <c r="Q242" s="238"/>
      <c r="R242" s="238"/>
      <c r="S242" s="238"/>
      <c r="T242" s="238"/>
      <c r="V242" s="248">
        <f t="shared" si="39"/>
        <v>0</v>
      </c>
      <c r="W242" s="248">
        <f t="shared" si="39"/>
        <v>0</v>
      </c>
      <c r="X242" s="248">
        <f t="shared" si="39"/>
        <v>0</v>
      </c>
      <c r="Y242" s="249">
        <f t="shared" si="40"/>
        <v>0</v>
      </c>
      <c r="Z242" s="249">
        <f t="shared" si="40"/>
        <v>0</v>
      </c>
      <c r="AA242" s="248">
        <f t="shared" si="44"/>
        <v>0</v>
      </c>
      <c r="AB242" s="248">
        <f t="shared" si="44"/>
        <v>0</v>
      </c>
      <c r="AC242" s="248">
        <f t="shared" si="44"/>
        <v>0</v>
      </c>
      <c r="AD242" s="248">
        <f t="shared" si="44"/>
        <v>0</v>
      </c>
      <c r="AE242" s="248">
        <f t="shared" si="44"/>
        <v>0</v>
      </c>
      <c r="AF242" s="248">
        <f t="shared" si="43"/>
        <v>0</v>
      </c>
      <c r="AG242" s="248">
        <f t="shared" si="43"/>
        <v>0</v>
      </c>
      <c r="AH242" s="248">
        <f t="shared" si="43"/>
        <v>0</v>
      </c>
      <c r="AI242" s="248">
        <f t="shared" si="43"/>
        <v>0</v>
      </c>
      <c r="AJ242" s="248">
        <f t="shared" si="43"/>
        <v>0</v>
      </c>
      <c r="AK242" s="248">
        <f t="shared" si="41"/>
        <v>0</v>
      </c>
      <c r="AL242" s="248">
        <f t="shared" si="42"/>
        <v>0</v>
      </c>
    </row>
    <row r="243" spans="1:38" s="2" customFormat="1" ht="15" customHeight="1">
      <c r="A243" s="120" t="e">
        <f ca="1">VLOOKUP(INDIRECT("B243"),elolap!$A$90:$B$3244,2,FALSE)</f>
        <v>#N/A</v>
      </c>
      <c r="B243" s="122"/>
      <c r="C243" s="128"/>
      <c r="D243" s="161"/>
      <c r="E243" s="161"/>
      <c r="F243" s="161"/>
      <c r="G243" s="126"/>
      <c r="H243" s="170"/>
      <c r="I243" s="176"/>
      <c r="J243" s="238"/>
      <c r="K243" s="238"/>
      <c r="L243" s="238"/>
      <c r="M243" s="238"/>
      <c r="N243" s="238"/>
      <c r="O243" s="239"/>
      <c r="P243" s="238"/>
      <c r="Q243" s="238"/>
      <c r="R243" s="238"/>
      <c r="S243" s="238"/>
      <c r="T243" s="238"/>
      <c r="V243" s="248">
        <f t="shared" si="39"/>
        <v>0</v>
      </c>
      <c r="W243" s="248">
        <f t="shared" si="39"/>
        <v>0</v>
      </c>
      <c r="X243" s="248">
        <f t="shared" si="39"/>
        <v>0</v>
      </c>
      <c r="Y243" s="249">
        <f t="shared" si="40"/>
        <v>0</v>
      </c>
      <c r="Z243" s="249">
        <f t="shared" si="40"/>
        <v>0</v>
      </c>
      <c r="AA243" s="248">
        <f t="shared" si="44"/>
        <v>0</v>
      </c>
      <c r="AB243" s="248">
        <f t="shared" si="44"/>
        <v>0</v>
      </c>
      <c r="AC243" s="248">
        <f t="shared" si="44"/>
        <v>0</v>
      </c>
      <c r="AD243" s="248">
        <f t="shared" si="44"/>
        <v>0</v>
      </c>
      <c r="AE243" s="248">
        <f t="shared" si="44"/>
        <v>0</v>
      </c>
      <c r="AF243" s="248">
        <f t="shared" si="43"/>
        <v>0</v>
      </c>
      <c r="AG243" s="248">
        <f t="shared" si="43"/>
        <v>0</v>
      </c>
      <c r="AH243" s="248">
        <f t="shared" si="43"/>
        <v>0</v>
      </c>
      <c r="AI243" s="248">
        <f t="shared" si="43"/>
        <v>0</v>
      </c>
      <c r="AJ243" s="248">
        <f t="shared" si="43"/>
        <v>0</v>
      </c>
      <c r="AK243" s="248">
        <f t="shared" si="41"/>
        <v>0</v>
      </c>
      <c r="AL243" s="248">
        <f t="shared" si="42"/>
        <v>0</v>
      </c>
    </row>
    <row r="244" spans="1:38" s="2" customFormat="1" ht="15" customHeight="1">
      <c r="A244" s="120" t="e">
        <f ca="1">VLOOKUP(INDIRECT("B244"),elolap!$A$90:$B$3244,2,FALSE)</f>
        <v>#N/A</v>
      </c>
      <c r="B244" s="122"/>
      <c r="C244" s="128"/>
      <c r="D244" s="161"/>
      <c r="E244" s="161"/>
      <c r="F244" s="161"/>
      <c r="G244" s="126"/>
      <c r="H244" s="170"/>
      <c r="I244" s="176"/>
      <c r="J244" s="238"/>
      <c r="K244" s="238"/>
      <c r="L244" s="238"/>
      <c r="M244" s="238"/>
      <c r="N244" s="238"/>
      <c r="O244" s="239"/>
      <c r="P244" s="238"/>
      <c r="Q244" s="238"/>
      <c r="R244" s="238"/>
      <c r="S244" s="238"/>
      <c r="T244" s="238"/>
      <c r="V244" s="248">
        <f t="shared" si="39"/>
        <v>0</v>
      </c>
      <c r="W244" s="248">
        <f t="shared" si="39"/>
        <v>0</v>
      </c>
      <c r="X244" s="248">
        <f t="shared" si="39"/>
        <v>0</v>
      </c>
      <c r="Y244" s="249">
        <f t="shared" si="40"/>
        <v>0</v>
      </c>
      <c r="Z244" s="249">
        <f t="shared" si="40"/>
        <v>0</v>
      </c>
      <c r="AA244" s="248">
        <f t="shared" si="44"/>
        <v>0</v>
      </c>
      <c r="AB244" s="248">
        <f t="shared" si="44"/>
        <v>0</v>
      </c>
      <c r="AC244" s="248">
        <f t="shared" si="44"/>
        <v>0</v>
      </c>
      <c r="AD244" s="248">
        <f t="shared" si="44"/>
        <v>0</v>
      </c>
      <c r="AE244" s="248">
        <f t="shared" si="44"/>
        <v>0</v>
      </c>
      <c r="AF244" s="248">
        <f t="shared" si="43"/>
        <v>0</v>
      </c>
      <c r="AG244" s="248">
        <f t="shared" si="43"/>
        <v>0</v>
      </c>
      <c r="AH244" s="248">
        <f t="shared" si="43"/>
        <v>0</v>
      </c>
      <c r="AI244" s="248">
        <f t="shared" si="43"/>
        <v>0</v>
      </c>
      <c r="AJ244" s="248">
        <f t="shared" si="43"/>
        <v>0</v>
      </c>
      <c r="AK244" s="248">
        <f t="shared" si="41"/>
        <v>0</v>
      </c>
      <c r="AL244" s="248">
        <f t="shared" si="42"/>
        <v>0</v>
      </c>
    </row>
    <row r="245" spans="1:38" s="2" customFormat="1" ht="15" customHeight="1">
      <c r="A245" s="120" t="e">
        <f ca="1">VLOOKUP(INDIRECT("B245"),elolap!$A$90:$B$3244,2,FALSE)</f>
        <v>#N/A</v>
      </c>
      <c r="B245" s="122"/>
      <c r="C245" s="128"/>
      <c r="D245" s="161"/>
      <c r="E245" s="161"/>
      <c r="F245" s="161"/>
      <c r="G245" s="126"/>
      <c r="H245" s="170"/>
      <c r="I245" s="176"/>
      <c r="J245" s="238"/>
      <c r="K245" s="238"/>
      <c r="L245" s="238"/>
      <c r="M245" s="238"/>
      <c r="N245" s="238"/>
      <c r="O245" s="239"/>
      <c r="P245" s="238"/>
      <c r="Q245" s="238"/>
      <c r="R245" s="238"/>
      <c r="S245" s="238"/>
      <c r="T245" s="238"/>
      <c r="V245" s="248">
        <f t="shared" si="39"/>
        <v>0</v>
      </c>
      <c r="W245" s="248">
        <f t="shared" si="39"/>
        <v>0</v>
      </c>
      <c r="X245" s="248">
        <f t="shared" si="39"/>
        <v>0</v>
      </c>
      <c r="Y245" s="249">
        <f t="shared" si="40"/>
        <v>0</v>
      </c>
      <c r="Z245" s="249">
        <f t="shared" si="40"/>
        <v>0</v>
      </c>
      <c r="AA245" s="248">
        <f t="shared" si="44"/>
        <v>0</v>
      </c>
      <c r="AB245" s="248">
        <f t="shared" si="44"/>
        <v>0</v>
      </c>
      <c r="AC245" s="248">
        <f t="shared" si="44"/>
        <v>0</v>
      </c>
      <c r="AD245" s="248">
        <f t="shared" si="44"/>
        <v>0</v>
      </c>
      <c r="AE245" s="248">
        <f t="shared" si="44"/>
        <v>0</v>
      </c>
      <c r="AF245" s="248">
        <f t="shared" si="43"/>
        <v>0</v>
      </c>
      <c r="AG245" s="248">
        <f t="shared" si="43"/>
        <v>0</v>
      </c>
      <c r="AH245" s="248">
        <f t="shared" si="43"/>
        <v>0</v>
      </c>
      <c r="AI245" s="248">
        <f t="shared" si="43"/>
        <v>0</v>
      </c>
      <c r="AJ245" s="248">
        <f t="shared" si="43"/>
        <v>0</v>
      </c>
      <c r="AK245" s="248">
        <f t="shared" si="41"/>
        <v>0</v>
      </c>
      <c r="AL245" s="248">
        <f t="shared" si="42"/>
        <v>0</v>
      </c>
    </row>
    <row r="246" spans="1:38" s="2" customFormat="1" ht="15" customHeight="1">
      <c r="A246" s="120" t="e">
        <f ca="1">VLOOKUP(INDIRECT("B246"),elolap!$A$90:$B$3244,2,FALSE)</f>
        <v>#N/A</v>
      </c>
      <c r="B246" s="122"/>
      <c r="C246" s="128"/>
      <c r="D246" s="161"/>
      <c r="E246" s="161"/>
      <c r="F246" s="161"/>
      <c r="G246" s="126"/>
      <c r="H246" s="170"/>
      <c r="I246" s="176"/>
      <c r="J246" s="238"/>
      <c r="K246" s="238"/>
      <c r="L246" s="238"/>
      <c r="M246" s="238"/>
      <c r="N246" s="238"/>
      <c r="O246" s="239"/>
      <c r="P246" s="238"/>
      <c r="Q246" s="238"/>
      <c r="R246" s="238"/>
      <c r="S246" s="238"/>
      <c r="T246" s="238"/>
      <c r="V246" s="248">
        <f t="shared" si="39"/>
        <v>0</v>
      </c>
      <c r="W246" s="248">
        <f t="shared" si="39"/>
        <v>0</v>
      </c>
      <c r="X246" s="248">
        <f t="shared" si="39"/>
        <v>0</v>
      </c>
      <c r="Y246" s="249">
        <f t="shared" si="40"/>
        <v>0</v>
      </c>
      <c r="Z246" s="249">
        <f t="shared" si="40"/>
        <v>0</v>
      </c>
      <c r="AA246" s="248">
        <f t="shared" si="44"/>
        <v>0</v>
      </c>
      <c r="AB246" s="248">
        <f t="shared" si="44"/>
        <v>0</v>
      </c>
      <c r="AC246" s="248">
        <f t="shared" si="44"/>
        <v>0</v>
      </c>
      <c r="AD246" s="248">
        <f t="shared" si="44"/>
        <v>0</v>
      </c>
      <c r="AE246" s="248">
        <f t="shared" si="44"/>
        <v>0</v>
      </c>
      <c r="AF246" s="248">
        <f t="shared" si="43"/>
        <v>0</v>
      </c>
      <c r="AG246" s="248">
        <f t="shared" si="43"/>
        <v>0</v>
      </c>
      <c r="AH246" s="248">
        <f t="shared" si="43"/>
        <v>0</v>
      </c>
      <c r="AI246" s="248">
        <f t="shared" si="43"/>
        <v>0</v>
      </c>
      <c r="AJ246" s="248">
        <f t="shared" si="43"/>
        <v>0</v>
      </c>
      <c r="AK246" s="248">
        <f t="shared" si="41"/>
        <v>0</v>
      </c>
      <c r="AL246" s="248">
        <f t="shared" si="42"/>
        <v>0</v>
      </c>
    </row>
    <row r="247" spans="1:38" s="2" customFormat="1" ht="15" customHeight="1">
      <c r="A247" s="120" t="e">
        <f ca="1">VLOOKUP(INDIRECT("B247"),elolap!$A$90:$B$3244,2,FALSE)</f>
        <v>#N/A</v>
      </c>
      <c r="B247" s="122"/>
      <c r="C247" s="128"/>
      <c r="D247" s="161"/>
      <c r="E247" s="161"/>
      <c r="F247" s="161"/>
      <c r="G247" s="126"/>
      <c r="H247" s="170"/>
      <c r="I247" s="176"/>
      <c r="J247" s="238"/>
      <c r="K247" s="238"/>
      <c r="L247" s="238"/>
      <c r="M247" s="238"/>
      <c r="N247" s="238"/>
      <c r="O247" s="239"/>
      <c r="P247" s="238"/>
      <c r="Q247" s="238"/>
      <c r="R247" s="238"/>
      <c r="S247" s="238"/>
      <c r="T247" s="238"/>
      <c r="V247" s="248">
        <f t="shared" si="39"/>
        <v>0</v>
      </c>
      <c r="W247" s="248">
        <f t="shared" si="39"/>
        <v>0</v>
      </c>
      <c r="X247" s="248">
        <f t="shared" si="39"/>
        <v>0</v>
      </c>
      <c r="Y247" s="249">
        <f t="shared" si="40"/>
        <v>0</v>
      </c>
      <c r="Z247" s="249">
        <f t="shared" si="40"/>
        <v>0</v>
      </c>
      <c r="AA247" s="248">
        <f t="shared" si="44"/>
        <v>0</v>
      </c>
      <c r="AB247" s="248">
        <f t="shared" si="44"/>
        <v>0</v>
      </c>
      <c r="AC247" s="248">
        <f t="shared" si="44"/>
        <v>0</v>
      </c>
      <c r="AD247" s="248">
        <f t="shared" si="44"/>
        <v>0</v>
      </c>
      <c r="AE247" s="248">
        <f t="shared" si="44"/>
        <v>0</v>
      </c>
      <c r="AF247" s="248">
        <f t="shared" si="43"/>
        <v>0</v>
      </c>
      <c r="AG247" s="248">
        <f t="shared" si="43"/>
        <v>0</v>
      </c>
      <c r="AH247" s="248">
        <f t="shared" si="43"/>
        <v>0</v>
      </c>
      <c r="AI247" s="248">
        <f t="shared" si="43"/>
        <v>0</v>
      </c>
      <c r="AJ247" s="248">
        <f t="shared" si="43"/>
        <v>0</v>
      </c>
      <c r="AK247" s="248">
        <f t="shared" si="41"/>
        <v>0</v>
      </c>
      <c r="AL247" s="248">
        <f t="shared" si="42"/>
        <v>0</v>
      </c>
    </row>
    <row r="248" spans="1:38" s="2" customFormat="1" ht="15" customHeight="1">
      <c r="A248" s="120" t="e">
        <f ca="1">VLOOKUP(INDIRECT("B248"),elolap!$A$90:$B$3244,2,FALSE)</f>
        <v>#N/A</v>
      </c>
      <c r="B248" s="122"/>
      <c r="C248" s="128"/>
      <c r="D248" s="161"/>
      <c r="E248" s="161"/>
      <c r="F248" s="161"/>
      <c r="G248" s="126"/>
      <c r="H248" s="170"/>
      <c r="I248" s="176"/>
      <c r="J248" s="238"/>
      <c r="K248" s="238"/>
      <c r="L248" s="238"/>
      <c r="M248" s="238"/>
      <c r="N248" s="238"/>
      <c r="O248" s="239"/>
      <c r="P248" s="238"/>
      <c r="Q248" s="238"/>
      <c r="R248" s="238"/>
      <c r="S248" s="238"/>
      <c r="T248" s="238"/>
      <c r="V248" s="248">
        <f t="shared" si="39"/>
        <v>0</v>
      </c>
      <c r="W248" s="248">
        <f t="shared" si="39"/>
        <v>0</v>
      </c>
      <c r="X248" s="248">
        <f t="shared" si="39"/>
        <v>0</v>
      </c>
      <c r="Y248" s="249">
        <f t="shared" si="40"/>
        <v>0</v>
      </c>
      <c r="Z248" s="249">
        <f t="shared" si="40"/>
        <v>0</v>
      </c>
      <c r="AA248" s="248">
        <f t="shared" si="44"/>
        <v>0</v>
      </c>
      <c r="AB248" s="248">
        <f t="shared" si="44"/>
        <v>0</v>
      </c>
      <c r="AC248" s="248">
        <f t="shared" si="44"/>
        <v>0</v>
      </c>
      <c r="AD248" s="248">
        <f t="shared" si="44"/>
        <v>0</v>
      </c>
      <c r="AE248" s="248">
        <f t="shared" si="44"/>
        <v>0</v>
      </c>
      <c r="AF248" s="248">
        <f t="shared" si="43"/>
        <v>0</v>
      </c>
      <c r="AG248" s="248">
        <f t="shared" si="43"/>
        <v>0</v>
      </c>
      <c r="AH248" s="248">
        <f t="shared" si="43"/>
        <v>0</v>
      </c>
      <c r="AI248" s="248">
        <f t="shared" si="43"/>
        <v>0</v>
      </c>
      <c r="AJ248" s="248">
        <f t="shared" si="43"/>
        <v>0</v>
      </c>
      <c r="AK248" s="248">
        <f t="shared" si="41"/>
        <v>0</v>
      </c>
      <c r="AL248" s="248">
        <f t="shared" si="42"/>
        <v>0</v>
      </c>
    </row>
    <row r="249" spans="1:38" s="2" customFormat="1" ht="15" customHeight="1">
      <c r="A249" s="120" t="e">
        <f ca="1">VLOOKUP(INDIRECT("B249"),elolap!$A$90:$B$3244,2,FALSE)</f>
        <v>#N/A</v>
      </c>
      <c r="B249" s="122"/>
      <c r="C249" s="128"/>
      <c r="D249" s="161"/>
      <c r="E249" s="161"/>
      <c r="F249" s="161"/>
      <c r="G249" s="126"/>
      <c r="H249" s="170"/>
      <c r="I249" s="176"/>
      <c r="J249" s="238"/>
      <c r="K249" s="238"/>
      <c r="L249" s="238"/>
      <c r="M249" s="238"/>
      <c r="N249" s="238"/>
      <c r="O249" s="239"/>
      <c r="P249" s="238"/>
      <c r="Q249" s="238"/>
      <c r="R249" s="238"/>
      <c r="S249" s="238"/>
      <c r="T249" s="238"/>
      <c r="V249" s="248">
        <f t="shared" si="39"/>
        <v>0</v>
      </c>
      <c r="W249" s="248">
        <f t="shared" si="39"/>
        <v>0</v>
      </c>
      <c r="X249" s="248">
        <f t="shared" si="39"/>
        <v>0</v>
      </c>
      <c r="Y249" s="249">
        <f t="shared" si="40"/>
        <v>0</v>
      </c>
      <c r="Z249" s="249">
        <f t="shared" si="40"/>
        <v>0</v>
      </c>
      <c r="AA249" s="248">
        <f t="shared" si="44"/>
        <v>0</v>
      </c>
      <c r="AB249" s="248">
        <f t="shared" si="44"/>
        <v>0</v>
      </c>
      <c r="AC249" s="248">
        <f t="shared" si="44"/>
        <v>0</v>
      </c>
      <c r="AD249" s="248">
        <f t="shared" si="44"/>
        <v>0</v>
      </c>
      <c r="AE249" s="248">
        <f t="shared" si="44"/>
        <v>0</v>
      </c>
      <c r="AF249" s="248">
        <f t="shared" si="43"/>
        <v>0</v>
      </c>
      <c r="AG249" s="248">
        <f t="shared" si="43"/>
        <v>0</v>
      </c>
      <c r="AH249" s="248">
        <f t="shared" si="43"/>
        <v>0</v>
      </c>
      <c r="AI249" s="248">
        <f t="shared" si="43"/>
        <v>0</v>
      </c>
      <c r="AJ249" s="248">
        <f t="shared" si="43"/>
        <v>0</v>
      </c>
      <c r="AK249" s="248">
        <f t="shared" si="41"/>
        <v>0</v>
      </c>
      <c r="AL249" s="248">
        <f t="shared" si="42"/>
        <v>0</v>
      </c>
    </row>
    <row r="250" spans="1:38" s="2" customFormat="1" ht="15" customHeight="1">
      <c r="A250" s="120" t="e">
        <f ca="1">VLOOKUP(INDIRECT("B250"),elolap!$A$90:$B$3244,2,FALSE)</f>
        <v>#N/A</v>
      </c>
      <c r="B250" s="122"/>
      <c r="C250" s="128"/>
      <c r="D250" s="161"/>
      <c r="E250" s="161"/>
      <c r="F250" s="161"/>
      <c r="G250" s="126"/>
      <c r="H250" s="170"/>
      <c r="I250" s="176"/>
      <c r="J250" s="238"/>
      <c r="K250" s="238"/>
      <c r="L250" s="238"/>
      <c r="M250" s="238"/>
      <c r="N250" s="238"/>
      <c r="O250" s="239"/>
      <c r="P250" s="238"/>
      <c r="Q250" s="238"/>
      <c r="R250" s="238"/>
      <c r="S250" s="238"/>
      <c r="T250" s="238"/>
      <c r="V250" s="248">
        <f t="shared" si="39"/>
        <v>0</v>
      </c>
      <c r="W250" s="248">
        <f t="shared" si="39"/>
        <v>0</v>
      </c>
      <c r="X250" s="248">
        <f t="shared" si="39"/>
        <v>0</v>
      </c>
      <c r="Y250" s="249">
        <f t="shared" si="40"/>
        <v>0</v>
      </c>
      <c r="Z250" s="249">
        <f t="shared" si="40"/>
        <v>0</v>
      </c>
      <c r="AA250" s="248">
        <f t="shared" si="44"/>
        <v>0</v>
      </c>
      <c r="AB250" s="248">
        <f t="shared" si="44"/>
        <v>0</v>
      </c>
      <c r="AC250" s="248">
        <f t="shared" si="44"/>
        <v>0</v>
      </c>
      <c r="AD250" s="248">
        <f t="shared" si="44"/>
        <v>0</v>
      </c>
      <c r="AE250" s="248">
        <f t="shared" si="44"/>
        <v>0</v>
      </c>
      <c r="AF250" s="248">
        <f t="shared" si="43"/>
        <v>0</v>
      </c>
      <c r="AG250" s="248">
        <f t="shared" si="43"/>
        <v>0</v>
      </c>
      <c r="AH250" s="248">
        <f t="shared" si="43"/>
        <v>0</v>
      </c>
      <c r="AI250" s="248">
        <f t="shared" si="43"/>
        <v>0</v>
      </c>
      <c r="AJ250" s="248">
        <f t="shared" si="43"/>
        <v>0</v>
      </c>
      <c r="AK250" s="248">
        <f t="shared" si="41"/>
        <v>0</v>
      </c>
      <c r="AL250" s="248">
        <f t="shared" si="42"/>
        <v>0</v>
      </c>
    </row>
    <row r="251" spans="1:38" s="2" customFormat="1" ht="15" customHeight="1">
      <c r="A251" s="120" t="e">
        <f ca="1">VLOOKUP(INDIRECT("B251"),elolap!$A$90:$B$3244,2,FALSE)</f>
        <v>#N/A</v>
      </c>
      <c r="B251" s="122"/>
      <c r="C251" s="128"/>
      <c r="D251" s="161"/>
      <c r="E251" s="161"/>
      <c r="F251" s="161"/>
      <c r="G251" s="126"/>
      <c r="H251" s="170"/>
      <c r="I251" s="176"/>
      <c r="J251" s="238"/>
      <c r="K251" s="238"/>
      <c r="L251" s="238"/>
      <c r="M251" s="238"/>
      <c r="N251" s="238"/>
      <c r="O251" s="239"/>
      <c r="P251" s="238"/>
      <c r="Q251" s="238"/>
      <c r="R251" s="238"/>
      <c r="S251" s="238"/>
      <c r="T251" s="238"/>
      <c r="V251" s="248">
        <f t="shared" si="39"/>
        <v>0</v>
      </c>
      <c r="W251" s="248">
        <f t="shared" si="39"/>
        <v>0</v>
      </c>
      <c r="X251" s="248">
        <f t="shared" si="39"/>
        <v>0</v>
      </c>
      <c r="Y251" s="249">
        <f t="shared" si="40"/>
        <v>0</v>
      </c>
      <c r="Z251" s="249">
        <f t="shared" si="40"/>
        <v>0</v>
      </c>
      <c r="AA251" s="248">
        <f t="shared" si="44"/>
        <v>0</v>
      </c>
      <c r="AB251" s="248">
        <f t="shared" si="44"/>
        <v>0</v>
      </c>
      <c r="AC251" s="248">
        <f t="shared" si="44"/>
        <v>0</v>
      </c>
      <c r="AD251" s="248">
        <f t="shared" si="44"/>
        <v>0</v>
      </c>
      <c r="AE251" s="248">
        <f t="shared" si="44"/>
        <v>0</v>
      </c>
      <c r="AF251" s="248">
        <f t="shared" si="43"/>
        <v>0</v>
      </c>
      <c r="AG251" s="248">
        <f t="shared" si="43"/>
        <v>0</v>
      </c>
      <c r="AH251" s="248">
        <f t="shared" si="43"/>
        <v>0</v>
      </c>
      <c r="AI251" s="248">
        <f t="shared" si="43"/>
        <v>0</v>
      </c>
      <c r="AJ251" s="248">
        <f t="shared" si="43"/>
        <v>0</v>
      </c>
      <c r="AK251" s="248">
        <f t="shared" si="41"/>
        <v>0</v>
      </c>
      <c r="AL251" s="248">
        <f t="shared" si="42"/>
        <v>0</v>
      </c>
    </row>
    <row r="252" spans="1:38" s="2" customFormat="1" ht="15" customHeight="1">
      <c r="A252" s="120" t="e">
        <f ca="1">VLOOKUP(INDIRECT("B252"),elolap!$A$90:$B$3244,2,FALSE)</f>
        <v>#N/A</v>
      </c>
      <c r="B252" s="122"/>
      <c r="C252" s="128"/>
      <c r="D252" s="161"/>
      <c r="E252" s="161"/>
      <c r="F252" s="161"/>
      <c r="G252" s="126"/>
      <c r="H252" s="170"/>
      <c r="I252" s="176"/>
      <c r="J252" s="238"/>
      <c r="K252" s="238"/>
      <c r="L252" s="238"/>
      <c r="M252" s="238"/>
      <c r="N252" s="238"/>
      <c r="O252" s="239"/>
      <c r="P252" s="238"/>
      <c r="Q252" s="238"/>
      <c r="R252" s="238"/>
      <c r="S252" s="238"/>
      <c r="T252" s="238"/>
      <c r="V252" s="248">
        <f t="shared" si="39"/>
        <v>0</v>
      </c>
      <c r="W252" s="248">
        <f t="shared" si="39"/>
        <v>0</v>
      </c>
      <c r="X252" s="248">
        <f t="shared" si="39"/>
        <v>0</v>
      </c>
      <c r="Y252" s="249">
        <f t="shared" si="40"/>
        <v>0</v>
      </c>
      <c r="Z252" s="249">
        <f t="shared" si="40"/>
        <v>0</v>
      </c>
      <c r="AA252" s="248">
        <f t="shared" si="44"/>
        <v>0</v>
      </c>
      <c r="AB252" s="248">
        <f t="shared" si="44"/>
        <v>0</v>
      </c>
      <c r="AC252" s="248">
        <f t="shared" si="44"/>
        <v>0</v>
      </c>
      <c r="AD252" s="248">
        <f t="shared" si="44"/>
        <v>0</v>
      </c>
      <c r="AE252" s="248">
        <f t="shared" si="44"/>
        <v>0</v>
      </c>
      <c r="AF252" s="248">
        <f t="shared" si="43"/>
        <v>0</v>
      </c>
      <c r="AG252" s="248">
        <f t="shared" si="43"/>
        <v>0</v>
      </c>
      <c r="AH252" s="248">
        <f t="shared" si="43"/>
        <v>0</v>
      </c>
      <c r="AI252" s="248">
        <f t="shared" si="43"/>
        <v>0</v>
      </c>
      <c r="AJ252" s="248">
        <f t="shared" si="43"/>
        <v>0</v>
      </c>
      <c r="AK252" s="248">
        <f t="shared" si="41"/>
        <v>0</v>
      </c>
      <c r="AL252" s="248">
        <f t="shared" si="42"/>
        <v>0</v>
      </c>
    </row>
    <row r="253" spans="1:38" s="2" customFormat="1" ht="15" customHeight="1">
      <c r="A253" s="120" t="e">
        <f ca="1">VLOOKUP(INDIRECT("B253"),elolap!$A$90:$B$3244,2,FALSE)</f>
        <v>#N/A</v>
      </c>
      <c r="B253" s="122"/>
      <c r="C253" s="128"/>
      <c r="D253" s="161"/>
      <c r="E253" s="161"/>
      <c r="F253" s="161"/>
      <c r="G253" s="126"/>
      <c r="H253" s="170"/>
      <c r="I253" s="176"/>
      <c r="J253" s="238"/>
      <c r="K253" s="238"/>
      <c r="L253" s="238"/>
      <c r="M253" s="238"/>
      <c r="N253" s="238"/>
      <c r="O253" s="239"/>
      <c r="P253" s="238"/>
      <c r="Q253" s="238"/>
      <c r="R253" s="238"/>
      <c r="S253" s="238"/>
      <c r="T253" s="238"/>
      <c r="V253" s="248">
        <f t="shared" si="39"/>
        <v>0</v>
      </c>
      <c r="W253" s="248">
        <f t="shared" si="39"/>
        <v>0</v>
      </c>
      <c r="X253" s="248">
        <f t="shared" si="39"/>
        <v>0</v>
      </c>
      <c r="Y253" s="249">
        <f t="shared" si="40"/>
        <v>0</v>
      </c>
      <c r="Z253" s="249">
        <f t="shared" si="40"/>
        <v>0</v>
      </c>
      <c r="AA253" s="248">
        <f t="shared" si="44"/>
        <v>0</v>
      </c>
      <c r="AB253" s="248">
        <f t="shared" si="44"/>
        <v>0</v>
      </c>
      <c r="AC253" s="248">
        <f t="shared" si="44"/>
        <v>0</v>
      </c>
      <c r="AD253" s="248">
        <f t="shared" si="44"/>
        <v>0</v>
      </c>
      <c r="AE253" s="248">
        <f t="shared" si="44"/>
        <v>0</v>
      </c>
      <c r="AF253" s="248">
        <f t="shared" si="43"/>
        <v>0</v>
      </c>
      <c r="AG253" s="248">
        <f t="shared" si="43"/>
        <v>0</v>
      </c>
      <c r="AH253" s="248">
        <f t="shared" si="43"/>
        <v>0</v>
      </c>
      <c r="AI253" s="248">
        <f t="shared" si="43"/>
        <v>0</v>
      </c>
      <c r="AJ253" s="248">
        <f t="shared" si="43"/>
        <v>0</v>
      </c>
      <c r="AK253" s="248">
        <f t="shared" si="41"/>
        <v>0</v>
      </c>
      <c r="AL253" s="248">
        <f t="shared" si="42"/>
        <v>0</v>
      </c>
    </row>
    <row r="254" spans="1:38" s="2" customFormat="1" ht="15" customHeight="1">
      <c r="A254" s="120" t="e">
        <f ca="1">VLOOKUP(INDIRECT("B254"),elolap!$A$90:$B$3244,2,FALSE)</f>
        <v>#N/A</v>
      </c>
      <c r="B254" s="122"/>
      <c r="C254" s="128"/>
      <c r="D254" s="161"/>
      <c r="E254" s="161"/>
      <c r="F254" s="161"/>
      <c r="G254" s="126"/>
      <c r="H254" s="170"/>
      <c r="I254" s="176"/>
      <c r="J254" s="238"/>
      <c r="K254" s="238"/>
      <c r="L254" s="238"/>
      <c r="M254" s="238"/>
      <c r="N254" s="238"/>
      <c r="O254" s="239"/>
      <c r="P254" s="238"/>
      <c r="Q254" s="238"/>
      <c r="R254" s="238"/>
      <c r="S254" s="238"/>
      <c r="T254" s="238"/>
      <c r="V254" s="248">
        <f t="shared" si="39"/>
        <v>0</v>
      </c>
      <c r="W254" s="248">
        <f t="shared" si="39"/>
        <v>0</v>
      </c>
      <c r="X254" s="248">
        <f t="shared" si="39"/>
        <v>0</v>
      </c>
      <c r="Y254" s="249">
        <f t="shared" si="40"/>
        <v>0</v>
      </c>
      <c r="Z254" s="249">
        <f t="shared" si="40"/>
        <v>0</v>
      </c>
      <c r="AA254" s="248">
        <f t="shared" si="44"/>
        <v>0</v>
      </c>
      <c r="AB254" s="248">
        <f t="shared" si="44"/>
        <v>0</v>
      </c>
      <c r="AC254" s="248">
        <f t="shared" si="44"/>
        <v>0</v>
      </c>
      <c r="AD254" s="248">
        <f t="shared" si="44"/>
        <v>0</v>
      </c>
      <c r="AE254" s="248">
        <f t="shared" si="44"/>
        <v>0</v>
      </c>
      <c r="AF254" s="248">
        <f t="shared" si="43"/>
        <v>0</v>
      </c>
      <c r="AG254" s="248">
        <f t="shared" si="43"/>
        <v>0</v>
      </c>
      <c r="AH254" s="248">
        <f t="shared" si="43"/>
        <v>0</v>
      </c>
      <c r="AI254" s="248">
        <f t="shared" si="43"/>
        <v>0</v>
      </c>
      <c r="AJ254" s="248">
        <f t="shared" si="43"/>
        <v>0</v>
      </c>
      <c r="AK254" s="248">
        <f t="shared" si="41"/>
        <v>0</v>
      </c>
      <c r="AL254" s="248">
        <f t="shared" si="42"/>
        <v>0</v>
      </c>
    </row>
    <row r="255" spans="1:38" s="2" customFormat="1" ht="15" customHeight="1">
      <c r="A255" s="120" t="e">
        <f ca="1">VLOOKUP(INDIRECT("B255"),elolap!$A$90:$B$3244,2,FALSE)</f>
        <v>#N/A</v>
      </c>
      <c r="B255" s="122"/>
      <c r="C255" s="128"/>
      <c r="D255" s="161"/>
      <c r="E255" s="161"/>
      <c r="F255" s="161"/>
      <c r="G255" s="126"/>
      <c r="H255" s="170"/>
      <c r="I255" s="176"/>
      <c r="J255" s="238"/>
      <c r="K255" s="238"/>
      <c r="L255" s="238"/>
      <c r="M255" s="238"/>
      <c r="N255" s="238"/>
      <c r="O255" s="239"/>
      <c r="P255" s="238"/>
      <c r="Q255" s="238"/>
      <c r="R255" s="238"/>
      <c r="S255" s="238"/>
      <c r="T255" s="238"/>
      <c r="V255" s="248">
        <f t="shared" si="39"/>
        <v>0</v>
      </c>
      <c r="W255" s="248">
        <f t="shared" si="39"/>
        <v>0</v>
      </c>
      <c r="X255" s="248">
        <f t="shared" si="39"/>
        <v>0</v>
      </c>
      <c r="Y255" s="249">
        <f t="shared" si="40"/>
        <v>0</v>
      </c>
      <c r="Z255" s="249">
        <f t="shared" si="40"/>
        <v>0</v>
      </c>
      <c r="AA255" s="248">
        <f t="shared" si="44"/>
        <v>0</v>
      </c>
      <c r="AB255" s="248">
        <f t="shared" si="44"/>
        <v>0</v>
      </c>
      <c r="AC255" s="248">
        <f t="shared" si="44"/>
        <v>0</v>
      </c>
      <c r="AD255" s="248">
        <f t="shared" si="44"/>
        <v>0</v>
      </c>
      <c r="AE255" s="248">
        <f t="shared" si="44"/>
        <v>0</v>
      </c>
      <c r="AF255" s="248">
        <f t="shared" si="43"/>
        <v>0</v>
      </c>
      <c r="AG255" s="248">
        <f t="shared" si="43"/>
        <v>0</v>
      </c>
      <c r="AH255" s="248">
        <f t="shared" si="43"/>
        <v>0</v>
      </c>
      <c r="AI255" s="248">
        <f t="shared" si="43"/>
        <v>0</v>
      </c>
      <c r="AJ255" s="248">
        <f t="shared" si="43"/>
        <v>0</v>
      </c>
      <c r="AK255" s="248">
        <f t="shared" si="41"/>
        <v>0</v>
      </c>
      <c r="AL255" s="248">
        <f t="shared" si="42"/>
        <v>0</v>
      </c>
    </row>
    <row r="256" spans="1:38" s="2" customFormat="1" ht="15" customHeight="1">
      <c r="A256" s="120" t="e">
        <f ca="1">VLOOKUP(INDIRECT("B256"),elolap!$A$90:$B$3244,2,FALSE)</f>
        <v>#N/A</v>
      </c>
      <c r="B256" s="122"/>
      <c r="C256" s="128"/>
      <c r="D256" s="161"/>
      <c r="E256" s="161"/>
      <c r="F256" s="161"/>
      <c r="G256" s="126"/>
      <c r="H256" s="170"/>
      <c r="I256" s="176"/>
      <c r="J256" s="238"/>
      <c r="K256" s="238"/>
      <c r="L256" s="238"/>
      <c r="M256" s="238"/>
      <c r="N256" s="238"/>
      <c r="O256" s="239"/>
      <c r="P256" s="238"/>
      <c r="Q256" s="238"/>
      <c r="R256" s="238"/>
      <c r="S256" s="238"/>
      <c r="T256" s="238"/>
      <c r="V256" s="248">
        <f t="shared" si="39"/>
        <v>0</v>
      </c>
      <c r="W256" s="248">
        <f t="shared" si="39"/>
        <v>0</v>
      </c>
      <c r="X256" s="248">
        <f t="shared" si="39"/>
        <v>0</v>
      </c>
      <c r="Y256" s="249">
        <f t="shared" si="40"/>
        <v>0</v>
      </c>
      <c r="Z256" s="249">
        <f t="shared" si="40"/>
        <v>0</v>
      </c>
      <c r="AA256" s="248">
        <f t="shared" si="44"/>
        <v>0</v>
      </c>
      <c r="AB256" s="248">
        <f t="shared" si="44"/>
        <v>0</v>
      </c>
      <c r="AC256" s="248">
        <f t="shared" si="44"/>
        <v>0</v>
      </c>
      <c r="AD256" s="248">
        <f t="shared" si="44"/>
        <v>0</v>
      </c>
      <c r="AE256" s="248">
        <f t="shared" si="44"/>
        <v>0</v>
      </c>
      <c r="AF256" s="248">
        <f t="shared" si="43"/>
        <v>0</v>
      </c>
      <c r="AG256" s="248">
        <f t="shared" si="43"/>
        <v>0</v>
      </c>
      <c r="AH256" s="248">
        <f t="shared" si="43"/>
        <v>0</v>
      </c>
      <c r="AI256" s="248">
        <f t="shared" si="43"/>
        <v>0</v>
      </c>
      <c r="AJ256" s="248">
        <f t="shared" si="43"/>
        <v>0</v>
      </c>
      <c r="AK256" s="248">
        <f t="shared" si="41"/>
        <v>0</v>
      </c>
      <c r="AL256" s="248">
        <f t="shared" si="42"/>
        <v>0</v>
      </c>
    </row>
    <row r="257" spans="1:38" s="2" customFormat="1" ht="15" customHeight="1">
      <c r="A257" s="120" t="e">
        <f ca="1">VLOOKUP(INDIRECT("B257"),elolap!$A$90:$B$3244,2,FALSE)</f>
        <v>#N/A</v>
      </c>
      <c r="B257" s="122"/>
      <c r="C257" s="128"/>
      <c r="D257" s="161"/>
      <c r="E257" s="161"/>
      <c r="F257" s="161"/>
      <c r="G257" s="126"/>
      <c r="H257" s="170"/>
      <c r="I257" s="176"/>
      <c r="J257" s="238"/>
      <c r="K257" s="238"/>
      <c r="L257" s="238"/>
      <c r="M257" s="238"/>
      <c r="N257" s="238"/>
      <c r="O257" s="239"/>
      <c r="P257" s="238"/>
      <c r="Q257" s="238"/>
      <c r="R257" s="238"/>
      <c r="S257" s="238"/>
      <c r="T257" s="238"/>
      <c r="V257" s="248">
        <f t="shared" si="39"/>
        <v>0</v>
      </c>
      <c r="W257" s="248">
        <f t="shared" si="39"/>
        <v>0</v>
      </c>
      <c r="X257" s="248">
        <f t="shared" si="39"/>
        <v>0</v>
      </c>
      <c r="Y257" s="249">
        <f t="shared" si="40"/>
        <v>0</v>
      </c>
      <c r="Z257" s="249">
        <f t="shared" si="40"/>
        <v>0</v>
      </c>
      <c r="AA257" s="248">
        <f t="shared" si="44"/>
        <v>0</v>
      </c>
      <c r="AB257" s="248">
        <f t="shared" si="44"/>
        <v>0</v>
      </c>
      <c r="AC257" s="248">
        <f t="shared" si="44"/>
        <v>0</v>
      </c>
      <c r="AD257" s="248">
        <f t="shared" si="44"/>
        <v>0</v>
      </c>
      <c r="AE257" s="248">
        <f t="shared" si="44"/>
        <v>0</v>
      </c>
      <c r="AF257" s="248">
        <f t="shared" si="43"/>
        <v>0</v>
      </c>
      <c r="AG257" s="248">
        <f t="shared" si="43"/>
        <v>0</v>
      </c>
      <c r="AH257" s="248">
        <f t="shared" si="43"/>
        <v>0</v>
      </c>
      <c r="AI257" s="248">
        <f t="shared" si="43"/>
        <v>0</v>
      </c>
      <c r="AJ257" s="248">
        <f t="shared" si="43"/>
        <v>0</v>
      </c>
      <c r="AK257" s="248">
        <f t="shared" si="41"/>
        <v>0</v>
      </c>
      <c r="AL257" s="248">
        <f t="shared" si="42"/>
        <v>0</v>
      </c>
    </row>
    <row r="258" spans="1:38" s="2" customFormat="1" ht="15" customHeight="1">
      <c r="A258" s="120" t="e">
        <f ca="1">VLOOKUP(INDIRECT("B258"),elolap!$A$90:$B$3244,2,FALSE)</f>
        <v>#N/A</v>
      </c>
      <c r="B258" s="122"/>
      <c r="C258" s="128"/>
      <c r="D258" s="161"/>
      <c r="E258" s="161"/>
      <c r="F258" s="161"/>
      <c r="G258" s="126"/>
      <c r="H258" s="170"/>
      <c r="I258" s="176"/>
      <c r="J258" s="238"/>
      <c r="K258" s="238"/>
      <c r="L258" s="238"/>
      <c r="M258" s="238"/>
      <c r="N258" s="238"/>
      <c r="O258" s="239"/>
      <c r="P258" s="238"/>
      <c r="Q258" s="238"/>
      <c r="R258" s="238"/>
      <c r="S258" s="238"/>
      <c r="T258" s="238"/>
      <c r="V258" s="248">
        <f t="shared" si="39"/>
        <v>0</v>
      </c>
      <c r="W258" s="248">
        <f t="shared" si="39"/>
        <v>0</v>
      </c>
      <c r="X258" s="248">
        <f t="shared" si="39"/>
        <v>0</v>
      </c>
      <c r="Y258" s="249">
        <f t="shared" si="40"/>
        <v>0</v>
      </c>
      <c r="Z258" s="249">
        <f t="shared" si="40"/>
        <v>0</v>
      </c>
      <c r="AA258" s="248">
        <f t="shared" si="44"/>
        <v>0</v>
      </c>
      <c r="AB258" s="248">
        <f t="shared" si="44"/>
        <v>0</v>
      </c>
      <c r="AC258" s="248">
        <f t="shared" si="44"/>
        <v>0</v>
      </c>
      <c r="AD258" s="248">
        <f t="shared" si="44"/>
        <v>0</v>
      </c>
      <c r="AE258" s="248">
        <f t="shared" si="44"/>
        <v>0</v>
      </c>
      <c r="AF258" s="248">
        <f t="shared" si="43"/>
        <v>0</v>
      </c>
      <c r="AG258" s="248">
        <f t="shared" si="43"/>
        <v>0</v>
      </c>
      <c r="AH258" s="248">
        <f t="shared" si="43"/>
        <v>0</v>
      </c>
      <c r="AI258" s="248">
        <f t="shared" si="43"/>
        <v>0</v>
      </c>
      <c r="AJ258" s="248">
        <f t="shared" si="43"/>
        <v>0</v>
      </c>
      <c r="AK258" s="248">
        <f t="shared" si="41"/>
        <v>0</v>
      </c>
      <c r="AL258" s="248">
        <f t="shared" si="42"/>
        <v>0</v>
      </c>
    </row>
    <row r="259" spans="1:38" s="2" customFormat="1" ht="15" customHeight="1">
      <c r="A259" s="120" t="e">
        <f ca="1">VLOOKUP(INDIRECT("B259"),elolap!$A$90:$B$3244,2,FALSE)</f>
        <v>#N/A</v>
      </c>
      <c r="B259" s="122"/>
      <c r="C259" s="128"/>
      <c r="D259" s="161"/>
      <c r="E259" s="161"/>
      <c r="F259" s="161"/>
      <c r="G259" s="126"/>
      <c r="H259" s="170"/>
      <c r="I259" s="176"/>
      <c r="J259" s="238"/>
      <c r="K259" s="238"/>
      <c r="L259" s="238"/>
      <c r="M259" s="238"/>
      <c r="N259" s="238"/>
      <c r="O259" s="239"/>
      <c r="P259" s="238"/>
      <c r="Q259" s="238"/>
      <c r="R259" s="238"/>
      <c r="S259" s="238"/>
      <c r="T259" s="238"/>
      <c r="V259" s="248">
        <f t="shared" si="39"/>
        <v>0</v>
      </c>
      <c r="W259" s="248">
        <f t="shared" si="39"/>
        <v>0</v>
      </c>
      <c r="X259" s="248">
        <f t="shared" si="39"/>
        <v>0</v>
      </c>
      <c r="Y259" s="249">
        <f t="shared" si="40"/>
        <v>0</v>
      </c>
      <c r="Z259" s="249">
        <f t="shared" si="40"/>
        <v>0</v>
      </c>
      <c r="AA259" s="248">
        <f t="shared" si="44"/>
        <v>0</v>
      </c>
      <c r="AB259" s="248">
        <f t="shared" si="44"/>
        <v>0</v>
      </c>
      <c r="AC259" s="248">
        <f t="shared" si="44"/>
        <v>0</v>
      </c>
      <c r="AD259" s="248">
        <f t="shared" si="44"/>
        <v>0</v>
      </c>
      <c r="AE259" s="248">
        <f t="shared" si="44"/>
        <v>0</v>
      </c>
      <c r="AF259" s="248">
        <f t="shared" si="43"/>
        <v>0</v>
      </c>
      <c r="AG259" s="248">
        <f t="shared" si="43"/>
        <v>0</v>
      </c>
      <c r="AH259" s="248">
        <f t="shared" si="43"/>
        <v>0</v>
      </c>
      <c r="AI259" s="248">
        <f t="shared" si="43"/>
        <v>0</v>
      </c>
      <c r="AJ259" s="248">
        <f t="shared" si="43"/>
        <v>0</v>
      </c>
      <c r="AK259" s="248">
        <f t="shared" si="41"/>
        <v>0</v>
      </c>
      <c r="AL259" s="248">
        <f t="shared" si="42"/>
        <v>0</v>
      </c>
    </row>
    <row r="260" spans="1:38" s="2" customFormat="1" ht="15" customHeight="1">
      <c r="A260" s="120" t="e">
        <f ca="1">VLOOKUP(INDIRECT("B260"),elolap!$A$90:$B$3244,2,FALSE)</f>
        <v>#N/A</v>
      </c>
      <c r="B260" s="122"/>
      <c r="C260" s="128"/>
      <c r="D260" s="161"/>
      <c r="E260" s="161"/>
      <c r="F260" s="161"/>
      <c r="G260" s="126"/>
      <c r="H260" s="170"/>
      <c r="I260" s="176"/>
      <c r="J260" s="238"/>
      <c r="K260" s="238"/>
      <c r="L260" s="238"/>
      <c r="M260" s="238"/>
      <c r="N260" s="238"/>
      <c r="O260" s="239"/>
      <c r="P260" s="238"/>
      <c r="Q260" s="238"/>
      <c r="R260" s="238"/>
      <c r="S260" s="238"/>
      <c r="T260" s="238"/>
      <c r="V260" s="248">
        <f t="shared" si="39"/>
        <v>0</v>
      </c>
      <c r="W260" s="248">
        <f t="shared" si="39"/>
        <v>0</v>
      </c>
      <c r="X260" s="248">
        <f t="shared" si="39"/>
        <v>0</v>
      </c>
      <c r="Y260" s="249">
        <f t="shared" si="40"/>
        <v>0</v>
      </c>
      <c r="Z260" s="249">
        <f t="shared" si="40"/>
        <v>0</v>
      </c>
      <c r="AA260" s="248">
        <f t="shared" si="44"/>
        <v>0</v>
      </c>
      <c r="AB260" s="248">
        <f t="shared" si="44"/>
        <v>0</v>
      </c>
      <c r="AC260" s="248">
        <f t="shared" si="44"/>
        <v>0</v>
      </c>
      <c r="AD260" s="248">
        <f t="shared" si="44"/>
        <v>0</v>
      </c>
      <c r="AE260" s="248">
        <f t="shared" si="44"/>
        <v>0</v>
      </c>
      <c r="AF260" s="248">
        <f t="shared" si="43"/>
        <v>0</v>
      </c>
      <c r="AG260" s="248">
        <f t="shared" si="43"/>
        <v>0</v>
      </c>
      <c r="AH260" s="248">
        <f t="shared" si="43"/>
        <v>0</v>
      </c>
      <c r="AI260" s="248">
        <f t="shared" si="43"/>
        <v>0</v>
      </c>
      <c r="AJ260" s="248">
        <f t="shared" si="43"/>
        <v>0</v>
      </c>
      <c r="AK260" s="248">
        <f t="shared" si="41"/>
        <v>0</v>
      </c>
      <c r="AL260" s="248">
        <f t="shared" si="42"/>
        <v>0</v>
      </c>
    </row>
    <row r="261" spans="1:38" s="2" customFormat="1" ht="15" customHeight="1">
      <c r="A261" s="120" t="e">
        <f ca="1">VLOOKUP(INDIRECT("B261"),elolap!$A$90:$B$3244,2,FALSE)</f>
        <v>#N/A</v>
      </c>
      <c r="B261" s="122"/>
      <c r="C261" s="128"/>
      <c r="D261" s="161"/>
      <c r="E261" s="161"/>
      <c r="F261" s="161"/>
      <c r="G261" s="126"/>
      <c r="H261" s="170"/>
      <c r="I261" s="176"/>
      <c r="J261" s="238"/>
      <c r="K261" s="238"/>
      <c r="L261" s="238"/>
      <c r="M261" s="238"/>
      <c r="N261" s="238"/>
      <c r="O261" s="239"/>
      <c r="P261" s="238"/>
      <c r="Q261" s="238"/>
      <c r="R261" s="238"/>
      <c r="S261" s="238"/>
      <c r="T261" s="238"/>
      <c r="V261" s="248">
        <f t="shared" si="39"/>
        <v>0</v>
      </c>
      <c r="W261" s="248">
        <f t="shared" si="39"/>
        <v>0</v>
      </c>
      <c r="X261" s="248">
        <f t="shared" si="39"/>
        <v>0</v>
      </c>
      <c r="Y261" s="249">
        <f t="shared" si="40"/>
        <v>0</v>
      </c>
      <c r="Z261" s="249">
        <f t="shared" si="40"/>
        <v>0</v>
      </c>
      <c r="AA261" s="248">
        <f t="shared" si="44"/>
        <v>0</v>
      </c>
      <c r="AB261" s="248">
        <f t="shared" si="44"/>
        <v>0</v>
      </c>
      <c r="AC261" s="248">
        <f t="shared" si="44"/>
        <v>0</v>
      </c>
      <c r="AD261" s="248">
        <f t="shared" si="44"/>
        <v>0</v>
      </c>
      <c r="AE261" s="248">
        <f t="shared" si="44"/>
        <v>0</v>
      </c>
      <c r="AF261" s="248">
        <f t="shared" si="43"/>
        <v>0</v>
      </c>
      <c r="AG261" s="248">
        <f t="shared" si="43"/>
        <v>0</v>
      </c>
      <c r="AH261" s="248">
        <f t="shared" si="43"/>
        <v>0</v>
      </c>
      <c r="AI261" s="248">
        <f t="shared" si="43"/>
        <v>0</v>
      </c>
      <c r="AJ261" s="248">
        <f t="shared" si="43"/>
        <v>0</v>
      </c>
      <c r="AK261" s="248">
        <f t="shared" si="41"/>
        <v>0</v>
      </c>
      <c r="AL261" s="248">
        <f t="shared" si="42"/>
        <v>0</v>
      </c>
    </row>
    <row r="262" spans="1:38" s="2" customFormat="1" ht="15" customHeight="1">
      <c r="A262" s="120" t="e">
        <f ca="1">VLOOKUP(INDIRECT("B262"),elolap!$A$90:$B$3244,2,FALSE)</f>
        <v>#N/A</v>
      </c>
      <c r="B262" s="122"/>
      <c r="C262" s="128"/>
      <c r="D262" s="161"/>
      <c r="E262" s="161"/>
      <c r="F262" s="161"/>
      <c r="G262" s="126"/>
      <c r="H262" s="170"/>
      <c r="I262" s="176"/>
      <c r="J262" s="238"/>
      <c r="K262" s="238"/>
      <c r="L262" s="238"/>
      <c r="M262" s="238"/>
      <c r="N262" s="238"/>
      <c r="O262" s="239"/>
      <c r="P262" s="238"/>
      <c r="Q262" s="238"/>
      <c r="R262" s="238"/>
      <c r="S262" s="238"/>
      <c r="T262" s="238"/>
      <c r="V262" s="248">
        <f t="shared" si="39"/>
        <v>0</v>
      </c>
      <c r="W262" s="248">
        <f t="shared" si="39"/>
        <v>0</v>
      </c>
      <c r="X262" s="248">
        <f t="shared" si="39"/>
        <v>0</v>
      </c>
      <c r="Y262" s="249">
        <f t="shared" si="40"/>
        <v>0</v>
      </c>
      <c r="Z262" s="249">
        <f t="shared" si="40"/>
        <v>0</v>
      </c>
      <c r="AA262" s="248">
        <f t="shared" si="44"/>
        <v>0</v>
      </c>
      <c r="AB262" s="248">
        <f t="shared" si="44"/>
        <v>0</v>
      </c>
      <c r="AC262" s="248">
        <f t="shared" si="44"/>
        <v>0</v>
      </c>
      <c r="AD262" s="248">
        <f t="shared" si="44"/>
        <v>0</v>
      </c>
      <c r="AE262" s="248">
        <f t="shared" si="44"/>
        <v>0</v>
      </c>
      <c r="AF262" s="248">
        <f t="shared" si="43"/>
        <v>0</v>
      </c>
      <c r="AG262" s="248">
        <f t="shared" si="43"/>
        <v>0</v>
      </c>
      <c r="AH262" s="248">
        <f t="shared" si="43"/>
        <v>0</v>
      </c>
      <c r="AI262" s="248">
        <f t="shared" si="43"/>
        <v>0</v>
      </c>
      <c r="AJ262" s="248">
        <f t="shared" si="43"/>
        <v>0</v>
      </c>
      <c r="AK262" s="248">
        <f t="shared" si="41"/>
        <v>0</v>
      </c>
      <c r="AL262" s="248">
        <f t="shared" si="42"/>
        <v>0</v>
      </c>
    </row>
    <row r="263" spans="1:38" s="2" customFormat="1" ht="15" customHeight="1">
      <c r="A263" s="120" t="e">
        <f ca="1">VLOOKUP(INDIRECT("B263"),elolap!$A$90:$B$3244,2,FALSE)</f>
        <v>#N/A</v>
      </c>
      <c r="B263" s="122"/>
      <c r="C263" s="128"/>
      <c r="D263" s="161"/>
      <c r="E263" s="161"/>
      <c r="F263" s="161"/>
      <c r="G263" s="126"/>
      <c r="H263" s="170"/>
      <c r="I263" s="176"/>
      <c r="J263" s="238"/>
      <c r="K263" s="238"/>
      <c r="L263" s="238"/>
      <c r="M263" s="238"/>
      <c r="N263" s="238"/>
      <c r="O263" s="239"/>
      <c r="P263" s="238"/>
      <c r="Q263" s="238"/>
      <c r="R263" s="238"/>
      <c r="S263" s="238"/>
      <c r="T263" s="238"/>
      <c r="V263" s="248">
        <f t="shared" si="39"/>
        <v>0</v>
      </c>
      <c r="W263" s="248">
        <f t="shared" si="39"/>
        <v>0</v>
      </c>
      <c r="X263" s="248">
        <f t="shared" si="39"/>
        <v>0</v>
      </c>
      <c r="Y263" s="249">
        <f t="shared" si="40"/>
        <v>0</v>
      </c>
      <c r="Z263" s="249">
        <f t="shared" si="40"/>
        <v>0</v>
      </c>
      <c r="AA263" s="248">
        <f t="shared" si="44"/>
        <v>0</v>
      </c>
      <c r="AB263" s="248">
        <f t="shared" si="44"/>
        <v>0</v>
      </c>
      <c r="AC263" s="248">
        <f t="shared" si="44"/>
        <v>0</v>
      </c>
      <c r="AD263" s="248">
        <f t="shared" si="44"/>
        <v>0</v>
      </c>
      <c r="AE263" s="248">
        <f t="shared" si="44"/>
        <v>0</v>
      </c>
      <c r="AF263" s="248">
        <f t="shared" si="43"/>
        <v>0</v>
      </c>
      <c r="AG263" s="248">
        <f t="shared" si="43"/>
        <v>0</v>
      </c>
      <c r="AH263" s="248">
        <f t="shared" si="43"/>
        <v>0</v>
      </c>
      <c r="AI263" s="248">
        <f t="shared" si="43"/>
        <v>0</v>
      </c>
      <c r="AJ263" s="248">
        <f t="shared" si="43"/>
        <v>0</v>
      </c>
      <c r="AK263" s="248">
        <f t="shared" si="41"/>
        <v>0</v>
      </c>
      <c r="AL263" s="248">
        <f t="shared" si="42"/>
        <v>0</v>
      </c>
    </row>
    <row r="264" spans="1:38" s="2" customFormat="1" ht="15" customHeight="1">
      <c r="A264" s="120" t="e">
        <f ca="1">VLOOKUP(INDIRECT("B264"),elolap!$A$90:$B$3244,2,FALSE)</f>
        <v>#N/A</v>
      </c>
      <c r="B264" s="122"/>
      <c r="C264" s="128"/>
      <c r="D264" s="161"/>
      <c r="E264" s="161"/>
      <c r="F264" s="161"/>
      <c r="G264" s="126"/>
      <c r="H264" s="170"/>
      <c r="I264" s="176"/>
      <c r="J264" s="238"/>
      <c r="K264" s="238"/>
      <c r="L264" s="238"/>
      <c r="M264" s="238"/>
      <c r="N264" s="238"/>
      <c r="O264" s="239"/>
      <c r="P264" s="238"/>
      <c r="Q264" s="238"/>
      <c r="R264" s="238"/>
      <c r="S264" s="238"/>
      <c r="T264" s="238"/>
      <c r="V264" s="248">
        <f t="shared" si="39"/>
        <v>0</v>
      </c>
      <c r="W264" s="248">
        <f t="shared" si="39"/>
        <v>0</v>
      </c>
      <c r="X264" s="248">
        <f t="shared" si="39"/>
        <v>0</v>
      </c>
      <c r="Y264" s="249">
        <f t="shared" si="40"/>
        <v>0</v>
      </c>
      <c r="Z264" s="249">
        <f t="shared" si="40"/>
        <v>0</v>
      </c>
      <c r="AA264" s="248">
        <f t="shared" si="44"/>
        <v>0</v>
      </c>
      <c r="AB264" s="248">
        <f t="shared" si="44"/>
        <v>0</v>
      </c>
      <c r="AC264" s="248">
        <f t="shared" si="44"/>
        <v>0</v>
      </c>
      <c r="AD264" s="248">
        <f t="shared" si="44"/>
        <v>0</v>
      </c>
      <c r="AE264" s="248">
        <f t="shared" si="44"/>
        <v>0</v>
      </c>
      <c r="AF264" s="248">
        <f t="shared" si="43"/>
        <v>0</v>
      </c>
      <c r="AG264" s="248">
        <f t="shared" si="43"/>
        <v>0</v>
      </c>
      <c r="AH264" s="248">
        <f t="shared" si="43"/>
        <v>0</v>
      </c>
      <c r="AI264" s="248">
        <f t="shared" si="43"/>
        <v>0</v>
      </c>
      <c r="AJ264" s="248">
        <f t="shared" si="43"/>
        <v>0</v>
      </c>
      <c r="AK264" s="248">
        <f t="shared" si="41"/>
        <v>0</v>
      </c>
      <c r="AL264" s="248">
        <f t="shared" si="42"/>
        <v>0</v>
      </c>
    </row>
    <row r="265" spans="1:38" s="2" customFormat="1" ht="15" customHeight="1">
      <c r="A265" s="120" t="e">
        <f ca="1">VLOOKUP(INDIRECT("B265"),elolap!$A$90:$B$3244,2,FALSE)</f>
        <v>#N/A</v>
      </c>
      <c r="B265" s="122"/>
      <c r="C265" s="128"/>
      <c r="D265" s="161"/>
      <c r="E265" s="161"/>
      <c r="F265" s="161"/>
      <c r="G265" s="126"/>
      <c r="H265" s="170"/>
      <c r="I265" s="176"/>
      <c r="J265" s="238"/>
      <c r="K265" s="238"/>
      <c r="L265" s="238"/>
      <c r="M265" s="238"/>
      <c r="N265" s="238"/>
      <c r="O265" s="239"/>
      <c r="P265" s="238"/>
      <c r="Q265" s="238"/>
      <c r="R265" s="238"/>
      <c r="S265" s="238"/>
      <c r="T265" s="238"/>
      <c r="V265" s="248">
        <f t="shared" si="39"/>
        <v>0</v>
      </c>
      <c r="W265" s="248">
        <f t="shared" si="39"/>
        <v>0</v>
      </c>
      <c r="X265" s="248">
        <f t="shared" si="39"/>
        <v>0</v>
      </c>
      <c r="Y265" s="249">
        <f t="shared" si="40"/>
        <v>0</v>
      </c>
      <c r="Z265" s="249">
        <f t="shared" si="40"/>
        <v>0</v>
      </c>
      <c r="AA265" s="248">
        <f t="shared" si="44"/>
        <v>0</v>
      </c>
      <c r="AB265" s="248">
        <f t="shared" si="44"/>
        <v>0</v>
      </c>
      <c r="AC265" s="248">
        <f t="shared" si="44"/>
        <v>0</v>
      </c>
      <c r="AD265" s="248">
        <f t="shared" si="44"/>
        <v>0</v>
      </c>
      <c r="AE265" s="248">
        <f t="shared" si="44"/>
        <v>0</v>
      </c>
      <c r="AF265" s="248">
        <f t="shared" si="43"/>
        <v>0</v>
      </c>
      <c r="AG265" s="248">
        <f t="shared" si="43"/>
        <v>0</v>
      </c>
      <c r="AH265" s="248">
        <f t="shared" si="43"/>
        <v>0</v>
      </c>
      <c r="AI265" s="248">
        <f t="shared" si="43"/>
        <v>0</v>
      </c>
      <c r="AJ265" s="248">
        <f t="shared" si="43"/>
        <v>0</v>
      </c>
      <c r="AK265" s="248">
        <f t="shared" si="41"/>
        <v>0</v>
      </c>
      <c r="AL265" s="248">
        <f t="shared" si="42"/>
        <v>0</v>
      </c>
    </row>
    <row r="266" spans="1:38" s="2" customFormat="1" ht="15" customHeight="1">
      <c r="A266" s="120" t="e">
        <f ca="1">VLOOKUP(INDIRECT("B266"),elolap!$A$90:$B$3244,2,FALSE)</f>
        <v>#N/A</v>
      </c>
      <c r="B266" s="122"/>
      <c r="C266" s="128"/>
      <c r="D266" s="161"/>
      <c r="E266" s="161"/>
      <c r="F266" s="161"/>
      <c r="G266" s="126"/>
      <c r="H266" s="170"/>
      <c r="I266" s="176"/>
      <c r="J266" s="238"/>
      <c r="K266" s="238"/>
      <c r="L266" s="238"/>
      <c r="M266" s="238"/>
      <c r="N266" s="238"/>
      <c r="O266" s="239"/>
      <c r="P266" s="238"/>
      <c r="Q266" s="238"/>
      <c r="R266" s="238"/>
      <c r="S266" s="238"/>
      <c r="T266" s="238"/>
      <c r="V266" s="248">
        <f t="shared" si="39"/>
        <v>0</v>
      </c>
      <c r="W266" s="248">
        <f t="shared" si="39"/>
        <v>0</v>
      </c>
      <c r="X266" s="248">
        <f t="shared" si="39"/>
        <v>0</v>
      </c>
      <c r="Y266" s="249">
        <f t="shared" si="40"/>
        <v>0</v>
      </c>
      <c r="Z266" s="249">
        <f t="shared" si="40"/>
        <v>0</v>
      </c>
      <c r="AA266" s="248">
        <f t="shared" si="44"/>
        <v>0</v>
      </c>
      <c r="AB266" s="248">
        <f t="shared" si="44"/>
        <v>0</v>
      </c>
      <c r="AC266" s="248">
        <f t="shared" si="44"/>
        <v>0</v>
      </c>
      <c r="AD266" s="248">
        <f t="shared" si="44"/>
        <v>0</v>
      </c>
      <c r="AE266" s="248">
        <f t="shared" si="44"/>
        <v>0</v>
      </c>
      <c r="AF266" s="248">
        <f t="shared" si="43"/>
        <v>0</v>
      </c>
      <c r="AG266" s="248">
        <f t="shared" si="43"/>
        <v>0</v>
      </c>
      <c r="AH266" s="248">
        <f t="shared" si="43"/>
        <v>0</v>
      </c>
      <c r="AI266" s="248">
        <f t="shared" si="43"/>
        <v>0</v>
      </c>
      <c r="AJ266" s="248">
        <f t="shared" si="43"/>
        <v>0</v>
      </c>
      <c r="AK266" s="248">
        <f t="shared" si="41"/>
        <v>0</v>
      </c>
      <c r="AL266" s="248">
        <f t="shared" si="42"/>
        <v>0</v>
      </c>
    </row>
    <row r="267" spans="1:38" s="2" customFormat="1" ht="15" customHeight="1">
      <c r="A267" s="120" t="e">
        <f ca="1">VLOOKUP(INDIRECT("B267"),elolap!$A$90:$B$3244,2,FALSE)</f>
        <v>#N/A</v>
      </c>
      <c r="B267" s="122"/>
      <c r="C267" s="128"/>
      <c r="D267" s="161"/>
      <c r="E267" s="161"/>
      <c r="F267" s="161"/>
      <c r="G267" s="126"/>
      <c r="H267" s="170"/>
      <c r="I267" s="176"/>
      <c r="J267" s="238"/>
      <c r="K267" s="238"/>
      <c r="L267" s="238"/>
      <c r="M267" s="238"/>
      <c r="N267" s="238"/>
      <c r="O267" s="239"/>
      <c r="P267" s="238"/>
      <c r="Q267" s="238"/>
      <c r="R267" s="238"/>
      <c r="S267" s="238"/>
      <c r="T267" s="238"/>
      <c r="V267" s="248">
        <f t="shared" si="39"/>
        <v>0</v>
      </c>
      <c r="W267" s="248">
        <f t="shared" si="39"/>
        <v>0</v>
      </c>
      <c r="X267" s="248">
        <f t="shared" si="39"/>
        <v>0</v>
      </c>
      <c r="Y267" s="249">
        <f t="shared" si="40"/>
        <v>0</v>
      </c>
      <c r="Z267" s="249">
        <f t="shared" si="40"/>
        <v>0</v>
      </c>
      <c r="AA267" s="248">
        <f t="shared" si="44"/>
        <v>0</v>
      </c>
      <c r="AB267" s="248">
        <f t="shared" si="44"/>
        <v>0</v>
      </c>
      <c r="AC267" s="248">
        <f t="shared" si="44"/>
        <v>0</v>
      </c>
      <c r="AD267" s="248">
        <f t="shared" si="44"/>
        <v>0</v>
      </c>
      <c r="AE267" s="248">
        <f t="shared" si="44"/>
        <v>0</v>
      </c>
      <c r="AF267" s="248">
        <f t="shared" si="43"/>
        <v>0</v>
      </c>
      <c r="AG267" s="248">
        <f t="shared" si="43"/>
        <v>0</v>
      </c>
      <c r="AH267" s="248">
        <f t="shared" si="43"/>
        <v>0</v>
      </c>
      <c r="AI267" s="248">
        <f t="shared" si="43"/>
        <v>0</v>
      </c>
      <c r="AJ267" s="248">
        <f t="shared" si="43"/>
        <v>0</v>
      </c>
      <c r="AK267" s="248">
        <f t="shared" si="41"/>
        <v>0</v>
      </c>
      <c r="AL267" s="248">
        <f t="shared" si="42"/>
        <v>0</v>
      </c>
    </row>
    <row r="268" spans="1:38" s="2" customFormat="1" ht="15" customHeight="1">
      <c r="A268" s="120" t="e">
        <f ca="1">VLOOKUP(INDIRECT("B268"),elolap!$A$90:$B$3244,2,FALSE)</f>
        <v>#N/A</v>
      </c>
      <c r="B268" s="122"/>
      <c r="C268" s="128"/>
      <c r="D268" s="161"/>
      <c r="E268" s="161"/>
      <c r="F268" s="161"/>
      <c r="G268" s="126"/>
      <c r="H268" s="170"/>
      <c r="I268" s="176"/>
      <c r="J268" s="238"/>
      <c r="K268" s="238"/>
      <c r="L268" s="238"/>
      <c r="M268" s="238"/>
      <c r="N268" s="238"/>
      <c r="O268" s="239"/>
      <c r="P268" s="238"/>
      <c r="Q268" s="238"/>
      <c r="R268" s="238"/>
      <c r="S268" s="238"/>
      <c r="T268" s="238"/>
      <c r="V268" s="248">
        <f t="shared" si="39"/>
        <v>0</v>
      </c>
      <c r="W268" s="248">
        <f t="shared" si="39"/>
        <v>0</v>
      </c>
      <c r="X268" s="248">
        <f t="shared" si="39"/>
        <v>0</v>
      </c>
      <c r="Y268" s="249">
        <f t="shared" si="40"/>
        <v>0</v>
      </c>
      <c r="Z268" s="249">
        <f t="shared" si="40"/>
        <v>0</v>
      </c>
      <c r="AA268" s="248">
        <f t="shared" si="44"/>
        <v>0</v>
      </c>
      <c r="AB268" s="248">
        <f t="shared" si="44"/>
        <v>0</v>
      </c>
      <c r="AC268" s="248">
        <f t="shared" si="44"/>
        <v>0</v>
      </c>
      <c r="AD268" s="248">
        <f t="shared" si="44"/>
        <v>0</v>
      </c>
      <c r="AE268" s="248">
        <f t="shared" si="44"/>
        <v>0</v>
      </c>
      <c r="AF268" s="248">
        <f t="shared" si="43"/>
        <v>0</v>
      </c>
      <c r="AG268" s="248">
        <f t="shared" si="43"/>
        <v>0</v>
      </c>
      <c r="AH268" s="248">
        <f t="shared" si="43"/>
        <v>0</v>
      </c>
      <c r="AI268" s="248">
        <f t="shared" si="43"/>
        <v>0</v>
      </c>
      <c r="AJ268" s="248">
        <f t="shared" si="43"/>
        <v>0</v>
      </c>
      <c r="AK268" s="248">
        <f t="shared" si="41"/>
        <v>0</v>
      </c>
      <c r="AL268" s="248">
        <f t="shared" si="42"/>
        <v>0</v>
      </c>
    </row>
    <row r="269" spans="1:38" s="2" customFormat="1" ht="15" customHeight="1">
      <c r="A269" s="120" t="e">
        <f ca="1">VLOOKUP(INDIRECT("B269"),elolap!$A$90:$B$3244,2,FALSE)</f>
        <v>#N/A</v>
      </c>
      <c r="B269" s="122"/>
      <c r="C269" s="128"/>
      <c r="D269" s="161"/>
      <c r="E269" s="161"/>
      <c r="F269" s="161"/>
      <c r="G269" s="126"/>
      <c r="H269" s="170"/>
      <c r="I269" s="176"/>
      <c r="J269" s="238"/>
      <c r="K269" s="238"/>
      <c r="L269" s="238"/>
      <c r="M269" s="238"/>
      <c r="N269" s="238"/>
      <c r="O269" s="239"/>
      <c r="P269" s="238"/>
      <c r="Q269" s="238"/>
      <c r="R269" s="238"/>
      <c r="S269" s="238"/>
      <c r="T269" s="238"/>
      <c r="V269" s="248">
        <f t="shared" si="39"/>
        <v>0</v>
      </c>
      <c r="W269" s="248">
        <f t="shared" si="39"/>
        <v>0</v>
      </c>
      <c r="X269" s="248">
        <f t="shared" si="39"/>
        <v>0</v>
      </c>
      <c r="Y269" s="249">
        <f t="shared" si="40"/>
        <v>0</v>
      </c>
      <c r="Z269" s="249">
        <f t="shared" si="40"/>
        <v>0</v>
      </c>
      <c r="AA269" s="248">
        <f t="shared" si="44"/>
        <v>0</v>
      </c>
      <c r="AB269" s="248">
        <f t="shared" si="44"/>
        <v>0</v>
      </c>
      <c r="AC269" s="248">
        <f t="shared" si="44"/>
        <v>0</v>
      </c>
      <c r="AD269" s="248">
        <f t="shared" si="44"/>
        <v>0</v>
      </c>
      <c r="AE269" s="248">
        <f t="shared" si="44"/>
        <v>0</v>
      </c>
      <c r="AF269" s="248">
        <f t="shared" si="43"/>
        <v>0</v>
      </c>
      <c r="AG269" s="248">
        <f t="shared" si="43"/>
        <v>0</v>
      </c>
      <c r="AH269" s="248">
        <f t="shared" si="43"/>
        <v>0</v>
      </c>
      <c r="AI269" s="248">
        <f t="shared" si="43"/>
        <v>0</v>
      </c>
      <c r="AJ269" s="248">
        <f t="shared" si="43"/>
        <v>0</v>
      </c>
      <c r="AK269" s="248">
        <f t="shared" si="41"/>
        <v>0</v>
      </c>
      <c r="AL269" s="248">
        <f t="shared" si="42"/>
        <v>0</v>
      </c>
    </row>
    <row r="270" spans="1:38" s="2" customFormat="1" ht="15" customHeight="1">
      <c r="A270" s="120" t="e">
        <f ca="1">VLOOKUP(INDIRECT("B270"),elolap!$A$90:$B$3244,2,FALSE)</f>
        <v>#N/A</v>
      </c>
      <c r="B270" s="122"/>
      <c r="C270" s="128"/>
      <c r="D270" s="161"/>
      <c r="E270" s="161"/>
      <c r="F270" s="161"/>
      <c r="G270" s="126"/>
      <c r="H270" s="170"/>
      <c r="I270" s="176"/>
      <c r="J270" s="238"/>
      <c r="K270" s="238"/>
      <c r="L270" s="238"/>
      <c r="M270" s="238"/>
      <c r="N270" s="238"/>
      <c r="O270" s="239"/>
      <c r="P270" s="238"/>
      <c r="Q270" s="238"/>
      <c r="R270" s="238"/>
      <c r="S270" s="238"/>
      <c r="T270" s="238"/>
      <c r="V270" s="248">
        <f t="shared" si="39"/>
        <v>0</v>
      </c>
      <c r="W270" s="248">
        <f t="shared" si="39"/>
        <v>0</v>
      </c>
      <c r="X270" s="248">
        <f t="shared" si="39"/>
        <v>0</v>
      </c>
      <c r="Y270" s="249">
        <f t="shared" si="40"/>
        <v>0</v>
      </c>
      <c r="Z270" s="249">
        <f t="shared" si="40"/>
        <v>0</v>
      </c>
      <c r="AA270" s="248">
        <f t="shared" si="44"/>
        <v>0</v>
      </c>
      <c r="AB270" s="248">
        <f t="shared" si="44"/>
        <v>0</v>
      </c>
      <c r="AC270" s="248">
        <f t="shared" si="44"/>
        <v>0</v>
      </c>
      <c r="AD270" s="248">
        <f t="shared" si="44"/>
        <v>0</v>
      </c>
      <c r="AE270" s="248">
        <f t="shared" si="44"/>
        <v>0</v>
      </c>
      <c r="AF270" s="248">
        <f t="shared" si="43"/>
        <v>0</v>
      </c>
      <c r="AG270" s="248">
        <f t="shared" si="43"/>
        <v>0</v>
      </c>
      <c r="AH270" s="248">
        <f t="shared" si="43"/>
        <v>0</v>
      </c>
      <c r="AI270" s="248">
        <f t="shared" si="43"/>
        <v>0</v>
      </c>
      <c r="AJ270" s="248">
        <f t="shared" si="43"/>
        <v>0</v>
      </c>
      <c r="AK270" s="248">
        <f t="shared" si="41"/>
        <v>0</v>
      </c>
      <c r="AL270" s="248">
        <f t="shared" si="42"/>
        <v>0</v>
      </c>
    </row>
    <row r="271" spans="1:38" s="2" customFormat="1" ht="15" customHeight="1">
      <c r="A271" s="120" t="e">
        <f ca="1">VLOOKUP(INDIRECT("B271"),elolap!$A$90:$B$3244,2,FALSE)</f>
        <v>#N/A</v>
      </c>
      <c r="B271" s="122"/>
      <c r="C271" s="128"/>
      <c r="D271" s="161"/>
      <c r="E271" s="161"/>
      <c r="F271" s="161"/>
      <c r="G271" s="126"/>
      <c r="H271" s="170"/>
      <c r="I271" s="176"/>
      <c r="J271" s="238"/>
      <c r="K271" s="238"/>
      <c r="L271" s="238"/>
      <c r="M271" s="238"/>
      <c r="N271" s="238"/>
      <c r="O271" s="239"/>
      <c r="P271" s="238"/>
      <c r="Q271" s="238"/>
      <c r="R271" s="238"/>
      <c r="S271" s="238"/>
      <c r="T271" s="238"/>
      <c r="V271" s="248">
        <f t="shared" ref="V271:X334" si="45">ROUND(D271,2)</f>
        <v>0</v>
      </c>
      <c r="W271" s="248">
        <f t="shared" si="45"/>
        <v>0</v>
      </c>
      <c r="X271" s="248">
        <f t="shared" si="45"/>
        <v>0</v>
      </c>
      <c r="Y271" s="249">
        <f t="shared" ref="Y271:Z334" si="46">G271</f>
        <v>0</v>
      </c>
      <c r="Z271" s="249">
        <f t="shared" si="46"/>
        <v>0</v>
      </c>
      <c r="AA271" s="248">
        <f t="shared" si="44"/>
        <v>0</v>
      </c>
      <c r="AB271" s="248">
        <f t="shared" si="44"/>
        <v>0</v>
      </c>
      <c r="AC271" s="248">
        <f t="shared" si="44"/>
        <v>0</v>
      </c>
      <c r="AD271" s="248">
        <f t="shared" si="44"/>
        <v>0</v>
      </c>
      <c r="AE271" s="248">
        <f t="shared" si="44"/>
        <v>0</v>
      </c>
      <c r="AF271" s="248">
        <f t="shared" si="43"/>
        <v>0</v>
      </c>
      <c r="AG271" s="248">
        <f t="shared" si="43"/>
        <v>0</v>
      </c>
      <c r="AH271" s="248">
        <f t="shared" si="43"/>
        <v>0</v>
      </c>
      <c r="AI271" s="248">
        <f t="shared" si="43"/>
        <v>0</v>
      </c>
      <c r="AJ271" s="248">
        <f t="shared" si="43"/>
        <v>0</v>
      </c>
      <c r="AK271" s="248">
        <f t="shared" ref="AK271:AK334" si="47">ROUND(S271,2)</f>
        <v>0</v>
      </c>
      <c r="AL271" s="248">
        <f t="shared" ref="AL271:AL334" si="48">ROUND(T271,2)</f>
        <v>0</v>
      </c>
    </row>
    <row r="272" spans="1:38" s="2" customFormat="1" ht="15" customHeight="1">
      <c r="A272" s="120" t="e">
        <f ca="1">VLOOKUP(INDIRECT("B272"),elolap!$A$90:$B$3244,2,FALSE)</f>
        <v>#N/A</v>
      </c>
      <c r="B272" s="122"/>
      <c r="C272" s="128"/>
      <c r="D272" s="161"/>
      <c r="E272" s="161"/>
      <c r="F272" s="161"/>
      <c r="G272" s="126"/>
      <c r="H272" s="170"/>
      <c r="I272" s="176"/>
      <c r="J272" s="238"/>
      <c r="K272" s="238"/>
      <c r="L272" s="238"/>
      <c r="M272" s="238"/>
      <c r="N272" s="238"/>
      <c r="O272" s="239"/>
      <c r="P272" s="238"/>
      <c r="Q272" s="238"/>
      <c r="R272" s="238"/>
      <c r="S272" s="238"/>
      <c r="T272" s="238"/>
      <c r="V272" s="248">
        <f t="shared" si="45"/>
        <v>0</v>
      </c>
      <c r="W272" s="248">
        <f t="shared" si="45"/>
        <v>0</v>
      </c>
      <c r="X272" s="248">
        <f t="shared" si="45"/>
        <v>0</v>
      </c>
      <c r="Y272" s="249">
        <f t="shared" si="46"/>
        <v>0</v>
      </c>
      <c r="Z272" s="249">
        <f t="shared" si="46"/>
        <v>0</v>
      </c>
      <c r="AA272" s="248">
        <f t="shared" si="44"/>
        <v>0</v>
      </c>
      <c r="AB272" s="248">
        <f t="shared" si="44"/>
        <v>0</v>
      </c>
      <c r="AC272" s="248">
        <f t="shared" si="44"/>
        <v>0</v>
      </c>
      <c r="AD272" s="248">
        <f t="shared" si="44"/>
        <v>0</v>
      </c>
      <c r="AE272" s="248">
        <f t="shared" si="44"/>
        <v>0</v>
      </c>
      <c r="AF272" s="248">
        <f t="shared" si="43"/>
        <v>0</v>
      </c>
      <c r="AG272" s="248">
        <f t="shared" si="43"/>
        <v>0</v>
      </c>
      <c r="AH272" s="248">
        <f t="shared" si="43"/>
        <v>0</v>
      </c>
      <c r="AI272" s="248">
        <f t="shared" si="43"/>
        <v>0</v>
      </c>
      <c r="AJ272" s="248">
        <f t="shared" si="43"/>
        <v>0</v>
      </c>
      <c r="AK272" s="248">
        <f t="shared" si="47"/>
        <v>0</v>
      </c>
      <c r="AL272" s="248">
        <f t="shared" si="48"/>
        <v>0</v>
      </c>
    </row>
    <row r="273" spans="1:38" s="2" customFormat="1" ht="15" customHeight="1">
      <c r="A273" s="120" t="e">
        <f ca="1">VLOOKUP(INDIRECT("B273"),elolap!$A$90:$B$3244,2,FALSE)</f>
        <v>#N/A</v>
      </c>
      <c r="B273" s="122"/>
      <c r="C273" s="128"/>
      <c r="D273" s="161"/>
      <c r="E273" s="161"/>
      <c r="F273" s="161"/>
      <c r="G273" s="126"/>
      <c r="H273" s="170"/>
      <c r="I273" s="176"/>
      <c r="J273" s="238"/>
      <c r="K273" s="238"/>
      <c r="L273" s="238"/>
      <c r="M273" s="238"/>
      <c r="N273" s="238"/>
      <c r="O273" s="239"/>
      <c r="P273" s="238"/>
      <c r="Q273" s="238"/>
      <c r="R273" s="238"/>
      <c r="S273" s="238"/>
      <c r="T273" s="238"/>
      <c r="V273" s="248">
        <f t="shared" si="45"/>
        <v>0</v>
      </c>
      <c r="W273" s="248">
        <f t="shared" si="45"/>
        <v>0</v>
      </c>
      <c r="X273" s="248">
        <f t="shared" si="45"/>
        <v>0</v>
      </c>
      <c r="Y273" s="249">
        <f t="shared" si="46"/>
        <v>0</v>
      </c>
      <c r="Z273" s="249">
        <f t="shared" si="46"/>
        <v>0</v>
      </c>
      <c r="AA273" s="248">
        <f t="shared" si="44"/>
        <v>0</v>
      </c>
      <c r="AB273" s="248">
        <f t="shared" si="44"/>
        <v>0</v>
      </c>
      <c r="AC273" s="248">
        <f t="shared" si="44"/>
        <v>0</v>
      </c>
      <c r="AD273" s="248">
        <f t="shared" si="44"/>
        <v>0</v>
      </c>
      <c r="AE273" s="248">
        <f t="shared" si="44"/>
        <v>0</v>
      </c>
      <c r="AF273" s="248">
        <f t="shared" si="43"/>
        <v>0</v>
      </c>
      <c r="AG273" s="248">
        <f t="shared" si="43"/>
        <v>0</v>
      </c>
      <c r="AH273" s="248">
        <f t="shared" si="43"/>
        <v>0</v>
      </c>
      <c r="AI273" s="248">
        <f t="shared" si="43"/>
        <v>0</v>
      </c>
      <c r="AJ273" s="248">
        <f t="shared" si="43"/>
        <v>0</v>
      </c>
      <c r="AK273" s="248">
        <f t="shared" si="47"/>
        <v>0</v>
      </c>
      <c r="AL273" s="248">
        <f t="shared" si="48"/>
        <v>0</v>
      </c>
    </row>
    <row r="274" spans="1:38" s="2" customFormat="1" ht="15" customHeight="1">
      <c r="A274" s="120" t="e">
        <f ca="1">VLOOKUP(INDIRECT("B274"),elolap!$A$90:$B$3244,2,FALSE)</f>
        <v>#N/A</v>
      </c>
      <c r="B274" s="122"/>
      <c r="C274" s="128"/>
      <c r="D274" s="161"/>
      <c r="E274" s="161"/>
      <c r="F274" s="161"/>
      <c r="G274" s="126"/>
      <c r="H274" s="170"/>
      <c r="I274" s="176"/>
      <c r="J274" s="238"/>
      <c r="K274" s="238"/>
      <c r="L274" s="238"/>
      <c r="M274" s="238"/>
      <c r="N274" s="238"/>
      <c r="O274" s="239"/>
      <c r="P274" s="238"/>
      <c r="Q274" s="238"/>
      <c r="R274" s="238"/>
      <c r="S274" s="238"/>
      <c r="T274" s="238"/>
      <c r="V274" s="248">
        <f t="shared" si="45"/>
        <v>0</v>
      </c>
      <c r="W274" s="248">
        <f t="shared" si="45"/>
        <v>0</v>
      </c>
      <c r="X274" s="248">
        <f t="shared" si="45"/>
        <v>0</v>
      </c>
      <c r="Y274" s="249">
        <f t="shared" si="46"/>
        <v>0</v>
      </c>
      <c r="Z274" s="249">
        <f t="shared" si="46"/>
        <v>0</v>
      </c>
      <c r="AA274" s="248">
        <f t="shared" si="44"/>
        <v>0</v>
      </c>
      <c r="AB274" s="248">
        <f t="shared" si="44"/>
        <v>0</v>
      </c>
      <c r="AC274" s="248">
        <f t="shared" si="44"/>
        <v>0</v>
      </c>
      <c r="AD274" s="248">
        <f t="shared" si="44"/>
        <v>0</v>
      </c>
      <c r="AE274" s="248">
        <f t="shared" si="44"/>
        <v>0</v>
      </c>
      <c r="AF274" s="248">
        <f t="shared" si="43"/>
        <v>0</v>
      </c>
      <c r="AG274" s="248">
        <f t="shared" si="43"/>
        <v>0</v>
      </c>
      <c r="AH274" s="248">
        <f t="shared" si="43"/>
        <v>0</v>
      </c>
      <c r="AI274" s="248">
        <f t="shared" si="43"/>
        <v>0</v>
      </c>
      <c r="AJ274" s="248">
        <f t="shared" si="43"/>
        <v>0</v>
      </c>
      <c r="AK274" s="248">
        <f t="shared" si="47"/>
        <v>0</v>
      </c>
      <c r="AL274" s="248">
        <f t="shared" si="48"/>
        <v>0</v>
      </c>
    </row>
    <row r="275" spans="1:38" s="2" customFormat="1" ht="15" customHeight="1">
      <c r="A275" s="120" t="e">
        <f ca="1">VLOOKUP(INDIRECT("B275"),elolap!$A$90:$B$3244,2,FALSE)</f>
        <v>#N/A</v>
      </c>
      <c r="B275" s="122"/>
      <c r="C275" s="128"/>
      <c r="D275" s="161"/>
      <c r="E275" s="161"/>
      <c r="F275" s="161"/>
      <c r="G275" s="126"/>
      <c r="H275" s="170"/>
      <c r="I275" s="176"/>
      <c r="J275" s="238"/>
      <c r="K275" s="238"/>
      <c r="L275" s="238"/>
      <c r="M275" s="238"/>
      <c r="N275" s="238"/>
      <c r="O275" s="239"/>
      <c r="P275" s="238"/>
      <c r="Q275" s="238"/>
      <c r="R275" s="238"/>
      <c r="S275" s="238"/>
      <c r="T275" s="238"/>
      <c r="V275" s="248">
        <f t="shared" si="45"/>
        <v>0</v>
      </c>
      <c r="W275" s="248">
        <f t="shared" si="45"/>
        <v>0</v>
      </c>
      <c r="X275" s="248">
        <f t="shared" si="45"/>
        <v>0</v>
      </c>
      <c r="Y275" s="249">
        <f t="shared" si="46"/>
        <v>0</v>
      </c>
      <c r="Z275" s="249">
        <f t="shared" si="46"/>
        <v>0</v>
      </c>
      <c r="AA275" s="248">
        <f t="shared" si="44"/>
        <v>0</v>
      </c>
      <c r="AB275" s="248">
        <f t="shared" si="44"/>
        <v>0</v>
      </c>
      <c r="AC275" s="248">
        <f t="shared" si="44"/>
        <v>0</v>
      </c>
      <c r="AD275" s="248">
        <f t="shared" si="44"/>
        <v>0</v>
      </c>
      <c r="AE275" s="248">
        <f t="shared" si="44"/>
        <v>0</v>
      </c>
      <c r="AF275" s="248">
        <f t="shared" si="43"/>
        <v>0</v>
      </c>
      <c r="AG275" s="248">
        <f t="shared" si="43"/>
        <v>0</v>
      </c>
      <c r="AH275" s="248">
        <f t="shared" si="43"/>
        <v>0</v>
      </c>
      <c r="AI275" s="248">
        <f t="shared" si="43"/>
        <v>0</v>
      </c>
      <c r="AJ275" s="248">
        <f t="shared" si="43"/>
        <v>0</v>
      </c>
      <c r="AK275" s="248">
        <f t="shared" si="47"/>
        <v>0</v>
      </c>
      <c r="AL275" s="248">
        <f t="shared" si="48"/>
        <v>0</v>
      </c>
    </row>
    <row r="276" spans="1:38" s="2" customFormat="1" ht="15" customHeight="1">
      <c r="A276" s="120" t="e">
        <f ca="1">VLOOKUP(INDIRECT("B276"),elolap!$A$90:$B$3244,2,FALSE)</f>
        <v>#N/A</v>
      </c>
      <c r="B276" s="122"/>
      <c r="C276" s="128"/>
      <c r="D276" s="161"/>
      <c r="E276" s="161"/>
      <c r="F276" s="161"/>
      <c r="G276" s="126"/>
      <c r="H276" s="170"/>
      <c r="I276" s="176"/>
      <c r="J276" s="238"/>
      <c r="K276" s="238"/>
      <c r="L276" s="238"/>
      <c r="M276" s="238"/>
      <c r="N276" s="238"/>
      <c r="O276" s="239"/>
      <c r="P276" s="238"/>
      <c r="Q276" s="238"/>
      <c r="R276" s="238"/>
      <c r="S276" s="238"/>
      <c r="T276" s="238"/>
      <c r="V276" s="248">
        <f t="shared" si="45"/>
        <v>0</v>
      </c>
      <c r="W276" s="248">
        <f t="shared" si="45"/>
        <v>0</v>
      </c>
      <c r="X276" s="248">
        <f t="shared" si="45"/>
        <v>0</v>
      </c>
      <c r="Y276" s="249">
        <f t="shared" si="46"/>
        <v>0</v>
      </c>
      <c r="Z276" s="249">
        <f t="shared" si="46"/>
        <v>0</v>
      </c>
      <c r="AA276" s="248">
        <f t="shared" si="44"/>
        <v>0</v>
      </c>
      <c r="AB276" s="248">
        <f t="shared" si="44"/>
        <v>0</v>
      </c>
      <c r="AC276" s="248">
        <f t="shared" si="44"/>
        <v>0</v>
      </c>
      <c r="AD276" s="248">
        <f t="shared" si="44"/>
        <v>0</v>
      </c>
      <c r="AE276" s="248">
        <f t="shared" si="44"/>
        <v>0</v>
      </c>
      <c r="AF276" s="248">
        <f t="shared" si="43"/>
        <v>0</v>
      </c>
      <c r="AG276" s="248">
        <f t="shared" si="43"/>
        <v>0</v>
      </c>
      <c r="AH276" s="248">
        <f t="shared" si="43"/>
        <v>0</v>
      </c>
      <c r="AI276" s="248">
        <f t="shared" si="43"/>
        <v>0</v>
      </c>
      <c r="AJ276" s="248">
        <f t="shared" si="43"/>
        <v>0</v>
      </c>
      <c r="AK276" s="248">
        <f t="shared" si="47"/>
        <v>0</v>
      </c>
      <c r="AL276" s="248">
        <f t="shared" si="48"/>
        <v>0</v>
      </c>
    </row>
    <row r="277" spans="1:38" s="2" customFormat="1" ht="15" customHeight="1">
      <c r="A277" s="120" t="e">
        <f ca="1">VLOOKUP(INDIRECT("B277"),elolap!$A$90:$B$3244,2,FALSE)</f>
        <v>#N/A</v>
      </c>
      <c r="B277" s="122"/>
      <c r="C277" s="128"/>
      <c r="D277" s="161"/>
      <c r="E277" s="161"/>
      <c r="F277" s="161"/>
      <c r="G277" s="126"/>
      <c r="H277" s="170"/>
      <c r="I277" s="176"/>
      <c r="J277" s="238"/>
      <c r="K277" s="238"/>
      <c r="L277" s="238"/>
      <c r="M277" s="238"/>
      <c r="N277" s="238"/>
      <c r="O277" s="239"/>
      <c r="P277" s="238"/>
      <c r="Q277" s="238"/>
      <c r="R277" s="238"/>
      <c r="S277" s="238"/>
      <c r="T277" s="238"/>
      <c r="V277" s="248">
        <f t="shared" si="45"/>
        <v>0</v>
      </c>
      <c r="W277" s="248">
        <f t="shared" si="45"/>
        <v>0</v>
      </c>
      <c r="X277" s="248">
        <f t="shared" si="45"/>
        <v>0</v>
      </c>
      <c r="Y277" s="249">
        <f t="shared" si="46"/>
        <v>0</v>
      </c>
      <c r="Z277" s="249">
        <f t="shared" si="46"/>
        <v>0</v>
      </c>
      <c r="AA277" s="248">
        <f t="shared" si="44"/>
        <v>0</v>
      </c>
      <c r="AB277" s="248">
        <f t="shared" si="44"/>
        <v>0</v>
      </c>
      <c r="AC277" s="248">
        <f t="shared" si="44"/>
        <v>0</v>
      </c>
      <c r="AD277" s="248">
        <f t="shared" si="44"/>
        <v>0</v>
      </c>
      <c r="AE277" s="248">
        <f t="shared" si="44"/>
        <v>0</v>
      </c>
      <c r="AF277" s="248">
        <f t="shared" si="43"/>
        <v>0</v>
      </c>
      <c r="AG277" s="248">
        <f t="shared" si="43"/>
        <v>0</v>
      </c>
      <c r="AH277" s="248">
        <f t="shared" si="43"/>
        <v>0</v>
      </c>
      <c r="AI277" s="248">
        <f t="shared" si="43"/>
        <v>0</v>
      </c>
      <c r="AJ277" s="248">
        <f t="shared" si="43"/>
        <v>0</v>
      </c>
      <c r="AK277" s="248">
        <f t="shared" si="47"/>
        <v>0</v>
      </c>
      <c r="AL277" s="248">
        <f t="shared" si="48"/>
        <v>0</v>
      </c>
    </row>
    <row r="278" spans="1:38" s="2" customFormat="1" ht="15" customHeight="1">
      <c r="A278" s="120" t="e">
        <f ca="1">VLOOKUP(INDIRECT("B278"),elolap!$A$90:$B$3244,2,FALSE)</f>
        <v>#N/A</v>
      </c>
      <c r="B278" s="122"/>
      <c r="C278" s="128"/>
      <c r="D278" s="161"/>
      <c r="E278" s="161"/>
      <c r="F278" s="161"/>
      <c r="G278" s="126"/>
      <c r="H278" s="170"/>
      <c r="I278" s="176"/>
      <c r="J278" s="238"/>
      <c r="K278" s="238"/>
      <c r="L278" s="238"/>
      <c r="M278" s="238"/>
      <c r="N278" s="238"/>
      <c r="O278" s="239"/>
      <c r="P278" s="238"/>
      <c r="Q278" s="238"/>
      <c r="R278" s="238"/>
      <c r="S278" s="238"/>
      <c r="T278" s="238"/>
      <c r="V278" s="248">
        <f t="shared" si="45"/>
        <v>0</v>
      </c>
      <c r="W278" s="248">
        <f t="shared" si="45"/>
        <v>0</v>
      </c>
      <c r="X278" s="248">
        <f t="shared" si="45"/>
        <v>0</v>
      </c>
      <c r="Y278" s="249">
        <f t="shared" si="46"/>
        <v>0</v>
      </c>
      <c r="Z278" s="249">
        <f t="shared" si="46"/>
        <v>0</v>
      </c>
      <c r="AA278" s="248">
        <f t="shared" si="44"/>
        <v>0</v>
      </c>
      <c r="AB278" s="248">
        <f t="shared" si="44"/>
        <v>0</v>
      </c>
      <c r="AC278" s="248">
        <f t="shared" si="44"/>
        <v>0</v>
      </c>
      <c r="AD278" s="248">
        <f t="shared" si="44"/>
        <v>0</v>
      </c>
      <c r="AE278" s="248">
        <f t="shared" si="44"/>
        <v>0</v>
      </c>
      <c r="AF278" s="248">
        <f t="shared" si="43"/>
        <v>0</v>
      </c>
      <c r="AG278" s="248">
        <f t="shared" si="43"/>
        <v>0</v>
      </c>
      <c r="AH278" s="248">
        <f t="shared" si="43"/>
        <v>0</v>
      </c>
      <c r="AI278" s="248">
        <f t="shared" si="43"/>
        <v>0</v>
      </c>
      <c r="AJ278" s="248">
        <f t="shared" si="43"/>
        <v>0</v>
      </c>
      <c r="AK278" s="248">
        <f t="shared" si="47"/>
        <v>0</v>
      </c>
      <c r="AL278" s="248">
        <f t="shared" si="48"/>
        <v>0</v>
      </c>
    </row>
    <row r="279" spans="1:38" s="2" customFormat="1" ht="15" customHeight="1">
      <c r="A279" s="120" t="e">
        <f ca="1">VLOOKUP(INDIRECT("B279"),elolap!$A$90:$B$3244,2,FALSE)</f>
        <v>#N/A</v>
      </c>
      <c r="B279" s="122"/>
      <c r="C279" s="128"/>
      <c r="D279" s="161"/>
      <c r="E279" s="161"/>
      <c r="F279" s="161"/>
      <c r="G279" s="126"/>
      <c r="H279" s="170"/>
      <c r="I279" s="176"/>
      <c r="J279" s="238"/>
      <c r="K279" s="238"/>
      <c r="L279" s="238"/>
      <c r="M279" s="238"/>
      <c r="N279" s="238"/>
      <c r="O279" s="239"/>
      <c r="P279" s="238"/>
      <c r="Q279" s="238"/>
      <c r="R279" s="238"/>
      <c r="S279" s="238"/>
      <c r="T279" s="238"/>
      <c r="V279" s="248">
        <f t="shared" si="45"/>
        <v>0</v>
      </c>
      <c r="W279" s="248">
        <f t="shared" si="45"/>
        <v>0</v>
      </c>
      <c r="X279" s="248">
        <f t="shared" si="45"/>
        <v>0</v>
      </c>
      <c r="Y279" s="249">
        <f t="shared" si="46"/>
        <v>0</v>
      </c>
      <c r="Z279" s="249">
        <f t="shared" si="46"/>
        <v>0</v>
      </c>
      <c r="AA279" s="248">
        <f t="shared" si="44"/>
        <v>0</v>
      </c>
      <c r="AB279" s="248">
        <f t="shared" si="44"/>
        <v>0</v>
      </c>
      <c r="AC279" s="248">
        <f t="shared" si="44"/>
        <v>0</v>
      </c>
      <c r="AD279" s="248">
        <f t="shared" si="44"/>
        <v>0</v>
      </c>
      <c r="AE279" s="248">
        <f t="shared" si="44"/>
        <v>0</v>
      </c>
      <c r="AF279" s="248">
        <f t="shared" si="43"/>
        <v>0</v>
      </c>
      <c r="AG279" s="248">
        <f t="shared" si="43"/>
        <v>0</v>
      </c>
      <c r="AH279" s="248">
        <f t="shared" si="43"/>
        <v>0</v>
      </c>
      <c r="AI279" s="248">
        <f t="shared" si="43"/>
        <v>0</v>
      </c>
      <c r="AJ279" s="248">
        <f t="shared" si="43"/>
        <v>0</v>
      </c>
      <c r="AK279" s="248">
        <f t="shared" si="47"/>
        <v>0</v>
      </c>
      <c r="AL279" s="248">
        <f t="shared" si="48"/>
        <v>0</v>
      </c>
    </row>
    <row r="280" spans="1:38" s="2" customFormat="1" ht="15" customHeight="1">
      <c r="A280" s="120" t="e">
        <f ca="1">VLOOKUP(INDIRECT("B280"),elolap!$A$90:$B$3244,2,FALSE)</f>
        <v>#N/A</v>
      </c>
      <c r="B280" s="122"/>
      <c r="C280" s="128"/>
      <c r="D280" s="161"/>
      <c r="E280" s="161"/>
      <c r="F280" s="161"/>
      <c r="G280" s="126"/>
      <c r="H280" s="170"/>
      <c r="I280" s="176"/>
      <c r="J280" s="238"/>
      <c r="K280" s="238"/>
      <c r="L280" s="238"/>
      <c r="M280" s="238"/>
      <c r="N280" s="238"/>
      <c r="O280" s="239"/>
      <c r="P280" s="238"/>
      <c r="Q280" s="238"/>
      <c r="R280" s="238"/>
      <c r="S280" s="238"/>
      <c r="T280" s="238"/>
      <c r="V280" s="248">
        <f t="shared" si="45"/>
        <v>0</v>
      </c>
      <c r="W280" s="248">
        <f t="shared" si="45"/>
        <v>0</v>
      </c>
      <c r="X280" s="248">
        <f t="shared" si="45"/>
        <v>0</v>
      </c>
      <c r="Y280" s="249">
        <f t="shared" si="46"/>
        <v>0</v>
      </c>
      <c r="Z280" s="249">
        <f t="shared" si="46"/>
        <v>0</v>
      </c>
      <c r="AA280" s="248">
        <f t="shared" si="44"/>
        <v>0</v>
      </c>
      <c r="AB280" s="248">
        <f t="shared" si="44"/>
        <v>0</v>
      </c>
      <c r="AC280" s="248">
        <f t="shared" si="44"/>
        <v>0</v>
      </c>
      <c r="AD280" s="248">
        <f t="shared" si="44"/>
        <v>0</v>
      </c>
      <c r="AE280" s="248">
        <f t="shared" si="44"/>
        <v>0</v>
      </c>
      <c r="AF280" s="248">
        <f t="shared" si="43"/>
        <v>0</v>
      </c>
      <c r="AG280" s="248">
        <f t="shared" si="43"/>
        <v>0</v>
      </c>
      <c r="AH280" s="248">
        <f t="shared" si="43"/>
        <v>0</v>
      </c>
      <c r="AI280" s="248">
        <f t="shared" si="43"/>
        <v>0</v>
      </c>
      <c r="AJ280" s="248">
        <f t="shared" si="43"/>
        <v>0</v>
      </c>
      <c r="AK280" s="248">
        <f t="shared" si="47"/>
        <v>0</v>
      </c>
      <c r="AL280" s="248">
        <f t="shared" si="48"/>
        <v>0</v>
      </c>
    </row>
    <row r="281" spans="1:38" s="2" customFormat="1" ht="15" customHeight="1">
      <c r="A281" s="120" t="e">
        <f ca="1">VLOOKUP(INDIRECT("B281"),elolap!$A$90:$B$3244,2,FALSE)</f>
        <v>#N/A</v>
      </c>
      <c r="B281" s="122"/>
      <c r="C281" s="128"/>
      <c r="D281" s="161"/>
      <c r="E281" s="161"/>
      <c r="F281" s="161"/>
      <c r="G281" s="126"/>
      <c r="H281" s="170"/>
      <c r="I281" s="176"/>
      <c r="J281" s="238"/>
      <c r="K281" s="238"/>
      <c r="L281" s="238"/>
      <c r="M281" s="238"/>
      <c r="N281" s="238"/>
      <c r="O281" s="239"/>
      <c r="P281" s="238"/>
      <c r="Q281" s="238"/>
      <c r="R281" s="238"/>
      <c r="S281" s="238"/>
      <c r="T281" s="238"/>
      <c r="V281" s="248">
        <f t="shared" si="45"/>
        <v>0</v>
      </c>
      <c r="W281" s="248">
        <f t="shared" si="45"/>
        <v>0</v>
      </c>
      <c r="X281" s="248">
        <f t="shared" si="45"/>
        <v>0</v>
      </c>
      <c r="Y281" s="249">
        <f t="shared" si="46"/>
        <v>0</v>
      </c>
      <c r="Z281" s="249">
        <f t="shared" si="46"/>
        <v>0</v>
      </c>
      <c r="AA281" s="248">
        <f t="shared" si="44"/>
        <v>0</v>
      </c>
      <c r="AB281" s="248">
        <f t="shared" si="44"/>
        <v>0</v>
      </c>
      <c r="AC281" s="248">
        <f t="shared" si="44"/>
        <v>0</v>
      </c>
      <c r="AD281" s="248">
        <f t="shared" si="44"/>
        <v>0</v>
      </c>
      <c r="AE281" s="248">
        <f t="shared" si="44"/>
        <v>0</v>
      </c>
      <c r="AF281" s="248">
        <f t="shared" si="43"/>
        <v>0</v>
      </c>
      <c r="AG281" s="248">
        <f t="shared" si="43"/>
        <v>0</v>
      </c>
      <c r="AH281" s="248">
        <f t="shared" si="43"/>
        <v>0</v>
      </c>
      <c r="AI281" s="248">
        <f t="shared" si="43"/>
        <v>0</v>
      </c>
      <c r="AJ281" s="248">
        <f t="shared" si="43"/>
        <v>0</v>
      </c>
      <c r="AK281" s="248">
        <f t="shared" si="47"/>
        <v>0</v>
      </c>
      <c r="AL281" s="248">
        <f t="shared" si="48"/>
        <v>0</v>
      </c>
    </row>
    <row r="282" spans="1:38" s="2" customFormat="1" ht="15" customHeight="1">
      <c r="A282" s="120" t="e">
        <f ca="1">VLOOKUP(INDIRECT("B282"),elolap!$A$90:$B$3244,2,FALSE)</f>
        <v>#N/A</v>
      </c>
      <c r="B282" s="122"/>
      <c r="C282" s="128"/>
      <c r="D282" s="161"/>
      <c r="E282" s="161"/>
      <c r="F282" s="161"/>
      <c r="G282" s="126"/>
      <c r="H282" s="170"/>
      <c r="I282" s="176"/>
      <c r="J282" s="238"/>
      <c r="K282" s="238"/>
      <c r="L282" s="238"/>
      <c r="M282" s="238"/>
      <c r="N282" s="238"/>
      <c r="O282" s="239"/>
      <c r="P282" s="238"/>
      <c r="Q282" s="238"/>
      <c r="R282" s="238"/>
      <c r="S282" s="238"/>
      <c r="T282" s="238"/>
      <c r="V282" s="248">
        <f t="shared" si="45"/>
        <v>0</v>
      </c>
      <c r="W282" s="248">
        <f t="shared" si="45"/>
        <v>0</v>
      </c>
      <c r="X282" s="248">
        <f t="shared" si="45"/>
        <v>0</v>
      </c>
      <c r="Y282" s="249">
        <f t="shared" si="46"/>
        <v>0</v>
      </c>
      <c r="Z282" s="249">
        <f t="shared" si="46"/>
        <v>0</v>
      </c>
      <c r="AA282" s="248">
        <f t="shared" si="44"/>
        <v>0</v>
      </c>
      <c r="AB282" s="248">
        <f t="shared" si="44"/>
        <v>0</v>
      </c>
      <c r="AC282" s="248">
        <f t="shared" si="44"/>
        <v>0</v>
      </c>
      <c r="AD282" s="248">
        <f t="shared" si="44"/>
        <v>0</v>
      </c>
      <c r="AE282" s="248">
        <f t="shared" si="44"/>
        <v>0</v>
      </c>
      <c r="AF282" s="248">
        <f t="shared" si="43"/>
        <v>0</v>
      </c>
      <c r="AG282" s="248">
        <f t="shared" si="43"/>
        <v>0</v>
      </c>
      <c r="AH282" s="248">
        <f t="shared" si="43"/>
        <v>0</v>
      </c>
      <c r="AI282" s="248">
        <f t="shared" si="43"/>
        <v>0</v>
      </c>
      <c r="AJ282" s="248">
        <f t="shared" si="43"/>
        <v>0</v>
      </c>
      <c r="AK282" s="248">
        <f t="shared" si="47"/>
        <v>0</v>
      </c>
      <c r="AL282" s="248">
        <f t="shared" si="48"/>
        <v>0</v>
      </c>
    </row>
    <row r="283" spans="1:38" s="2" customFormat="1" ht="15" customHeight="1">
      <c r="A283" s="120" t="e">
        <f ca="1">VLOOKUP(INDIRECT("B283"),elolap!$A$90:$B$3244,2,FALSE)</f>
        <v>#N/A</v>
      </c>
      <c r="B283" s="122"/>
      <c r="C283" s="128"/>
      <c r="D283" s="161"/>
      <c r="E283" s="161"/>
      <c r="F283" s="161"/>
      <c r="G283" s="126"/>
      <c r="H283" s="170"/>
      <c r="I283" s="176"/>
      <c r="J283" s="238"/>
      <c r="K283" s="238"/>
      <c r="L283" s="238"/>
      <c r="M283" s="238"/>
      <c r="N283" s="238"/>
      <c r="O283" s="239"/>
      <c r="P283" s="238"/>
      <c r="Q283" s="238"/>
      <c r="R283" s="238"/>
      <c r="S283" s="238"/>
      <c r="T283" s="238"/>
      <c r="V283" s="248">
        <f t="shared" si="45"/>
        <v>0</v>
      </c>
      <c r="W283" s="248">
        <f t="shared" si="45"/>
        <v>0</v>
      </c>
      <c r="X283" s="248">
        <f t="shared" si="45"/>
        <v>0</v>
      </c>
      <c r="Y283" s="249">
        <f t="shared" si="46"/>
        <v>0</v>
      </c>
      <c r="Z283" s="249">
        <f t="shared" si="46"/>
        <v>0</v>
      </c>
      <c r="AA283" s="248">
        <f t="shared" si="44"/>
        <v>0</v>
      </c>
      <c r="AB283" s="248">
        <f t="shared" si="44"/>
        <v>0</v>
      </c>
      <c r="AC283" s="248">
        <f t="shared" si="44"/>
        <v>0</v>
      </c>
      <c r="AD283" s="248">
        <f t="shared" si="44"/>
        <v>0</v>
      </c>
      <c r="AE283" s="248">
        <f t="shared" si="44"/>
        <v>0</v>
      </c>
      <c r="AF283" s="248">
        <f t="shared" ref="AF283:AJ333" si="49">ROUND(N283,2)</f>
        <v>0</v>
      </c>
      <c r="AG283" s="248">
        <f t="shared" si="49"/>
        <v>0</v>
      </c>
      <c r="AH283" s="248">
        <f t="shared" si="49"/>
        <v>0</v>
      </c>
      <c r="AI283" s="248">
        <f t="shared" si="49"/>
        <v>0</v>
      </c>
      <c r="AJ283" s="248">
        <f t="shared" si="49"/>
        <v>0</v>
      </c>
      <c r="AK283" s="248">
        <f t="shared" si="47"/>
        <v>0</v>
      </c>
      <c r="AL283" s="248">
        <f t="shared" si="48"/>
        <v>0</v>
      </c>
    </row>
    <row r="284" spans="1:38" s="2" customFormat="1" ht="15" customHeight="1">
      <c r="A284" s="120" t="e">
        <f ca="1">VLOOKUP(INDIRECT("B284"),elolap!$A$90:$B$3244,2,FALSE)</f>
        <v>#N/A</v>
      </c>
      <c r="B284" s="122"/>
      <c r="C284" s="128"/>
      <c r="D284" s="161"/>
      <c r="E284" s="161"/>
      <c r="F284" s="161"/>
      <c r="G284" s="126"/>
      <c r="H284" s="170"/>
      <c r="I284" s="176"/>
      <c r="J284" s="238"/>
      <c r="K284" s="238"/>
      <c r="L284" s="238"/>
      <c r="M284" s="238"/>
      <c r="N284" s="238"/>
      <c r="O284" s="239"/>
      <c r="P284" s="238"/>
      <c r="Q284" s="238"/>
      <c r="R284" s="238"/>
      <c r="S284" s="238"/>
      <c r="T284" s="238"/>
      <c r="V284" s="248">
        <f t="shared" si="45"/>
        <v>0</v>
      </c>
      <c r="W284" s="248">
        <f t="shared" si="45"/>
        <v>0</v>
      </c>
      <c r="X284" s="248">
        <f t="shared" si="45"/>
        <v>0</v>
      </c>
      <c r="Y284" s="249">
        <f t="shared" si="46"/>
        <v>0</v>
      </c>
      <c r="Z284" s="249">
        <f t="shared" si="46"/>
        <v>0</v>
      </c>
      <c r="AA284" s="248">
        <f t="shared" ref="AA284:AE334" si="50">ROUND(I284,2)</f>
        <v>0</v>
      </c>
      <c r="AB284" s="248">
        <f t="shared" si="50"/>
        <v>0</v>
      </c>
      <c r="AC284" s="248">
        <f t="shared" si="50"/>
        <v>0</v>
      </c>
      <c r="AD284" s="248">
        <f t="shared" si="50"/>
        <v>0</v>
      </c>
      <c r="AE284" s="248">
        <f t="shared" si="50"/>
        <v>0</v>
      </c>
      <c r="AF284" s="248">
        <f t="shared" si="49"/>
        <v>0</v>
      </c>
      <c r="AG284" s="248">
        <f t="shared" si="49"/>
        <v>0</v>
      </c>
      <c r="AH284" s="248">
        <f t="shared" si="49"/>
        <v>0</v>
      </c>
      <c r="AI284" s="248">
        <f t="shared" si="49"/>
        <v>0</v>
      </c>
      <c r="AJ284" s="248">
        <f t="shared" si="49"/>
        <v>0</v>
      </c>
      <c r="AK284" s="248">
        <f t="shared" si="47"/>
        <v>0</v>
      </c>
      <c r="AL284" s="248">
        <f t="shared" si="48"/>
        <v>0</v>
      </c>
    </row>
    <row r="285" spans="1:38" s="2" customFormat="1" ht="15" customHeight="1">
      <c r="A285" s="120" t="e">
        <f ca="1">VLOOKUP(INDIRECT("B285"),elolap!$A$90:$B$3244,2,FALSE)</f>
        <v>#N/A</v>
      </c>
      <c r="B285" s="122"/>
      <c r="C285" s="128"/>
      <c r="D285" s="161"/>
      <c r="E285" s="161"/>
      <c r="F285" s="161"/>
      <c r="G285" s="126"/>
      <c r="H285" s="170"/>
      <c r="I285" s="176"/>
      <c r="J285" s="238"/>
      <c r="K285" s="238"/>
      <c r="L285" s="238"/>
      <c r="M285" s="238"/>
      <c r="N285" s="238"/>
      <c r="O285" s="239"/>
      <c r="P285" s="238"/>
      <c r="Q285" s="238"/>
      <c r="R285" s="238"/>
      <c r="S285" s="238"/>
      <c r="T285" s="238"/>
      <c r="V285" s="248">
        <f t="shared" si="45"/>
        <v>0</v>
      </c>
      <c r="W285" s="248">
        <f t="shared" si="45"/>
        <v>0</v>
      </c>
      <c r="X285" s="248">
        <f t="shared" si="45"/>
        <v>0</v>
      </c>
      <c r="Y285" s="249">
        <f t="shared" si="46"/>
        <v>0</v>
      </c>
      <c r="Z285" s="249">
        <f t="shared" si="46"/>
        <v>0</v>
      </c>
      <c r="AA285" s="248">
        <f t="shared" si="50"/>
        <v>0</v>
      </c>
      <c r="AB285" s="248">
        <f t="shared" si="50"/>
        <v>0</v>
      </c>
      <c r="AC285" s="248">
        <f t="shared" si="50"/>
        <v>0</v>
      </c>
      <c r="AD285" s="248">
        <f t="shared" si="50"/>
        <v>0</v>
      </c>
      <c r="AE285" s="248">
        <f t="shared" si="50"/>
        <v>0</v>
      </c>
      <c r="AF285" s="248">
        <f t="shared" si="49"/>
        <v>0</v>
      </c>
      <c r="AG285" s="248">
        <f t="shared" si="49"/>
        <v>0</v>
      </c>
      <c r="AH285" s="248">
        <f t="shared" si="49"/>
        <v>0</v>
      </c>
      <c r="AI285" s="248">
        <f t="shared" si="49"/>
        <v>0</v>
      </c>
      <c r="AJ285" s="248">
        <f t="shared" si="49"/>
        <v>0</v>
      </c>
      <c r="AK285" s="248">
        <f t="shared" si="47"/>
        <v>0</v>
      </c>
      <c r="AL285" s="248">
        <f t="shared" si="48"/>
        <v>0</v>
      </c>
    </row>
    <row r="286" spans="1:38" s="2" customFormat="1" ht="15" customHeight="1">
      <c r="A286" s="120" t="e">
        <f ca="1">VLOOKUP(INDIRECT("B286"),elolap!$A$90:$B$3244,2,FALSE)</f>
        <v>#N/A</v>
      </c>
      <c r="B286" s="122"/>
      <c r="C286" s="128"/>
      <c r="D286" s="161"/>
      <c r="E286" s="161"/>
      <c r="F286" s="161"/>
      <c r="G286" s="126"/>
      <c r="H286" s="170"/>
      <c r="I286" s="176"/>
      <c r="J286" s="238"/>
      <c r="K286" s="238"/>
      <c r="L286" s="238"/>
      <c r="M286" s="238"/>
      <c r="N286" s="238"/>
      <c r="O286" s="239"/>
      <c r="P286" s="238"/>
      <c r="Q286" s="238"/>
      <c r="R286" s="238"/>
      <c r="S286" s="238"/>
      <c r="T286" s="238"/>
      <c r="V286" s="248">
        <f t="shared" si="45"/>
        <v>0</v>
      </c>
      <c r="W286" s="248">
        <f t="shared" si="45"/>
        <v>0</v>
      </c>
      <c r="X286" s="248">
        <f t="shared" si="45"/>
        <v>0</v>
      </c>
      <c r="Y286" s="249">
        <f t="shared" si="46"/>
        <v>0</v>
      </c>
      <c r="Z286" s="249">
        <f t="shared" si="46"/>
        <v>0</v>
      </c>
      <c r="AA286" s="248">
        <f t="shared" si="50"/>
        <v>0</v>
      </c>
      <c r="AB286" s="248">
        <f t="shared" si="50"/>
        <v>0</v>
      </c>
      <c r="AC286" s="248">
        <f t="shared" si="50"/>
        <v>0</v>
      </c>
      <c r="AD286" s="248">
        <f t="shared" si="50"/>
        <v>0</v>
      </c>
      <c r="AE286" s="248">
        <f t="shared" si="50"/>
        <v>0</v>
      </c>
      <c r="AF286" s="248">
        <f t="shared" si="49"/>
        <v>0</v>
      </c>
      <c r="AG286" s="248">
        <f t="shared" si="49"/>
        <v>0</v>
      </c>
      <c r="AH286" s="248">
        <f t="shared" si="49"/>
        <v>0</v>
      </c>
      <c r="AI286" s="248">
        <f t="shared" si="49"/>
        <v>0</v>
      </c>
      <c r="AJ286" s="248">
        <f t="shared" si="49"/>
        <v>0</v>
      </c>
      <c r="AK286" s="248">
        <f t="shared" si="47"/>
        <v>0</v>
      </c>
      <c r="AL286" s="248">
        <f t="shared" si="48"/>
        <v>0</v>
      </c>
    </row>
    <row r="287" spans="1:38" s="2" customFormat="1" ht="15" customHeight="1">
      <c r="A287" s="120" t="e">
        <f ca="1">VLOOKUP(INDIRECT("B287"),elolap!$A$90:$B$3244,2,FALSE)</f>
        <v>#N/A</v>
      </c>
      <c r="B287" s="122"/>
      <c r="C287" s="128"/>
      <c r="D287" s="161"/>
      <c r="E287" s="161"/>
      <c r="F287" s="161"/>
      <c r="G287" s="126"/>
      <c r="H287" s="170"/>
      <c r="I287" s="176"/>
      <c r="J287" s="238"/>
      <c r="K287" s="238"/>
      <c r="L287" s="238"/>
      <c r="M287" s="238"/>
      <c r="N287" s="238"/>
      <c r="O287" s="239"/>
      <c r="P287" s="238"/>
      <c r="Q287" s="238"/>
      <c r="R287" s="238"/>
      <c r="S287" s="238"/>
      <c r="T287" s="238"/>
      <c r="V287" s="248">
        <f t="shared" si="45"/>
        <v>0</v>
      </c>
      <c r="W287" s="248">
        <f t="shared" si="45"/>
        <v>0</v>
      </c>
      <c r="X287" s="248">
        <f t="shared" si="45"/>
        <v>0</v>
      </c>
      <c r="Y287" s="249">
        <f t="shared" si="46"/>
        <v>0</v>
      </c>
      <c r="Z287" s="249">
        <f t="shared" si="46"/>
        <v>0</v>
      </c>
      <c r="AA287" s="248">
        <f t="shared" si="50"/>
        <v>0</v>
      </c>
      <c r="AB287" s="248">
        <f t="shared" si="50"/>
        <v>0</v>
      </c>
      <c r="AC287" s="248">
        <f t="shared" si="50"/>
        <v>0</v>
      </c>
      <c r="AD287" s="248">
        <f t="shared" si="50"/>
        <v>0</v>
      </c>
      <c r="AE287" s="248">
        <f t="shared" si="50"/>
        <v>0</v>
      </c>
      <c r="AF287" s="248">
        <f t="shared" si="49"/>
        <v>0</v>
      </c>
      <c r="AG287" s="248">
        <f t="shared" si="49"/>
        <v>0</v>
      </c>
      <c r="AH287" s="248">
        <f t="shared" si="49"/>
        <v>0</v>
      </c>
      <c r="AI287" s="248">
        <f t="shared" si="49"/>
        <v>0</v>
      </c>
      <c r="AJ287" s="248">
        <f t="shared" si="49"/>
        <v>0</v>
      </c>
      <c r="AK287" s="248">
        <f t="shared" si="47"/>
        <v>0</v>
      </c>
      <c r="AL287" s="248">
        <f t="shared" si="48"/>
        <v>0</v>
      </c>
    </row>
    <row r="288" spans="1:38" s="2" customFormat="1" ht="15" customHeight="1">
      <c r="A288" s="120" t="e">
        <f ca="1">VLOOKUP(INDIRECT("B288"),elolap!$A$90:$B$3244,2,FALSE)</f>
        <v>#N/A</v>
      </c>
      <c r="B288" s="122"/>
      <c r="C288" s="128"/>
      <c r="D288" s="161"/>
      <c r="E288" s="161"/>
      <c r="F288" s="161"/>
      <c r="G288" s="126"/>
      <c r="H288" s="170"/>
      <c r="I288" s="176"/>
      <c r="J288" s="238"/>
      <c r="K288" s="238"/>
      <c r="L288" s="238"/>
      <c r="M288" s="238"/>
      <c r="N288" s="238"/>
      <c r="O288" s="239"/>
      <c r="P288" s="238"/>
      <c r="Q288" s="238"/>
      <c r="R288" s="238"/>
      <c r="S288" s="238"/>
      <c r="T288" s="238"/>
      <c r="V288" s="248">
        <f t="shared" si="45"/>
        <v>0</v>
      </c>
      <c r="W288" s="248">
        <f t="shared" si="45"/>
        <v>0</v>
      </c>
      <c r="X288" s="248">
        <f t="shared" si="45"/>
        <v>0</v>
      </c>
      <c r="Y288" s="249">
        <f t="shared" si="46"/>
        <v>0</v>
      </c>
      <c r="Z288" s="249">
        <f t="shared" si="46"/>
        <v>0</v>
      </c>
      <c r="AA288" s="248">
        <f t="shared" si="50"/>
        <v>0</v>
      </c>
      <c r="AB288" s="248">
        <f t="shared" si="50"/>
        <v>0</v>
      </c>
      <c r="AC288" s="248">
        <f t="shared" si="50"/>
        <v>0</v>
      </c>
      <c r="AD288" s="248">
        <f t="shared" si="50"/>
        <v>0</v>
      </c>
      <c r="AE288" s="248">
        <f t="shared" si="50"/>
        <v>0</v>
      </c>
      <c r="AF288" s="248">
        <f t="shared" si="49"/>
        <v>0</v>
      </c>
      <c r="AG288" s="248">
        <f t="shared" si="49"/>
        <v>0</v>
      </c>
      <c r="AH288" s="248">
        <f t="shared" si="49"/>
        <v>0</v>
      </c>
      <c r="AI288" s="248">
        <f t="shared" si="49"/>
        <v>0</v>
      </c>
      <c r="AJ288" s="248">
        <f t="shared" si="49"/>
        <v>0</v>
      </c>
      <c r="AK288" s="248">
        <f t="shared" si="47"/>
        <v>0</v>
      </c>
      <c r="AL288" s="248">
        <f t="shared" si="48"/>
        <v>0</v>
      </c>
    </row>
    <row r="289" spans="1:38" s="2" customFormat="1" ht="15" customHeight="1">
      <c r="A289" s="120" t="e">
        <f ca="1">VLOOKUP(INDIRECT("B289"),elolap!$A$90:$B$3244,2,FALSE)</f>
        <v>#N/A</v>
      </c>
      <c r="B289" s="122"/>
      <c r="C289" s="128"/>
      <c r="D289" s="161"/>
      <c r="E289" s="161"/>
      <c r="F289" s="161"/>
      <c r="G289" s="126"/>
      <c r="H289" s="170"/>
      <c r="I289" s="176"/>
      <c r="J289" s="238"/>
      <c r="K289" s="238"/>
      <c r="L289" s="238"/>
      <c r="M289" s="238"/>
      <c r="N289" s="238"/>
      <c r="O289" s="239"/>
      <c r="P289" s="238"/>
      <c r="Q289" s="238"/>
      <c r="R289" s="238"/>
      <c r="S289" s="238"/>
      <c r="T289" s="238"/>
      <c r="V289" s="248">
        <f t="shared" si="45"/>
        <v>0</v>
      </c>
      <c r="W289" s="248">
        <f t="shared" si="45"/>
        <v>0</v>
      </c>
      <c r="X289" s="248">
        <f t="shared" si="45"/>
        <v>0</v>
      </c>
      <c r="Y289" s="249">
        <f t="shared" si="46"/>
        <v>0</v>
      </c>
      <c r="Z289" s="249">
        <f t="shared" si="46"/>
        <v>0</v>
      </c>
      <c r="AA289" s="248">
        <f t="shared" si="50"/>
        <v>0</v>
      </c>
      <c r="AB289" s="248">
        <f t="shared" si="50"/>
        <v>0</v>
      </c>
      <c r="AC289" s="248">
        <f t="shared" si="50"/>
        <v>0</v>
      </c>
      <c r="AD289" s="248">
        <f t="shared" si="50"/>
        <v>0</v>
      </c>
      <c r="AE289" s="248">
        <f t="shared" si="50"/>
        <v>0</v>
      </c>
      <c r="AF289" s="248">
        <f t="shared" si="49"/>
        <v>0</v>
      </c>
      <c r="AG289" s="248">
        <f t="shared" si="49"/>
        <v>0</v>
      </c>
      <c r="AH289" s="248">
        <f t="shared" si="49"/>
        <v>0</v>
      </c>
      <c r="AI289" s="248">
        <f t="shared" si="49"/>
        <v>0</v>
      </c>
      <c r="AJ289" s="248">
        <f t="shared" si="49"/>
        <v>0</v>
      </c>
      <c r="AK289" s="248">
        <f t="shared" si="47"/>
        <v>0</v>
      </c>
      <c r="AL289" s="248">
        <f t="shared" si="48"/>
        <v>0</v>
      </c>
    </row>
    <row r="290" spans="1:38" s="2" customFormat="1" ht="15" customHeight="1">
      <c r="A290" s="120" t="e">
        <f ca="1">VLOOKUP(INDIRECT("B290"),elolap!$A$90:$B$3244,2,FALSE)</f>
        <v>#N/A</v>
      </c>
      <c r="B290" s="122"/>
      <c r="C290" s="128"/>
      <c r="D290" s="161"/>
      <c r="E290" s="161"/>
      <c r="F290" s="161"/>
      <c r="G290" s="126"/>
      <c r="H290" s="170"/>
      <c r="I290" s="176"/>
      <c r="J290" s="238"/>
      <c r="K290" s="238"/>
      <c r="L290" s="238"/>
      <c r="M290" s="238"/>
      <c r="N290" s="238"/>
      <c r="O290" s="239"/>
      <c r="P290" s="238"/>
      <c r="Q290" s="238"/>
      <c r="R290" s="238"/>
      <c r="S290" s="238"/>
      <c r="T290" s="238"/>
      <c r="V290" s="248">
        <f t="shared" si="45"/>
        <v>0</v>
      </c>
      <c r="W290" s="248">
        <f t="shared" si="45"/>
        <v>0</v>
      </c>
      <c r="X290" s="248">
        <f t="shared" si="45"/>
        <v>0</v>
      </c>
      <c r="Y290" s="249">
        <f t="shared" si="46"/>
        <v>0</v>
      </c>
      <c r="Z290" s="249">
        <f t="shared" si="46"/>
        <v>0</v>
      </c>
      <c r="AA290" s="248">
        <f t="shared" si="50"/>
        <v>0</v>
      </c>
      <c r="AB290" s="248">
        <f t="shared" si="50"/>
        <v>0</v>
      </c>
      <c r="AC290" s="248">
        <f t="shared" si="50"/>
        <v>0</v>
      </c>
      <c r="AD290" s="248">
        <f t="shared" si="50"/>
        <v>0</v>
      </c>
      <c r="AE290" s="248">
        <f t="shared" si="50"/>
        <v>0</v>
      </c>
      <c r="AF290" s="248">
        <f t="shared" si="49"/>
        <v>0</v>
      </c>
      <c r="AG290" s="248">
        <f t="shared" si="49"/>
        <v>0</v>
      </c>
      <c r="AH290" s="248">
        <f t="shared" si="49"/>
        <v>0</v>
      </c>
      <c r="AI290" s="248">
        <f t="shared" si="49"/>
        <v>0</v>
      </c>
      <c r="AJ290" s="248">
        <f t="shared" si="49"/>
        <v>0</v>
      </c>
      <c r="AK290" s="248">
        <f t="shared" si="47"/>
        <v>0</v>
      </c>
      <c r="AL290" s="248">
        <f t="shared" si="48"/>
        <v>0</v>
      </c>
    </row>
    <row r="291" spans="1:38" s="2" customFormat="1" ht="15" customHeight="1">
      <c r="A291" s="120" t="e">
        <f ca="1">VLOOKUP(INDIRECT("B291"),elolap!$A$90:$B$3244,2,FALSE)</f>
        <v>#N/A</v>
      </c>
      <c r="B291" s="122"/>
      <c r="C291" s="128"/>
      <c r="D291" s="161"/>
      <c r="E291" s="161"/>
      <c r="F291" s="161"/>
      <c r="G291" s="126"/>
      <c r="H291" s="170"/>
      <c r="I291" s="176"/>
      <c r="J291" s="238"/>
      <c r="K291" s="238"/>
      <c r="L291" s="238"/>
      <c r="M291" s="238"/>
      <c r="N291" s="238"/>
      <c r="O291" s="239"/>
      <c r="P291" s="238"/>
      <c r="Q291" s="238"/>
      <c r="R291" s="238"/>
      <c r="S291" s="238"/>
      <c r="T291" s="238"/>
      <c r="V291" s="248">
        <f t="shared" si="45"/>
        <v>0</v>
      </c>
      <c r="W291" s="248">
        <f t="shared" si="45"/>
        <v>0</v>
      </c>
      <c r="X291" s="248">
        <f t="shared" si="45"/>
        <v>0</v>
      </c>
      <c r="Y291" s="249">
        <f t="shared" si="46"/>
        <v>0</v>
      </c>
      <c r="Z291" s="249">
        <f t="shared" si="46"/>
        <v>0</v>
      </c>
      <c r="AA291" s="248">
        <f t="shared" si="50"/>
        <v>0</v>
      </c>
      <c r="AB291" s="248">
        <f t="shared" si="50"/>
        <v>0</v>
      </c>
      <c r="AC291" s="248">
        <f t="shared" si="50"/>
        <v>0</v>
      </c>
      <c r="AD291" s="248">
        <f t="shared" si="50"/>
        <v>0</v>
      </c>
      <c r="AE291" s="248">
        <f t="shared" si="50"/>
        <v>0</v>
      </c>
      <c r="AF291" s="248">
        <f t="shared" si="49"/>
        <v>0</v>
      </c>
      <c r="AG291" s="248">
        <f t="shared" si="49"/>
        <v>0</v>
      </c>
      <c r="AH291" s="248">
        <f t="shared" si="49"/>
        <v>0</v>
      </c>
      <c r="AI291" s="248">
        <f t="shared" si="49"/>
        <v>0</v>
      </c>
      <c r="AJ291" s="248">
        <f t="shared" si="49"/>
        <v>0</v>
      </c>
      <c r="AK291" s="248">
        <f t="shared" si="47"/>
        <v>0</v>
      </c>
      <c r="AL291" s="248">
        <f t="shared" si="48"/>
        <v>0</v>
      </c>
    </row>
    <row r="292" spans="1:38" s="2" customFormat="1" ht="15" customHeight="1">
      <c r="A292" s="120" t="e">
        <f ca="1">VLOOKUP(INDIRECT("B292"),elolap!$A$90:$B$3244,2,FALSE)</f>
        <v>#N/A</v>
      </c>
      <c r="B292" s="122"/>
      <c r="C292" s="128"/>
      <c r="D292" s="161"/>
      <c r="E292" s="161"/>
      <c r="F292" s="161"/>
      <c r="G292" s="126"/>
      <c r="H292" s="170"/>
      <c r="I292" s="176"/>
      <c r="J292" s="238"/>
      <c r="K292" s="238"/>
      <c r="L292" s="238"/>
      <c r="M292" s="238"/>
      <c r="N292" s="238"/>
      <c r="O292" s="239"/>
      <c r="P292" s="238"/>
      <c r="Q292" s="238"/>
      <c r="R292" s="238"/>
      <c r="S292" s="238"/>
      <c r="T292" s="238"/>
      <c r="V292" s="248">
        <f t="shared" si="45"/>
        <v>0</v>
      </c>
      <c r="W292" s="248">
        <f t="shared" si="45"/>
        <v>0</v>
      </c>
      <c r="X292" s="248">
        <f t="shared" si="45"/>
        <v>0</v>
      </c>
      <c r="Y292" s="249">
        <f t="shared" si="46"/>
        <v>0</v>
      </c>
      <c r="Z292" s="249">
        <f t="shared" si="46"/>
        <v>0</v>
      </c>
      <c r="AA292" s="248">
        <f t="shared" si="50"/>
        <v>0</v>
      </c>
      <c r="AB292" s="248">
        <f t="shared" si="50"/>
        <v>0</v>
      </c>
      <c r="AC292" s="248">
        <f t="shared" si="50"/>
        <v>0</v>
      </c>
      <c r="AD292" s="248">
        <f t="shared" si="50"/>
        <v>0</v>
      </c>
      <c r="AE292" s="248">
        <f t="shared" si="50"/>
        <v>0</v>
      </c>
      <c r="AF292" s="248">
        <f t="shared" si="49"/>
        <v>0</v>
      </c>
      <c r="AG292" s="248">
        <f t="shared" si="49"/>
        <v>0</v>
      </c>
      <c r="AH292" s="248">
        <f t="shared" si="49"/>
        <v>0</v>
      </c>
      <c r="AI292" s="248">
        <f t="shared" si="49"/>
        <v>0</v>
      </c>
      <c r="AJ292" s="248">
        <f t="shared" si="49"/>
        <v>0</v>
      </c>
      <c r="AK292" s="248">
        <f t="shared" si="47"/>
        <v>0</v>
      </c>
      <c r="AL292" s="248">
        <f t="shared" si="48"/>
        <v>0</v>
      </c>
    </row>
    <row r="293" spans="1:38" s="2" customFormat="1" ht="15" customHeight="1">
      <c r="A293" s="120" t="e">
        <f ca="1">VLOOKUP(INDIRECT("B293"),elolap!$A$90:$B$3244,2,FALSE)</f>
        <v>#N/A</v>
      </c>
      <c r="B293" s="122"/>
      <c r="C293" s="128"/>
      <c r="D293" s="161"/>
      <c r="E293" s="161"/>
      <c r="F293" s="161"/>
      <c r="G293" s="126"/>
      <c r="H293" s="170"/>
      <c r="I293" s="176"/>
      <c r="J293" s="238"/>
      <c r="K293" s="238"/>
      <c r="L293" s="238"/>
      <c r="M293" s="238"/>
      <c r="N293" s="238"/>
      <c r="O293" s="239"/>
      <c r="P293" s="238"/>
      <c r="Q293" s="238"/>
      <c r="R293" s="238"/>
      <c r="S293" s="238"/>
      <c r="T293" s="238"/>
      <c r="V293" s="248">
        <f t="shared" si="45"/>
        <v>0</v>
      </c>
      <c r="W293" s="248">
        <f t="shared" si="45"/>
        <v>0</v>
      </c>
      <c r="X293" s="248">
        <f t="shared" si="45"/>
        <v>0</v>
      </c>
      <c r="Y293" s="249">
        <f t="shared" si="46"/>
        <v>0</v>
      </c>
      <c r="Z293" s="249">
        <f t="shared" si="46"/>
        <v>0</v>
      </c>
      <c r="AA293" s="248">
        <f t="shared" si="50"/>
        <v>0</v>
      </c>
      <c r="AB293" s="248">
        <f t="shared" si="50"/>
        <v>0</v>
      </c>
      <c r="AC293" s="248">
        <f t="shared" si="50"/>
        <v>0</v>
      </c>
      <c r="AD293" s="248">
        <f t="shared" si="50"/>
        <v>0</v>
      </c>
      <c r="AE293" s="248">
        <f t="shared" si="50"/>
        <v>0</v>
      </c>
      <c r="AF293" s="248">
        <f t="shared" si="49"/>
        <v>0</v>
      </c>
      <c r="AG293" s="248">
        <f t="shared" si="49"/>
        <v>0</v>
      </c>
      <c r="AH293" s="248">
        <f t="shared" si="49"/>
        <v>0</v>
      </c>
      <c r="AI293" s="248">
        <f t="shared" si="49"/>
        <v>0</v>
      </c>
      <c r="AJ293" s="248">
        <f t="shared" si="49"/>
        <v>0</v>
      </c>
      <c r="AK293" s="248">
        <f t="shared" si="47"/>
        <v>0</v>
      </c>
      <c r="AL293" s="248">
        <f t="shared" si="48"/>
        <v>0</v>
      </c>
    </row>
    <row r="294" spans="1:38" s="2" customFormat="1" ht="15" customHeight="1">
      <c r="A294" s="120" t="e">
        <f ca="1">VLOOKUP(INDIRECT("B294"),elolap!$A$90:$B$3244,2,FALSE)</f>
        <v>#N/A</v>
      </c>
      <c r="B294" s="122"/>
      <c r="C294" s="128"/>
      <c r="D294" s="161"/>
      <c r="E294" s="161"/>
      <c r="F294" s="161"/>
      <c r="G294" s="126"/>
      <c r="H294" s="170"/>
      <c r="I294" s="176"/>
      <c r="J294" s="238"/>
      <c r="K294" s="238"/>
      <c r="L294" s="238"/>
      <c r="M294" s="238"/>
      <c r="N294" s="238"/>
      <c r="O294" s="239"/>
      <c r="P294" s="238"/>
      <c r="Q294" s="238"/>
      <c r="R294" s="238"/>
      <c r="S294" s="238"/>
      <c r="T294" s="238"/>
      <c r="V294" s="248">
        <f t="shared" si="45"/>
        <v>0</v>
      </c>
      <c r="W294" s="248">
        <f t="shared" si="45"/>
        <v>0</v>
      </c>
      <c r="X294" s="248">
        <f t="shared" si="45"/>
        <v>0</v>
      </c>
      <c r="Y294" s="249">
        <f t="shared" si="46"/>
        <v>0</v>
      </c>
      <c r="Z294" s="249">
        <f t="shared" si="46"/>
        <v>0</v>
      </c>
      <c r="AA294" s="248">
        <f t="shared" si="50"/>
        <v>0</v>
      </c>
      <c r="AB294" s="248">
        <f t="shared" si="50"/>
        <v>0</v>
      </c>
      <c r="AC294" s="248">
        <f t="shared" si="50"/>
        <v>0</v>
      </c>
      <c r="AD294" s="248">
        <f t="shared" si="50"/>
        <v>0</v>
      </c>
      <c r="AE294" s="248">
        <f t="shared" si="50"/>
        <v>0</v>
      </c>
      <c r="AF294" s="248">
        <f t="shared" si="49"/>
        <v>0</v>
      </c>
      <c r="AG294" s="248">
        <f t="shared" si="49"/>
        <v>0</v>
      </c>
      <c r="AH294" s="248">
        <f t="shared" si="49"/>
        <v>0</v>
      </c>
      <c r="AI294" s="248">
        <f t="shared" si="49"/>
        <v>0</v>
      </c>
      <c r="AJ294" s="248">
        <f t="shared" si="49"/>
        <v>0</v>
      </c>
      <c r="AK294" s="248">
        <f t="shared" si="47"/>
        <v>0</v>
      </c>
      <c r="AL294" s="248">
        <f t="shared" si="48"/>
        <v>0</v>
      </c>
    </row>
    <row r="295" spans="1:38" s="2" customFormat="1" ht="15" customHeight="1">
      <c r="A295" s="120" t="e">
        <f ca="1">VLOOKUP(INDIRECT("B295"),elolap!$A$90:$B$3244,2,FALSE)</f>
        <v>#N/A</v>
      </c>
      <c r="B295" s="122"/>
      <c r="C295" s="128"/>
      <c r="D295" s="161"/>
      <c r="E295" s="161"/>
      <c r="F295" s="161"/>
      <c r="G295" s="126"/>
      <c r="H295" s="170"/>
      <c r="I295" s="176"/>
      <c r="J295" s="238"/>
      <c r="K295" s="238"/>
      <c r="L295" s="238"/>
      <c r="M295" s="238"/>
      <c r="N295" s="238"/>
      <c r="O295" s="239"/>
      <c r="P295" s="238"/>
      <c r="Q295" s="238"/>
      <c r="R295" s="238"/>
      <c r="S295" s="238"/>
      <c r="T295" s="238"/>
      <c r="V295" s="248">
        <f t="shared" si="45"/>
        <v>0</v>
      </c>
      <c r="W295" s="248">
        <f t="shared" si="45"/>
        <v>0</v>
      </c>
      <c r="X295" s="248">
        <f t="shared" si="45"/>
        <v>0</v>
      </c>
      <c r="Y295" s="249">
        <f t="shared" si="46"/>
        <v>0</v>
      </c>
      <c r="Z295" s="249">
        <f t="shared" si="46"/>
        <v>0</v>
      </c>
      <c r="AA295" s="248">
        <f t="shared" si="50"/>
        <v>0</v>
      </c>
      <c r="AB295" s="248">
        <f t="shared" si="50"/>
        <v>0</v>
      </c>
      <c r="AC295" s="248">
        <f t="shared" si="50"/>
        <v>0</v>
      </c>
      <c r="AD295" s="248">
        <f t="shared" si="50"/>
        <v>0</v>
      </c>
      <c r="AE295" s="248">
        <f t="shared" si="50"/>
        <v>0</v>
      </c>
      <c r="AF295" s="248">
        <f t="shared" si="49"/>
        <v>0</v>
      </c>
      <c r="AG295" s="248">
        <f t="shared" si="49"/>
        <v>0</v>
      </c>
      <c r="AH295" s="248">
        <f t="shared" si="49"/>
        <v>0</v>
      </c>
      <c r="AI295" s="248">
        <f t="shared" si="49"/>
        <v>0</v>
      </c>
      <c r="AJ295" s="248">
        <f t="shared" si="49"/>
        <v>0</v>
      </c>
      <c r="AK295" s="248">
        <f t="shared" si="47"/>
        <v>0</v>
      </c>
      <c r="AL295" s="248">
        <f t="shared" si="48"/>
        <v>0</v>
      </c>
    </row>
    <row r="296" spans="1:38" s="2" customFormat="1" ht="15" customHeight="1">
      <c r="A296" s="120" t="e">
        <f ca="1">VLOOKUP(INDIRECT("B296"),elolap!$A$90:$B$3244,2,FALSE)</f>
        <v>#N/A</v>
      </c>
      <c r="B296" s="122"/>
      <c r="C296" s="128"/>
      <c r="D296" s="161"/>
      <c r="E296" s="161"/>
      <c r="F296" s="161"/>
      <c r="G296" s="126"/>
      <c r="H296" s="170"/>
      <c r="I296" s="176"/>
      <c r="J296" s="238"/>
      <c r="K296" s="238"/>
      <c r="L296" s="238"/>
      <c r="M296" s="238"/>
      <c r="N296" s="238"/>
      <c r="O296" s="239"/>
      <c r="P296" s="238"/>
      <c r="Q296" s="238"/>
      <c r="R296" s="238"/>
      <c r="S296" s="238"/>
      <c r="T296" s="238"/>
      <c r="V296" s="248">
        <f t="shared" si="45"/>
        <v>0</v>
      </c>
      <c r="W296" s="248">
        <f t="shared" si="45"/>
        <v>0</v>
      </c>
      <c r="X296" s="248">
        <f t="shared" si="45"/>
        <v>0</v>
      </c>
      <c r="Y296" s="249">
        <f t="shared" si="46"/>
        <v>0</v>
      </c>
      <c r="Z296" s="249">
        <f t="shared" si="46"/>
        <v>0</v>
      </c>
      <c r="AA296" s="248">
        <f t="shared" si="50"/>
        <v>0</v>
      </c>
      <c r="AB296" s="248">
        <f t="shared" si="50"/>
        <v>0</v>
      </c>
      <c r="AC296" s="248">
        <f t="shared" si="50"/>
        <v>0</v>
      </c>
      <c r="AD296" s="248">
        <f t="shared" si="50"/>
        <v>0</v>
      </c>
      <c r="AE296" s="248">
        <f t="shared" si="50"/>
        <v>0</v>
      </c>
      <c r="AF296" s="248">
        <f t="shared" si="49"/>
        <v>0</v>
      </c>
      <c r="AG296" s="248">
        <f t="shared" si="49"/>
        <v>0</v>
      </c>
      <c r="AH296" s="248">
        <f t="shared" si="49"/>
        <v>0</v>
      </c>
      <c r="AI296" s="248">
        <f t="shared" si="49"/>
        <v>0</v>
      </c>
      <c r="AJ296" s="248">
        <f t="shared" si="49"/>
        <v>0</v>
      </c>
      <c r="AK296" s="248">
        <f t="shared" si="47"/>
        <v>0</v>
      </c>
      <c r="AL296" s="248">
        <f t="shared" si="48"/>
        <v>0</v>
      </c>
    </row>
    <row r="297" spans="1:38" s="2" customFormat="1" ht="15" customHeight="1">
      <c r="A297" s="120" t="e">
        <f ca="1">VLOOKUP(INDIRECT("B297"),elolap!$A$90:$B$3244,2,FALSE)</f>
        <v>#N/A</v>
      </c>
      <c r="B297" s="122"/>
      <c r="C297" s="128"/>
      <c r="D297" s="161"/>
      <c r="E297" s="161"/>
      <c r="F297" s="161"/>
      <c r="G297" s="126"/>
      <c r="H297" s="170"/>
      <c r="I297" s="176"/>
      <c r="J297" s="238"/>
      <c r="K297" s="238"/>
      <c r="L297" s="238"/>
      <c r="M297" s="238"/>
      <c r="N297" s="238"/>
      <c r="O297" s="239"/>
      <c r="P297" s="238"/>
      <c r="Q297" s="238"/>
      <c r="R297" s="238"/>
      <c r="S297" s="238"/>
      <c r="T297" s="238"/>
      <c r="V297" s="248">
        <f t="shared" si="45"/>
        <v>0</v>
      </c>
      <c r="W297" s="248">
        <f t="shared" si="45"/>
        <v>0</v>
      </c>
      <c r="X297" s="248">
        <f t="shared" si="45"/>
        <v>0</v>
      </c>
      <c r="Y297" s="249">
        <f t="shared" si="46"/>
        <v>0</v>
      </c>
      <c r="Z297" s="249">
        <f t="shared" si="46"/>
        <v>0</v>
      </c>
      <c r="AA297" s="248">
        <f t="shared" si="50"/>
        <v>0</v>
      </c>
      <c r="AB297" s="248">
        <f t="shared" si="50"/>
        <v>0</v>
      </c>
      <c r="AC297" s="248">
        <f t="shared" si="50"/>
        <v>0</v>
      </c>
      <c r="AD297" s="248">
        <f t="shared" si="50"/>
        <v>0</v>
      </c>
      <c r="AE297" s="248">
        <f t="shared" si="50"/>
        <v>0</v>
      </c>
      <c r="AF297" s="248">
        <f t="shared" si="49"/>
        <v>0</v>
      </c>
      <c r="AG297" s="248">
        <f t="shared" si="49"/>
        <v>0</v>
      </c>
      <c r="AH297" s="248">
        <f t="shared" si="49"/>
        <v>0</v>
      </c>
      <c r="AI297" s="248">
        <f t="shared" si="49"/>
        <v>0</v>
      </c>
      <c r="AJ297" s="248">
        <f t="shared" si="49"/>
        <v>0</v>
      </c>
      <c r="AK297" s="248">
        <f t="shared" si="47"/>
        <v>0</v>
      </c>
      <c r="AL297" s="248">
        <f t="shared" si="48"/>
        <v>0</v>
      </c>
    </row>
    <row r="298" spans="1:38" s="2" customFormat="1" ht="15" customHeight="1">
      <c r="A298" s="120" t="e">
        <f ca="1">VLOOKUP(INDIRECT("B298"),elolap!$A$90:$B$3244,2,FALSE)</f>
        <v>#N/A</v>
      </c>
      <c r="B298" s="122"/>
      <c r="C298" s="128"/>
      <c r="D298" s="161"/>
      <c r="E298" s="161"/>
      <c r="F298" s="161"/>
      <c r="G298" s="126"/>
      <c r="H298" s="170"/>
      <c r="I298" s="176"/>
      <c r="J298" s="238"/>
      <c r="K298" s="238"/>
      <c r="L298" s="238"/>
      <c r="M298" s="238"/>
      <c r="N298" s="238"/>
      <c r="O298" s="239"/>
      <c r="P298" s="238"/>
      <c r="Q298" s="238"/>
      <c r="R298" s="238"/>
      <c r="S298" s="238"/>
      <c r="T298" s="238"/>
      <c r="V298" s="248">
        <f t="shared" si="45"/>
        <v>0</v>
      </c>
      <c r="W298" s="248">
        <f t="shared" si="45"/>
        <v>0</v>
      </c>
      <c r="X298" s="248">
        <f t="shared" si="45"/>
        <v>0</v>
      </c>
      <c r="Y298" s="249">
        <f t="shared" si="46"/>
        <v>0</v>
      </c>
      <c r="Z298" s="249">
        <f t="shared" si="46"/>
        <v>0</v>
      </c>
      <c r="AA298" s="248">
        <f t="shared" si="50"/>
        <v>0</v>
      </c>
      <c r="AB298" s="248">
        <f t="shared" si="50"/>
        <v>0</v>
      </c>
      <c r="AC298" s="248">
        <f t="shared" si="50"/>
        <v>0</v>
      </c>
      <c r="AD298" s="248">
        <f t="shared" si="50"/>
        <v>0</v>
      </c>
      <c r="AE298" s="248">
        <f t="shared" si="50"/>
        <v>0</v>
      </c>
      <c r="AF298" s="248">
        <f t="shared" si="49"/>
        <v>0</v>
      </c>
      <c r="AG298" s="248">
        <f t="shared" si="49"/>
        <v>0</v>
      </c>
      <c r="AH298" s="248">
        <f t="shared" si="49"/>
        <v>0</v>
      </c>
      <c r="AI298" s="248">
        <f t="shared" si="49"/>
        <v>0</v>
      </c>
      <c r="AJ298" s="248">
        <f t="shared" si="49"/>
        <v>0</v>
      </c>
      <c r="AK298" s="248">
        <f t="shared" si="47"/>
        <v>0</v>
      </c>
      <c r="AL298" s="248">
        <f t="shared" si="48"/>
        <v>0</v>
      </c>
    </row>
    <row r="299" spans="1:38" s="2" customFormat="1" ht="15" customHeight="1">
      <c r="A299" s="120" t="e">
        <f ca="1">VLOOKUP(INDIRECT("B299"),elolap!$A$90:$B$3244,2,FALSE)</f>
        <v>#N/A</v>
      </c>
      <c r="B299" s="122"/>
      <c r="C299" s="128"/>
      <c r="D299" s="161"/>
      <c r="E299" s="161"/>
      <c r="F299" s="161"/>
      <c r="G299" s="126"/>
      <c r="H299" s="170"/>
      <c r="I299" s="176"/>
      <c r="J299" s="238"/>
      <c r="K299" s="238"/>
      <c r="L299" s="238"/>
      <c r="M299" s="238"/>
      <c r="N299" s="238"/>
      <c r="O299" s="239"/>
      <c r="P299" s="238"/>
      <c r="Q299" s="238"/>
      <c r="R299" s="238"/>
      <c r="S299" s="238"/>
      <c r="T299" s="238"/>
      <c r="V299" s="248">
        <f t="shared" si="45"/>
        <v>0</v>
      </c>
      <c r="W299" s="248">
        <f t="shared" si="45"/>
        <v>0</v>
      </c>
      <c r="X299" s="248">
        <f t="shared" si="45"/>
        <v>0</v>
      </c>
      <c r="Y299" s="249">
        <f t="shared" si="46"/>
        <v>0</v>
      </c>
      <c r="Z299" s="249">
        <f t="shared" si="46"/>
        <v>0</v>
      </c>
      <c r="AA299" s="248">
        <f t="shared" si="50"/>
        <v>0</v>
      </c>
      <c r="AB299" s="248">
        <f t="shared" si="50"/>
        <v>0</v>
      </c>
      <c r="AC299" s="248">
        <f t="shared" si="50"/>
        <v>0</v>
      </c>
      <c r="AD299" s="248">
        <f t="shared" si="50"/>
        <v>0</v>
      </c>
      <c r="AE299" s="248">
        <f t="shared" si="50"/>
        <v>0</v>
      </c>
      <c r="AF299" s="248">
        <f t="shared" si="49"/>
        <v>0</v>
      </c>
      <c r="AG299" s="248">
        <f t="shared" si="49"/>
        <v>0</v>
      </c>
      <c r="AH299" s="248">
        <f t="shared" si="49"/>
        <v>0</v>
      </c>
      <c r="AI299" s="248">
        <f t="shared" si="49"/>
        <v>0</v>
      </c>
      <c r="AJ299" s="248">
        <f t="shared" si="49"/>
        <v>0</v>
      </c>
      <c r="AK299" s="248">
        <f t="shared" si="47"/>
        <v>0</v>
      </c>
      <c r="AL299" s="248">
        <f t="shared" si="48"/>
        <v>0</v>
      </c>
    </row>
    <row r="300" spans="1:38" s="2" customFormat="1" ht="15" customHeight="1">
      <c r="A300" s="120" t="e">
        <f ca="1">VLOOKUP(INDIRECT("B300"),elolap!$A$90:$B$3244,2,FALSE)</f>
        <v>#N/A</v>
      </c>
      <c r="B300" s="122"/>
      <c r="C300" s="128"/>
      <c r="D300" s="161"/>
      <c r="E300" s="161"/>
      <c r="F300" s="161"/>
      <c r="G300" s="126"/>
      <c r="H300" s="170"/>
      <c r="I300" s="176"/>
      <c r="J300" s="238"/>
      <c r="K300" s="238"/>
      <c r="L300" s="238"/>
      <c r="M300" s="238"/>
      <c r="N300" s="238"/>
      <c r="O300" s="239"/>
      <c r="P300" s="238"/>
      <c r="Q300" s="238"/>
      <c r="R300" s="238"/>
      <c r="S300" s="238"/>
      <c r="T300" s="238"/>
      <c r="V300" s="248">
        <f t="shared" si="45"/>
        <v>0</v>
      </c>
      <c r="W300" s="248">
        <f t="shared" si="45"/>
        <v>0</v>
      </c>
      <c r="X300" s="248">
        <f t="shared" si="45"/>
        <v>0</v>
      </c>
      <c r="Y300" s="249">
        <f t="shared" si="46"/>
        <v>0</v>
      </c>
      <c r="Z300" s="249">
        <f t="shared" si="46"/>
        <v>0</v>
      </c>
      <c r="AA300" s="248">
        <f t="shared" si="50"/>
        <v>0</v>
      </c>
      <c r="AB300" s="248">
        <f t="shared" si="50"/>
        <v>0</v>
      </c>
      <c r="AC300" s="248">
        <f t="shared" si="50"/>
        <v>0</v>
      </c>
      <c r="AD300" s="248">
        <f t="shared" si="50"/>
        <v>0</v>
      </c>
      <c r="AE300" s="248">
        <f t="shared" si="50"/>
        <v>0</v>
      </c>
      <c r="AF300" s="248">
        <f t="shared" si="49"/>
        <v>0</v>
      </c>
      <c r="AG300" s="248">
        <f t="shared" si="49"/>
        <v>0</v>
      </c>
      <c r="AH300" s="248">
        <f t="shared" si="49"/>
        <v>0</v>
      </c>
      <c r="AI300" s="248">
        <f t="shared" si="49"/>
        <v>0</v>
      </c>
      <c r="AJ300" s="248">
        <f t="shared" si="49"/>
        <v>0</v>
      </c>
      <c r="AK300" s="248">
        <f t="shared" si="47"/>
        <v>0</v>
      </c>
      <c r="AL300" s="248">
        <f t="shared" si="48"/>
        <v>0</v>
      </c>
    </row>
    <row r="301" spans="1:38" s="2" customFormat="1" ht="15" customHeight="1">
      <c r="A301" s="120" t="e">
        <f ca="1">VLOOKUP(INDIRECT("B301"),elolap!$A$90:$B$3244,2,FALSE)</f>
        <v>#N/A</v>
      </c>
      <c r="B301" s="122"/>
      <c r="C301" s="128"/>
      <c r="D301" s="161"/>
      <c r="E301" s="161"/>
      <c r="F301" s="161"/>
      <c r="G301" s="126"/>
      <c r="H301" s="170"/>
      <c r="I301" s="176"/>
      <c r="J301" s="238"/>
      <c r="K301" s="238"/>
      <c r="L301" s="238"/>
      <c r="M301" s="238"/>
      <c r="N301" s="238"/>
      <c r="O301" s="239"/>
      <c r="P301" s="238"/>
      <c r="Q301" s="238"/>
      <c r="R301" s="238"/>
      <c r="S301" s="238"/>
      <c r="T301" s="238"/>
      <c r="V301" s="248">
        <f t="shared" si="45"/>
        <v>0</v>
      </c>
      <c r="W301" s="248">
        <f t="shared" si="45"/>
        <v>0</v>
      </c>
      <c r="X301" s="248">
        <f t="shared" si="45"/>
        <v>0</v>
      </c>
      <c r="Y301" s="249">
        <f t="shared" si="46"/>
        <v>0</v>
      </c>
      <c r="Z301" s="249">
        <f t="shared" si="46"/>
        <v>0</v>
      </c>
      <c r="AA301" s="248">
        <f t="shared" si="50"/>
        <v>0</v>
      </c>
      <c r="AB301" s="248">
        <f t="shared" si="50"/>
        <v>0</v>
      </c>
      <c r="AC301" s="248">
        <f t="shared" si="50"/>
        <v>0</v>
      </c>
      <c r="AD301" s="248">
        <f t="shared" si="50"/>
        <v>0</v>
      </c>
      <c r="AE301" s="248">
        <f t="shared" si="50"/>
        <v>0</v>
      </c>
      <c r="AF301" s="248">
        <f t="shared" si="49"/>
        <v>0</v>
      </c>
      <c r="AG301" s="248">
        <f t="shared" si="49"/>
        <v>0</v>
      </c>
      <c r="AH301" s="248">
        <f t="shared" si="49"/>
        <v>0</v>
      </c>
      <c r="AI301" s="248">
        <f t="shared" si="49"/>
        <v>0</v>
      </c>
      <c r="AJ301" s="248">
        <f t="shared" si="49"/>
        <v>0</v>
      </c>
      <c r="AK301" s="248">
        <f t="shared" si="47"/>
        <v>0</v>
      </c>
      <c r="AL301" s="248">
        <f t="shared" si="48"/>
        <v>0</v>
      </c>
    </row>
    <row r="302" spans="1:38" s="2" customFormat="1" ht="15" customHeight="1">
      <c r="A302" s="120" t="e">
        <f ca="1">VLOOKUP(INDIRECT("B302"),elolap!$A$90:$B$3244,2,FALSE)</f>
        <v>#N/A</v>
      </c>
      <c r="B302" s="122"/>
      <c r="C302" s="128"/>
      <c r="D302" s="161"/>
      <c r="E302" s="161"/>
      <c r="F302" s="161"/>
      <c r="G302" s="126"/>
      <c r="H302" s="170"/>
      <c r="I302" s="176"/>
      <c r="J302" s="238"/>
      <c r="K302" s="238"/>
      <c r="L302" s="238"/>
      <c r="M302" s="238"/>
      <c r="N302" s="238"/>
      <c r="O302" s="239"/>
      <c r="P302" s="238"/>
      <c r="Q302" s="238"/>
      <c r="R302" s="238"/>
      <c r="S302" s="238"/>
      <c r="T302" s="238"/>
      <c r="V302" s="248">
        <f t="shared" si="45"/>
        <v>0</v>
      </c>
      <c r="W302" s="248">
        <f t="shared" si="45"/>
        <v>0</v>
      </c>
      <c r="X302" s="248">
        <f t="shared" si="45"/>
        <v>0</v>
      </c>
      <c r="Y302" s="249">
        <f t="shared" si="46"/>
        <v>0</v>
      </c>
      <c r="Z302" s="249">
        <f t="shared" si="46"/>
        <v>0</v>
      </c>
      <c r="AA302" s="248">
        <f t="shared" si="50"/>
        <v>0</v>
      </c>
      <c r="AB302" s="248">
        <f t="shared" si="50"/>
        <v>0</v>
      </c>
      <c r="AC302" s="248">
        <f t="shared" si="50"/>
        <v>0</v>
      </c>
      <c r="AD302" s="248">
        <f t="shared" si="50"/>
        <v>0</v>
      </c>
      <c r="AE302" s="248">
        <f t="shared" si="50"/>
        <v>0</v>
      </c>
      <c r="AF302" s="248">
        <f t="shared" si="49"/>
        <v>0</v>
      </c>
      <c r="AG302" s="248">
        <f t="shared" si="49"/>
        <v>0</v>
      </c>
      <c r="AH302" s="248">
        <f t="shared" si="49"/>
        <v>0</v>
      </c>
      <c r="AI302" s="248">
        <f t="shared" si="49"/>
        <v>0</v>
      </c>
      <c r="AJ302" s="248">
        <f t="shared" si="49"/>
        <v>0</v>
      </c>
      <c r="AK302" s="248">
        <f t="shared" si="47"/>
        <v>0</v>
      </c>
      <c r="AL302" s="248">
        <f t="shared" si="48"/>
        <v>0</v>
      </c>
    </row>
    <row r="303" spans="1:38" s="2" customFormat="1" ht="15" customHeight="1">
      <c r="A303" s="120" t="e">
        <f ca="1">VLOOKUP(INDIRECT("B303"),elolap!$A$90:$B$3244,2,FALSE)</f>
        <v>#N/A</v>
      </c>
      <c r="B303" s="122"/>
      <c r="C303" s="128"/>
      <c r="D303" s="161"/>
      <c r="E303" s="161"/>
      <c r="F303" s="161"/>
      <c r="G303" s="126"/>
      <c r="H303" s="170"/>
      <c r="I303" s="176"/>
      <c r="J303" s="238"/>
      <c r="K303" s="238"/>
      <c r="L303" s="238"/>
      <c r="M303" s="238"/>
      <c r="N303" s="238"/>
      <c r="O303" s="239"/>
      <c r="P303" s="238"/>
      <c r="Q303" s="238"/>
      <c r="R303" s="238"/>
      <c r="S303" s="238"/>
      <c r="T303" s="238"/>
      <c r="V303" s="248">
        <f t="shared" si="45"/>
        <v>0</v>
      </c>
      <c r="W303" s="248">
        <f t="shared" si="45"/>
        <v>0</v>
      </c>
      <c r="X303" s="248">
        <f t="shared" si="45"/>
        <v>0</v>
      </c>
      <c r="Y303" s="249">
        <f t="shared" si="46"/>
        <v>0</v>
      </c>
      <c r="Z303" s="249">
        <f t="shared" si="46"/>
        <v>0</v>
      </c>
      <c r="AA303" s="248">
        <f t="shared" si="50"/>
        <v>0</v>
      </c>
      <c r="AB303" s="248">
        <f t="shared" si="50"/>
        <v>0</v>
      </c>
      <c r="AC303" s="248">
        <f t="shared" si="50"/>
        <v>0</v>
      </c>
      <c r="AD303" s="248">
        <f t="shared" si="50"/>
        <v>0</v>
      </c>
      <c r="AE303" s="248">
        <f t="shared" si="50"/>
        <v>0</v>
      </c>
      <c r="AF303" s="248">
        <f t="shared" si="49"/>
        <v>0</v>
      </c>
      <c r="AG303" s="248">
        <f t="shared" si="49"/>
        <v>0</v>
      </c>
      <c r="AH303" s="248">
        <f t="shared" si="49"/>
        <v>0</v>
      </c>
      <c r="AI303" s="248">
        <f t="shared" si="49"/>
        <v>0</v>
      </c>
      <c r="AJ303" s="248">
        <f t="shared" si="49"/>
        <v>0</v>
      </c>
      <c r="AK303" s="248">
        <f t="shared" si="47"/>
        <v>0</v>
      </c>
      <c r="AL303" s="248">
        <f t="shared" si="48"/>
        <v>0</v>
      </c>
    </row>
    <row r="304" spans="1:38" s="2" customFormat="1" ht="15" customHeight="1">
      <c r="A304" s="120" t="e">
        <f ca="1">VLOOKUP(INDIRECT("B304"),elolap!$A$90:$B$3244,2,FALSE)</f>
        <v>#N/A</v>
      </c>
      <c r="B304" s="122"/>
      <c r="C304" s="128"/>
      <c r="D304" s="161"/>
      <c r="E304" s="161"/>
      <c r="F304" s="161"/>
      <c r="G304" s="126"/>
      <c r="H304" s="170"/>
      <c r="I304" s="176"/>
      <c r="J304" s="238"/>
      <c r="K304" s="238"/>
      <c r="L304" s="238"/>
      <c r="M304" s="238"/>
      <c r="N304" s="238"/>
      <c r="O304" s="239"/>
      <c r="P304" s="238"/>
      <c r="Q304" s="238"/>
      <c r="R304" s="238"/>
      <c r="S304" s="238"/>
      <c r="T304" s="238"/>
      <c r="V304" s="248">
        <f t="shared" si="45"/>
        <v>0</v>
      </c>
      <c r="W304" s="248">
        <f t="shared" si="45"/>
        <v>0</v>
      </c>
      <c r="X304" s="248">
        <f t="shared" si="45"/>
        <v>0</v>
      </c>
      <c r="Y304" s="249">
        <f t="shared" si="46"/>
        <v>0</v>
      </c>
      <c r="Z304" s="249">
        <f t="shared" si="46"/>
        <v>0</v>
      </c>
      <c r="AA304" s="248">
        <f t="shared" si="50"/>
        <v>0</v>
      </c>
      <c r="AB304" s="248">
        <f t="shared" si="50"/>
        <v>0</v>
      </c>
      <c r="AC304" s="248">
        <f t="shared" si="50"/>
        <v>0</v>
      </c>
      <c r="AD304" s="248">
        <f t="shared" si="50"/>
        <v>0</v>
      </c>
      <c r="AE304" s="248">
        <f t="shared" si="50"/>
        <v>0</v>
      </c>
      <c r="AF304" s="248">
        <f t="shared" si="49"/>
        <v>0</v>
      </c>
      <c r="AG304" s="248">
        <f t="shared" si="49"/>
        <v>0</v>
      </c>
      <c r="AH304" s="248">
        <f t="shared" si="49"/>
        <v>0</v>
      </c>
      <c r="AI304" s="248">
        <f t="shared" si="49"/>
        <v>0</v>
      </c>
      <c r="AJ304" s="248">
        <f t="shared" si="49"/>
        <v>0</v>
      </c>
      <c r="AK304" s="248">
        <f t="shared" si="47"/>
        <v>0</v>
      </c>
      <c r="AL304" s="248">
        <f t="shared" si="48"/>
        <v>0</v>
      </c>
    </row>
    <row r="305" spans="1:38" s="2" customFormat="1" ht="15" customHeight="1">
      <c r="A305" s="120" t="e">
        <f ca="1">VLOOKUP(INDIRECT("B305"),elolap!$A$90:$B$3244,2,FALSE)</f>
        <v>#N/A</v>
      </c>
      <c r="B305" s="122"/>
      <c r="C305" s="128"/>
      <c r="D305" s="161"/>
      <c r="E305" s="161"/>
      <c r="F305" s="161"/>
      <c r="G305" s="126"/>
      <c r="H305" s="170"/>
      <c r="I305" s="176"/>
      <c r="J305" s="238"/>
      <c r="K305" s="238"/>
      <c r="L305" s="238"/>
      <c r="M305" s="238"/>
      <c r="N305" s="238"/>
      <c r="O305" s="239"/>
      <c r="P305" s="238"/>
      <c r="Q305" s="238"/>
      <c r="R305" s="238"/>
      <c r="S305" s="238"/>
      <c r="T305" s="238"/>
      <c r="V305" s="248">
        <f t="shared" si="45"/>
        <v>0</v>
      </c>
      <c r="W305" s="248">
        <f t="shared" si="45"/>
        <v>0</v>
      </c>
      <c r="X305" s="248">
        <f t="shared" si="45"/>
        <v>0</v>
      </c>
      <c r="Y305" s="249">
        <f t="shared" si="46"/>
        <v>0</v>
      </c>
      <c r="Z305" s="249">
        <f t="shared" si="46"/>
        <v>0</v>
      </c>
      <c r="AA305" s="248">
        <f t="shared" si="50"/>
        <v>0</v>
      </c>
      <c r="AB305" s="248">
        <f t="shared" si="50"/>
        <v>0</v>
      </c>
      <c r="AC305" s="248">
        <f t="shared" si="50"/>
        <v>0</v>
      </c>
      <c r="AD305" s="248">
        <f t="shared" si="50"/>
        <v>0</v>
      </c>
      <c r="AE305" s="248">
        <f t="shared" si="50"/>
        <v>0</v>
      </c>
      <c r="AF305" s="248">
        <f t="shared" si="49"/>
        <v>0</v>
      </c>
      <c r="AG305" s="248">
        <f t="shared" si="49"/>
        <v>0</v>
      </c>
      <c r="AH305" s="248">
        <f t="shared" si="49"/>
        <v>0</v>
      </c>
      <c r="AI305" s="248">
        <f t="shared" si="49"/>
        <v>0</v>
      </c>
      <c r="AJ305" s="248">
        <f t="shared" si="49"/>
        <v>0</v>
      </c>
      <c r="AK305" s="248">
        <f t="shared" si="47"/>
        <v>0</v>
      </c>
      <c r="AL305" s="248">
        <f t="shared" si="48"/>
        <v>0</v>
      </c>
    </row>
    <row r="306" spans="1:38" s="2" customFormat="1" ht="15" customHeight="1">
      <c r="A306" s="120" t="e">
        <f ca="1">VLOOKUP(INDIRECT("B306"),elolap!$A$90:$B$3244,2,FALSE)</f>
        <v>#N/A</v>
      </c>
      <c r="B306" s="122"/>
      <c r="C306" s="128"/>
      <c r="D306" s="161"/>
      <c r="E306" s="161"/>
      <c r="F306" s="161"/>
      <c r="G306" s="126"/>
      <c r="H306" s="170"/>
      <c r="I306" s="176"/>
      <c r="J306" s="238"/>
      <c r="K306" s="238"/>
      <c r="L306" s="238"/>
      <c r="M306" s="238"/>
      <c r="N306" s="238"/>
      <c r="O306" s="239"/>
      <c r="P306" s="238"/>
      <c r="Q306" s="238"/>
      <c r="R306" s="238"/>
      <c r="S306" s="238"/>
      <c r="T306" s="238"/>
      <c r="V306" s="248">
        <f t="shared" si="45"/>
        <v>0</v>
      </c>
      <c r="W306" s="248">
        <f t="shared" si="45"/>
        <v>0</v>
      </c>
      <c r="X306" s="248">
        <f t="shared" si="45"/>
        <v>0</v>
      </c>
      <c r="Y306" s="249">
        <f t="shared" si="46"/>
        <v>0</v>
      </c>
      <c r="Z306" s="249">
        <f t="shared" si="46"/>
        <v>0</v>
      </c>
      <c r="AA306" s="248">
        <f t="shared" si="50"/>
        <v>0</v>
      </c>
      <c r="AB306" s="248">
        <f t="shared" si="50"/>
        <v>0</v>
      </c>
      <c r="AC306" s="248">
        <f t="shared" si="50"/>
        <v>0</v>
      </c>
      <c r="AD306" s="248">
        <f t="shared" si="50"/>
        <v>0</v>
      </c>
      <c r="AE306" s="248">
        <f t="shared" si="50"/>
        <v>0</v>
      </c>
      <c r="AF306" s="248">
        <f t="shared" si="49"/>
        <v>0</v>
      </c>
      <c r="AG306" s="248">
        <f t="shared" si="49"/>
        <v>0</v>
      </c>
      <c r="AH306" s="248">
        <f t="shared" si="49"/>
        <v>0</v>
      </c>
      <c r="AI306" s="248">
        <f t="shared" si="49"/>
        <v>0</v>
      </c>
      <c r="AJ306" s="248">
        <f t="shared" si="49"/>
        <v>0</v>
      </c>
      <c r="AK306" s="248">
        <f t="shared" si="47"/>
        <v>0</v>
      </c>
      <c r="AL306" s="248">
        <f t="shared" si="48"/>
        <v>0</v>
      </c>
    </row>
    <row r="307" spans="1:38" s="2" customFormat="1" ht="15" customHeight="1">
      <c r="A307" s="120" t="e">
        <f ca="1">VLOOKUP(INDIRECT("B307"),elolap!$A$90:$B$3244,2,FALSE)</f>
        <v>#N/A</v>
      </c>
      <c r="B307" s="122"/>
      <c r="C307" s="128"/>
      <c r="D307" s="161"/>
      <c r="E307" s="161"/>
      <c r="F307" s="161"/>
      <c r="G307" s="126"/>
      <c r="H307" s="170"/>
      <c r="I307" s="176"/>
      <c r="J307" s="238"/>
      <c r="K307" s="238"/>
      <c r="L307" s="238"/>
      <c r="M307" s="238"/>
      <c r="N307" s="238"/>
      <c r="O307" s="239"/>
      <c r="P307" s="238"/>
      <c r="Q307" s="238"/>
      <c r="R307" s="238"/>
      <c r="S307" s="238"/>
      <c r="T307" s="238"/>
      <c r="V307" s="248">
        <f t="shared" si="45"/>
        <v>0</v>
      </c>
      <c r="W307" s="248">
        <f t="shared" si="45"/>
        <v>0</v>
      </c>
      <c r="X307" s="248">
        <f t="shared" si="45"/>
        <v>0</v>
      </c>
      <c r="Y307" s="249">
        <f t="shared" si="46"/>
        <v>0</v>
      </c>
      <c r="Z307" s="249">
        <f t="shared" si="46"/>
        <v>0</v>
      </c>
      <c r="AA307" s="248">
        <f t="shared" si="50"/>
        <v>0</v>
      </c>
      <c r="AB307" s="248">
        <f t="shared" si="50"/>
        <v>0</v>
      </c>
      <c r="AC307" s="248">
        <f t="shared" si="50"/>
        <v>0</v>
      </c>
      <c r="AD307" s="248">
        <f t="shared" si="50"/>
        <v>0</v>
      </c>
      <c r="AE307" s="248">
        <f t="shared" si="50"/>
        <v>0</v>
      </c>
      <c r="AF307" s="248">
        <f t="shared" si="49"/>
        <v>0</v>
      </c>
      <c r="AG307" s="248">
        <f t="shared" si="49"/>
        <v>0</v>
      </c>
      <c r="AH307" s="248">
        <f t="shared" si="49"/>
        <v>0</v>
      </c>
      <c r="AI307" s="248">
        <f t="shared" si="49"/>
        <v>0</v>
      </c>
      <c r="AJ307" s="248">
        <f t="shared" si="49"/>
        <v>0</v>
      </c>
      <c r="AK307" s="248">
        <f t="shared" si="47"/>
        <v>0</v>
      </c>
      <c r="AL307" s="248">
        <f t="shared" si="48"/>
        <v>0</v>
      </c>
    </row>
    <row r="308" spans="1:38" s="2" customFormat="1" ht="15" customHeight="1">
      <c r="A308" s="120" t="e">
        <f ca="1">VLOOKUP(INDIRECT("B308"),elolap!$A$90:$B$3244,2,FALSE)</f>
        <v>#N/A</v>
      </c>
      <c r="B308" s="122"/>
      <c r="C308" s="128"/>
      <c r="D308" s="161"/>
      <c r="E308" s="161"/>
      <c r="F308" s="161"/>
      <c r="G308" s="126"/>
      <c r="H308" s="170"/>
      <c r="I308" s="176"/>
      <c r="J308" s="238"/>
      <c r="K308" s="238"/>
      <c r="L308" s="238"/>
      <c r="M308" s="238"/>
      <c r="N308" s="238"/>
      <c r="O308" s="239"/>
      <c r="P308" s="238"/>
      <c r="Q308" s="238"/>
      <c r="R308" s="238"/>
      <c r="S308" s="238"/>
      <c r="T308" s="238"/>
      <c r="V308" s="248">
        <f t="shared" si="45"/>
        <v>0</v>
      </c>
      <c r="W308" s="248">
        <f t="shared" si="45"/>
        <v>0</v>
      </c>
      <c r="X308" s="248">
        <f t="shared" si="45"/>
        <v>0</v>
      </c>
      <c r="Y308" s="249">
        <f t="shared" si="46"/>
        <v>0</v>
      </c>
      <c r="Z308" s="249">
        <f t="shared" si="46"/>
        <v>0</v>
      </c>
      <c r="AA308" s="248">
        <f t="shared" si="50"/>
        <v>0</v>
      </c>
      <c r="AB308" s="248">
        <f t="shared" si="50"/>
        <v>0</v>
      </c>
      <c r="AC308" s="248">
        <f t="shared" si="50"/>
        <v>0</v>
      </c>
      <c r="AD308" s="248">
        <f t="shared" si="50"/>
        <v>0</v>
      </c>
      <c r="AE308" s="248">
        <f t="shared" si="50"/>
        <v>0</v>
      </c>
      <c r="AF308" s="248">
        <f t="shared" si="49"/>
        <v>0</v>
      </c>
      <c r="AG308" s="248">
        <f t="shared" si="49"/>
        <v>0</v>
      </c>
      <c r="AH308" s="248">
        <f t="shared" si="49"/>
        <v>0</v>
      </c>
      <c r="AI308" s="248">
        <f t="shared" si="49"/>
        <v>0</v>
      </c>
      <c r="AJ308" s="248">
        <f t="shared" si="49"/>
        <v>0</v>
      </c>
      <c r="AK308" s="248">
        <f t="shared" si="47"/>
        <v>0</v>
      </c>
      <c r="AL308" s="248">
        <f t="shared" si="48"/>
        <v>0</v>
      </c>
    </row>
    <row r="309" spans="1:38" s="2" customFormat="1" ht="15" customHeight="1">
      <c r="A309" s="120" t="e">
        <f ca="1">VLOOKUP(INDIRECT("B309"),elolap!$A$90:$B$3244,2,FALSE)</f>
        <v>#N/A</v>
      </c>
      <c r="B309" s="122"/>
      <c r="C309" s="128"/>
      <c r="D309" s="161"/>
      <c r="E309" s="161"/>
      <c r="F309" s="161"/>
      <c r="G309" s="126"/>
      <c r="H309" s="170"/>
      <c r="I309" s="176"/>
      <c r="J309" s="238"/>
      <c r="K309" s="238"/>
      <c r="L309" s="238"/>
      <c r="M309" s="238"/>
      <c r="N309" s="238"/>
      <c r="O309" s="239"/>
      <c r="P309" s="238"/>
      <c r="Q309" s="238"/>
      <c r="R309" s="238"/>
      <c r="S309" s="238"/>
      <c r="T309" s="238"/>
      <c r="V309" s="248">
        <f t="shared" si="45"/>
        <v>0</v>
      </c>
      <c r="W309" s="248">
        <f t="shared" si="45"/>
        <v>0</v>
      </c>
      <c r="X309" s="248">
        <f t="shared" si="45"/>
        <v>0</v>
      </c>
      <c r="Y309" s="249">
        <f t="shared" si="46"/>
        <v>0</v>
      </c>
      <c r="Z309" s="249">
        <f t="shared" si="46"/>
        <v>0</v>
      </c>
      <c r="AA309" s="248">
        <f t="shared" si="50"/>
        <v>0</v>
      </c>
      <c r="AB309" s="248">
        <f t="shared" si="50"/>
        <v>0</v>
      </c>
      <c r="AC309" s="248">
        <f t="shared" si="50"/>
        <v>0</v>
      </c>
      <c r="AD309" s="248">
        <f t="shared" si="50"/>
        <v>0</v>
      </c>
      <c r="AE309" s="248">
        <f t="shared" si="50"/>
        <v>0</v>
      </c>
      <c r="AF309" s="248">
        <f t="shared" si="49"/>
        <v>0</v>
      </c>
      <c r="AG309" s="248">
        <f t="shared" si="49"/>
        <v>0</v>
      </c>
      <c r="AH309" s="248">
        <f t="shared" si="49"/>
        <v>0</v>
      </c>
      <c r="AI309" s="248">
        <f t="shared" si="49"/>
        <v>0</v>
      </c>
      <c r="AJ309" s="248">
        <f t="shared" si="49"/>
        <v>0</v>
      </c>
      <c r="AK309" s="248">
        <f t="shared" si="47"/>
        <v>0</v>
      </c>
      <c r="AL309" s="248">
        <f t="shared" si="48"/>
        <v>0</v>
      </c>
    </row>
    <row r="310" spans="1:38" s="2" customFormat="1" ht="15" customHeight="1">
      <c r="A310" s="120" t="e">
        <f ca="1">VLOOKUP(INDIRECT("B310"),elolap!$A$90:$B$3244,2,FALSE)</f>
        <v>#N/A</v>
      </c>
      <c r="B310" s="122"/>
      <c r="C310" s="128"/>
      <c r="D310" s="161"/>
      <c r="E310" s="161"/>
      <c r="F310" s="161"/>
      <c r="G310" s="126"/>
      <c r="H310" s="170"/>
      <c r="I310" s="176"/>
      <c r="J310" s="238"/>
      <c r="K310" s="238"/>
      <c r="L310" s="238"/>
      <c r="M310" s="238"/>
      <c r="N310" s="238"/>
      <c r="O310" s="239"/>
      <c r="P310" s="238"/>
      <c r="Q310" s="238"/>
      <c r="R310" s="238"/>
      <c r="S310" s="238"/>
      <c r="T310" s="238"/>
      <c r="V310" s="248">
        <f t="shared" si="45"/>
        <v>0</v>
      </c>
      <c r="W310" s="248">
        <f t="shared" si="45"/>
        <v>0</v>
      </c>
      <c r="X310" s="248">
        <f t="shared" si="45"/>
        <v>0</v>
      </c>
      <c r="Y310" s="249">
        <f t="shared" si="46"/>
        <v>0</v>
      </c>
      <c r="Z310" s="249">
        <f t="shared" si="46"/>
        <v>0</v>
      </c>
      <c r="AA310" s="248">
        <f t="shared" si="50"/>
        <v>0</v>
      </c>
      <c r="AB310" s="248">
        <f t="shared" si="50"/>
        <v>0</v>
      </c>
      <c r="AC310" s="248">
        <f t="shared" si="50"/>
        <v>0</v>
      </c>
      <c r="AD310" s="248">
        <f t="shared" si="50"/>
        <v>0</v>
      </c>
      <c r="AE310" s="248">
        <f t="shared" si="50"/>
        <v>0</v>
      </c>
      <c r="AF310" s="248">
        <f t="shared" si="49"/>
        <v>0</v>
      </c>
      <c r="AG310" s="248">
        <f t="shared" si="49"/>
        <v>0</v>
      </c>
      <c r="AH310" s="248">
        <f t="shared" si="49"/>
        <v>0</v>
      </c>
      <c r="AI310" s="248">
        <f t="shared" si="49"/>
        <v>0</v>
      </c>
      <c r="AJ310" s="248">
        <f t="shared" si="49"/>
        <v>0</v>
      </c>
      <c r="AK310" s="248">
        <f t="shared" si="47"/>
        <v>0</v>
      </c>
      <c r="AL310" s="248">
        <f t="shared" si="48"/>
        <v>0</v>
      </c>
    </row>
    <row r="311" spans="1:38" s="2" customFormat="1" ht="15" customHeight="1">
      <c r="A311" s="120" t="e">
        <f ca="1">VLOOKUP(INDIRECT("B311"),elolap!$A$90:$B$3244,2,FALSE)</f>
        <v>#N/A</v>
      </c>
      <c r="B311" s="122"/>
      <c r="C311" s="128"/>
      <c r="D311" s="161"/>
      <c r="E311" s="161"/>
      <c r="F311" s="161"/>
      <c r="G311" s="126"/>
      <c r="H311" s="170"/>
      <c r="I311" s="176"/>
      <c r="J311" s="238"/>
      <c r="K311" s="238"/>
      <c r="L311" s="238"/>
      <c r="M311" s="238"/>
      <c r="N311" s="238"/>
      <c r="O311" s="239"/>
      <c r="P311" s="238"/>
      <c r="Q311" s="238"/>
      <c r="R311" s="238"/>
      <c r="S311" s="238"/>
      <c r="T311" s="238"/>
      <c r="V311" s="248">
        <f t="shared" si="45"/>
        <v>0</v>
      </c>
      <c r="W311" s="248">
        <f t="shared" si="45"/>
        <v>0</v>
      </c>
      <c r="X311" s="248">
        <f t="shared" si="45"/>
        <v>0</v>
      </c>
      <c r="Y311" s="249">
        <f t="shared" si="46"/>
        <v>0</v>
      </c>
      <c r="Z311" s="249">
        <f t="shared" si="46"/>
        <v>0</v>
      </c>
      <c r="AA311" s="248">
        <f t="shared" si="50"/>
        <v>0</v>
      </c>
      <c r="AB311" s="248">
        <f t="shared" si="50"/>
        <v>0</v>
      </c>
      <c r="AC311" s="248">
        <f t="shared" si="50"/>
        <v>0</v>
      </c>
      <c r="AD311" s="248">
        <f t="shared" si="50"/>
        <v>0</v>
      </c>
      <c r="AE311" s="248">
        <f t="shared" si="50"/>
        <v>0</v>
      </c>
      <c r="AF311" s="248">
        <f t="shared" si="49"/>
        <v>0</v>
      </c>
      <c r="AG311" s="248">
        <f t="shared" si="49"/>
        <v>0</v>
      </c>
      <c r="AH311" s="248">
        <f t="shared" si="49"/>
        <v>0</v>
      </c>
      <c r="AI311" s="248">
        <f t="shared" si="49"/>
        <v>0</v>
      </c>
      <c r="AJ311" s="248">
        <f t="shared" si="49"/>
        <v>0</v>
      </c>
      <c r="AK311" s="248">
        <f t="shared" si="47"/>
        <v>0</v>
      </c>
      <c r="AL311" s="248">
        <f t="shared" si="48"/>
        <v>0</v>
      </c>
    </row>
    <row r="312" spans="1:38" s="2" customFormat="1" ht="15" customHeight="1">
      <c r="A312" s="120" t="e">
        <f ca="1">VLOOKUP(INDIRECT("B312"),elolap!$A$90:$B$3244,2,FALSE)</f>
        <v>#N/A</v>
      </c>
      <c r="B312" s="122"/>
      <c r="C312" s="128"/>
      <c r="D312" s="161"/>
      <c r="E312" s="161"/>
      <c r="F312" s="161"/>
      <c r="G312" s="126"/>
      <c r="H312" s="170"/>
      <c r="I312" s="176"/>
      <c r="J312" s="238"/>
      <c r="K312" s="238"/>
      <c r="L312" s="238"/>
      <c r="M312" s="238"/>
      <c r="N312" s="238"/>
      <c r="O312" s="239"/>
      <c r="P312" s="238"/>
      <c r="Q312" s="238"/>
      <c r="R312" s="238"/>
      <c r="S312" s="238"/>
      <c r="T312" s="238"/>
      <c r="V312" s="248">
        <f t="shared" si="45"/>
        <v>0</v>
      </c>
      <c r="W312" s="248">
        <f t="shared" si="45"/>
        <v>0</v>
      </c>
      <c r="X312" s="248">
        <f t="shared" si="45"/>
        <v>0</v>
      </c>
      <c r="Y312" s="249">
        <f t="shared" si="46"/>
        <v>0</v>
      </c>
      <c r="Z312" s="249">
        <f t="shared" si="46"/>
        <v>0</v>
      </c>
      <c r="AA312" s="248">
        <f t="shared" si="50"/>
        <v>0</v>
      </c>
      <c r="AB312" s="248">
        <f t="shared" si="50"/>
        <v>0</v>
      </c>
      <c r="AC312" s="248">
        <f t="shared" si="50"/>
        <v>0</v>
      </c>
      <c r="AD312" s="248">
        <f t="shared" si="50"/>
        <v>0</v>
      </c>
      <c r="AE312" s="248">
        <f t="shared" si="50"/>
        <v>0</v>
      </c>
      <c r="AF312" s="248">
        <f t="shared" si="49"/>
        <v>0</v>
      </c>
      <c r="AG312" s="248">
        <f t="shared" si="49"/>
        <v>0</v>
      </c>
      <c r="AH312" s="248">
        <f t="shared" si="49"/>
        <v>0</v>
      </c>
      <c r="AI312" s="248">
        <f t="shared" si="49"/>
        <v>0</v>
      </c>
      <c r="AJ312" s="248">
        <f t="shared" si="49"/>
        <v>0</v>
      </c>
      <c r="AK312" s="248">
        <f t="shared" si="47"/>
        <v>0</v>
      </c>
      <c r="AL312" s="248">
        <f t="shared" si="48"/>
        <v>0</v>
      </c>
    </row>
    <row r="313" spans="1:38" s="2" customFormat="1" ht="15" customHeight="1">
      <c r="A313" s="120" t="e">
        <f ca="1">VLOOKUP(INDIRECT("B313"),elolap!$A$90:$B$3244,2,FALSE)</f>
        <v>#N/A</v>
      </c>
      <c r="B313" s="122"/>
      <c r="C313" s="128"/>
      <c r="D313" s="161"/>
      <c r="E313" s="161"/>
      <c r="F313" s="161"/>
      <c r="G313" s="126"/>
      <c r="H313" s="170"/>
      <c r="I313" s="176"/>
      <c r="J313" s="238"/>
      <c r="K313" s="238"/>
      <c r="L313" s="238"/>
      <c r="M313" s="238"/>
      <c r="N313" s="238"/>
      <c r="O313" s="239"/>
      <c r="P313" s="238"/>
      <c r="Q313" s="238"/>
      <c r="R313" s="238"/>
      <c r="S313" s="238"/>
      <c r="T313" s="238"/>
      <c r="V313" s="248">
        <f t="shared" si="45"/>
        <v>0</v>
      </c>
      <c r="W313" s="248">
        <f t="shared" si="45"/>
        <v>0</v>
      </c>
      <c r="X313" s="248">
        <f t="shared" si="45"/>
        <v>0</v>
      </c>
      <c r="Y313" s="249">
        <f t="shared" si="46"/>
        <v>0</v>
      </c>
      <c r="Z313" s="249">
        <f t="shared" si="46"/>
        <v>0</v>
      </c>
      <c r="AA313" s="248">
        <f t="shared" si="50"/>
        <v>0</v>
      </c>
      <c r="AB313" s="248">
        <f t="shared" si="50"/>
        <v>0</v>
      </c>
      <c r="AC313" s="248">
        <f t="shared" si="50"/>
        <v>0</v>
      </c>
      <c r="AD313" s="248">
        <f t="shared" si="50"/>
        <v>0</v>
      </c>
      <c r="AE313" s="248">
        <f t="shared" si="50"/>
        <v>0</v>
      </c>
      <c r="AF313" s="248">
        <f t="shared" si="49"/>
        <v>0</v>
      </c>
      <c r="AG313" s="248">
        <f t="shared" si="49"/>
        <v>0</v>
      </c>
      <c r="AH313" s="248">
        <f t="shared" si="49"/>
        <v>0</v>
      </c>
      <c r="AI313" s="248">
        <f t="shared" si="49"/>
        <v>0</v>
      </c>
      <c r="AJ313" s="248">
        <f t="shared" si="49"/>
        <v>0</v>
      </c>
      <c r="AK313" s="248">
        <f t="shared" si="47"/>
        <v>0</v>
      </c>
      <c r="AL313" s="248">
        <f t="shared" si="48"/>
        <v>0</v>
      </c>
    </row>
    <row r="314" spans="1:38" s="2" customFormat="1" ht="15" customHeight="1">
      <c r="A314" s="120" t="e">
        <f ca="1">VLOOKUP(INDIRECT("B314"),elolap!$A$90:$B$3244,2,FALSE)</f>
        <v>#N/A</v>
      </c>
      <c r="B314" s="122"/>
      <c r="C314" s="128"/>
      <c r="D314" s="161"/>
      <c r="E314" s="161"/>
      <c r="F314" s="161"/>
      <c r="G314" s="126"/>
      <c r="H314" s="170"/>
      <c r="I314" s="176"/>
      <c r="J314" s="238"/>
      <c r="K314" s="238"/>
      <c r="L314" s="238"/>
      <c r="M314" s="238"/>
      <c r="N314" s="238"/>
      <c r="O314" s="239"/>
      <c r="P314" s="238"/>
      <c r="Q314" s="238"/>
      <c r="R314" s="238"/>
      <c r="S314" s="238"/>
      <c r="T314" s="238"/>
      <c r="V314" s="248">
        <f t="shared" si="45"/>
        <v>0</v>
      </c>
      <c r="W314" s="248">
        <f t="shared" si="45"/>
        <v>0</v>
      </c>
      <c r="X314" s="248">
        <f t="shared" si="45"/>
        <v>0</v>
      </c>
      <c r="Y314" s="249">
        <f t="shared" si="46"/>
        <v>0</v>
      </c>
      <c r="Z314" s="249">
        <f t="shared" si="46"/>
        <v>0</v>
      </c>
      <c r="AA314" s="248">
        <f t="shared" si="50"/>
        <v>0</v>
      </c>
      <c r="AB314" s="248">
        <f t="shared" si="50"/>
        <v>0</v>
      </c>
      <c r="AC314" s="248">
        <f t="shared" si="50"/>
        <v>0</v>
      </c>
      <c r="AD314" s="248">
        <f t="shared" si="50"/>
        <v>0</v>
      </c>
      <c r="AE314" s="248">
        <f t="shared" si="50"/>
        <v>0</v>
      </c>
      <c r="AF314" s="248">
        <f t="shared" si="49"/>
        <v>0</v>
      </c>
      <c r="AG314" s="248">
        <f t="shared" si="49"/>
        <v>0</v>
      </c>
      <c r="AH314" s="248">
        <f t="shared" si="49"/>
        <v>0</v>
      </c>
      <c r="AI314" s="248">
        <f t="shared" si="49"/>
        <v>0</v>
      </c>
      <c r="AJ314" s="248">
        <f t="shared" si="49"/>
        <v>0</v>
      </c>
      <c r="AK314" s="248">
        <f t="shared" si="47"/>
        <v>0</v>
      </c>
      <c r="AL314" s="248">
        <f t="shared" si="48"/>
        <v>0</v>
      </c>
    </row>
    <row r="315" spans="1:38" s="2" customFormat="1" ht="15" customHeight="1">
      <c r="A315" s="120" t="e">
        <f ca="1">VLOOKUP(INDIRECT("B315"),elolap!$A$90:$B$3244,2,FALSE)</f>
        <v>#N/A</v>
      </c>
      <c r="B315" s="122"/>
      <c r="C315" s="128"/>
      <c r="D315" s="161"/>
      <c r="E315" s="161"/>
      <c r="F315" s="161"/>
      <c r="G315" s="126"/>
      <c r="H315" s="170"/>
      <c r="I315" s="176"/>
      <c r="J315" s="238"/>
      <c r="K315" s="238"/>
      <c r="L315" s="238"/>
      <c r="M315" s="238"/>
      <c r="N315" s="238"/>
      <c r="O315" s="239"/>
      <c r="P315" s="238"/>
      <c r="Q315" s="238"/>
      <c r="R315" s="238"/>
      <c r="S315" s="238"/>
      <c r="T315" s="238"/>
      <c r="V315" s="248">
        <f t="shared" si="45"/>
        <v>0</v>
      </c>
      <c r="W315" s="248">
        <f t="shared" si="45"/>
        <v>0</v>
      </c>
      <c r="X315" s="248">
        <f t="shared" si="45"/>
        <v>0</v>
      </c>
      <c r="Y315" s="249">
        <f t="shared" si="46"/>
        <v>0</v>
      </c>
      <c r="Z315" s="249">
        <f t="shared" si="46"/>
        <v>0</v>
      </c>
      <c r="AA315" s="248">
        <f t="shared" si="50"/>
        <v>0</v>
      </c>
      <c r="AB315" s="248">
        <f t="shared" si="50"/>
        <v>0</v>
      </c>
      <c r="AC315" s="248">
        <f t="shared" si="50"/>
        <v>0</v>
      </c>
      <c r="AD315" s="248">
        <f t="shared" si="50"/>
        <v>0</v>
      </c>
      <c r="AE315" s="248">
        <f t="shared" si="50"/>
        <v>0</v>
      </c>
      <c r="AF315" s="248">
        <f t="shared" si="49"/>
        <v>0</v>
      </c>
      <c r="AG315" s="248">
        <f t="shared" si="49"/>
        <v>0</v>
      </c>
      <c r="AH315" s="248">
        <f t="shared" si="49"/>
        <v>0</v>
      </c>
      <c r="AI315" s="248">
        <f t="shared" si="49"/>
        <v>0</v>
      </c>
      <c r="AJ315" s="248">
        <f t="shared" si="49"/>
        <v>0</v>
      </c>
      <c r="AK315" s="248">
        <f t="shared" si="47"/>
        <v>0</v>
      </c>
      <c r="AL315" s="248">
        <f t="shared" si="48"/>
        <v>0</v>
      </c>
    </row>
    <row r="316" spans="1:38" s="2" customFormat="1" ht="15" customHeight="1">
      <c r="A316" s="120" t="e">
        <f ca="1">VLOOKUP(INDIRECT("B316"),elolap!$A$90:$B$3244,2,FALSE)</f>
        <v>#N/A</v>
      </c>
      <c r="B316" s="122"/>
      <c r="C316" s="128"/>
      <c r="D316" s="161"/>
      <c r="E316" s="161"/>
      <c r="F316" s="161"/>
      <c r="G316" s="126"/>
      <c r="H316" s="170"/>
      <c r="I316" s="176"/>
      <c r="J316" s="238"/>
      <c r="K316" s="238"/>
      <c r="L316" s="238"/>
      <c r="M316" s="238"/>
      <c r="N316" s="238"/>
      <c r="O316" s="239"/>
      <c r="P316" s="238"/>
      <c r="Q316" s="238"/>
      <c r="R316" s="238"/>
      <c r="S316" s="238"/>
      <c r="T316" s="238"/>
      <c r="V316" s="248">
        <f t="shared" si="45"/>
        <v>0</v>
      </c>
      <c r="W316" s="248">
        <f t="shared" si="45"/>
        <v>0</v>
      </c>
      <c r="X316" s="248">
        <f t="shared" si="45"/>
        <v>0</v>
      </c>
      <c r="Y316" s="249">
        <f t="shared" si="46"/>
        <v>0</v>
      </c>
      <c r="Z316" s="249">
        <f t="shared" si="46"/>
        <v>0</v>
      </c>
      <c r="AA316" s="248">
        <f t="shared" si="50"/>
        <v>0</v>
      </c>
      <c r="AB316" s="248">
        <f t="shared" si="50"/>
        <v>0</v>
      </c>
      <c r="AC316" s="248">
        <f t="shared" si="50"/>
        <v>0</v>
      </c>
      <c r="AD316" s="248">
        <f t="shared" si="50"/>
        <v>0</v>
      </c>
      <c r="AE316" s="248">
        <f t="shared" si="50"/>
        <v>0</v>
      </c>
      <c r="AF316" s="248">
        <f t="shared" si="49"/>
        <v>0</v>
      </c>
      <c r="AG316" s="248">
        <f t="shared" si="49"/>
        <v>0</v>
      </c>
      <c r="AH316" s="248">
        <f t="shared" si="49"/>
        <v>0</v>
      </c>
      <c r="AI316" s="248">
        <f t="shared" si="49"/>
        <v>0</v>
      </c>
      <c r="AJ316" s="248">
        <f t="shared" si="49"/>
        <v>0</v>
      </c>
      <c r="AK316" s="248">
        <f t="shared" si="47"/>
        <v>0</v>
      </c>
      <c r="AL316" s="248">
        <f t="shared" si="48"/>
        <v>0</v>
      </c>
    </row>
    <row r="317" spans="1:38" s="2" customFormat="1" ht="15" customHeight="1">
      <c r="A317" s="120" t="e">
        <f ca="1">VLOOKUP(INDIRECT("B317"),elolap!$A$90:$B$3244,2,FALSE)</f>
        <v>#N/A</v>
      </c>
      <c r="B317" s="122"/>
      <c r="C317" s="128"/>
      <c r="D317" s="161"/>
      <c r="E317" s="161"/>
      <c r="F317" s="161"/>
      <c r="G317" s="126"/>
      <c r="H317" s="170"/>
      <c r="I317" s="176"/>
      <c r="J317" s="238"/>
      <c r="K317" s="238"/>
      <c r="L317" s="238"/>
      <c r="M317" s="238"/>
      <c r="N317" s="238"/>
      <c r="O317" s="239"/>
      <c r="P317" s="238"/>
      <c r="Q317" s="238"/>
      <c r="R317" s="238"/>
      <c r="S317" s="238"/>
      <c r="T317" s="238"/>
      <c r="V317" s="248">
        <f t="shared" si="45"/>
        <v>0</v>
      </c>
      <c r="W317" s="248">
        <f t="shared" si="45"/>
        <v>0</v>
      </c>
      <c r="X317" s="248">
        <f t="shared" si="45"/>
        <v>0</v>
      </c>
      <c r="Y317" s="249">
        <f t="shared" si="46"/>
        <v>0</v>
      </c>
      <c r="Z317" s="249">
        <f t="shared" si="46"/>
        <v>0</v>
      </c>
      <c r="AA317" s="248">
        <f t="shared" si="50"/>
        <v>0</v>
      </c>
      <c r="AB317" s="248">
        <f t="shared" si="50"/>
        <v>0</v>
      </c>
      <c r="AC317" s="248">
        <f t="shared" si="50"/>
        <v>0</v>
      </c>
      <c r="AD317" s="248">
        <f t="shared" si="50"/>
        <v>0</v>
      </c>
      <c r="AE317" s="248">
        <f t="shared" si="50"/>
        <v>0</v>
      </c>
      <c r="AF317" s="248">
        <f t="shared" si="49"/>
        <v>0</v>
      </c>
      <c r="AG317" s="248">
        <f t="shared" si="49"/>
        <v>0</v>
      </c>
      <c r="AH317" s="248">
        <f t="shared" si="49"/>
        <v>0</v>
      </c>
      <c r="AI317" s="248">
        <f t="shared" si="49"/>
        <v>0</v>
      </c>
      <c r="AJ317" s="248">
        <f t="shared" si="49"/>
        <v>0</v>
      </c>
      <c r="AK317" s="248">
        <f t="shared" si="47"/>
        <v>0</v>
      </c>
      <c r="AL317" s="248">
        <f t="shared" si="48"/>
        <v>0</v>
      </c>
    </row>
    <row r="318" spans="1:38" s="2" customFormat="1" ht="15" customHeight="1">
      <c r="A318" s="120" t="e">
        <f ca="1">VLOOKUP(INDIRECT("B318"),elolap!$A$90:$B$3244,2,FALSE)</f>
        <v>#N/A</v>
      </c>
      <c r="B318" s="122"/>
      <c r="C318" s="128"/>
      <c r="D318" s="161"/>
      <c r="E318" s="161"/>
      <c r="F318" s="161"/>
      <c r="G318" s="126"/>
      <c r="H318" s="170"/>
      <c r="I318" s="176"/>
      <c r="J318" s="238"/>
      <c r="K318" s="238"/>
      <c r="L318" s="238"/>
      <c r="M318" s="238"/>
      <c r="N318" s="238"/>
      <c r="O318" s="239"/>
      <c r="P318" s="238"/>
      <c r="Q318" s="238"/>
      <c r="R318" s="238"/>
      <c r="S318" s="238"/>
      <c r="T318" s="238"/>
      <c r="V318" s="248">
        <f t="shared" si="45"/>
        <v>0</v>
      </c>
      <c r="W318" s="248">
        <f t="shared" si="45"/>
        <v>0</v>
      </c>
      <c r="X318" s="248">
        <f t="shared" si="45"/>
        <v>0</v>
      </c>
      <c r="Y318" s="249">
        <f t="shared" si="46"/>
        <v>0</v>
      </c>
      <c r="Z318" s="249">
        <f t="shared" si="46"/>
        <v>0</v>
      </c>
      <c r="AA318" s="248">
        <f t="shared" si="50"/>
        <v>0</v>
      </c>
      <c r="AB318" s="248">
        <f t="shared" si="50"/>
        <v>0</v>
      </c>
      <c r="AC318" s="248">
        <f t="shared" si="50"/>
        <v>0</v>
      </c>
      <c r="AD318" s="248">
        <f t="shared" si="50"/>
        <v>0</v>
      </c>
      <c r="AE318" s="248">
        <f t="shared" si="50"/>
        <v>0</v>
      </c>
      <c r="AF318" s="248">
        <f t="shared" si="49"/>
        <v>0</v>
      </c>
      <c r="AG318" s="248">
        <f t="shared" si="49"/>
        <v>0</v>
      </c>
      <c r="AH318" s="248">
        <f t="shared" si="49"/>
        <v>0</v>
      </c>
      <c r="AI318" s="248">
        <f t="shared" si="49"/>
        <v>0</v>
      </c>
      <c r="AJ318" s="248">
        <f t="shared" si="49"/>
        <v>0</v>
      </c>
      <c r="AK318" s="248">
        <f t="shared" si="47"/>
        <v>0</v>
      </c>
      <c r="AL318" s="248">
        <f t="shared" si="48"/>
        <v>0</v>
      </c>
    </row>
    <row r="319" spans="1:38" s="2" customFormat="1" ht="15" customHeight="1">
      <c r="A319" s="120" t="e">
        <f ca="1">VLOOKUP(INDIRECT("B319"),elolap!$A$90:$B$3244,2,FALSE)</f>
        <v>#N/A</v>
      </c>
      <c r="B319" s="122"/>
      <c r="C319" s="128"/>
      <c r="D319" s="161"/>
      <c r="E319" s="161"/>
      <c r="F319" s="161"/>
      <c r="G319" s="126"/>
      <c r="H319" s="170"/>
      <c r="I319" s="176"/>
      <c r="J319" s="238"/>
      <c r="K319" s="238"/>
      <c r="L319" s="238"/>
      <c r="M319" s="238"/>
      <c r="N319" s="238"/>
      <c r="O319" s="239"/>
      <c r="P319" s="238"/>
      <c r="Q319" s="238"/>
      <c r="R319" s="238"/>
      <c r="S319" s="238"/>
      <c r="T319" s="238"/>
      <c r="V319" s="248">
        <f t="shared" si="45"/>
        <v>0</v>
      </c>
      <c r="W319" s="248">
        <f t="shared" si="45"/>
        <v>0</v>
      </c>
      <c r="X319" s="248">
        <f t="shared" si="45"/>
        <v>0</v>
      </c>
      <c r="Y319" s="249">
        <f t="shared" si="46"/>
        <v>0</v>
      </c>
      <c r="Z319" s="249">
        <f t="shared" si="46"/>
        <v>0</v>
      </c>
      <c r="AA319" s="248">
        <f t="shared" si="50"/>
        <v>0</v>
      </c>
      <c r="AB319" s="248">
        <f t="shared" si="50"/>
        <v>0</v>
      </c>
      <c r="AC319" s="248">
        <f t="shared" si="50"/>
        <v>0</v>
      </c>
      <c r="AD319" s="248">
        <f t="shared" si="50"/>
        <v>0</v>
      </c>
      <c r="AE319" s="248">
        <f t="shared" si="50"/>
        <v>0</v>
      </c>
      <c r="AF319" s="248">
        <f t="shared" si="49"/>
        <v>0</v>
      </c>
      <c r="AG319" s="248">
        <f t="shared" si="49"/>
        <v>0</v>
      </c>
      <c r="AH319" s="248">
        <f t="shared" si="49"/>
        <v>0</v>
      </c>
      <c r="AI319" s="248">
        <f t="shared" si="49"/>
        <v>0</v>
      </c>
      <c r="AJ319" s="248">
        <f t="shared" si="49"/>
        <v>0</v>
      </c>
      <c r="AK319" s="248">
        <f t="shared" si="47"/>
        <v>0</v>
      </c>
      <c r="AL319" s="248">
        <f t="shared" si="48"/>
        <v>0</v>
      </c>
    </row>
    <row r="320" spans="1:38" s="2" customFormat="1" ht="15" customHeight="1">
      <c r="A320" s="120" t="e">
        <f ca="1">VLOOKUP(INDIRECT("B320"),elolap!$A$90:$B$3244,2,FALSE)</f>
        <v>#N/A</v>
      </c>
      <c r="B320" s="122"/>
      <c r="C320" s="128"/>
      <c r="D320" s="161"/>
      <c r="E320" s="161"/>
      <c r="F320" s="161"/>
      <c r="G320" s="126"/>
      <c r="H320" s="170"/>
      <c r="I320" s="176"/>
      <c r="J320" s="238"/>
      <c r="K320" s="238"/>
      <c r="L320" s="238"/>
      <c r="M320" s="238"/>
      <c r="N320" s="238"/>
      <c r="O320" s="239"/>
      <c r="P320" s="238"/>
      <c r="Q320" s="238"/>
      <c r="R320" s="238"/>
      <c r="S320" s="238"/>
      <c r="T320" s="238"/>
      <c r="V320" s="248">
        <f t="shared" si="45"/>
        <v>0</v>
      </c>
      <c r="W320" s="248">
        <f t="shared" si="45"/>
        <v>0</v>
      </c>
      <c r="X320" s="248">
        <f t="shared" si="45"/>
        <v>0</v>
      </c>
      <c r="Y320" s="249">
        <f t="shared" si="46"/>
        <v>0</v>
      </c>
      <c r="Z320" s="249">
        <f t="shared" si="46"/>
        <v>0</v>
      </c>
      <c r="AA320" s="248">
        <f t="shared" si="50"/>
        <v>0</v>
      </c>
      <c r="AB320" s="248">
        <f t="shared" si="50"/>
        <v>0</v>
      </c>
      <c r="AC320" s="248">
        <f t="shared" si="50"/>
        <v>0</v>
      </c>
      <c r="AD320" s="248">
        <f t="shared" si="50"/>
        <v>0</v>
      </c>
      <c r="AE320" s="248">
        <f t="shared" si="50"/>
        <v>0</v>
      </c>
      <c r="AF320" s="248">
        <f t="shared" si="49"/>
        <v>0</v>
      </c>
      <c r="AG320" s="248">
        <f t="shared" si="49"/>
        <v>0</v>
      </c>
      <c r="AH320" s="248">
        <f t="shared" si="49"/>
        <v>0</v>
      </c>
      <c r="AI320" s="248">
        <f t="shared" si="49"/>
        <v>0</v>
      </c>
      <c r="AJ320" s="248">
        <f t="shared" si="49"/>
        <v>0</v>
      </c>
      <c r="AK320" s="248">
        <f t="shared" si="47"/>
        <v>0</v>
      </c>
      <c r="AL320" s="248">
        <f t="shared" si="48"/>
        <v>0</v>
      </c>
    </row>
    <row r="321" spans="1:38" s="2" customFormat="1" ht="15" customHeight="1">
      <c r="A321" s="120" t="e">
        <f ca="1">VLOOKUP(INDIRECT("B321"),elolap!$A$90:$B$3244,2,FALSE)</f>
        <v>#N/A</v>
      </c>
      <c r="B321" s="122"/>
      <c r="C321" s="128"/>
      <c r="D321" s="161"/>
      <c r="E321" s="161"/>
      <c r="F321" s="161"/>
      <c r="G321" s="126"/>
      <c r="H321" s="170"/>
      <c r="I321" s="176"/>
      <c r="J321" s="238"/>
      <c r="K321" s="238"/>
      <c r="L321" s="238"/>
      <c r="M321" s="238"/>
      <c r="N321" s="238"/>
      <c r="O321" s="239"/>
      <c r="P321" s="238"/>
      <c r="Q321" s="238"/>
      <c r="R321" s="238"/>
      <c r="S321" s="238"/>
      <c r="T321" s="238"/>
      <c r="V321" s="248">
        <f t="shared" si="45"/>
        <v>0</v>
      </c>
      <c r="W321" s="248">
        <f t="shared" si="45"/>
        <v>0</v>
      </c>
      <c r="X321" s="248">
        <f t="shared" si="45"/>
        <v>0</v>
      </c>
      <c r="Y321" s="249">
        <f t="shared" si="46"/>
        <v>0</v>
      </c>
      <c r="Z321" s="249">
        <f t="shared" si="46"/>
        <v>0</v>
      </c>
      <c r="AA321" s="248">
        <f t="shared" si="50"/>
        <v>0</v>
      </c>
      <c r="AB321" s="248">
        <f t="shared" si="50"/>
        <v>0</v>
      </c>
      <c r="AC321" s="248">
        <f t="shared" si="50"/>
        <v>0</v>
      </c>
      <c r="AD321" s="248">
        <f t="shared" si="50"/>
        <v>0</v>
      </c>
      <c r="AE321" s="248">
        <f t="shared" si="50"/>
        <v>0</v>
      </c>
      <c r="AF321" s="248">
        <f t="shared" si="49"/>
        <v>0</v>
      </c>
      <c r="AG321" s="248">
        <f t="shared" si="49"/>
        <v>0</v>
      </c>
      <c r="AH321" s="248">
        <f t="shared" si="49"/>
        <v>0</v>
      </c>
      <c r="AI321" s="248">
        <f t="shared" si="49"/>
        <v>0</v>
      </c>
      <c r="AJ321" s="248">
        <f t="shared" si="49"/>
        <v>0</v>
      </c>
      <c r="AK321" s="248">
        <f t="shared" si="47"/>
        <v>0</v>
      </c>
      <c r="AL321" s="248">
        <f t="shared" si="48"/>
        <v>0</v>
      </c>
    </row>
    <row r="322" spans="1:38" s="2" customFormat="1" ht="15" customHeight="1">
      <c r="A322" s="120" t="e">
        <f ca="1">VLOOKUP(INDIRECT("B322"),elolap!$A$90:$B$3244,2,FALSE)</f>
        <v>#N/A</v>
      </c>
      <c r="B322" s="122"/>
      <c r="C322" s="128"/>
      <c r="D322" s="161"/>
      <c r="E322" s="161"/>
      <c r="F322" s="161"/>
      <c r="G322" s="126"/>
      <c r="H322" s="170"/>
      <c r="I322" s="176"/>
      <c r="J322" s="238"/>
      <c r="K322" s="238"/>
      <c r="L322" s="238"/>
      <c r="M322" s="238"/>
      <c r="N322" s="238"/>
      <c r="O322" s="239"/>
      <c r="P322" s="238"/>
      <c r="Q322" s="238"/>
      <c r="R322" s="238"/>
      <c r="S322" s="238"/>
      <c r="T322" s="238"/>
      <c r="V322" s="248">
        <f t="shared" si="45"/>
        <v>0</v>
      </c>
      <c r="W322" s="248">
        <f t="shared" si="45"/>
        <v>0</v>
      </c>
      <c r="X322" s="248">
        <f t="shared" si="45"/>
        <v>0</v>
      </c>
      <c r="Y322" s="249">
        <f t="shared" si="46"/>
        <v>0</v>
      </c>
      <c r="Z322" s="249">
        <f t="shared" si="46"/>
        <v>0</v>
      </c>
      <c r="AA322" s="248">
        <f t="shared" si="50"/>
        <v>0</v>
      </c>
      <c r="AB322" s="248">
        <f t="shared" si="50"/>
        <v>0</v>
      </c>
      <c r="AC322" s="248">
        <f t="shared" si="50"/>
        <v>0</v>
      </c>
      <c r="AD322" s="248">
        <f t="shared" si="50"/>
        <v>0</v>
      </c>
      <c r="AE322" s="248">
        <f t="shared" si="50"/>
        <v>0</v>
      </c>
      <c r="AF322" s="248">
        <f t="shared" si="49"/>
        <v>0</v>
      </c>
      <c r="AG322" s="248">
        <f t="shared" si="49"/>
        <v>0</v>
      </c>
      <c r="AH322" s="248">
        <f t="shared" si="49"/>
        <v>0</v>
      </c>
      <c r="AI322" s="248">
        <f t="shared" si="49"/>
        <v>0</v>
      </c>
      <c r="AJ322" s="248">
        <f t="shared" si="49"/>
        <v>0</v>
      </c>
      <c r="AK322" s="248">
        <f t="shared" si="47"/>
        <v>0</v>
      </c>
      <c r="AL322" s="248">
        <f t="shared" si="48"/>
        <v>0</v>
      </c>
    </row>
    <row r="323" spans="1:38" s="2" customFormat="1" ht="15" customHeight="1">
      <c r="A323" s="120" t="e">
        <f ca="1">VLOOKUP(INDIRECT("B323"),elolap!$A$90:$B$3244,2,FALSE)</f>
        <v>#N/A</v>
      </c>
      <c r="B323" s="122"/>
      <c r="C323" s="128"/>
      <c r="D323" s="161"/>
      <c r="E323" s="161"/>
      <c r="F323" s="161"/>
      <c r="G323" s="126"/>
      <c r="H323" s="170"/>
      <c r="I323" s="176"/>
      <c r="J323" s="238"/>
      <c r="K323" s="238"/>
      <c r="L323" s="238"/>
      <c r="M323" s="238"/>
      <c r="N323" s="238"/>
      <c r="O323" s="239"/>
      <c r="P323" s="238"/>
      <c r="Q323" s="238"/>
      <c r="R323" s="238"/>
      <c r="S323" s="238"/>
      <c r="T323" s="238"/>
      <c r="V323" s="248">
        <f t="shared" si="45"/>
        <v>0</v>
      </c>
      <c r="W323" s="248">
        <f t="shared" si="45"/>
        <v>0</v>
      </c>
      <c r="X323" s="248">
        <f t="shared" si="45"/>
        <v>0</v>
      </c>
      <c r="Y323" s="249">
        <f t="shared" si="46"/>
        <v>0</v>
      </c>
      <c r="Z323" s="249">
        <f t="shared" si="46"/>
        <v>0</v>
      </c>
      <c r="AA323" s="248">
        <f t="shared" si="50"/>
        <v>0</v>
      </c>
      <c r="AB323" s="248">
        <f t="shared" si="50"/>
        <v>0</v>
      </c>
      <c r="AC323" s="248">
        <f t="shared" si="50"/>
        <v>0</v>
      </c>
      <c r="AD323" s="248">
        <f t="shared" si="50"/>
        <v>0</v>
      </c>
      <c r="AE323" s="248">
        <f t="shared" si="50"/>
        <v>0</v>
      </c>
      <c r="AF323" s="248">
        <f t="shared" si="49"/>
        <v>0</v>
      </c>
      <c r="AG323" s="248">
        <f t="shared" si="49"/>
        <v>0</v>
      </c>
      <c r="AH323" s="248">
        <f t="shared" si="49"/>
        <v>0</v>
      </c>
      <c r="AI323" s="248">
        <f t="shared" si="49"/>
        <v>0</v>
      </c>
      <c r="AJ323" s="248">
        <f t="shared" si="49"/>
        <v>0</v>
      </c>
      <c r="AK323" s="248">
        <f t="shared" si="47"/>
        <v>0</v>
      </c>
      <c r="AL323" s="248">
        <f t="shared" si="48"/>
        <v>0</v>
      </c>
    </row>
    <row r="324" spans="1:38" s="2" customFormat="1" ht="15" customHeight="1">
      <c r="A324" s="120" t="e">
        <f ca="1">VLOOKUP(INDIRECT("B324"),elolap!$A$90:$B$3244,2,FALSE)</f>
        <v>#N/A</v>
      </c>
      <c r="B324" s="122"/>
      <c r="C324" s="128"/>
      <c r="D324" s="161"/>
      <c r="E324" s="161"/>
      <c r="F324" s="161"/>
      <c r="G324" s="126"/>
      <c r="H324" s="170"/>
      <c r="I324" s="176"/>
      <c r="J324" s="238"/>
      <c r="K324" s="238"/>
      <c r="L324" s="238"/>
      <c r="M324" s="238"/>
      <c r="N324" s="238"/>
      <c r="O324" s="239"/>
      <c r="P324" s="238"/>
      <c r="Q324" s="238"/>
      <c r="R324" s="238"/>
      <c r="S324" s="238"/>
      <c r="T324" s="238"/>
      <c r="V324" s="248">
        <f t="shared" si="45"/>
        <v>0</v>
      </c>
      <c r="W324" s="248">
        <f t="shared" si="45"/>
        <v>0</v>
      </c>
      <c r="X324" s="248">
        <f t="shared" si="45"/>
        <v>0</v>
      </c>
      <c r="Y324" s="249">
        <f t="shared" si="46"/>
        <v>0</v>
      </c>
      <c r="Z324" s="249">
        <f t="shared" si="46"/>
        <v>0</v>
      </c>
      <c r="AA324" s="248">
        <f t="shared" si="50"/>
        <v>0</v>
      </c>
      <c r="AB324" s="248">
        <f t="shared" si="50"/>
        <v>0</v>
      </c>
      <c r="AC324" s="248">
        <f t="shared" si="50"/>
        <v>0</v>
      </c>
      <c r="AD324" s="248">
        <f t="shared" si="50"/>
        <v>0</v>
      </c>
      <c r="AE324" s="248">
        <f t="shared" si="50"/>
        <v>0</v>
      </c>
      <c r="AF324" s="248">
        <f t="shared" si="49"/>
        <v>0</v>
      </c>
      <c r="AG324" s="248">
        <f t="shared" si="49"/>
        <v>0</v>
      </c>
      <c r="AH324" s="248">
        <f t="shared" si="49"/>
        <v>0</v>
      </c>
      <c r="AI324" s="248">
        <f t="shared" si="49"/>
        <v>0</v>
      </c>
      <c r="AJ324" s="248">
        <f t="shared" si="49"/>
        <v>0</v>
      </c>
      <c r="AK324" s="248">
        <f t="shared" si="47"/>
        <v>0</v>
      </c>
      <c r="AL324" s="248">
        <f t="shared" si="48"/>
        <v>0</v>
      </c>
    </row>
    <row r="325" spans="1:38" s="2" customFormat="1" ht="15" customHeight="1">
      <c r="A325" s="120" t="e">
        <f ca="1">VLOOKUP(INDIRECT("B325"),elolap!$A$90:$B$3244,2,FALSE)</f>
        <v>#N/A</v>
      </c>
      <c r="B325" s="122"/>
      <c r="C325" s="128"/>
      <c r="D325" s="161"/>
      <c r="E325" s="161"/>
      <c r="F325" s="161"/>
      <c r="G325" s="126"/>
      <c r="H325" s="170"/>
      <c r="I325" s="176"/>
      <c r="J325" s="238"/>
      <c r="K325" s="238"/>
      <c r="L325" s="238"/>
      <c r="M325" s="238"/>
      <c r="N325" s="238"/>
      <c r="O325" s="239"/>
      <c r="P325" s="238"/>
      <c r="Q325" s="238"/>
      <c r="R325" s="238"/>
      <c r="S325" s="238"/>
      <c r="T325" s="238"/>
      <c r="V325" s="248">
        <f t="shared" si="45"/>
        <v>0</v>
      </c>
      <c r="W325" s="248">
        <f t="shared" si="45"/>
        <v>0</v>
      </c>
      <c r="X325" s="248">
        <f t="shared" si="45"/>
        <v>0</v>
      </c>
      <c r="Y325" s="249">
        <f t="shared" si="46"/>
        <v>0</v>
      </c>
      <c r="Z325" s="249">
        <f t="shared" si="46"/>
        <v>0</v>
      </c>
      <c r="AA325" s="248">
        <f t="shared" si="50"/>
        <v>0</v>
      </c>
      <c r="AB325" s="248">
        <f t="shared" si="50"/>
        <v>0</v>
      </c>
      <c r="AC325" s="248">
        <f t="shared" si="50"/>
        <v>0</v>
      </c>
      <c r="AD325" s="248">
        <f t="shared" si="50"/>
        <v>0</v>
      </c>
      <c r="AE325" s="248">
        <f t="shared" si="50"/>
        <v>0</v>
      </c>
      <c r="AF325" s="248">
        <f t="shared" si="49"/>
        <v>0</v>
      </c>
      <c r="AG325" s="248">
        <f t="shared" si="49"/>
        <v>0</v>
      </c>
      <c r="AH325" s="248">
        <f t="shared" si="49"/>
        <v>0</v>
      </c>
      <c r="AI325" s="248">
        <f t="shared" si="49"/>
        <v>0</v>
      </c>
      <c r="AJ325" s="248">
        <f t="shared" si="49"/>
        <v>0</v>
      </c>
      <c r="AK325" s="248">
        <f t="shared" si="47"/>
        <v>0</v>
      </c>
      <c r="AL325" s="248">
        <f t="shared" si="48"/>
        <v>0</v>
      </c>
    </row>
    <row r="326" spans="1:38" s="2" customFormat="1" ht="15" customHeight="1">
      <c r="A326" s="120" t="e">
        <f ca="1">VLOOKUP(INDIRECT("B326"),elolap!$A$90:$B$3244,2,FALSE)</f>
        <v>#N/A</v>
      </c>
      <c r="B326" s="122"/>
      <c r="C326" s="128"/>
      <c r="D326" s="161"/>
      <c r="E326" s="161"/>
      <c r="F326" s="161"/>
      <c r="G326" s="126"/>
      <c r="H326" s="170"/>
      <c r="I326" s="176"/>
      <c r="J326" s="238"/>
      <c r="K326" s="238"/>
      <c r="L326" s="238"/>
      <c r="M326" s="238"/>
      <c r="N326" s="238"/>
      <c r="O326" s="239"/>
      <c r="P326" s="238"/>
      <c r="Q326" s="238"/>
      <c r="R326" s="238"/>
      <c r="S326" s="238"/>
      <c r="T326" s="238"/>
      <c r="V326" s="248">
        <f t="shared" si="45"/>
        <v>0</v>
      </c>
      <c r="W326" s="248">
        <f t="shared" si="45"/>
        <v>0</v>
      </c>
      <c r="X326" s="248">
        <f t="shared" si="45"/>
        <v>0</v>
      </c>
      <c r="Y326" s="249">
        <f t="shared" si="46"/>
        <v>0</v>
      </c>
      <c r="Z326" s="249">
        <f t="shared" si="46"/>
        <v>0</v>
      </c>
      <c r="AA326" s="248">
        <f t="shared" si="50"/>
        <v>0</v>
      </c>
      <c r="AB326" s="248">
        <f t="shared" si="50"/>
        <v>0</v>
      </c>
      <c r="AC326" s="248">
        <f t="shared" si="50"/>
        <v>0</v>
      </c>
      <c r="AD326" s="248">
        <f t="shared" si="50"/>
        <v>0</v>
      </c>
      <c r="AE326" s="248">
        <f t="shared" si="50"/>
        <v>0</v>
      </c>
      <c r="AF326" s="248">
        <f t="shared" si="49"/>
        <v>0</v>
      </c>
      <c r="AG326" s="248">
        <f t="shared" si="49"/>
        <v>0</v>
      </c>
      <c r="AH326" s="248">
        <f t="shared" si="49"/>
        <v>0</v>
      </c>
      <c r="AI326" s="248">
        <f t="shared" si="49"/>
        <v>0</v>
      </c>
      <c r="AJ326" s="248">
        <f t="shared" si="49"/>
        <v>0</v>
      </c>
      <c r="AK326" s="248">
        <f t="shared" si="47"/>
        <v>0</v>
      </c>
      <c r="AL326" s="248">
        <f t="shared" si="48"/>
        <v>0</v>
      </c>
    </row>
    <row r="327" spans="1:38" s="2" customFormat="1" ht="15" customHeight="1">
      <c r="A327" s="120" t="e">
        <f ca="1">VLOOKUP(INDIRECT("B327"),elolap!$A$90:$B$3244,2,FALSE)</f>
        <v>#N/A</v>
      </c>
      <c r="B327" s="122"/>
      <c r="C327" s="128"/>
      <c r="D327" s="161"/>
      <c r="E327" s="161"/>
      <c r="F327" s="161"/>
      <c r="G327" s="126"/>
      <c r="H327" s="170"/>
      <c r="I327" s="176"/>
      <c r="J327" s="238"/>
      <c r="K327" s="238"/>
      <c r="L327" s="238"/>
      <c r="M327" s="238"/>
      <c r="N327" s="238"/>
      <c r="O327" s="239"/>
      <c r="P327" s="238"/>
      <c r="Q327" s="238"/>
      <c r="R327" s="238"/>
      <c r="S327" s="238"/>
      <c r="T327" s="238"/>
      <c r="V327" s="248">
        <f t="shared" si="45"/>
        <v>0</v>
      </c>
      <c r="W327" s="248">
        <f t="shared" si="45"/>
        <v>0</v>
      </c>
      <c r="X327" s="248">
        <f t="shared" si="45"/>
        <v>0</v>
      </c>
      <c r="Y327" s="249">
        <f t="shared" si="46"/>
        <v>0</v>
      </c>
      <c r="Z327" s="249">
        <f t="shared" si="46"/>
        <v>0</v>
      </c>
      <c r="AA327" s="248">
        <f t="shared" si="50"/>
        <v>0</v>
      </c>
      <c r="AB327" s="248">
        <f t="shared" si="50"/>
        <v>0</v>
      </c>
      <c r="AC327" s="248">
        <f t="shared" si="50"/>
        <v>0</v>
      </c>
      <c r="AD327" s="248">
        <f t="shared" si="50"/>
        <v>0</v>
      </c>
      <c r="AE327" s="248">
        <f t="shared" si="50"/>
        <v>0</v>
      </c>
      <c r="AF327" s="248">
        <f t="shared" si="49"/>
        <v>0</v>
      </c>
      <c r="AG327" s="248">
        <f t="shared" si="49"/>
        <v>0</v>
      </c>
      <c r="AH327" s="248">
        <f t="shared" si="49"/>
        <v>0</v>
      </c>
      <c r="AI327" s="248">
        <f t="shared" si="49"/>
        <v>0</v>
      </c>
      <c r="AJ327" s="248">
        <f t="shared" si="49"/>
        <v>0</v>
      </c>
      <c r="AK327" s="248">
        <f t="shared" si="47"/>
        <v>0</v>
      </c>
      <c r="AL327" s="248">
        <f t="shared" si="48"/>
        <v>0</v>
      </c>
    </row>
    <row r="328" spans="1:38" s="2" customFormat="1" ht="15" customHeight="1">
      <c r="A328" s="120" t="e">
        <f ca="1">VLOOKUP(INDIRECT("B328"),elolap!$A$90:$B$3244,2,FALSE)</f>
        <v>#N/A</v>
      </c>
      <c r="B328" s="122"/>
      <c r="C328" s="128"/>
      <c r="D328" s="161"/>
      <c r="E328" s="161"/>
      <c r="F328" s="161"/>
      <c r="G328" s="126"/>
      <c r="H328" s="170"/>
      <c r="I328" s="176"/>
      <c r="J328" s="238"/>
      <c r="K328" s="238"/>
      <c r="L328" s="238"/>
      <c r="M328" s="238"/>
      <c r="N328" s="238"/>
      <c r="O328" s="239"/>
      <c r="P328" s="238"/>
      <c r="Q328" s="238"/>
      <c r="R328" s="238"/>
      <c r="S328" s="238"/>
      <c r="T328" s="238"/>
      <c r="V328" s="248">
        <f t="shared" si="45"/>
        <v>0</v>
      </c>
      <c r="W328" s="248">
        <f t="shared" si="45"/>
        <v>0</v>
      </c>
      <c r="X328" s="248">
        <f t="shared" si="45"/>
        <v>0</v>
      </c>
      <c r="Y328" s="249">
        <f t="shared" si="46"/>
        <v>0</v>
      </c>
      <c r="Z328" s="249">
        <f t="shared" si="46"/>
        <v>0</v>
      </c>
      <c r="AA328" s="248">
        <f t="shared" si="50"/>
        <v>0</v>
      </c>
      <c r="AB328" s="248">
        <f t="shared" si="50"/>
        <v>0</v>
      </c>
      <c r="AC328" s="248">
        <f t="shared" si="50"/>
        <v>0</v>
      </c>
      <c r="AD328" s="248">
        <f t="shared" si="50"/>
        <v>0</v>
      </c>
      <c r="AE328" s="248">
        <f t="shared" si="50"/>
        <v>0</v>
      </c>
      <c r="AF328" s="248">
        <f t="shared" si="49"/>
        <v>0</v>
      </c>
      <c r="AG328" s="248">
        <f t="shared" si="49"/>
        <v>0</v>
      </c>
      <c r="AH328" s="248">
        <f t="shared" si="49"/>
        <v>0</v>
      </c>
      <c r="AI328" s="248">
        <f t="shared" si="49"/>
        <v>0</v>
      </c>
      <c r="AJ328" s="248">
        <f t="shared" si="49"/>
        <v>0</v>
      </c>
      <c r="AK328" s="248">
        <f t="shared" si="47"/>
        <v>0</v>
      </c>
      <c r="AL328" s="248">
        <f t="shared" si="48"/>
        <v>0</v>
      </c>
    </row>
    <row r="329" spans="1:38" s="2" customFormat="1" ht="15" customHeight="1">
      <c r="A329" s="120" t="e">
        <f ca="1">VLOOKUP(INDIRECT("B329"),elolap!$A$90:$B$3244,2,FALSE)</f>
        <v>#N/A</v>
      </c>
      <c r="B329" s="122"/>
      <c r="C329" s="128"/>
      <c r="D329" s="161"/>
      <c r="E329" s="161"/>
      <c r="F329" s="161"/>
      <c r="G329" s="126"/>
      <c r="H329" s="170"/>
      <c r="I329" s="176"/>
      <c r="J329" s="238"/>
      <c r="K329" s="238"/>
      <c r="L329" s="238"/>
      <c r="M329" s="238"/>
      <c r="N329" s="238"/>
      <c r="O329" s="239"/>
      <c r="P329" s="238"/>
      <c r="Q329" s="238"/>
      <c r="R329" s="238"/>
      <c r="S329" s="238"/>
      <c r="T329" s="238"/>
      <c r="V329" s="248">
        <f t="shared" si="45"/>
        <v>0</v>
      </c>
      <c r="W329" s="248">
        <f t="shared" si="45"/>
        <v>0</v>
      </c>
      <c r="X329" s="248">
        <f t="shared" si="45"/>
        <v>0</v>
      </c>
      <c r="Y329" s="249">
        <f t="shared" si="46"/>
        <v>0</v>
      </c>
      <c r="Z329" s="249">
        <f t="shared" si="46"/>
        <v>0</v>
      </c>
      <c r="AA329" s="248">
        <f t="shared" si="50"/>
        <v>0</v>
      </c>
      <c r="AB329" s="248">
        <f t="shared" si="50"/>
        <v>0</v>
      </c>
      <c r="AC329" s="248">
        <f t="shared" si="50"/>
        <v>0</v>
      </c>
      <c r="AD329" s="248">
        <f t="shared" si="50"/>
        <v>0</v>
      </c>
      <c r="AE329" s="248">
        <f t="shared" si="50"/>
        <v>0</v>
      </c>
      <c r="AF329" s="248">
        <f t="shared" si="49"/>
        <v>0</v>
      </c>
      <c r="AG329" s="248">
        <f t="shared" si="49"/>
        <v>0</v>
      </c>
      <c r="AH329" s="248">
        <f t="shared" si="49"/>
        <v>0</v>
      </c>
      <c r="AI329" s="248">
        <f t="shared" si="49"/>
        <v>0</v>
      </c>
      <c r="AJ329" s="248">
        <f t="shared" si="49"/>
        <v>0</v>
      </c>
      <c r="AK329" s="248">
        <f t="shared" si="47"/>
        <v>0</v>
      </c>
      <c r="AL329" s="248">
        <f t="shared" si="48"/>
        <v>0</v>
      </c>
    </row>
    <row r="330" spans="1:38" s="2" customFormat="1" ht="15" customHeight="1">
      <c r="A330" s="120" t="e">
        <f ca="1">VLOOKUP(INDIRECT("B330"),elolap!$A$90:$B$3244,2,FALSE)</f>
        <v>#N/A</v>
      </c>
      <c r="B330" s="122"/>
      <c r="C330" s="128"/>
      <c r="D330" s="161"/>
      <c r="E330" s="161"/>
      <c r="F330" s="161"/>
      <c r="G330" s="126"/>
      <c r="H330" s="170"/>
      <c r="I330" s="176"/>
      <c r="J330" s="238"/>
      <c r="K330" s="238"/>
      <c r="L330" s="238"/>
      <c r="M330" s="238"/>
      <c r="N330" s="238"/>
      <c r="O330" s="239"/>
      <c r="P330" s="238"/>
      <c r="Q330" s="238"/>
      <c r="R330" s="238"/>
      <c r="S330" s="238"/>
      <c r="T330" s="238"/>
      <c r="V330" s="248">
        <f t="shared" si="45"/>
        <v>0</v>
      </c>
      <c r="W330" s="248">
        <f t="shared" si="45"/>
        <v>0</v>
      </c>
      <c r="X330" s="248">
        <f t="shared" si="45"/>
        <v>0</v>
      </c>
      <c r="Y330" s="249">
        <f t="shared" si="46"/>
        <v>0</v>
      </c>
      <c r="Z330" s="249">
        <f t="shared" si="46"/>
        <v>0</v>
      </c>
      <c r="AA330" s="248">
        <f t="shared" si="50"/>
        <v>0</v>
      </c>
      <c r="AB330" s="248">
        <f t="shared" si="50"/>
        <v>0</v>
      </c>
      <c r="AC330" s="248">
        <f t="shared" si="50"/>
        <v>0</v>
      </c>
      <c r="AD330" s="248">
        <f t="shared" si="50"/>
        <v>0</v>
      </c>
      <c r="AE330" s="248">
        <f t="shared" si="50"/>
        <v>0</v>
      </c>
      <c r="AF330" s="248">
        <f t="shared" si="49"/>
        <v>0</v>
      </c>
      <c r="AG330" s="248">
        <f t="shared" si="49"/>
        <v>0</v>
      </c>
      <c r="AH330" s="248">
        <f t="shared" si="49"/>
        <v>0</v>
      </c>
      <c r="AI330" s="248">
        <f t="shared" si="49"/>
        <v>0</v>
      </c>
      <c r="AJ330" s="248">
        <f t="shared" si="49"/>
        <v>0</v>
      </c>
      <c r="AK330" s="248">
        <f t="shared" si="47"/>
        <v>0</v>
      </c>
      <c r="AL330" s="248">
        <f t="shared" si="48"/>
        <v>0</v>
      </c>
    </row>
    <row r="331" spans="1:38" s="2" customFormat="1" ht="15" customHeight="1">
      <c r="A331" s="120" t="e">
        <f ca="1">VLOOKUP(INDIRECT("B331"),elolap!$A$90:$B$3244,2,FALSE)</f>
        <v>#N/A</v>
      </c>
      <c r="B331" s="122"/>
      <c r="C331" s="128"/>
      <c r="D331" s="161"/>
      <c r="E331" s="161"/>
      <c r="F331" s="161"/>
      <c r="G331" s="126"/>
      <c r="H331" s="170"/>
      <c r="I331" s="176"/>
      <c r="J331" s="238"/>
      <c r="K331" s="238"/>
      <c r="L331" s="238"/>
      <c r="M331" s="238"/>
      <c r="N331" s="238"/>
      <c r="O331" s="239"/>
      <c r="P331" s="238"/>
      <c r="Q331" s="238"/>
      <c r="R331" s="238"/>
      <c r="S331" s="238"/>
      <c r="T331" s="238"/>
      <c r="V331" s="248">
        <f t="shared" si="45"/>
        <v>0</v>
      </c>
      <c r="W331" s="248">
        <f t="shared" si="45"/>
        <v>0</v>
      </c>
      <c r="X331" s="248">
        <f t="shared" si="45"/>
        <v>0</v>
      </c>
      <c r="Y331" s="249">
        <f t="shared" si="46"/>
        <v>0</v>
      </c>
      <c r="Z331" s="249">
        <f t="shared" si="46"/>
        <v>0</v>
      </c>
      <c r="AA331" s="248">
        <f t="shared" si="50"/>
        <v>0</v>
      </c>
      <c r="AB331" s="248">
        <f t="shared" si="50"/>
        <v>0</v>
      </c>
      <c r="AC331" s="248">
        <f t="shared" si="50"/>
        <v>0</v>
      </c>
      <c r="AD331" s="248">
        <f t="shared" si="50"/>
        <v>0</v>
      </c>
      <c r="AE331" s="248">
        <f t="shared" si="50"/>
        <v>0</v>
      </c>
      <c r="AF331" s="248">
        <f t="shared" si="49"/>
        <v>0</v>
      </c>
      <c r="AG331" s="248">
        <f t="shared" si="49"/>
        <v>0</v>
      </c>
      <c r="AH331" s="248">
        <f t="shared" si="49"/>
        <v>0</v>
      </c>
      <c r="AI331" s="248">
        <f t="shared" si="49"/>
        <v>0</v>
      </c>
      <c r="AJ331" s="248">
        <f t="shared" si="49"/>
        <v>0</v>
      </c>
      <c r="AK331" s="248">
        <f t="shared" si="47"/>
        <v>0</v>
      </c>
      <c r="AL331" s="248">
        <f t="shared" si="48"/>
        <v>0</v>
      </c>
    </row>
    <row r="332" spans="1:38" s="2" customFormat="1" ht="15" customHeight="1">
      <c r="A332" s="120" t="e">
        <f ca="1">VLOOKUP(INDIRECT("B332"),elolap!$A$90:$B$3244,2,FALSE)</f>
        <v>#N/A</v>
      </c>
      <c r="B332" s="122"/>
      <c r="C332" s="128"/>
      <c r="D332" s="161"/>
      <c r="E332" s="161"/>
      <c r="F332" s="161"/>
      <c r="G332" s="126"/>
      <c r="H332" s="170"/>
      <c r="I332" s="176"/>
      <c r="J332" s="238"/>
      <c r="K332" s="238"/>
      <c r="L332" s="238"/>
      <c r="M332" s="238"/>
      <c r="N332" s="238"/>
      <c r="O332" s="239"/>
      <c r="P332" s="238"/>
      <c r="Q332" s="238"/>
      <c r="R332" s="238"/>
      <c r="S332" s="238"/>
      <c r="T332" s="238"/>
      <c r="V332" s="248">
        <f t="shared" si="45"/>
        <v>0</v>
      </c>
      <c r="W332" s="248">
        <f t="shared" si="45"/>
        <v>0</v>
      </c>
      <c r="X332" s="248">
        <f t="shared" si="45"/>
        <v>0</v>
      </c>
      <c r="Y332" s="249">
        <f t="shared" si="46"/>
        <v>0</v>
      </c>
      <c r="Z332" s="249">
        <f t="shared" si="46"/>
        <v>0</v>
      </c>
      <c r="AA332" s="248">
        <f t="shared" si="50"/>
        <v>0</v>
      </c>
      <c r="AB332" s="248">
        <f t="shared" si="50"/>
        <v>0</v>
      </c>
      <c r="AC332" s="248">
        <f t="shared" si="50"/>
        <v>0</v>
      </c>
      <c r="AD332" s="248">
        <f t="shared" si="50"/>
        <v>0</v>
      </c>
      <c r="AE332" s="248">
        <f t="shared" si="50"/>
        <v>0</v>
      </c>
      <c r="AF332" s="248">
        <f t="shared" si="49"/>
        <v>0</v>
      </c>
      <c r="AG332" s="248">
        <f t="shared" si="49"/>
        <v>0</v>
      </c>
      <c r="AH332" s="248">
        <f t="shared" si="49"/>
        <v>0</v>
      </c>
      <c r="AI332" s="248">
        <f t="shared" si="49"/>
        <v>0</v>
      </c>
      <c r="AJ332" s="248">
        <f t="shared" si="49"/>
        <v>0</v>
      </c>
      <c r="AK332" s="248">
        <f t="shared" si="47"/>
        <v>0</v>
      </c>
      <c r="AL332" s="248">
        <f t="shared" si="48"/>
        <v>0</v>
      </c>
    </row>
    <row r="333" spans="1:38" s="2" customFormat="1" ht="15" customHeight="1">
      <c r="A333" s="120" t="e">
        <f ca="1">VLOOKUP(INDIRECT("B333"),elolap!$A$90:$B$3244,2,FALSE)</f>
        <v>#N/A</v>
      </c>
      <c r="B333" s="122"/>
      <c r="C333" s="128"/>
      <c r="D333" s="161"/>
      <c r="E333" s="161"/>
      <c r="F333" s="161"/>
      <c r="G333" s="126"/>
      <c r="H333" s="170"/>
      <c r="I333" s="176"/>
      <c r="J333" s="238"/>
      <c r="K333" s="238"/>
      <c r="L333" s="238"/>
      <c r="M333" s="238"/>
      <c r="N333" s="238"/>
      <c r="O333" s="239"/>
      <c r="P333" s="238"/>
      <c r="Q333" s="238"/>
      <c r="R333" s="238"/>
      <c r="S333" s="238"/>
      <c r="T333" s="238"/>
      <c r="V333" s="248">
        <f t="shared" si="45"/>
        <v>0</v>
      </c>
      <c r="W333" s="248">
        <f t="shared" si="45"/>
        <v>0</v>
      </c>
      <c r="X333" s="248">
        <f t="shared" si="45"/>
        <v>0</v>
      </c>
      <c r="Y333" s="249">
        <f t="shared" si="46"/>
        <v>0</v>
      </c>
      <c r="Z333" s="249">
        <f t="shared" si="46"/>
        <v>0</v>
      </c>
      <c r="AA333" s="248">
        <f t="shared" si="50"/>
        <v>0</v>
      </c>
      <c r="AB333" s="248">
        <f t="shared" si="50"/>
        <v>0</v>
      </c>
      <c r="AC333" s="248">
        <f t="shared" si="50"/>
        <v>0</v>
      </c>
      <c r="AD333" s="248">
        <f t="shared" si="50"/>
        <v>0</v>
      </c>
      <c r="AE333" s="248">
        <f t="shared" si="50"/>
        <v>0</v>
      </c>
      <c r="AF333" s="248">
        <f t="shared" si="49"/>
        <v>0</v>
      </c>
      <c r="AG333" s="248">
        <f t="shared" si="49"/>
        <v>0</v>
      </c>
      <c r="AH333" s="248">
        <f t="shared" si="49"/>
        <v>0</v>
      </c>
      <c r="AI333" s="248">
        <f t="shared" si="49"/>
        <v>0</v>
      </c>
      <c r="AJ333" s="248">
        <f t="shared" si="49"/>
        <v>0</v>
      </c>
      <c r="AK333" s="248">
        <f t="shared" si="47"/>
        <v>0</v>
      </c>
      <c r="AL333" s="248">
        <f t="shared" si="48"/>
        <v>0</v>
      </c>
    </row>
    <row r="334" spans="1:38" s="2" customFormat="1" ht="15" customHeight="1">
      <c r="A334" s="120" t="e">
        <f ca="1">VLOOKUP(INDIRECT("B334"),elolap!$A$90:$B$3244,2,FALSE)</f>
        <v>#N/A</v>
      </c>
      <c r="B334" s="122"/>
      <c r="C334" s="128"/>
      <c r="D334" s="161"/>
      <c r="E334" s="161"/>
      <c r="F334" s="161"/>
      <c r="G334" s="126"/>
      <c r="H334" s="170"/>
      <c r="I334" s="176"/>
      <c r="J334" s="238"/>
      <c r="K334" s="238"/>
      <c r="L334" s="238"/>
      <c r="M334" s="238"/>
      <c r="N334" s="238"/>
      <c r="O334" s="239"/>
      <c r="P334" s="238"/>
      <c r="Q334" s="238"/>
      <c r="R334" s="238"/>
      <c r="S334" s="238"/>
      <c r="T334" s="238"/>
      <c r="V334" s="248">
        <f t="shared" si="45"/>
        <v>0</v>
      </c>
      <c r="W334" s="248">
        <f t="shared" si="45"/>
        <v>0</v>
      </c>
      <c r="X334" s="248">
        <f t="shared" si="45"/>
        <v>0</v>
      </c>
      <c r="Y334" s="249">
        <f t="shared" si="46"/>
        <v>0</v>
      </c>
      <c r="Z334" s="249">
        <f t="shared" si="46"/>
        <v>0</v>
      </c>
      <c r="AA334" s="248">
        <f t="shared" si="50"/>
        <v>0</v>
      </c>
      <c r="AB334" s="248">
        <f t="shared" si="50"/>
        <v>0</v>
      </c>
      <c r="AC334" s="248">
        <f t="shared" si="50"/>
        <v>0</v>
      </c>
      <c r="AD334" s="248">
        <f t="shared" si="50"/>
        <v>0</v>
      </c>
      <c r="AE334" s="248">
        <f t="shared" si="50"/>
        <v>0</v>
      </c>
      <c r="AF334" s="248">
        <f t="shared" ref="AF334:AJ384" si="51">ROUND(N334,2)</f>
        <v>0</v>
      </c>
      <c r="AG334" s="248">
        <f t="shared" si="51"/>
        <v>0</v>
      </c>
      <c r="AH334" s="248">
        <f t="shared" si="51"/>
        <v>0</v>
      </c>
      <c r="AI334" s="248">
        <f t="shared" si="51"/>
        <v>0</v>
      </c>
      <c r="AJ334" s="248">
        <f t="shared" si="51"/>
        <v>0</v>
      </c>
      <c r="AK334" s="248">
        <f t="shared" si="47"/>
        <v>0</v>
      </c>
      <c r="AL334" s="248">
        <f t="shared" si="48"/>
        <v>0</v>
      </c>
    </row>
    <row r="335" spans="1:38" s="2" customFormat="1" ht="15" customHeight="1">
      <c r="A335" s="120" t="e">
        <f ca="1">VLOOKUP(INDIRECT("B335"),elolap!$A$90:$B$3244,2,FALSE)</f>
        <v>#N/A</v>
      </c>
      <c r="B335" s="122"/>
      <c r="C335" s="128"/>
      <c r="D335" s="161"/>
      <c r="E335" s="161"/>
      <c r="F335" s="161"/>
      <c r="G335" s="126"/>
      <c r="H335" s="170"/>
      <c r="I335" s="176"/>
      <c r="J335" s="238"/>
      <c r="K335" s="238"/>
      <c r="L335" s="238"/>
      <c r="M335" s="238"/>
      <c r="N335" s="238"/>
      <c r="O335" s="239"/>
      <c r="P335" s="238"/>
      <c r="Q335" s="238"/>
      <c r="R335" s="238"/>
      <c r="S335" s="238"/>
      <c r="T335" s="238"/>
      <c r="V335" s="248">
        <f t="shared" ref="V335:X398" si="52">ROUND(D335,2)</f>
        <v>0</v>
      </c>
      <c r="W335" s="248">
        <f t="shared" si="52"/>
        <v>0</v>
      </c>
      <c r="X335" s="248">
        <f t="shared" si="52"/>
        <v>0</v>
      </c>
      <c r="Y335" s="249">
        <f t="shared" ref="Y335:Z398" si="53">G335</f>
        <v>0</v>
      </c>
      <c r="Z335" s="249">
        <f t="shared" si="53"/>
        <v>0</v>
      </c>
      <c r="AA335" s="248">
        <f t="shared" ref="AA335:AE385" si="54">ROUND(I335,2)</f>
        <v>0</v>
      </c>
      <c r="AB335" s="248">
        <f t="shared" si="54"/>
        <v>0</v>
      </c>
      <c r="AC335" s="248">
        <f t="shared" si="54"/>
        <v>0</v>
      </c>
      <c r="AD335" s="248">
        <f t="shared" si="54"/>
        <v>0</v>
      </c>
      <c r="AE335" s="248">
        <f t="shared" si="54"/>
        <v>0</v>
      </c>
      <c r="AF335" s="248">
        <f t="shared" si="51"/>
        <v>0</v>
      </c>
      <c r="AG335" s="248">
        <f t="shared" si="51"/>
        <v>0</v>
      </c>
      <c r="AH335" s="248">
        <f t="shared" si="51"/>
        <v>0</v>
      </c>
      <c r="AI335" s="248">
        <f t="shared" si="51"/>
        <v>0</v>
      </c>
      <c r="AJ335" s="248">
        <f t="shared" si="51"/>
        <v>0</v>
      </c>
      <c r="AK335" s="248">
        <f t="shared" ref="AK335:AK398" si="55">ROUND(S335,2)</f>
        <v>0</v>
      </c>
      <c r="AL335" s="248">
        <f t="shared" ref="AL335:AL398" si="56">ROUND(T335,2)</f>
        <v>0</v>
      </c>
    </row>
    <row r="336" spans="1:38" s="2" customFormat="1" ht="15" customHeight="1">
      <c r="A336" s="120" t="e">
        <f ca="1">VLOOKUP(INDIRECT("B336"),elolap!$A$90:$B$3244,2,FALSE)</f>
        <v>#N/A</v>
      </c>
      <c r="B336" s="122"/>
      <c r="C336" s="128"/>
      <c r="D336" s="161"/>
      <c r="E336" s="161"/>
      <c r="F336" s="161"/>
      <c r="G336" s="126"/>
      <c r="H336" s="170"/>
      <c r="I336" s="176"/>
      <c r="J336" s="238"/>
      <c r="K336" s="238"/>
      <c r="L336" s="238"/>
      <c r="M336" s="238"/>
      <c r="N336" s="238"/>
      <c r="O336" s="239"/>
      <c r="P336" s="238"/>
      <c r="Q336" s="238"/>
      <c r="R336" s="238"/>
      <c r="S336" s="238"/>
      <c r="T336" s="238"/>
      <c r="V336" s="248">
        <f t="shared" si="52"/>
        <v>0</v>
      </c>
      <c r="W336" s="248">
        <f t="shared" si="52"/>
        <v>0</v>
      </c>
      <c r="X336" s="248">
        <f t="shared" si="52"/>
        <v>0</v>
      </c>
      <c r="Y336" s="249">
        <f t="shared" si="53"/>
        <v>0</v>
      </c>
      <c r="Z336" s="249">
        <f t="shared" si="53"/>
        <v>0</v>
      </c>
      <c r="AA336" s="248">
        <f t="shared" si="54"/>
        <v>0</v>
      </c>
      <c r="AB336" s="248">
        <f t="shared" si="54"/>
        <v>0</v>
      </c>
      <c r="AC336" s="248">
        <f t="shared" si="54"/>
        <v>0</v>
      </c>
      <c r="AD336" s="248">
        <f t="shared" si="54"/>
        <v>0</v>
      </c>
      <c r="AE336" s="248">
        <f t="shared" si="54"/>
        <v>0</v>
      </c>
      <c r="AF336" s="248">
        <f t="shared" si="51"/>
        <v>0</v>
      </c>
      <c r="AG336" s="248">
        <f t="shared" si="51"/>
        <v>0</v>
      </c>
      <c r="AH336" s="248">
        <f t="shared" si="51"/>
        <v>0</v>
      </c>
      <c r="AI336" s="248">
        <f t="shared" si="51"/>
        <v>0</v>
      </c>
      <c r="AJ336" s="248">
        <f t="shared" si="51"/>
        <v>0</v>
      </c>
      <c r="AK336" s="248">
        <f t="shared" si="55"/>
        <v>0</v>
      </c>
      <c r="AL336" s="248">
        <f t="shared" si="56"/>
        <v>0</v>
      </c>
    </row>
    <row r="337" spans="1:38" s="2" customFormat="1" ht="15" customHeight="1">
      <c r="A337" s="120" t="e">
        <f ca="1">VLOOKUP(INDIRECT("B337"),elolap!$A$90:$B$3244,2,FALSE)</f>
        <v>#N/A</v>
      </c>
      <c r="B337" s="122"/>
      <c r="C337" s="128"/>
      <c r="D337" s="161"/>
      <c r="E337" s="161"/>
      <c r="F337" s="161"/>
      <c r="G337" s="126"/>
      <c r="H337" s="170"/>
      <c r="I337" s="176"/>
      <c r="J337" s="238"/>
      <c r="K337" s="238"/>
      <c r="L337" s="238"/>
      <c r="M337" s="238"/>
      <c r="N337" s="238"/>
      <c r="O337" s="239"/>
      <c r="P337" s="238"/>
      <c r="Q337" s="238"/>
      <c r="R337" s="238"/>
      <c r="S337" s="238"/>
      <c r="T337" s="238"/>
      <c r="V337" s="248">
        <f t="shared" si="52"/>
        <v>0</v>
      </c>
      <c r="W337" s="248">
        <f t="shared" si="52"/>
        <v>0</v>
      </c>
      <c r="X337" s="248">
        <f t="shared" si="52"/>
        <v>0</v>
      </c>
      <c r="Y337" s="249">
        <f t="shared" si="53"/>
        <v>0</v>
      </c>
      <c r="Z337" s="249">
        <f t="shared" si="53"/>
        <v>0</v>
      </c>
      <c r="AA337" s="248">
        <f t="shared" si="54"/>
        <v>0</v>
      </c>
      <c r="AB337" s="248">
        <f t="shared" si="54"/>
        <v>0</v>
      </c>
      <c r="AC337" s="248">
        <f t="shared" si="54"/>
        <v>0</v>
      </c>
      <c r="AD337" s="248">
        <f t="shared" si="54"/>
        <v>0</v>
      </c>
      <c r="AE337" s="248">
        <f t="shared" si="54"/>
        <v>0</v>
      </c>
      <c r="AF337" s="248">
        <f t="shared" si="51"/>
        <v>0</v>
      </c>
      <c r="AG337" s="248">
        <f t="shared" si="51"/>
        <v>0</v>
      </c>
      <c r="AH337" s="248">
        <f t="shared" si="51"/>
        <v>0</v>
      </c>
      <c r="AI337" s="248">
        <f t="shared" si="51"/>
        <v>0</v>
      </c>
      <c r="AJ337" s="248">
        <f t="shared" si="51"/>
        <v>0</v>
      </c>
      <c r="AK337" s="248">
        <f t="shared" si="55"/>
        <v>0</v>
      </c>
      <c r="AL337" s="248">
        <f t="shared" si="56"/>
        <v>0</v>
      </c>
    </row>
    <row r="338" spans="1:38" s="2" customFormat="1" ht="15" customHeight="1">
      <c r="A338" s="120" t="e">
        <f ca="1">VLOOKUP(INDIRECT("B338"),elolap!$A$90:$B$3244,2,FALSE)</f>
        <v>#N/A</v>
      </c>
      <c r="B338" s="122"/>
      <c r="C338" s="128"/>
      <c r="D338" s="161"/>
      <c r="E338" s="161"/>
      <c r="F338" s="161"/>
      <c r="G338" s="126"/>
      <c r="H338" s="170"/>
      <c r="I338" s="176"/>
      <c r="J338" s="238"/>
      <c r="K338" s="238"/>
      <c r="L338" s="238"/>
      <c r="M338" s="238"/>
      <c r="N338" s="238"/>
      <c r="O338" s="239"/>
      <c r="P338" s="238"/>
      <c r="Q338" s="238"/>
      <c r="R338" s="238"/>
      <c r="S338" s="238"/>
      <c r="T338" s="238"/>
      <c r="V338" s="248">
        <f t="shared" si="52"/>
        <v>0</v>
      </c>
      <c r="W338" s="248">
        <f t="shared" si="52"/>
        <v>0</v>
      </c>
      <c r="X338" s="248">
        <f t="shared" si="52"/>
        <v>0</v>
      </c>
      <c r="Y338" s="249">
        <f t="shared" si="53"/>
        <v>0</v>
      </c>
      <c r="Z338" s="249">
        <f t="shared" si="53"/>
        <v>0</v>
      </c>
      <c r="AA338" s="248">
        <f t="shared" si="54"/>
        <v>0</v>
      </c>
      <c r="AB338" s="248">
        <f t="shared" si="54"/>
        <v>0</v>
      </c>
      <c r="AC338" s="248">
        <f t="shared" si="54"/>
        <v>0</v>
      </c>
      <c r="AD338" s="248">
        <f t="shared" si="54"/>
        <v>0</v>
      </c>
      <c r="AE338" s="248">
        <f t="shared" si="54"/>
        <v>0</v>
      </c>
      <c r="AF338" s="248">
        <f t="shared" si="51"/>
        <v>0</v>
      </c>
      <c r="AG338" s="248">
        <f t="shared" si="51"/>
        <v>0</v>
      </c>
      <c r="AH338" s="248">
        <f t="shared" si="51"/>
        <v>0</v>
      </c>
      <c r="AI338" s="248">
        <f t="shared" si="51"/>
        <v>0</v>
      </c>
      <c r="AJ338" s="248">
        <f t="shared" si="51"/>
        <v>0</v>
      </c>
      <c r="AK338" s="248">
        <f t="shared" si="55"/>
        <v>0</v>
      </c>
      <c r="AL338" s="248">
        <f t="shared" si="56"/>
        <v>0</v>
      </c>
    </row>
    <row r="339" spans="1:38" s="2" customFormat="1" ht="15" customHeight="1">
      <c r="A339" s="120" t="e">
        <f ca="1">VLOOKUP(INDIRECT("B339"),elolap!$A$90:$B$3244,2,FALSE)</f>
        <v>#N/A</v>
      </c>
      <c r="B339" s="122"/>
      <c r="C339" s="128"/>
      <c r="D339" s="161"/>
      <c r="E339" s="161"/>
      <c r="F339" s="161"/>
      <c r="G339" s="126"/>
      <c r="H339" s="170"/>
      <c r="I339" s="176"/>
      <c r="J339" s="238"/>
      <c r="K339" s="238"/>
      <c r="L339" s="238"/>
      <c r="M339" s="238"/>
      <c r="N339" s="238"/>
      <c r="O339" s="239"/>
      <c r="P339" s="238"/>
      <c r="Q339" s="238"/>
      <c r="R339" s="238"/>
      <c r="S339" s="238"/>
      <c r="T339" s="238"/>
      <c r="V339" s="248">
        <f t="shared" si="52"/>
        <v>0</v>
      </c>
      <c r="W339" s="248">
        <f t="shared" si="52"/>
        <v>0</v>
      </c>
      <c r="X339" s="248">
        <f t="shared" si="52"/>
        <v>0</v>
      </c>
      <c r="Y339" s="249">
        <f t="shared" si="53"/>
        <v>0</v>
      </c>
      <c r="Z339" s="249">
        <f t="shared" si="53"/>
        <v>0</v>
      </c>
      <c r="AA339" s="248">
        <f t="shared" si="54"/>
        <v>0</v>
      </c>
      <c r="AB339" s="248">
        <f t="shared" si="54"/>
        <v>0</v>
      </c>
      <c r="AC339" s="248">
        <f t="shared" si="54"/>
        <v>0</v>
      </c>
      <c r="AD339" s="248">
        <f t="shared" si="54"/>
        <v>0</v>
      </c>
      <c r="AE339" s="248">
        <f t="shared" si="54"/>
        <v>0</v>
      </c>
      <c r="AF339" s="248">
        <f t="shared" si="51"/>
        <v>0</v>
      </c>
      <c r="AG339" s="248">
        <f t="shared" si="51"/>
        <v>0</v>
      </c>
      <c r="AH339" s="248">
        <f t="shared" si="51"/>
        <v>0</v>
      </c>
      <c r="AI339" s="248">
        <f t="shared" si="51"/>
        <v>0</v>
      </c>
      <c r="AJ339" s="248">
        <f t="shared" si="51"/>
        <v>0</v>
      </c>
      <c r="AK339" s="248">
        <f t="shared" si="55"/>
        <v>0</v>
      </c>
      <c r="AL339" s="248">
        <f t="shared" si="56"/>
        <v>0</v>
      </c>
    </row>
    <row r="340" spans="1:38" s="2" customFormat="1" ht="15" customHeight="1">
      <c r="A340" s="120" t="e">
        <f ca="1">VLOOKUP(INDIRECT("B340"),elolap!$A$90:$B$3244,2,FALSE)</f>
        <v>#N/A</v>
      </c>
      <c r="B340" s="122"/>
      <c r="C340" s="128"/>
      <c r="D340" s="161"/>
      <c r="E340" s="161"/>
      <c r="F340" s="161"/>
      <c r="G340" s="126"/>
      <c r="H340" s="170"/>
      <c r="I340" s="176"/>
      <c r="J340" s="238"/>
      <c r="K340" s="238"/>
      <c r="L340" s="238"/>
      <c r="M340" s="238"/>
      <c r="N340" s="238"/>
      <c r="O340" s="239"/>
      <c r="P340" s="238"/>
      <c r="Q340" s="238"/>
      <c r="R340" s="238"/>
      <c r="S340" s="238"/>
      <c r="T340" s="238"/>
      <c r="V340" s="248">
        <f t="shared" si="52"/>
        <v>0</v>
      </c>
      <c r="W340" s="248">
        <f t="shared" si="52"/>
        <v>0</v>
      </c>
      <c r="X340" s="248">
        <f t="shared" si="52"/>
        <v>0</v>
      </c>
      <c r="Y340" s="249">
        <f t="shared" si="53"/>
        <v>0</v>
      </c>
      <c r="Z340" s="249">
        <f t="shared" si="53"/>
        <v>0</v>
      </c>
      <c r="AA340" s="248">
        <f t="shared" si="54"/>
        <v>0</v>
      </c>
      <c r="AB340" s="248">
        <f t="shared" si="54"/>
        <v>0</v>
      </c>
      <c r="AC340" s="248">
        <f t="shared" si="54"/>
        <v>0</v>
      </c>
      <c r="AD340" s="248">
        <f t="shared" si="54"/>
        <v>0</v>
      </c>
      <c r="AE340" s="248">
        <f t="shared" si="54"/>
        <v>0</v>
      </c>
      <c r="AF340" s="248">
        <f t="shared" si="51"/>
        <v>0</v>
      </c>
      <c r="AG340" s="248">
        <f t="shared" si="51"/>
        <v>0</v>
      </c>
      <c r="AH340" s="248">
        <f t="shared" si="51"/>
        <v>0</v>
      </c>
      <c r="AI340" s="248">
        <f t="shared" si="51"/>
        <v>0</v>
      </c>
      <c r="AJ340" s="248">
        <f t="shared" si="51"/>
        <v>0</v>
      </c>
      <c r="AK340" s="248">
        <f t="shared" si="55"/>
        <v>0</v>
      </c>
      <c r="AL340" s="248">
        <f t="shared" si="56"/>
        <v>0</v>
      </c>
    </row>
    <row r="341" spans="1:38" s="2" customFormat="1" ht="15" customHeight="1">
      <c r="A341" s="120" t="e">
        <f ca="1">VLOOKUP(INDIRECT("B341"),elolap!$A$90:$B$3244,2,FALSE)</f>
        <v>#N/A</v>
      </c>
      <c r="B341" s="122"/>
      <c r="C341" s="128"/>
      <c r="D341" s="161"/>
      <c r="E341" s="161"/>
      <c r="F341" s="161"/>
      <c r="G341" s="126"/>
      <c r="H341" s="170"/>
      <c r="I341" s="176"/>
      <c r="J341" s="238"/>
      <c r="K341" s="238"/>
      <c r="L341" s="238"/>
      <c r="M341" s="238"/>
      <c r="N341" s="238"/>
      <c r="O341" s="239"/>
      <c r="P341" s="238"/>
      <c r="Q341" s="238"/>
      <c r="R341" s="238"/>
      <c r="S341" s="238"/>
      <c r="T341" s="238"/>
      <c r="V341" s="248">
        <f t="shared" si="52"/>
        <v>0</v>
      </c>
      <c r="W341" s="248">
        <f t="shared" si="52"/>
        <v>0</v>
      </c>
      <c r="X341" s="248">
        <f t="shared" si="52"/>
        <v>0</v>
      </c>
      <c r="Y341" s="249">
        <f t="shared" si="53"/>
        <v>0</v>
      </c>
      <c r="Z341" s="249">
        <f t="shared" si="53"/>
        <v>0</v>
      </c>
      <c r="AA341" s="248">
        <f t="shared" si="54"/>
        <v>0</v>
      </c>
      <c r="AB341" s="248">
        <f t="shared" si="54"/>
        <v>0</v>
      </c>
      <c r="AC341" s="248">
        <f t="shared" si="54"/>
        <v>0</v>
      </c>
      <c r="AD341" s="248">
        <f t="shared" si="54"/>
        <v>0</v>
      </c>
      <c r="AE341" s="248">
        <f t="shared" si="54"/>
        <v>0</v>
      </c>
      <c r="AF341" s="248">
        <f t="shared" si="51"/>
        <v>0</v>
      </c>
      <c r="AG341" s="248">
        <f t="shared" si="51"/>
        <v>0</v>
      </c>
      <c r="AH341" s="248">
        <f t="shared" si="51"/>
        <v>0</v>
      </c>
      <c r="AI341" s="248">
        <f t="shared" si="51"/>
        <v>0</v>
      </c>
      <c r="AJ341" s="248">
        <f t="shared" si="51"/>
        <v>0</v>
      </c>
      <c r="AK341" s="248">
        <f t="shared" si="55"/>
        <v>0</v>
      </c>
      <c r="AL341" s="248">
        <f t="shared" si="56"/>
        <v>0</v>
      </c>
    </row>
    <row r="342" spans="1:38" s="2" customFormat="1" ht="15" customHeight="1">
      <c r="A342" s="120" t="e">
        <f ca="1">VLOOKUP(INDIRECT("B342"),elolap!$A$90:$B$3244,2,FALSE)</f>
        <v>#N/A</v>
      </c>
      <c r="B342" s="122"/>
      <c r="C342" s="128"/>
      <c r="D342" s="161"/>
      <c r="E342" s="161"/>
      <c r="F342" s="161"/>
      <c r="G342" s="126"/>
      <c r="H342" s="170"/>
      <c r="I342" s="176"/>
      <c r="J342" s="238"/>
      <c r="K342" s="238"/>
      <c r="L342" s="238"/>
      <c r="M342" s="238"/>
      <c r="N342" s="238"/>
      <c r="O342" s="239"/>
      <c r="P342" s="238"/>
      <c r="Q342" s="238"/>
      <c r="R342" s="238"/>
      <c r="S342" s="238"/>
      <c r="T342" s="238"/>
      <c r="V342" s="248">
        <f t="shared" si="52"/>
        <v>0</v>
      </c>
      <c r="W342" s="248">
        <f t="shared" si="52"/>
        <v>0</v>
      </c>
      <c r="X342" s="248">
        <f t="shared" si="52"/>
        <v>0</v>
      </c>
      <c r="Y342" s="249">
        <f t="shared" si="53"/>
        <v>0</v>
      </c>
      <c r="Z342" s="249">
        <f t="shared" si="53"/>
        <v>0</v>
      </c>
      <c r="AA342" s="248">
        <f t="shared" si="54"/>
        <v>0</v>
      </c>
      <c r="AB342" s="248">
        <f t="shared" si="54"/>
        <v>0</v>
      </c>
      <c r="AC342" s="248">
        <f t="shared" si="54"/>
        <v>0</v>
      </c>
      <c r="AD342" s="248">
        <f t="shared" si="54"/>
        <v>0</v>
      </c>
      <c r="AE342" s="248">
        <f t="shared" si="54"/>
        <v>0</v>
      </c>
      <c r="AF342" s="248">
        <f t="shared" si="51"/>
        <v>0</v>
      </c>
      <c r="AG342" s="248">
        <f t="shared" si="51"/>
        <v>0</v>
      </c>
      <c r="AH342" s="248">
        <f t="shared" si="51"/>
        <v>0</v>
      </c>
      <c r="AI342" s="248">
        <f t="shared" si="51"/>
        <v>0</v>
      </c>
      <c r="AJ342" s="248">
        <f t="shared" si="51"/>
        <v>0</v>
      </c>
      <c r="AK342" s="248">
        <f t="shared" si="55"/>
        <v>0</v>
      </c>
      <c r="AL342" s="248">
        <f t="shared" si="56"/>
        <v>0</v>
      </c>
    </row>
    <row r="343" spans="1:38" s="2" customFormat="1" ht="15" customHeight="1">
      <c r="A343" s="120" t="e">
        <f ca="1">VLOOKUP(INDIRECT("B343"),elolap!$A$90:$B$3244,2,FALSE)</f>
        <v>#N/A</v>
      </c>
      <c r="B343" s="122"/>
      <c r="C343" s="128"/>
      <c r="D343" s="161"/>
      <c r="E343" s="161"/>
      <c r="F343" s="161"/>
      <c r="G343" s="126"/>
      <c r="H343" s="170"/>
      <c r="I343" s="176"/>
      <c r="J343" s="238"/>
      <c r="K343" s="238"/>
      <c r="L343" s="238"/>
      <c r="M343" s="238"/>
      <c r="N343" s="238"/>
      <c r="O343" s="239"/>
      <c r="P343" s="238"/>
      <c r="Q343" s="238"/>
      <c r="R343" s="238"/>
      <c r="S343" s="238"/>
      <c r="T343" s="238"/>
      <c r="V343" s="248">
        <f t="shared" si="52"/>
        <v>0</v>
      </c>
      <c r="W343" s="248">
        <f t="shared" si="52"/>
        <v>0</v>
      </c>
      <c r="X343" s="248">
        <f t="shared" si="52"/>
        <v>0</v>
      </c>
      <c r="Y343" s="249">
        <f t="shared" si="53"/>
        <v>0</v>
      </c>
      <c r="Z343" s="249">
        <f t="shared" si="53"/>
        <v>0</v>
      </c>
      <c r="AA343" s="248">
        <f t="shared" si="54"/>
        <v>0</v>
      </c>
      <c r="AB343" s="248">
        <f t="shared" si="54"/>
        <v>0</v>
      </c>
      <c r="AC343" s="248">
        <f t="shared" si="54"/>
        <v>0</v>
      </c>
      <c r="AD343" s="248">
        <f t="shared" si="54"/>
        <v>0</v>
      </c>
      <c r="AE343" s="248">
        <f t="shared" si="54"/>
        <v>0</v>
      </c>
      <c r="AF343" s="248">
        <f t="shared" si="51"/>
        <v>0</v>
      </c>
      <c r="AG343" s="248">
        <f t="shared" si="51"/>
        <v>0</v>
      </c>
      <c r="AH343" s="248">
        <f t="shared" si="51"/>
        <v>0</v>
      </c>
      <c r="AI343" s="248">
        <f t="shared" si="51"/>
        <v>0</v>
      </c>
      <c r="AJ343" s="248">
        <f t="shared" si="51"/>
        <v>0</v>
      </c>
      <c r="AK343" s="248">
        <f t="shared" si="55"/>
        <v>0</v>
      </c>
      <c r="AL343" s="248">
        <f t="shared" si="56"/>
        <v>0</v>
      </c>
    </row>
    <row r="344" spans="1:38" s="2" customFormat="1" ht="15" customHeight="1">
      <c r="A344" s="120" t="e">
        <f ca="1">VLOOKUP(INDIRECT("B344"),elolap!$A$90:$B$3244,2,FALSE)</f>
        <v>#N/A</v>
      </c>
      <c r="B344" s="122"/>
      <c r="C344" s="128"/>
      <c r="D344" s="161"/>
      <c r="E344" s="161"/>
      <c r="F344" s="161"/>
      <c r="G344" s="126"/>
      <c r="H344" s="170"/>
      <c r="I344" s="176"/>
      <c r="J344" s="238"/>
      <c r="K344" s="238"/>
      <c r="L344" s="238"/>
      <c r="M344" s="238"/>
      <c r="N344" s="238"/>
      <c r="O344" s="239"/>
      <c r="P344" s="238"/>
      <c r="Q344" s="238"/>
      <c r="R344" s="238"/>
      <c r="S344" s="238"/>
      <c r="T344" s="238"/>
      <c r="V344" s="248">
        <f t="shared" si="52"/>
        <v>0</v>
      </c>
      <c r="W344" s="248">
        <f t="shared" si="52"/>
        <v>0</v>
      </c>
      <c r="X344" s="248">
        <f t="shared" si="52"/>
        <v>0</v>
      </c>
      <c r="Y344" s="249">
        <f t="shared" si="53"/>
        <v>0</v>
      </c>
      <c r="Z344" s="249">
        <f t="shared" si="53"/>
        <v>0</v>
      </c>
      <c r="AA344" s="248">
        <f t="shared" si="54"/>
        <v>0</v>
      </c>
      <c r="AB344" s="248">
        <f t="shared" si="54"/>
        <v>0</v>
      </c>
      <c r="AC344" s="248">
        <f t="shared" si="54"/>
        <v>0</v>
      </c>
      <c r="AD344" s="248">
        <f t="shared" si="54"/>
        <v>0</v>
      </c>
      <c r="AE344" s="248">
        <f t="shared" si="54"/>
        <v>0</v>
      </c>
      <c r="AF344" s="248">
        <f t="shared" si="51"/>
        <v>0</v>
      </c>
      <c r="AG344" s="248">
        <f t="shared" si="51"/>
        <v>0</v>
      </c>
      <c r="AH344" s="248">
        <f t="shared" si="51"/>
        <v>0</v>
      </c>
      <c r="AI344" s="248">
        <f t="shared" si="51"/>
        <v>0</v>
      </c>
      <c r="AJ344" s="248">
        <f t="shared" si="51"/>
        <v>0</v>
      </c>
      <c r="AK344" s="248">
        <f t="shared" si="55"/>
        <v>0</v>
      </c>
      <c r="AL344" s="248">
        <f t="shared" si="56"/>
        <v>0</v>
      </c>
    </row>
    <row r="345" spans="1:38" s="2" customFormat="1" ht="15" customHeight="1">
      <c r="A345" s="120" t="e">
        <f ca="1">VLOOKUP(INDIRECT("B345"),elolap!$A$90:$B$3244,2,FALSE)</f>
        <v>#N/A</v>
      </c>
      <c r="B345" s="122"/>
      <c r="C345" s="128"/>
      <c r="D345" s="161"/>
      <c r="E345" s="161"/>
      <c r="F345" s="161"/>
      <c r="G345" s="126"/>
      <c r="H345" s="170"/>
      <c r="I345" s="176"/>
      <c r="J345" s="238"/>
      <c r="K345" s="238"/>
      <c r="L345" s="238"/>
      <c r="M345" s="238"/>
      <c r="N345" s="238"/>
      <c r="O345" s="239"/>
      <c r="P345" s="238"/>
      <c r="Q345" s="238"/>
      <c r="R345" s="238"/>
      <c r="S345" s="238"/>
      <c r="T345" s="238"/>
      <c r="V345" s="248">
        <f t="shared" si="52"/>
        <v>0</v>
      </c>
      <c r="W345" s="248">
        <f t="shared" si="52"/>
        <v>0</v>
      </c>
      <c r="X345" s="248">
        <f t="shared" si="52"/>
        <v>0</v>
      </c>
      <c r="Y345" s="249">
        <f t="shared" si="53"/>
        <v>0</v>
      </c>
      <c r="Z345" s="249">
        <f t="shared" si="53"/>
        <v>0</v>
      </c>
      <c r="AA345" s="248">
        <f t="shared" si="54"/>
        <v>0</v>
      </c>
      <c r="AB345" s="248">
        <f t="shared" si="54"/>
        <v>0</v>
      </c>
      <c r="AC345" s="248">
        <f t="shared" si="54"/>
        <v>0</v>
      </c>
      <c r="AD345" s="248">
        <f t="shared" si="54"/>
        <v>0</v>
      </c>
      <c r="AE345" s="248">
        <f t="shared" si="54"/>
        <v>0</v>
      </c>
      <c r="AF345" s="248">
        <f t="shared" si="51"/>
        <v>0</v>
      </c>
      <c r="AG345" s="248">
        <f t="shared" si="51"/>
        <v>0</v>
      </c>
      <c r="AH345" s="248">
        <f t="shared" si="51"/>
        <v>0</v>
      </c>
      <c r="AI345" s="248">
        <f t="shared" si="51"/>
        <v>0</v>
      </c>
      <c r="AJ345" s="248">
        <f t="shared" si="51"/>
        <v>0</v>
      </c>
      <c r="AK345" s="248">
        <f t="shared" si="55"/>
        <v>0</v>
      </c>
      <c r="AL345" s="248">
        <f t="shared" si="56"/>
        <v>0</v>
      </c>
    </row>
    <row r="346" spans="1:38" s="2" customFormat="1" ht="15" customHeight="1">
      <c r="A346" s="120" t="e">
        <f ca="1">VLOOKUP(INDIRECT("B346"),elolap!$A$90:$B$3244,2,FALSE)</f>
        <v>#N/A</v>
      </c>
      <c r="B346" s="122"/>
      <c r="C346" s="128"/>
      <c r="D346" s="161"/>
      <c r="E346" s="161"/>
      <c r="F346" s="161"/>
      <c r="G346" s="126"/>
      <c r="H346" s="170"/>
      <c r="I346" s="176"/>
      <c r="J346" s="238"/>
      <c r="K346" s="238"/>
      <c r="L346" s="238"/>
      <c r="M346" s="238"/>
      <c r="N346" s="238"/>
      <c r="O346" s="239"/>
      <c r="P346" s="238"/>
      <c r="Q346" s="238"/>
      <c r="R346" s="238"/>
      <c r="S346" s="238"/>
      <c r="T346" s="238"/>
      <c r="V346" s="248">
        <f t="shared" si="52"/>
        <v>0</v>
      </c>
      <c r="W346" s="248">
        <f t="shared" si="52"/>
        <v>0</v>
      </c>
      <c r="X346" s="248">
        <f t="shared" si="52"/>
        <v>0</v>
      </c>
      <c r="Y346" s="249">
        <f t="shared" si="53"/>
        <v>0</v>
      </c>
      <c r="Z346" s="249">
        <f t="shared" si="53"/>
        <v>0</v>
      </c>
      <c r="AA346" s="248">
        <f t="shared" si="54"/>
        <v>0</v>
      </c>
      <c r="AB346" s="248">
        <f t="shared" si="54"/>
        <v>0</v>
      </c>
      <c r="AC346" s="248">
        <f t="shared" si="54"/>
        <v>0</v>
      </c>
      <c r="AD346" s="248">
        <f t="shared" si="54"/>
        <v>0</v>
      </c>
      <c r="AE346" s="248">
        <f t="shared" si="54"/>
        <v>0</v>
      </c>
      <c r="AF346" s="248">
        <f t="shared" si="51"/>
        <v>0</v>
      </c>
      <c r="AG346" s="248">
        <f t="shared" si="51"/>
        <v>0</v>
      </c>
      <c r="AH346" s="248">
        <f t="shared" si="51"/>
        <v>0</v>
      </c>
      <c r="AI346" s="248">
        <f t="shared" si="51"/>
        <v>0</v>
      </c>
      <c r="AJ346" s="248">
        <f t="shared" si="51"/>
        <v>0</v>
      </c>
      <c r="AK346" s="248">
        <f t="shared" si="55"/>
        <v>0</v>
      </c>
      <c r="AL346" s="248">
        <f t="shared" si="56"/>
        <v>0</v>
      </c>
    </row>
    <row r="347" spans="1:38" s="2" customFormat="1" ht="15" customHeight="1">
      <c r="A347" s="120" t="e">
        <f ca="1">VLOOKUP(INDIRECT("B347"),elolap!$A$90:$B$3244,2,FALSE)</f>
        <v>#N/A</v>
      </c>
      <c r="B347" s="122"/>
      <c r="C347" s="128"/>
      <c r="D347" s="161"/>
      <c r="E347" s="161"/>
      <c r="F347" s="161"/>
      <c r="G347" s="126"/>
      <c r="H347" s="170"/>
      <c r="I347" s="176"/>
      <c r="J347" s="238"/>
      <c r="K347" s="238"/>
      <c r="L347" s="238"/>
      <c r="M347" s="238"/>
      <c r="N347" s="238"/>
      <c r="O347" s="239"/>
      <c r="P347" s="238"/>
      <c r="Q347" s="238"/>
      <c r="R347" s="238"/>
      <c r="S347" s="238"/>
      <c r="T347" s="238"/>
      <c r="V347" s="248">
        <f t="shared" si="52"/>
        <v>0</v>
      </c>
      <c r="W347" s="248">
        <f t="shared" si="52"/>
        <v>0</v>
      </c>
      <c r="X347" s="248">
        <f t="shared" si="52"/>
        <v>0</v>
      </c>
      <c r="Y347" s="249">
        <f t="shared" si="53"/>
        <v>0</v>
      </c>
      <c r="Z347" s="249">
        <f t="shared" si="53"/>
        <v>0</v>
      </c>
      <c r="AA347" s="248">
        <f t="shared" si="54"/>
        <v>0</v>
      </c>
      <c r="AB347" s="248">
        <f t="shared" si="54"/>
        <v>0</v>
      </c>
      <c r="AC347" s="248">
        <f t="shared" si="54"/>
        <v>0</v>
      </c>
      <c r="AD347" s="248">
        <f t="shared" si="54"/>
        <v>0</v>
      </c>
      <c r="AE347" s="248">
        <f t="shared" si="54"/>
        <v>0</v>
      </c>
      <c r="AF347" s="248">
        <f t="shared" si="51"/>
        <v>0</v>
      </c>
      <c r="AG347" s="248">
        <f t="shared" si="51"/>
        <v>0</v>
      </c>
      <c r="AH347" s="248">
        <f t="shared" si="51"/>
        <v>0</v>
      </c>
      <c r="AI347" s="248">
        <f t="shared" si="51"/>
        <v>0</v>
      </c>
      <c r="AJ347" s="248">
        <f t="shared" si="51"/>
        <v>0</v>
      </c>
      <c r="AK347" s="248">
        <f t="shared" si="55"/>
        <v>0</v>
      </c>
      <c r="AL347" s="248">
        <f t="shared" si="56"/>
        <v>0</v>
      </c>
    </row>
    <row r="348" spans="1:38" s="2" customFormat="1" ht="15" customHeight="1">
      <c r="A348" s="120" t="e">
        <f ca="1">VLOOKUP(INDIRECT("B348"),elolap!$A$90:$B$3244,2,FALSE)</f>
        <v>#N/A</v>
      </c>
      <c r="B348" s="122"/>
      <c r="C348" s="128"/>
      <c r="D348" s="161"/>
      <c r="E348" s="161"/>
      <c r="F348" s="161"/>
      <c r="G348" s="126"/>
      <c r="H348" s="170"/>
      <c r="I348" s="176"/>
      <c r="J348" s="238"/>
      <c r="K348" s="238"/>
      <c r="L348" s="238"/>
      <c r="M348" s="238"/>
      <c r="N348" s="238"/>
      <c r="O348" s="239"/>
      <c r="P348" s="238"/>
      <c r="Q348" s="238"/>
      <c r="R348" s="238"/>
      <c r="S348" s="238"/>
      <c r="T348" s="238"/>
      <c r="V348" s="248">
        <f t="shared" si="52"/>
        <v>0</v>
      </c>
      <c r="W348" s="248">
        <f t="shared" si="52"/>
        <v>0</v>
      </c>
      <c r="X348" s="248">
        <f t="shared" si="52"/>
        <v>0</v>
      </c>
      <c r="Y348" s="249">
        <f t="shared" si="53"/>
        <v>0</v>
      </c>
      <c r="Z348" s="249">
        <f t="shared" si="53"/>
        <v>0</v>
      </c>
      <c r="AA348" s="248">
        <f t="shared" si="54"/>
        <v>0</v>
      </c>
      <c r="AB348" s="248">
        <f t="shared" si="54"/>
        <v>0</v>
      </c>
      <c r="AC348" s="248">
        <f t="shared" si="54"/>
        <v>0</v>
      </c>
      <c r="AD348" s="248">
        <f t="shared" si="54"/>
        <v>0</v>
      </c>
      <c r="AE348" s="248">
        <f t="shared" si="54"/>
        <v>0</v>
      </c>
      <c r="AF348" s="248">
        <f t="shared" si="51"/>
        <v>0</v>
      </c>
      <c r="AG348" s="248">
        <f t="shared" si="51"/>
        <v>0</v>
      </c>
      <c r="AH348" s="248">
        <f t="shared" si="51"/>
        <v>0</v>
      </c>
      <c r="AI348" s="248">
        <f t="shared" si="51"/>
        <v>0</v>
      </c>
      <c r="AJ348" s="248">
        <f t="shared" si="51"/>
        <v>0</v>
      </c>
      <c r="AK348" s="248">
        <f t="shared" si="55"/>
        <v>0</v>
      </c>
      <c r="AL348" s="248">
        <f t="shared" si="56"/>
        <v>0</v>
      </c>
    </row>
    <row r="349" spans="1:38" s="2" customFormat="1" ht="15" customHeight="1">
      <c r="A349" s="120" t="e">
        <f ca="1">VLOOKUP(INDIRECT("B349"),elolap!$A$90:$B$3244,2,FALSE)</f>
        <v>#N/A</v>
      </c>
      <c r="B349" s="122"/>
      <c r="C349" s="128"/>
      <c r="D349" s="161"/>
      <c r="E349" s="161"/>
      <c r="F349" s="161"/>
      <c r="G349" s="126"/>
      <c r="H349" s="170"/>
      <c r="I349" s="176"/>
      <c r="J349" s="238"/>
      <c r="K349" s="238"/>
      <c r="L349" s="238"/>
      <c r="M349" s="238"/>
      <c r="N349" s="238"/>
      <c r="O349" s="239"/>
      <c r="P349" s="238"/>
      <c r="Q349" s="238"/>
      <c r="R349" s="238"/>
      <c r="S349" s="238"/>
      <c r="T349" s="238"/>
      <c r="V349" s="248">
        <f t="shared" si="52"/>
        <v>0</v>
      </c>
      <c r="W349" s="248">
        <f t="shared" si="52"/>
        <v>0</v>
      </c>
      <c r="X349" s="248">
        <f t="shared" si="52"/>
        <v>0</v>
      </c>
      <c r="Y349" s="249">
        <f t="shared" si="53"/>
        <v>0</v>
      </c>
      <c r="Z349" s="249">
        <f t="shared" si="53"/>
        <v>0</v>
      </c>
      <c r="AA349" s="248">
        <f t="shared" si="54"/>
        <v>0</v>
      </c>
      <c r="AB349" s="248">
        <f t="shared" si="54"/>
        <v>0</v>
      </c>
      <c r="AC349" s="248">
        <f t="shared" si="54"/>
        <v>0</v>
      </c>
      <c r="AD349" s="248">
        <f t="shared" si="54"/>
        <v>0</v>
      </c>
      <c r="AE349" s="248">
        <f t="shared" si="54"/>
        <v>0</v>
      </c>
      <c r="AF349" s="248">
        <f t="shared" si="51"/>
        <v>0</v>
      </c>
      <c r="AG349" s="248">
        <f t="shared" si="51"/>
        <v>0</v>
      </c>
      <c r="AH349" s="248">
        <f t="shared" si="51"/>
        <v>0</v>
      </c>
      <c r="AI349" s="248">
        <f t="shared" si="51"/>
        <v>0</v>
      </c>
      <c r="AJ349" s="248">
        <f t="shared" si="51"/>
        <v>0</v>
      </c>
      <c r="AK349" s="248">
        <f t="shared" si="55"/>
        <v>0</v>
      </c>
      <c r="AL349" s="248">
        <f t="shared" si="56"/>
        <v>0</v>
      </c>
    </row>
    <row r="350" spans="1:38" s="2" customFormat="1" ht="15" customHeight="1">
      <c r="A350" s="120" t="e">
        <f ca="1">VLOOKUP(INDIRECT("B350"),elolap!$A$90:$B$3244,2,FALSE)</f>
        <v>#N/A</v>
      </c>
      <c r="B350" s="122"/>
      <c r="C350" s="128"/>
      <c r="D350" s="161"/>
      <c r="E350" s="161"/>
      <c r="F350" s="161"/>
      <c r="G350" s="126"/>
      <c r="H350" s="170"/>
      <c r="I350" s="176"/>
      <c r="J350" s="238"/>
      <c r="K350" s="238"/>
      <c r="L350" s="238"/>
      <c r="M350" s="238"/>
      <c r="N350" s="238"/>
      <c r="O350" s="239"/>
      <c r="P350" s="238"/>
      <c r="Q350" s="238"/>
      <c r="R350" s="238"/>
      <c r="S350" s="238"/>
      <c r="T350" s="238"/>
      <c r="V350" s="248">
        <f t="shared" si="52"/>
        <v>0</v>
      </c>
      <c r="W350" s="248">
        <f t="shared" si="52"/>
        <v>0</v>
      </c>
      <c r="X350" s="248">
        <f t="shared" si="52"/>
        <v>0</v>
      </c>
      <c r="Y350" s="249">
        <f t="shared" si="53"/>
        <v>0</v>
      </c>
      <c r="Z350" s="249">
        <f t="shared" si="53"/>
        <v>0</v>
      </c>
      <c r="AA350" s="248">
        <f t="shared" si="54"/>
        <v>0</v>
      </c>
      <c r="AB350" s="248">
        <f t="shared" si="54"/>
        <v>0</v>
      </c>
      <c r="AC350" s="248">
        <f t="shared" si="54"/>
        <v>0</v>
      </c>
      <c r="AD350" s="248">
        <f t="shared" si="54"/>
        <v>0</v>
      </c>
      <c r="AE350" s="248">
        <f t="shared" si="54"/>
        <v>0</v>
      </c>
      <c r="AF350" s="248">
        <f t="shared" si="51"/>
        <v>0</v>
      </c>
      <c r="AG350" s="248">
        <f t="shared" si="51"/>
        <v>0</v>
      </c>
      <c r="AH350" s="248">
        <f t="shared" si="51"/>
        <v>0</v>
      </c>
      <c r="AI350" s="248">
        <f t="shared" si="51"/>
        <v>0</v>
      </c>
      <c r="AJ350" s="248">
        <f t="shared" si="51"/>
        <v>0</v>
      </c>
      <c r="AK350" s="248">
        <f t="shared" si="55"/>
        <v>0</v>
      </c>
      <c r="AL350" s="248">
        <f t="shared" si="56"/>
        <v>0</v>
      </c>
    </row>
    <row r="351" spans="1:38" s="2" customFormat="1" ht="15" customHeight="1">
      <c r="A351" s="120" t="e">
        <f ca="1">VLOOKUP(INDIRECT("B351"),elolap!$A$90:$B$3244,2,FALSE)</f>
        <v>#N/A</v>
      </c>
      <c r="B351" s="122"/>
      <c r="C351" s="128"/>
      <c r="D351" s="161"/>
      <c r="E351" s="161"/>
      <c r="F351" s="161"/>
      <c r="G351" s="126"/>
      <c r="H351" s="170"/>
      <c r="I351" s="176"/>
      <c r="J351" s="238"/>
      <c r="K351" s="238"/>
      <c r="L351" s="238"/>
      <c r="M351" s="238"/>
      <c r="N351" s="238"/>
      <c r="O351" s="239"/>
      <c r="P351" s="238"/>
      <c r="Q351" s="238"/>
      <c r="R351" s="238"/>
      <c r="S351" s="238"/>
      <c r="T351" s="238"/>
      <c r="V351" s="248">
        <f t="shared" si="52"/>
        <v>0</v>
      </c>
      <c r="W351" s="248">
        <f t="shared" si="52"/>
        <v>0</v>
      </c>
      <c r="X351" s="248">
        <f t="shared" si="52"/>
        <v>0</v>
      </c>
      <c r="Y351" s="249">
        <f t="shared" si="53"/>
        <v>0</v>
      </c>
      <c r="Z351" s="249">
        <f t="shared" si="53"/>
        <v>0</v>
      </c>
      <c r="AA351" s="248">
        <f t="shared" si="54"/>
        <v>0</v>
      </c>
      <c r="AB351" s="248">
        <f t="shared" si="54"/>
        <v>0</v>
      </c>
      <c r="AC351" s="248">
        <f t="shared" si="54"/>
        <v>0</v>
      </c>
      <c r="AD351" s="248">
        <f t="shared" si="54"/>
        <v>0</v>
      </c>
      <c r="AE351" s="248">
        <f t="shared" si="54"/>
        <v>0</v>
      </c>
      <c r="AF351" s="248">
        <f t="shared" si="51"/>
        <v>0</v>
      </c>
      <c r="AG351" s="248">
        <f t="shared" si="51"/>
        <v>0</v>
      </c>
      <c r="AH351" s="248">
        <f t="shared" si="51"/>
        <v>0</v>
      </c>
      <c r="AI351" s="248">
        <f t="shared" si="51"/>
        <v>0</v>
      </c>
      <c r="AJ351" s="248">
        <f t="shared" si="51"/>
        <v>0</v>
      </c>
      <c r="AK351" s="248">
        <f t="shared" si="55"/>
        <v>0</v>
      </c>
      <c r="AL351" s="248">
        <f t="shared" si="56"/>
        <v>0</v>
      </c>
    </row>
    <row r="352" spans="1:38" s="2" customFormat="1" ht="15" customHeight="1">
      <c r="A352" s="120" t="e">
        <f ca="1">VLOOKUP(INDIRECT("B352"),elolap!$A$90:$B$3244,2,FALSE)</f>
        <v>#N/A</v>
      </c>
      <c r="B352" s="122"/>
      <c r="C352" s="128"/>
      <c r="D352" s="161"/>
      <c r="E352" s="161"/>
      <c r="F352" s="161"/>
      <c r="G352" s="126"/>
      <c r="H352" s="170"/>
      <c r="I352" s="176"/>
      <c r="J352" s="238"/>
      <c r="K352" s="238"/>
      <c r="L352" s="238"/>
      <c r="M352" s="238"/>
      <c r="N352" s="238"/>
      <c r="O352" s="239"/>
      <c r="P352" s="238"/>
      <c r="Q352" s="238"/>
      <c r="R352" s="238"/>
      <c r="S352" s="238"/>
      <c r="T352" s="238"/>
      <c r="V352" s="248">
        <f t="shared" si="52"/>
        <v>0</v>
      </c>
      <c r="W352" s="248">
        <f t="shared" si="52"/>
        <v>0</v>
      </c>
      <c r="X352" s="248">
        <f t="shared" si="52"/>
        <v>0</v>
      </c>
      <c r="Y352" s="249">
        <f t="shared" si="53"/>
        <v>0</v>
      </c>
      <c r="Z352" s="249">
        <f t="shared" si="53"/>
        <v>0</v>
      </c>
      <c r="AA352" s="248">
        <f t="shared" si="54"/>
        <v>0</v>
      </c>
      <c r="AB352" s="248">
        <f t="shared" si="54"/>
        <v>0</v>
      </c>
      <c r="AC352" s="248">
        <f t="shared" si="54"/>
        <v>0</v>
      </c>
      <c r="AD352" s="248">
        <f t="shared" si="54"/>
        <v>0</v>
      </c>
      <c r="AE352" s="248">
        <f t="shared" si="54"/>
        <v>0</v>
      </c>
      <c r="AF352" s="248">
        <f t="shared" si="51"/>
        <v>0</v>
      </c>
      <c r="AG352" s="248">
        <f t="shared" si="51"/>
        <v>0</v>
      </c>
      <c r="AH352" s="248">
        <f t="shared" si="51"/>
        <v>0</v>
      </c>
      <c r="AI352" s="248">
        <f t="shared" si="51"/>
        <v>0</v>
      </c>
      <c r="AJ352" s="248">
        <f t="shared" si="51"/>
        <v>0</v>
      </c>
      <c r="AK352" s="248">
        <f t="shared" si="55"/>
        <v>0</v>
      </c>
      <c r="AL352" s="248">
        <f t="shared" si="56"/>
        <v>0</v>
      </c>
    </row>
    <row r="353" spans="1:38" s="2" customFormat="1" ht="15" customHeight="1">
      <c r="A353" s="120" t="e">
        <f ca="1">VLOOKUP(INDIRECT("B353"),elolap!$A$90:$B$3244,2,FALSE)</f>
        <v>#N/A</v>
      </c>
      <c r="B353" s="122"/>
      <c r="C353" s="128"/>
      <c r="D353" s="161"/>
      <c r="E353" s="161"/>
      <c r="F353" s="161"/>
      <c r="G353" s="126"/>
      <c r="H353" s="170"/>
      <c r="I353" s="176"/>
      <c r="J353" s="238"/>
      <c r="K353" s="238"/>
      <c r="L353" s="238"/>
      <c r="M353" s="238"/>
      <c r="N353" s="238"/>
      <c r="O353" s="239"/>
      <c r="P353" s="238"/>
      <c r="Q353" s="238"/>
      <c r="R353" s="238"/>
      <c r="S353" s="238"/>
      <c r="T353" s="238"/>
      <c r="V353" s="248">
        <f t="shared" si="52"/>
        <v>0</v>
      </c>
      <c r="W353" s="248">
        <f t="shared" si="52"/>
        <v>0</v>
      </c>
      <c r="X353" s="248">
        <f t="shared" si="52"/>
        <v>0</v>
      </c>
      <c r="Y353" s="249">
        <f t="shared" si="53"/>
        <v>0</v>
      </c>
      <c r="Z353" s="249">
        <f t="shared" si="53"/>
        <v>0</v>
      </c>
      <c r="AA353" s="248">
        <f t="shared" si="54"/>
        <v>0</v>
      </c>
      <c r="AB353" s="248">
        <f t="shared" si="54"/>
        <v>0</v>
      </c>
      <c r="AC353" s="248">
        <f t="shared" si="54"/>
        <v>0</v>
      </c>
      <c r="AD353" s="248">
        <f t="shared" si="54"/>
        <v>0</v>
      </c>
      <c r="AE353" s="248">
        <f t="shared" si="54"/>
        <v>0</v>
      </c>
      <c r="AF353" s="248">
        <f t="shared" si="51"/>
        <v>0</v>
      </c>
      <c r="AG353" s="248">
        <f t="shared" si="51"/>
        <v>0</v>
      </c>
      <c r="AH353" s="248">
        <f t="shared" si="51"/>
        <v>0</v>
      </c>
      <c r="AI353" s="248">
        <f t="shared" si="51"/>
        <v>0</v>
      </c>
      <c r="AJ353" s="248">
        <f t="shared" si="51"/>
        <v>0</v>
      </c>
      <c r="AK353" s="248">
        <f t="shared" si="55"/>
        <v>0</v>
      </c>
      <c r="AL353" s="248">
        <f t="shared" si="56"/>
        <v>0</v>
      </c>
    </row>
    <row r="354" spans="1:38" s="2" customFormat="1" ht="15" customHeight="1">
      <c r="A354" s="120" t="e">
        <f ca="1">VLOOKUP(INDIRECT("B354"),elolap!$A$90:$B$3244,2,FALSE)</f>
        <v>#N/A</v>
      </c>
      <c r="B354" s="122"/>
      <c r="C354" s="128"/>
      <c r="D354" s="161"/>
      <c r="E354" s="161"/>
      <c r="F354" s="161"/>
      <c r="G354" s="126"/>
      <c r="H354" s="170"/>
      <c r="I354" s="176"/>
      <c r="J354" s="238"/>
      <c r="K354" s="238"/>
      <c r="L354" s="238"/>
      <c r="M354" s="238"/>
      <c r="N354" s="238"/>
      <c r="O354" s="239"/>
      <c r="P354" s="238"/>
      <c r="Q354" s="238"/>
      <c r="R354" s="238"/>
      <c r="S354" s="238"/>
      <c r="T354" s="238"/>
      <c r="V354" s="248">
        <f t="shared" si="52"/>
        <v>0</v>
      </c>
      <c r="W354" s="248">
        <f t="shared" si="52"/>
        <v>0</v>
      </c>
      <c r="X354" s="248">
        <f t="shared" si="52"/>
        <v>0</v>
      </c>
      <c r="Y354" s="249">
        <f t="shared" si="53"/>
        <v>0</v>
      </c>
      <c r="Z354" s="249">
        <f t="shared" si="53"/>
        <v>0</v>
      </c>
      <c r="AA354" s="248">
        <f t="shared" si="54"/>
        <v>0</v>
      </c>
      <c r="AB354" s="248">
        <f t="shared" si="54"/>
        <v>0</v>
      </c>
      <c r="AC354" s="248">
        <f t="shared" si="54"/>
        <v>0</v>
      </c>
      <c r="AD354" s="248">
        <f t="shared" si="54"/>
        <v>0</v>
      </c>
      <c r="AE354" s="248">
        <f t="shared" si="54"/>
        <v>0</v>
      </c>
      <c r="AF354" s="248">
        <f t="shared" si="51"/>
        <v>0</v>
      </c>
      <c r="AG354" s="248">
        <f t="shared" si="51"/>
        <v>0</v>
      </c>
      <c r="AH354" s="248">
        <f t="shared" si="51"/>
        <v>0</v>
      </c>
      <c r="AI354" s="248">
        <f t="shared" si="51"/>
        <v>0</v>
      </c>
      <c r="AJ354" s="248">
        <f t="shared" si="51"/>
        <v>0</v>
      </c>
      <c r="AK354" s="248">
        <f t="shared" si="55"/>
        <v>0</v>
      </c>
      <c r="AL354" s="248">
        <f t="shared" si="56"/>
        <v>0</v>
      </c>
    </row>
    <row r="355" spans="1:38" s="2" customFormat="1" ht="15" customHeight="1">
      <c r="A355" s="120" t="e">
        <f ca="1">VLOOKUP(INDIRECT("B355"),elolap!$A$90:$B$3244,2,FALSE)</f>
        <v>#N/A</v>
      </c>
      <c r="B355" s="122"/>
      <c r="C355" s="128"/>
      <c r="D355" s="161"/>
      <c r="E355" s="161"/>
      <c r="F355" s="161"/>
      <c r="G355" s="126"/>
      <c r="H355" s="170"/>
      <c r="I355" s="176"/>
      <c r="J355" s="238"/>
      <c r="K355" s="238"/>
      <c r="L355" s="238"/>
      <c r="M355" s="238"/>
      <c r="N355" s="238"/>
      <c r="O355" s="239"/>
      <c r="P355" s="238"/>
      <c r="Q355" s="238"/>
      <c r="R355" s="238"/>
      <c r="S355" s="238"/>
      <c r="T355" s="238"/>
      <c r="V355" s="248">
        <f t="shared" si="52"/>
        <v>0</v>
      </c>
      <c r="W355" s="248">
        <f t="shared" si="52"/>
        <v>0</v>
      </c>
      <c r="X355" s="248">
        <f t="shared" si="52"/>
        <v>0</v>
      </c>
      <c r="Y355" s="249">
        <f t="shared" si="53"/>
        <v>0</v>
      </c>
      <c r="Z355" s="249">
        <f t="shared" si="53"/>
        <v>0</v>
      </c>
      <c r="AA355" s="248">
        <f t="shared" si="54"/>
        <v>0</v>
      </c>
      <c r="AB355" s="248">
        <f t="shared" si="54"/>
        <v>0</v>
      </c>
      <c r="AC355" s="248">
        <f t="shared" si="54"/>
        <v>0</v>
      </c>
      <c r="AD355" s="248">
        <f t="shared" si="54"/>
        <v>0</v>
      </c>
      <c r="AE355" s="248">
        <f t="shared" si="54"/>
        <v>0</v>
      </c>
      <c r="AF355" s="248">
        <f t="shared" si="51"/>
        <v>0</v>
      </c>
      <c r="AG355" s="248">
        <f t="shared" si="51"/>
        <v>0</v>
      </c>
      <c r="AH355" s="248">
        <f t="shared" si="51"/>
        <v>0</v>
      </c>
      <c r="AI355" s="248">
        <f t="shared" si="51"/>
        <v>0</v>
      </c>
      <c r="AJ355" s="248">
        <f t="shared" si="51"/>
        <v>0</v>
      </c>
      <c r="AK355" s="248">
        <f t="shared" si="55"/>
        <v>0</v>
      </c>
      <c r="AL355" s="248">
        <f t="shared" si="56"/>
        <v>0</v>
      </c>
    </row>
    <row r="356" spans="1:38" s="2" customFormat="1" ht="15" customHeight="1">
      <c r="A356" s="120" t="e">
        <f ca="1">VLOOKUP(INDIRECT("B356"),elolap!$A$90:$B$3244,2,FALSE)</f>
        <v>#N/A</v>
      </c>
      <c r="B356" s="122"/>
      <c r="C356" s="128"/>
      <c r="D356" s="161"/>
      <c r="E356" s="161"/>
      <c r="F356" s="161"/>
      <c r="G356" s="126"/>
      <c r="H356" s="170"/>
      <c r="I356" s="176"/>
      <c r="J356" s="238"/>
      <c r="K356" s="238"/>
      <c r="L356" s="238"/>
      <c r="M356" s="238"/>
      <c r="N356" s="238"/>
      <c r="O356" s="239"/>
      <c r="P356" s="238"/>
      <c r="Q356" s="238"/>
      <c r="R356" s="238"/>
      <c r="S356" s="238"/>
      <c r="T356" s="238"/>
      <c r="V356" s="248">
        <f t="shared" si="52"/>
        <v>0</v>
      </c>
      <c r="W356" s="248">
        <f t="shared" si="52"/>
        <v>0</v>
      </c>
      <c r="X356" s="248">
        <f t="shared" si="52"/>
        <v>0</v>
      </c>
      <c r="Y356" s="249">
        <f t="shared" si="53"/>
        <v>0</v>
      </c>
      <c r="Z356" s="249">
        <f t="shared" si="53"/>
        <v>0</v>
      </c>
      <c r="AA356" s="248">
        <f t="shared" si="54"/>
        <v>0</v>
      </c>
      <c r="AB356" s="248">
        <f t="shared" si="54"/>
        <v>0</v>
      </c>
      <c r="AC356" s="248">
        <f t="shared" si="54"/>
        <v>0</v>
      </c>
      <c r="AD356" s="248">
        <f t="shared" si="54"/>
        <v>0</v>
      </c>
      <c r="AE356" s="248">
        <f t="shared" si="54"/>
        <v>0</v>
      </c>
      <c r="AF356" s="248">
        <f t="shared" si="51"/>
        <v>0</v>
      </c>
      <c r="AG356" s="248">
        <f t="shared" si="51"/>
        <v>0</v>
      </c>
      <c r="AH356" s="248">
        <f t="shared" si="51"/>
        <v>0</v>
      </c>
      <c r="AI356" s="248">
        <f t="shared" si="51"/>
        <v>0</v>
      </c>
      <c r="AJ356" s="248">
        <f t="shared" si="51"/>
        <v>0</v>
      </c>
      <c r="AK356" s="248">
        <f t="shared" si="55"/>
        <v>0</v>
      </c>
      <c r="AL356" s="248">
        <f t="shared" si="56"/>
        <v>0</v>
      </c>
    </row>
    <row r="357" spans="1:38" s="2" customFormat="1" ht="15" customHeight="1">
      <c r="A357" s="120" t="e">
        <f ca="1">VLOOKUP(INDIRECT("B357"),elolap!$A$90:$B$3244,2,FALSE)</f>
        <v>#N/A</v>
      </c>
      <c r="B357" s="122"/>
      <c r="C357" s="128"/>
      <c r="D357" s="161"/>
      <c r="E357" s="161"/>
      <c r="F357" s="161"/>
      <c r="G357" s="126"/>
      <c r="H357" s="170"/>
      <c r="I357" s="176"/>
      <c r="J357" s="238"/>
      <c r="K357" s="238"/>
      <c r="L357" s="238"/>
      <c r="M357" s="238"/>
      <c r="N357" s="238"/>
      <c r="O357" s="239"/>
      <c r="P357" s="238"/>
      <c r="Q357" s="238"/>
      <c r="R357" s="238"/>
      <c r="S357" s="238"/>
      <c r="T357" s="238"/>
      <c r="V357" s="248">
        <f t="shared" si="52"/>
        <v>0</v>
      </c>
      <c r="W357" s="248">
        <f t="shared" si="52"/>
        <v>0</v>
      </c>
      <c r="X357" s="248">
        <f t="shared" si="52"/>
        <v>0</v>
      </c>
      <c r="Y357" s="249">
        <f t="shared" si="53"/>
        <v>0</v>
      </c>
      <c r="Z357" s="249">
        <f t="shared" si="53"/>
        <v>0</v>
      </c>
      <c r="AA357" s="248">
        <f t="shared" si="54"/>
        <v>0</v>
      </c>
      <c r="AB357" s="248">
        <f t="shared" si="54"/>
        <v>0</v>
      </c>
      <c r="AC357" s="248">
        <f t="shared" si="54"/>
        <v>0</v>
      </c>
      <c r="AD357" s="248">
        <f t="shared" si="54"/>
        <v>0</v>
      </c>
      <c r="AE357" s="248">
        <f t="shared" si="54"/>
        <v>0</v>
      </c>
      <c r="AF357" s="248">
        <f t="shared" si="51"/>
        <v>0</v>
      </c>
      <c r="AG357" s="248">
        <f t="shared" si="51"/>
        <v>0</v>
      </c>
      <c r="AH357" s="248">
        <f t="shared" si="51"/>
        <v>0</v>
      </c>
      <c r="AI357" s="248">
        <f t="shared" si="51"/>
        <v>0</v>
      </c>
      <c r="AJ357" s="248">
        <f t="shared" si="51"/>
        <v>0</v>
      </c>
      <c r="AK357" s="248">
        <f t="shared" si="55"/>
        <v>0</v>
      </c>
      <c r="AL357" s="248">
        <f t="shared" si="56"/>
        <v>0</v>
      </c>
    </row>
    <row r="358" spans="1:38" s="2" customFormat="1" ht="15" customHeight="1">
      <c r="A358" s="120" t="e">
        <f ca="1">VLOOKUP(INDIRECT("B358"),elolap!$A$90:$B$3244,2,FALSE)</f>
        <v>#N/A</v>
      </c>
      <c r="B358" s="122"/>
      <c r="C358" s="128"/>
      <c r="D358" s="161"/>
      <c r="E358" s="161"/>
      <c r="F358" s="161"/>
      <c r="G358" s="126"/>
      <c r="H358" s="170"/>
      <c r="I358" s="176"/>
      <c r="J358" s="238"/>
      <c r="K358" s="238"/>
      <c r="L358" s="238"/>
      <c r="M358" s="238"/>
      <c r="N358" s="238"/>
      <c r="O358" s="239"/>
      <c r="P358" s="238"/>
      <c r="Q358" s="238"/>
      <c r="R358" s="238"/>
      <c r="S358" s="238"/>
      <c r="T358" s="238"/>
      <c r="V358" s="248">
        <f t="shared" si="52"/>
        <v>0</v>
      </c>
      <c r="W358" s="248">
        <f t="shared" si="52"/>
        <v>0</v>
      </c>
      <c r="X358" s="248">
        <f t="shared" si="52"/>
        <v>0</v>
      </c>
      <c r="Y358" s="249">
        <f t="shared" si="53"/>
        <v>0</v>
      </c>
      <c r="Z358" s="249">
        <f t="shared" si="53"/>
        <v>0</v>
      </c>
      <c r="AA358" s="248">
        <f t="shared" si="54"/>
        <v>0</v>
      </c>
      <c r="AB358" s="248">
        <f t="shared" si="54"/>
        <v>0</v>
      </c>
      <c r="AC358" s="248">
        <f t="shared" si="54"/>
        <v>0</v>
      </c>
      <c r="AD358" s="248">
        <f t="shared" si="54"/>
        <v>0</v>
      </c>
      <c r="AE358" s="248">
        <f t="shared" si="54"/>
        <v>0</v>
      </c>
      <c r="AF358" s="248">
        <f t="shared" si="51"/>
        <v>0</v>
      </c>
      <c r="AG358" s="248">
        <f t="shared" si="51"/>
        <v>0</v>
      </c>
      <c r="AH358" s="248">
        <f t="shared" si="51"/>
        <v>0</v>
      </c>
      <c r="AI358" s="248">
        <f t="shared" si="51"/>
        <v>0</v>
      </c>
      <c r="AJ358" s="248">
        <f t="shared" si="51"/>
        <v>0</v>
      </c>
      <c r="AK358" s="248">
        <f t="shared" si="55"/>
        <v>0</v>
      </c>
      <c r="AL358" s="248">
        <f t="shared" si="56"/>
        <v>0</v>
      </c>
    </row>
    <row r="359" spans="1:38" s="2" customFormat="1" ht="15" customHeight="1">
      <c r="A359" s="120" t="e">
        <f ca="1">VLOOKUP(INDIRECT("B359"),elolap!$A$90:$B$3244,2,FALSE)</f>
        <v>#N/A</v>
      </c>
      <c r="B359" s="122"/>
      <c r="C359" s="128"/>
      <c r="D359" s="161"/>
      <c r="E359" s="161"/>
      <c r="F359" s="161"/>
      <c r="G359" s="126"/>
      <c r="H359" s="170"/>
      <c r="I359" s="176"/>
      <c r="J359" s="238"/>
      <c r="K359" s="238"/>
      <c r="L359" s="238"/>
      <c r="M359" s="238"/>
      <c r="N359" s="238"/>
      <c r="O359" s="239"/>
      <c r="P359" s="238"/>
      <c r="Q359" s="238"/>
      <c r="R359" s="238"/>
      <c r="S359" s="238"/>
      <c r="T359" s="238"/>
      <c r="V359" s="248">
        <f t="shared" si="52"/>
        <v>0</v>
      </c>
      <c r="W359" s="248">
        <f t="shared" si="52"/>
        <v>0</v>
      </c>
      <c r="X359" s="248">
        <f t="shared" si="52"/>
        <v>0</v>
      </c>
      <c r="Y359" s="249">
        <f t="shared" si="53"/>
        <v>0</v>
      </c>
      <c r="Z359" s="249">
        <f t="shared" si="53"/>
        <v>0</v>
      </c>
      <c r="AA359" s="248">
        <f t="shared" si="54"/>
        <v>0</v>
      </c>
      <c r="AB359" s="248">
        <f t="shared" si="54"/>
        <v>0</v>
      </c>
      <c r="AC359" s="248">
        <f t="shared" si="54"/>
        <v>0</v>
      </c>
      <c r="AD359" s="248">
        <f t="shared" si="54"/>
        <v>0</v>
      </c>
      <c r="AE359" s="248">
        <f t="shared" si="54"/>
        <v>0</v>
      </c>
      <c r="AF359" s="248">
        <f t="shared" si="51"/>
        <v>0</v>
      </c>
      <c r="AG359" s="248">
        <f t="shared" si="51"/>
        <v>0</v>
      </c>
      <c r="AH359" s="248">
        <f t="shared" si="51"/>
        <v>0</v>
      </c>
      <c r="AI359" s="248">
        <f t="shared" si="51"/>
        <v>0</v>
      </c>
      <c r="AJ359" s="248">
        <f t="shared" si="51"/>
        <v>0</v>
      </c>
      <c r="AK359" s="248">
        <f t="shared" si="55"/>
        <v>0</v>
      </c>
      <c r="AL359" s="248">
        <f t="shared" si="56"/>
        <v>0</v>
      </c>
    </row>
    <row r="360" spans="1:38" s="2" customFormat="1" ht="15" customHeight="1">
      <c r="A360" s="120" t="e">
        <f ca="1">VLOOKUP(INDIRECT("B360"),elolap!$A$90:$B$3244,2,FALSE)</f>
        <v>#N/A</v>
      </c>
      <c r="B360" s="122"/>
      <c r="C360" s="128"/>
      <c r="D360" s="161"/>
      <c r="E360" s="161"/>
      <c r="F360" s="161"/>
      <c r="G360" s="126"/>
      <c r="H360" s="170"/>
      <c r="I360" s="176"/>
      <c r="J360" s="238"/>
      <c r="K360" s="238"/>
      <c r="L360" s="238"/>
      <c r="M360" s="238"/>
      <c r="N360" s="238"/>
      <c r="O360" s="239"/>
      <c r="P360" s="238"/>
      <c r="Q360" s="238"/>
      <c r="R360" s="238"/>
      <c r="S360" s="238"/>
      <c r="T360" s="238"/>
      <c r="V360" s="248">
        <f t="shared" si="52"/>
        <v>0</v>
      </c>
      <c r="W360" s="248">
        <f t="shared" si="52"/>
        <v>0</v>
      </c>
      <c r="X360" s="248">
        <f t="shared" si="52"/>
        <v>0</v>
      </c>
      <c r="Y360" s="249">
        <f t="shared" si="53"/>
        <v>0</v>
      </c>
      <c r="Z360" s="249">
        <f t="shared" si="53"/>
        <v>0</v>
      </c>
      <c r="AA360" s="248">
        <f t="shared" si="54"/>
        <v>0</v>
      </c>
      <c r="AB360" s="248">
        <f t="shared" si="54"/>
        <v>0</v>
      </c>
      <c r="AC360" s="248">
        <f t="shared" si="54"/>
        <v>0</v>
      </c>
      <c r="AD360" s="248">
        <f t="shared" si="54"/>
        <v>0</v>
      </c>
      <c r="AE360" s="248">
        <f t="shared" si="54"/>
        <v>0</v>
      </c>
      <c r="AF360" s="248">
        <f t="shared" si="51"/>
        <v>0</v>
      </c>
      <c r="AG360" s="248">
        <f t="shared" si="51"/>
        <v>0</v>
      </c>
      <c r="AH360" s="248">
        <f t="shared" si="51"/>
        <v>0</v>
      </c>
      <c r="AI360" s="248">
        <f t="shared" si="51"/>
        <v>0</v>
      </c>
      <c r="AJ360" s="248">
        <f t="shared" si="51"/>
        <v>0</v>
      </c>
      <c r="AK360" s="248">
        <f t="shared" si="55"/>
        <v>0</v>
      </c>
      <c r="AL360" s="248">
        <f t="shared" si="56"/>
        <v>0</v>
      </c>
    </row>
    <row r="361" spans="1:38" s="2" customFormat="1" ht="15" customHeight="1">
      <c r="A361" s="120" t="e">
        <f ca="1">VLOOKUP(INDIRECT("B361"),elolap!$A$90:$B$3244,2,FALSE)</f>
        <v>#N/A</v>
      </c>
      <c r="B361" s="122"/>
      <c r="C361" s="128"/>
      <c r="D361" s="161"/>
      <c r="E361" s="161"/>
      <c r="F361" s="161"/>
      <c r="G361" s="126"/>
      <c r="H361" s="170"/>
      <c r="I361" s="176"/>
      <c r="J361" s="238"/>
      <c r="K361" s="238"/>
      <c r="L361" s="238"/>
      <c r="M361" s="238"/>
      <c r="N361" s="238"/>
      <c r="O361" s="239"/>
      <c r="P361" s="238"/>
      <c r="Q361" s="238"/>
      <c r="R361" s="238"/>
      <c r="S361" s="238"/>
      <c r="T361" s="238"/>
      <c r="V361" s="248">
        <f t="shared" si="52"/>
        <v>0</v>
      </c>
      <c r="W361" s="248">
        <f t="shared" si="52"/>
        <v>0</v>
      </c>
      <c r="X361" s="248">
        <f t="shared" si="52"/>
        <v>0</v>
      </c>
      <c r="Y361" s="249">
        <f t="shared" si="53"/>
        <v>0</v>
      </c>
      <c r="Z361" s="249">
        <f t="shared" si="53"/>
        <v>0</v>
      </c>
      <c r="AA361" s="248">
        <f t="shared" si="54"/>
        <v>0</v>
      </c>
      <c r="AB361" s="248">
        <f t="shared" si="54"/>
        <v>0</v>
      </c>
      <c r="AC361" s="248">
        <f t="shared" si="54"/>
        <v>0</v>
      </c>
      <c r="AD361" s="248">
        <f t="shared" si="54"/>
        <v>0</v>
      </c>
      <c r="AE361" s="248">
        <f t="shared" si="54"/>
        <v>0</v>
      </c>
      <c r="AF361" s="248">
        <f t="shared" si="51"/>
        <v>0</v>
      </c>
      <c r="AG361" s="248">
        <f t="shared" si="51"/>
        <v>0</v>
      </c>
      <c r="AH361" s="248">
        <f t="shared" si="51"/>
        <v>0</v>
      </c>
      <c r="AI361" s="248">
        <f t="shared" si="51"/>
        <v>0</v>
      </c>
      <c r="AJ361" s="248">
        <f t="shared" si="51"/>
        <v>0</v>
      </c>
      <c r="AK361" s="248">
        <f t="shared" si="55"/>
        <v>0</v>
      </c>
      <c r="AL361" s="248">
        <f t="shared" si="56"/>
        <v>0</v>
      </c>
    </row>
    <row r="362" spans="1:38" s="2" customFormat="1" ht="15" customHeight="1">
      <c r="A362" s="120" t="e">
        <f ca="1">VLOOKUP(INDIRECT("B362"),elolap!$A$90:$B$3244,2,FALSE)</f>
        <v>#N/A</v>
      </c>
      <c r="B362" s="122"/>
      <c r="C362" s="128"/>
      <c r="D362" s="161"/>
      <c r="E362" s="161"/>
      <c r="F362" s="161"/>
      <c r="G362" s="126"/>
      <c r="H362" s="170"/>
      <c r="I362" s="176"/>
      <c r="J362" s="238"/>
      <c r="K362" s="238"/>
      <c r="L362" s="238"/>
      <c r="M362" s="238"/>
      <c r="N362" s="238"/>
      <c r="O362" s="239"/>
      <c r="P362" s="238"/>
      <c r="Q362" s="238"/>
      <c r="R362" s="238"/>
      <c r="S362" s="238"/>
      <c r="T362" s="238"/>
      <c r="V362" s="248">
        <f t="shared" si="52"/>
        <v>0</v>
      </c>
      <c r="W362" s="248">
        <f t="shared" si="52"/>
        <v>0</v>
      </c>
      <c r="X362" s="248">
        <f t="shared" si="52"/>
        <v>0</v>
      </c>
      <c r="Y362" s="249">
        <f t="shared" si="53"/>
        <v>0</v>
      </c>
      <c r="Z362" s="249">
        <f t="shared" si="53"/>
        <v>0</v>
      </c>
      <c r="AA362" s="248">
        <f t="shared" si="54"/>
        <v>0</v>
      </c>
      <c r="AB362" s="248">
        <f t="shared" si="54"/>
        <v>0</v>
      </c>
      <c r="AC362" s="248">
        <f t="shared" si="54"/>
        <v>0</v>
      </c>
      <c r="AD362" s="248">
        <f t="shared" si="54"/>
        <v>0</v>
      </c>
      <c r="AE362" s="248">
        <f t="shared" si="54"/>
        <v>0</v>
      </c>
      <c r="AF362" s="248">
        <f t="shared" si="51"/>
        <v>0</v>
      </c>
      <c r="AG362" s="248">
        <f t="shared" si="51"/>
        <v>0</v>
      </c>
      <c r="AH362" s="248">
        <f t="shared" si="51"/>
        <v>0</v>
      </c>
      <c r="AI362" s="248">
        <f t="shared" si="51"/>
        <v>0</v>
      </c>
      <c r="AJ362" s="248">
        <f t="shared" si="51"/>
        <v>0</v>
      </c>
      <c r="AK362" s="248">
        <f t="shared" si="55"/>
        <v>0</v>
      </c>
      <c r="AL362" s="248">
        <f t="shared" si="56"/>
        <v>0</v>
      </c>
    </row>
    <row r="363" spans="1:38" s="2" customFormat="1" ht="15" customHeight="1">
      <c r="A363" s="120" t="e">
        <f ca="1">VLOOKUP(INDIRECT("B363"),elolap!$A$90:$B$3244,2,FALSE)</f>
        <v>#N/A</v>
      </c>
      <c r="B363" s="122"/>
      <c r="C363" s="128"/>
      <c r="D363" s="161"/>
      <c r="E363" s="161"/>
      <c r="F363" s="161"/>
      <c r="G363" s="126"/>
      <c r="H363" s="170"/>
      <c r="I363" s="176"/>
      <c r="J363" s="238"/>
      <c r="K363" s="238"/>
      <c r="L363" s="238"/>
      <c r="M363" s="238"/>
      <c r="N363" s="238"/>
      <c r="O363" s="239"/>
      <c r="P363" s="238"/>
      <c r="Q363" s="238"/>
      <c r="R363" s="238"/>
      <c r="S363" s="238"/>
      <c r="T363" s="238"/>
      <c r="V363" s="248">
        <f t="shared" si="52"/>
        <v>0</v>
      </c>
      <c r="W363" s="248">
        <f t="shared" si="52"/>
        <v>0</v>
      </c>
      <c r="X363" s="248">
        <f t="shared" si="52"/>
        <v>0</v>
      </c>
      <c r="Y363" s="249">
        <f t="shared" si="53"/>
        <v>0</v>
      </c>
      <c r="Z363" s="249">
        <f t="shared" si="53"/>
        <v>0</v>
      </c>
      <c r="AA363" s="248">
        <f t="shared" si="54"/>
        <v>0</v>
      </c>
      <c r="AB363" s="248">
        <f t="shared" si="54"/>
        <v>0</v>
      </c>
      <c r="AC363" s="248">
        <f t="shared" si="54"/>
        <v>0</v>
      </c>
      <c r="AD363" s="248">
        <f t="shared" si="54"/>
        <v>0</v>
      </c>
      <c r="AE363" s="248">
        <f t="shared" si="54"/>
        <v>0</v>
      </c>
      <c r="AF363" s="248">
        <f t="shared" si="51"/>
        <v>0</v>
      </c>
      <c r="AG363" s="248">
        <f t="shared" si="51"/>
        <v>0</v>
      </c>
      <c r="AH363" s="248">
        <f t="shared" si="51"/>
        <v>0</v>
      </c>
      <c r="AI363" s="248">
        <f t="shared" si="51"/>
        <v>0</v>
      </c>
      <c r="AJ363" s="248">
        <f t="shared" si="51"/>
        <v>0</v>
      </c>
      <c r="AK363" s="248">
        <f t="shared" si="55"/>
        <v>0</v>
      </c>
      <c r="AL363" s="248">
        <f t="shared" si="56"/>
        <v>0</v>
      </c>
    </row>
    <row r="364" spans="1:38" s="2" customFormat="1" ht="15" customHeight="1">
      <c r="A364" s="120" t="e">
        <f ca="1">VLOOKUP(INDIRECT("B364"),elolap!$A$90:$B$3244,2,FALSE)</f>
        <v>#N/A</v>
      </c>
      <c r="B364" s="122"/>
      <c r="C364" s="128"/>
      <c r="D364" s="161"/>
      <c r="E364" s="161"/>
      <c r="F364" s="161"/>
      <c r="G364" s="126"/>
      <c r="H364" s="170"/>
      <c r="I364" s="176"/>
      <c r="J364" s="238"/>
      <c r="K364" s="238"/>
      <c r="L364" s="238"/>
      <c r="M364" s="238"/>
      <c r="N364" s="238"/>
      <c r="O364" s="239"/>
      <c r="P364" s="238"/>
      <c r="Q364" s="238"/>
      <c r="R364" s="238"/>
      <c r="S364" s="238"/>
      <c r="T364" s="238"/>
      <c r="V364" s="248">
        <f t="shared" si="52"/>
        <v>0</v>
      </c>
      <c r="W364" s="248">
        <f t="shared" si="52"/>
        <v>0</v>
      </c>
      <c r="X364" s="248">
        <f t="shared" si="52"/>
        <v>0</v>
      </c>
      <c r="Y364" s="249">
        <f t="shared" si="53"/>
        <v>0</v>
      </c>
      <c r="Z364" s="249">
        <f t="shared" si="53"/>
        <v>0</v>
      </c>
      <c r="AA364" s="248">
        <f t="shared" si="54"/>
        <v>0</v>
      </c>
      <c r="AB364" s="248">
        <f t="shared" si="54"/>
        <v>0</v>
      </c>
      <c r="AC364" s="248">
        <f t="shared" si="54"/>
        <v>0</v>
      </c>
      <c r="AD364" s="248">
        <f t="shared" si="54"/>
        <v>0</v>
      </c>
      <c r="AE364" s="248">
        <f t="shared" si="54"/>
        <v>0</v>
      </c>
      <c r="AF364" s="248">
        <f t="shared" si="51"/>
        <v>0</v>
      </c>
      <c r="AG364" s="248">
        <f t="shared" si="51"/>
        <v>0</v>
      </c>
      <c r="AH364" s="248">
        <f t="shared" si="51"/>
        <v>0</v>
      </c>
      <c r="AI364" s="248">
        <f t="shared" si="51"/>
        <v>0</v>
      </c>
      <c r="AJ364" s="248">
        <f t="shared" si="51"/>
        <v>0</v>
      </c>
      <c r="AK364" s="248">
        <f t="shared" si="55"/>
        <v>0</v>
      </c>
      <c r="AL364" s="248">
        <f t="shared" si="56"/>
        <v>0</v>
      </c>
    </row>
    <row r="365" spans="1:38" s="2" customFormat="1" ht="15" customHeight="1">
      <c r="A365" s="120" t="e">
        <f ca="1">VLOOKUP(INDIRECT("B365"),elolap!$A$90:$B$3244,2,FALSE)</f>
        <v>#N/A</v>
      </c>
      <c r="B365" s="122"/>
      <c r="C365" s="128"/>
      <c r="D365" s="161"/>
      <c r="E365" s="161"/>
      <c r="F365" s="161"/>
      <c r="G365" s="126"/>
      <c r="H365" s="170"/>
      <c r="I365" s="176"/>
      <c r="J365" s="238"/>
      <c r="K365" s="238"/>
      <c r="L365" s="238"/>
      <c r="M365" s="238"/>
      <c r="N365" s="238"/>
      <c r="O365" s="239"/>
      <c r="P365" s="238"/>
      <c r="Q365" s="238"/>
      <c r="R365" s="238"/>
      <c r="S365" s="238"/>
      <c r="T365" s="238"/>
      <c r="V365" s="248">
        <f t="shared" si="52"/>
        <v>0</v>
      </c>
      <c r="W365" s="248">
        <f t="shared" si="52"/>
        <v>0</v>
      </c>
      <c r="X365" s="248">
        <f t="shared" si="52"/>
        <v>0</v>
      </c>
      <c r="Y365" s="249">
        <f t="shared" si="53"/>
        <v>0</v>
      </c>
      <c r="Z365" s="249">
        <f t="shared" si="53"/>
        <v>0</v>
      </c>
      <c r="AA365" s="248">
        <f t="shared" si="54"/>
        <v>0</v>
      </c>
      <c r="AB365" s="248">
        <f t="shared" si="54"/>
        <v>0</v>
      </c>
      <c r="AC365" s="248">
        <f t="shared" si="54"/>
        <v>0</v>
      </c>
      <c r="AD365" s="248">
        <f t="shared" si="54"/>
        <v>0</v>
      </c>
      <c r="AE365" s="248">
        <f t="shared" si="54"/>
        <v>0</v>
      </c>
      <c r="AF365" s="248">
        <f t="shared" si="51"/>
        <v>0</v>
      </c>
      <c r="AG365" s="248">
        <f t="shared" si="51"/>
        <v>0</v>
      </c>
      <c r="AH365" s="248">
        <f t="shared" si="51"/>
        <v>0</v>
      </c>
      <c r="AI365" s="248">
        <f t="shared" si="51"/>
        <v>0</v>
      </c>
      <c r="AJ365" s="248">
        <f t="shared" si="51"/>
        <v>0</v>
      </c>
      <c r="AK365" s="248">
        <f t="shared" si="55"/>
        <v>0</v>
      </c>
      <c r="AL365" s="248">
        <f t="shared" si="56"/>
        <v>0</v>
      </c>
    </row>
    <row r="366" spans="1:38" s="2" customFormat="1" ht="15" customHeight="1">
      <c r="A366" s="120" t="e">
        <f ca="1">VLOOKUP(INDIRECT("B366"),elolap!$A$90:$B$3244,2,FALSE)</f>
        <v>#N/A</v>
      </c>
      <c r="B366" s="122"/>
      <c r="C366" s="128"/>
      <c r="D366" s="161"/>
      <c r="E366" s="161"/>
      <c r="F366" s="161"/>
      <c r="G366" s="126"/>
      <c r="H366" s="170"/>
      <c r="I366" s="176"/>
      <c r="J366" s="238"/>
      <c r="K366" s="238"/>
      <c r="L366" s="238"/>
      <c r="M366" s="238"/>
      <c r="N366" s="238"/>
      <c r="O366" s="239"/>
      <c r="P366" s="238"/>
      <c r="Q366" s="238"/>
      <c r="R366" s="238"/>
      <c r="S366" s="238"/>
      <c r="T366" s="238"/>
      <c r="V366" s="248">
        <f t="shared" si="52"/>
        <v>0</v>
      </c>
      <c r="W366" s="248">
        <f t="shared" si="52"/>
        <v>0</v>
      </c>
      <c r="X366" s="248">
        <f t="shared" si="52"/>
        <v>0</v>
      </c>
      <c r="Y366" s="249">
        <f t="shared" si="53"/>
        <v>0</v>
      </c>
      <c r="Z366" s="249">
        <f t="shared" si="53"/>
        <v>0</v>
      </c>
      <c r="AA366" s="248">
        <f t="shared" si="54"/>
        <v>0</v>
      </c>
      <c r="AB366" s="248">
        <f t="shared" si="54"/>
        <v>0</v>
      </c>
      <c r="AC366" s="248">
        <f t="shared" si="54"/>
        <v>0</v>
      </c>
      <c r="AD366" s="248">
        <f t="shared" si="54"/>
        <v>0</v>
      </c>
      <c r="AE366" s="248">
        <f t="shared" si="54"/>
        <v>0</v>
      </c>
      <c r="AF366" s="248">
        <f t="shared" si="51"/>
        <v>0</v>
      </c>
      <c r="AG366" s="248">
        <f t="shared" si="51"/>
        <v>0</v>
      </c>
      <c r="AH366" s="248">
        <f t="shared" si="51"/>
        <v>0</v>
      </c>
      <c r="AI366" s="248">
        <f t="shared" si="51"/>
        <v>0</v>
      </c>
      <c r="AJ366" s="248">
        <f t="shared" si="51"/>
        <v>0</v>
      </c>
      <c r="AK366" s="248">
        <f t="shared" si="55"/>
        <v>0</v>
      </c>
      <c r="AL366" s="248">
        <f t="shared" si="56"/>
        <v>0</v>
      </c>
    </row>
    <row r="367" spans="1:38" s="2" customFormat="1" ht="15" customHeight="1">
      <c r="A367" s="120" t="e">
        <f ca="1">VLOOKUP(INDIRECT("B367"),elolap!$A$90:$B$3244,2,FALSE)</f>
        <v>#N/A</v>
      </c>
      <c r="B367" s="122"/>
      <c r="C367" s="128"/>
      <c r="D367" s="161"/>
      <c r="E367" s="161"/>
      <c r="F367" s="161"/>
      <c r="G367" s="126"/>
      <c r="H367" s="170"/>
      <c r="I367" s="176"/>
      <c r="J367" s="238"/>
      <c r="K367" s="238"/>
      <c r="L367" s="238"/>
      <c r="M367" s="238"/>
      <c r="N367" s="238"/>
      <c r="O367" s="239"/>
      <c r="P367" s="238"/>
      <c r="Q367" s="238"/>
      <c r="R367" s="238"/>
      <c r="S367" s="238"/>
      <c r="T367" s="238"/>
      <c r="V367" s="248">
        <f t="shared" si="52"/>
        <v>0</v>
      </c>
      <c r="W367" s="248">
        <f t="shared" si="52"/>
        <v>0</v>
      </c>
      <c r="X367" s="248">
        <f t="shared" si="52"/>
        <v>0</v>
      </c>
      <c r="Y367" s="249">
        <f t="shared" si="53"/>
        <v>0</v>
      </c>
      <c r="Z367" s="249">
        <f t="shared" si="53"/>
        <v>0</v>
      </c>
      <c r="AA367" s="248">
        <f t="shared" si="54"/>
        <v>0</v>
      </c>
      <c r="AB367" s="248">
        <f t="shared" si="54"/>
        <v>0</v>
      </c>
      <c r="AC367" s="248">
        <f t="shared" si="54"/>
        <v>0</v>
      </c>
      <c r="AD367" s="248">
        <f t="shared" si="54"/>
        <v>0</v>
      </c>
      <c r="AE367" s="248">
        <f t="shared" si="54"/>
        <v>0</v>
      </c>
      <c r="AF367" s="248">
        <f t="shared" si="51"/>
        <v>0</v>
      </c>
      <c r="AG367" s="248">
        <f t="shared" si="51"/>
        <v>0</v>
      </c>
      <c r="AH367" s="248">
        <f t="shared" si="51"/>
        <v>0</v>
      </c>
      <c r="AI367" s="248">
        <f t="shared" si="51"/>
        <v>0</v>
      </c>
      <c r="AJ367" s="248">
        <f t="shared" si="51"/>
        <v>0</v>
      </c>
      <c r="AK367" s="248">
        <f t="shared" si="55"/>
        <v>0</v>
      </c>
      <c r="AL367" s="248">
        <f t="shared" si="56"/>
        <v>0</v>
      </c>
    </row>
    <row r="368" spans="1:38" s="2" customFormat="1" ht="15" customHeight="1">
      <c r="A368" s="120" t="e">
        <f ca="1">VLOOKUP(INDIRECT("B368"),elolap!$A$90:$B$3244,2,FALSE)</f>
        <v>#N/A</v>
      </c>
      <c r="B368" s="122"/>
      <c r="C368" s="128"/>
      <c r="D368" s="161"/>
      <c r="E368" s="161"/>
      <c r="F368" s="161"/>
      <c r="G368" s="126"/>
      <c r="H368" s="170"/>
      <c r="I368" s="176"/>
      <c r="J368" s="238"/>
      <c r="K368" s="238"/>
      <c r="L368" s="238"/>
      <c r="M368" s="238"/>
      <c r="N368" s="238"/>
      <c r="O368" s="239"/>
      <c r="P368" s="238"/>
      <c r="Q368" s="238"/>
      <c r="R368" s="238"/>
      <c r="S368" s="238"/>
      <c r="T368" s="238"/>
      <c r="V368" s="248">
        <f t="shared" si="52"/>
        <v>0</v>
      </c>
      <c r="W368" s="248">
        <f t="shared" si="52"/>
        <v>0</v>
      </c>
      <c r="X368" s="248">
        <f t="shared" si="52"/>
        <v>0</v>
      </c>
      <c r="Y368" s="249">
        <f t="shared" si="53"/>
        <v>0</v>
      </c>
      <c r="Z368" s="249">
        <f t="shared" si="53"/>
        <v>0</v>
      </c>
      <c r="AA368" s="248">
        <f t="shared" si="54"/>
        <v>0</v>
      </c>
      <c r="AB368" s="248">
        <f t="shared" si="54"/>
        <v>0</v>
      </c>
      <c r="AC368" s="248">
        <f t="shared" si="54"/>
        <v>0</v>
      </c>
      <c r="AD368" s="248">
        <f t="shared" si="54"/>
        <v>0</v>
      </c>
      <c r="AE368" s="248">
        <f t="shared" si="54"/>
        <v>0</v>
      </c>
      <c r="AF368" s="248">
        <f t="shared" si="51"/>
        <v>0</v>
      </c>
      <c r="AG368" s="248">
        <f t="shared" si="51"/>
        <v>0</v>
      </c>
      <c r="AH368" s="248">
        <f t="shared" si="51"/>
        <v>0</v>
      </c>
      <c r="AI368" s="248">
        <f t="shared" si="51"/>
        <v>0</v>
      </c>
      <c r="AJ368" s="248">
        <f t="shared" si="51"/>
        <v>0</v>
      </c>
      <c r="AK368" s="248">
        <f t="shared" si="55"/>
        <v>0</v>
      </c>
      <c r="AL368" s="248">
        <f t="shared" si="56"/>
        <v>0</v>
      </c>
    </row>
    <row r="369" spans="1:38" s="2" customFormat="1" ht="15" customHeight="1">
      <c r="A369" s="120" t="e">
        <f ca="1">VLOOKUP(INDIRECT("B369"),elolap!$A$90:$B$3244,2,FALSE)</f>
        <v>#N/A</v>
      </c>
      <c r="B369" s="122"/>
      <c r="C369" s="128"/>
      <c r="D369" s="161"/>
      <c r="E369" s="161"/>
      <c r="F369" s="161"/>
      <c r="G369" s="126"/>
      <c r="H369" s="170"/>
      <c r="I369" s="176"/>
      <c r="J369" s="238"/>
      <c r="K369" s="238"/>
      <c r="L369" s="238"/>
      <c r="M369" s="238"/>
      <c r="N369" s="238"/>
      <c r="O369" s="239"/>
      <c r="P369" s="238"/>
      <c r="Q369" s="238"/>
      <c r="R369" s="238"/>
      <c r="S369" s="238"/>
      <c r="T369" s="238"/>
      <c r="V369" s="248">
        <f t="shared" si="52"/>
        <v>0</v>
      </c>
      <c r="W369" s="248">
        <f t="shared" si="52"/>
        <v>0</v>
      </c>
      <c r="X369" s="248">
        <f t="shared" si="52"/>
        <v>0</v>
      </c>
      <c r="Y369" s="249">
        <f t="shared" si="53"/>
        <v>0</v>
      </c>
      <c r="Z369" s="249">
        <f t="shared" si="53"/>
        <v>0</v>
      </c>
      <c r="AA369" s="248">
        <f t="shared" si="54"/>
        <v>0</v>
      </c>
      <c r="AB369" s="248">
        <f t="shared" si="54"/>
        <v>0</v>
      </c>
      <c r="AC369" s="248">
        <f t="shared" si="54"/>
        <v>0</v>
      </c>
      <c r="AD369" s="248">
        <f t="shared" si="54"/>
        <v>0</v>
      </c>
      <c r="AE369" s="248">
        <f t="shared" si="54"/>
        <v>0</v>
      </c>
      <c r="AF369" s="248">
        <f t="shared" si="51"/>
        <v>0</v>
      </c>
      <c r="AG369" s="248">
        <f t="shared" si="51"/>
        <v>0</v>
      </c>
      <c r="AH369" s="248">
        <f t="shared" si="51"/>
        <v>0</v>
      </c>
      <c r="AI369" s="248">
        <f t="shared" si="51"/>
        <v>0</v>
      </c>
      <c r="AJ369" s="248">
        <f t="shared" si="51"/>
        <v>0</v>
      </c>
      <c r="AK369" s="248">
        <f t="shared" si="55"/>
        <v>0</v>
      </c>
      <c r="AL369" s="248">
        <f t="shared" si="56"/>
        <v>0</v>
      </c>
    </row>
    <row r="370" spans="1:38" s="2" customFormat="1" ht="15" customHeight="1">
      <c r="A370" s="120" t="e">
        <f ca="1">VLOOKUP(INDIRECT("B370"),elolap!$A$90:$B$3244,2,FALSE)</f>
        <v>#N/A</v>
      </c>
      <c r="B370" s="122"/>
      <c r="C370" s="128"/>
      <c r="D370" s="161"/>
      <c r="E370" s="161"/>
      <c r="F370" s="161"/>
      <c r="G370" s="126"/>
      <c r="H370" s="170"/>
      <c r="I370" s="176"/>
      <c r="J370" s="238"/>
      <c r="K370" s="238"/>
      <c r="L370" s="238"/>
      <c r="M370" s="238"/>
      <c r="N370" s="238"/>
      <c r="O370" s="239"/>
      <c r="P370" s="238"/>
      <c r="Q370" s="238"/>
      <c r="R370" s="238"/>
      <c r="S370" s="238"/>
      <c r="T370" s="238"/>
      <c r="V370" s="248">
        <f t="shared" si="52"/>
        <v>0</v>
      </c>
      <c r="W370" s="248">
        <f t="shared" si="52"/>
        <v>0</v>
      </c>
      <c r="X370" s="248">
        <f t="shared" si="52"/>
        <v>0</v>
      </c>
      <c r="Y370" s="249">
        <f t="shared" si="53"/>
        <v>0</v>
      </c>
      <c r="Z370" s="249">
        <f t="shared" si="53"/>
        <v>0</v>
      </c>
      <c r="AA370" s="248">
        <f t="shared" si="54"/>
        <v>0</v>
      </c>
      <c r="AB370" s="248">
        <f t="shared" si="54"/>
        <v>0</v>
      </c>
      <c r="AC370" s="248">
        <f t="shared" si="54"/>
        <v>0</v>
      </c>
      <c r="AD370" s="248">
        <f t="shared" si="54"/>
        <v>0</v>
      </c>
      <c r="AE370" s="248">
        <f t="shared" si="54"/>
        <v>0</v>
      </c>
      <c r="AF370" s="248">
        <f t="shared" si="51"/>
        <v>0</v>
      </c>
      <c r="AG370" s="248">
        <f t="shared" si="51"/>
        <v>0</v>
      </c>
      <c r="AH370" s="248">
        <f t="shared" si="51"/>
        <v>0</v>
      </c>
      <c r="AI370" s="248">
        <f t="shared" si="51"/>
        <v>0</v>
      </c>
      <c r="AJ370" s="248">
        <f t="shared" si="51"/>
        <v>0</v>
      </c>
      <c r="AK370" s="248">
        <f t="shared" si="55"/>
        <v>0</v>
      </c>
      <c r="AL370" s="248">
        <f t="shared" si="56"/>
        <v>0</v>
      </c>
    </row>
    <row r="371" spans="1:38" s="2" customFormat="1" ht="15" customHeight="1">
      <c r="A371" s="120" t="e">
        <f ca="1">VLOOKUP(INDIRECT("B371"),elolap!$A$90:$B$3244,2,FALSE)</f>
        <v>#N/A</v>
      </c>
      <c r="B371" s="122"/>
      <c r="C371" s="128"/>
      <c r="D371" s="161"/>
      <c r="E371" s="161"/>
      <c r="F371" s="161"/>
      <c r="G371" s="126"/>
      <c r="H371" s="170"/>
      <c r="I371" s="176"/>
      <c r="J371" s="238"/>
      <c r="K371" s="238"/>
      <c r="L371" s="238"/>
      <c r="M371" s="238"/>
      <c r="N371" s="238"/>
      <c r="O371" s="239"/>
      <c r="P371" s="238"/>
      <c r="Q371" s="238"/>
      <c r="R371" s="238"/>
      <c r="S371" s="238"/>
      <c r="T371" s="238"/>
      <c r="V371" s="248">
        <f t="shared" si="52"/>
        <v>0</v>
      </c>
      <c r="W371" s="248">
        <f t="shared" si="52"/>
        <v>0</v>
      </c>
      <c r="X371" s="248">
        <f t="shared" si="52"/>
        <v>0</v>
      </c>
      <c r="Y371" s="249">
        <f t="shared" si="53"/>
        <v>0</v>
      </c>
      <c r="Z371" s="249">
        <f t="shared" si="53"/>
        <v>0</v>
      </c>
      <c r="AA371" s="248">
        <f t="shared" si="54"/>
        <v>0</v>
      </c>
      <c r="AB371" s="248">
        <f t="shared" si="54"/>
        <v>0</v>
      </c>
      <c r="AC371" s="248">
        <f t="shared" si="54"/>
        <v>0</v>
      </c>
      <c r="AD371" s="248">
        <f t="shared" si="54"/>
        <v>0</v>
      </c>
      <c r="AE371" s="248">
        <f t="shared" si="54"/>
        <v>0</v>
      </c>
      <c r="AF371" s="248">
        <f t="shared" si="51"/>
        <v>0</v>
      </c>
      <c r="AG371" s="248">
        <f t="shared" si="51"/>
        <v>0</v>
      </c>
      <c r="AH371" s="248">
        <f t="shared" si="51"/>
        <v>0</v>
      </c>
      <c r="AI371" s="248">
        <f t="shared" si="51"/>
        <v>0</v>
      </c>
      <c r="AJ371" s="248">
        <f t="shared" si="51"/>
        <v>0</v>
      </c>
      <c r="AK371" s="248">
        <f t="shared" si="55"/>
        <v>0</v>
      </c>
      <c r="AL371" s="248">
        <f t="shared" si="56"/>
        <v>0</v>
      </c>
    </row>
    <row r="372" spans="1:38" s="2" customFormat="1" ht="15" customHeight="1">
      <c r="A372" s="120" t="e">
        <f ca="1">VLOOKUP(INDIRECT("B372"),elolap!$A$90:$B$3244,2,FALSE)</f>
        <v>#N/A</v>
      </c>
      <c r="B372" s="122"/>
      <c r="C372" s="128"/>
      <c r="D372" s="161"/>
      <c r="E372" s="161"/>
      <c r="F372" s="161"/>
      <c r="G372" s="126"/>
      <c r="H372" s="170"/>
      <c r="I372" s="176"/>
      <c r="J372" s="238"/>
      <c r="K372" s="238"/>
      <c r="L372" s="238"/>
      <c r="M372" s="238"/>
      <c r="N372" s="238"/>
      <c r="O372" s="239"/>
      <c r="P372" s="238"/>
      <c r="Q372" s="238"/>
      <c r="R372" s="238"/>
      <c r="S372" s="238"/>
      <c r="T372" s="238"/>
      <c r="V372" s="248">
        <f t="shared" si="52"/>
        <v>0</v>
      </c>
      <c r="W372" s="248">
        <f t="shared" si="52"/>
        <v>0</v>
      </c>
      <c r="X372" s="248">
        <f t="shared" si="52"/>
        <v>0</v>
      </c>
      <c r="Y372" s="249">
        <f t="shared" si="53"/>
        <v>0</v>
      </c>
      <c r="Z372" s="249">
        <f t="shared" si="53"/>
        <v>0</v>
      </c>
      <c r="AA372" s="248">
        <f t="shared" si="54"/>
        <v>0</v>
      </c>
      <c r="AB372" s="248">
        <f t="shared" si="54"/>
        <v>0</v>
      </c>
      <c r="AC372" s="248">
        <f t="shared" si="54"/>
        <v>0</v>
      </c>
      <c r="AD372" s="248">
        <f t="shared" si="54"/>
        <v>0</v>
      </c>
      <c r="AE372" s="248">
        <f t="shared" si="54"/>
        <v>0</v>
      </c>
      <c r="AF372" s="248">
        <f t="shared" si="51"/>
        <v>0</v>
      </c>
      <c r="AG372" s="248">
        <f t="shared" si="51"/>
        <v>0</v>
      </c>
      <c r="AH372" s="248">
        <f t="shared" si="51"/>
        <v>0</v>
      </c>
      <c r="AI372" s="248">
        <f t="shared" si="51"/>
        <v>0</v>
      </c>
      <c r="AJ372" s="248">
        <f t="shared" si="51"/>
        <v>0</v>
      </c>
      <c r="AK372" s="248">
        <f t="shared" si="55"/>
        <v>0</v>
      </c>
      <c r="AL372" s="248">
        <f t="shared" si="56"/>
        <v>0</v>
      </c>
    </row>
    <row r="373" spans="1:38" s="2" customFormat="1" ht="15" customHeight="1">
      <c r="A373" s="120" t="e">
        <f ca="1">VLOOKUP(INDIRECT("B373"),elolap!$A$90:$B$3244,2,FALSE)</f>
        <v>#N/A</v>
      </c>
      <c r="B373" s="122"/>
      <c r="C373" s="128"/>
      <c r="D373" s="161"/>
      <c r="E373" s="161"/>
      <c r="F373" s="161"/>
      <c r="G373" s="126"/>
      <c r="H373" s="170"/>
      <c r="I373" s="176"/>
      <c r="J373" s="238"/>
      <c r="K373" s="238"/>
      <c r="L373" s="238"/>
      <c r="M373" s="238"/>
      <c r="N373" s="238"/>
      <c r="O373" s="239"/>
      <c r="P373" s="238"/>
      <c r="Q373" s="238"/>
      <c r="R373" s="238"/>
      <c r="S373" s="238"/>
      <c r="T373" s="238"/>
      <c r="V373" s="248">
        <f t="shared" si="52"/>
        <v>0</v>
      </c>
      <c r="W373" s="248">
        <f t="shared" si="52"/>
        <v>0</v>
      </c>
      <c r="X373" s="248">
        <f t="shared" si="52"/>
        <v>0</v>
      </c>
      <c r="Y373" s="249">
        <f t="shared" si="53"/>
        <v>0</v>
      </c>
      <c r="Z373" s="249">
        <f t="shared" si="53"/>
        <v>0</v>
      </c>
      <c r="AA373" s="248">
        <f t="shared" si="54"/>
        <v>0</v>
      </c>
      <c r="AB373" s="248">
        <f t="shared" si="54"/>
        <v>0</v>
      </c>
      <c r="AC373" s="248">
        <f t="shared" si="54"/>
        <v>0</v>
      </c>
      <c r="AD373" s="248">
        <f t="shared" si="54"/>
        <v>0</v>
      </c>
      <c r="AE373" s="248">
        <f t="shared" si="54"/>
        <v>0</v>
      </c>
      <c r="AF373" s="248">
        <f t="shared" si="51"/>
        <v>0</v>
      </c>
      <c r="AG373" s="248">
        <f t="shared" si="51"/>
        <v>0</v>
      </c>
      <c r="AH373" s="248">
        <f t="shared" si="51"/>
        <v>0</v>
      </c>
      <c r="AI373" s="248">
        <f t="shared" si="51"/>
        <v>0</v>
      </c>
      <c r="AJ373" s="248">
        <f t="shared" si="51"/>
        <v>0</v>
      </c>
      <c r="AK373" s="248">
        <f t="shared" si="55"/>
        <v>0</v>
      </c>
      <c r="AL373" s="248">
        <f t="shared" si="56"/>
        <v>0</v>
      </c>
    </row>
    <row r="374" spans="1:38" s="2" customFormat="1" ht="15" customHeight="1">
      <c r="A374" s="120" t="e">
        <f ca="1">VLOOKUP(INDIRECT("B374"),elolap!$A$90:$B$3244,2,FALSE)</f>
        <v>#N/A</v>
      </c>
      <c r="B374" s="122"/>
      <c r="C374" s="128"/>
      <c r="D374" s="161"/>
      <c r="E374" s="161"/>
      <c r="F374" s="161"/>
      <c r="G374" s="126"/>
      <c r="H374" s="170"/>
      <c r="I374" s="176"/>
      <c r="J374" s="238"/>
      <c r="K374" s="238"/>
      <c r="L374" s="238"/>
      <c r="M374" s="238"/>
      <c r="N374" s="238"/>
      <c r="O374" s="239"/>
      <c r="P374" s="238"/>
      <c r="Q374" s="238"/>
      <c r="R374" s="238"/>
      <c r="S374" s="238"/>
      <c r="T374" s="238"/>
      <c r="V374" s="248">
        <f t="shared" si="52"/>
        <v>0</v>
      </c>
      <c r="W374" s="248">
        <f t="shared" si="52"/>
        <v>0</v>
      </c>
      <c r="X374" s="248">
        <f t="shared" si="52"/>
        <v>0</v>
      </c>
      <c r="Y374" s="249">
        <f t="shared" si="53"/>
        <v>0</v>
      </c>
      <c r="Z374" s="249">
        <f t="shared" si="53"/>
        <v>0</v>
      </c>
      <c r="AA374" s="248">
        <f t="shared" si="54"/>
        <v>0</v>
      </c>
      <c r="AB374" s="248">
        <f t="shared" si="54"/>
        <v>0</v>
      </c>
      <c r="AC374" s="248">
        <f t="shared" si="54"/>
        <v>0</v>
      </c>
      <c r="AD374" s="248">
        <f t="shared" si="54"/>
        <v>0</v>
      </c>
      <c r="AE374" s="248">
        <f t="shared" si="54"/>
        <v>0</v>
      </c>
      <c r="AF374" s="248">
        <f t="shared" si="51"/>
        <v>0</v>
      </c>
      <c r="AG374" s="248">
        <f t="shared" si="51"/>
        <v>0</v>
      </c>
      <c r="AH374" s="248">
        <f t="shared" si="51"/>
        <v>0</v>
      </c>
      <c r="AI374" s="248">
        <f t="shared" si="51"/>
        <v>0</v>
      </c>
      <c r="AJ374" s="248">
        <f t="shared" si="51"/>
        <v>0</v>
      </c>
      <c r="AK374" s="248">
        <f t="shared" si="55"/>
        <v>0</v>
      </c>
      <c r="AL374" s="248">
        <f t="shared" si="56"/>
        <v>0</v>
      </c>
    </row>
    <row r="375" spans="1:38" s="2" customFormat="1" ht="15" customHeight="1">
      <c r="A375" s="120" t="e">
        <f ca="1">VLOOKUP(INDIRECT("B375"),elolap!$A$90:$B$3244,2,FALSE)</f>
        <v>#N/A</v>
      </c>
      <c r="B375" s="122"/>
      <c r="C375" s="128"/>
      <c r="D375" s="161"/>
      <c r="E375" s="161"/>
      <c r="F375" s="161"/>
      <c r="G375" s="126"/>
      <c r="H375" s="170"/>
      <c r="I375" s="176"/>
      <c r="J375" s="238"/>
      <c r="K375" s="238"/>
      <c r="L375" s="238"/>
      <c r="M375" s="238"/>
      <c r="N375" s="238"/>
      <c r="O375" s="239"/>
      <c r="P375" s="238"/>
      <c r="Q375" s="238"/>
      <c r="R375" s="238"/>
      <c r="S375" s="238"/>
      <c r="T375" s="238"/>
      <c r="V375" s="248">
        <f t="shared" si="52"/>
        <v>0</v>
      </c>
      <c r="W375" s="248">
        <f t="shared" si="52"/>
        <v>0</v>
      </c>
      <c r="X375" s="248">
        <f t="shared" si="52"/>
        <v>0</v>
      </c>
      <c r="Y375" s="249">
        <f t="shared" si="53"/>
        <v>0</v>
      </c>
      <c r="Z375" s="249">
        <f t="shared" si="53"/>
        <v>0</v>
      </c>
      <c r="AA375" s="248">
        <f t="shared" si="54"/>
        <v>0</v>
      </c>
      <c r="AB375" s="248">
        <f t="shared" si="54"/>
        <v>0</v>
      </c>
      <c r="AC375" s="248">
        <f t="shared" si="54"/>
        <v>0</v>
      </c>
      <c r="AD375" s="248">
        <f t="shared" si="54"/>
        <v>0</v>
      </c>
      <c r="AE375" s="248">
        <f t="shared" si="54"/>
        <v>0</v>
      </c>
      <c r="AF375" s="248">
        <f t="shared" si="51"/>
        <v>0</v>
      </c>
      <c r="AG375" s="248">
        <f t="shared" si="51"/>
        <v>0</v>
      </c>
      <c r="AH375" s="248">
        <f t="shared" si="51"/>
        <v>0</v>
      </c>
      <c r="AI375" s="248">
        <f t="shared" si="51"/>
        <v>0</v>
      </c>
      <c r="AJ375" s="248">
        <f t="shared" si="51"/>
        <v>0</v>
      </c>
      <c r="AK375" s="248">
        <f t="shared" si="55"/>
        <v>0</v>
      </c>
      <c r="AL375" s="248">
        <f t="shared" si="56"/>
        <v>0</v>
      </c>
    </row>
    <row r="376" spans="1:38" s="2" customFormat="1" ht="15" customHeight="1">
      <c r="A376" s="120" t="e">
        <f ca="1">VLOOKUP(INDIRECT("B376"),elolap!$A$90:$B$3244,2,FALSE)</f>
        <v>#N/A</v>
      </c>
      <c r="B376" s="122"/>
      <c r="C376" s="128"/>
      <c r="D376" s="161"/>
      <c r="E376" s="161"/>
      <c r="F376" s="161"/>
      <c r="G376" s="126"/>
      <c r="H376" s="170"/>
      <c r="I376" s="176"/>
      <c r="J376" s="238"/>
      <c r="K376" s="238"/>
      <c r="L376" s="238"/>
      <c r="M376" s="238"/>
      <c r="N376" s="238"/>
      <c r="O376" s="239"/>
      <c r="P376" s="238"/>
      <c r="Q376" s="238"/>
      <c r="R376" s="238"/>
      <c r="S376" s="238"/>
      <c r="T376" s="238"/>
      <c r="V376" s="248">
        <f t="shared" si="52"/>
        <v>0</v>
      </c>
      <c r="W376" s="248">
        <f t="shared" si="52"/>
        <v>0</v>
      </c>
      <c r="X376" s="248">
        <f t="shared" si="52"/>
        <v>0</v>
      </c>
      <c r="Y376" s="249">
        <f t="shared" si="53"/>
        <v>0</v>
      </c>
      <c r="Z376" s="249">
        <f t="shared" si="53"/>
        <v>0</v>
      </c>
      <c r="AA376" s="248">
        <f t="shared" si="54"/>
        <v>0</v>
      </c>
      <c r="AB376" s="248">
        <f t="shared" si="54"/>
        <v>0</v>
      </c>
      <c r="AC376" s="248">
        <f t="shared" si="54"/>
        <v>0</v>
      </c>
      <c r="AD376" s="248">
        <f t="shared" si="54"/>
        <v>0</v>
      </c>
      <c r="AE376" s="248">
        <f t="shared" si="54"/>
        <v>0</v>
      </c>
      <c r="AF376" s="248">
        <f t="shared" si="51"/>
        <v>0</v>
      </c>
      <c r="AG376" s="248">
        <f t="shared" si="51"/>
        <v>0</v>
      </c>
      <c r="AH376" s="248">
        <f t="shared" si="51"/>
        <v>0</v>
      </c>
      <c r="AI376" s="248">
        <f t="shared" si="51"/>
        <v>0</v>
      </c>
      <c r="AJ376" s="248">
        <f t="shared" si="51"/>
        <v>0</v>
      </c>
      <c r="AK376" s="248">
        <f t="shared" si="55"/>
        <v>0</v>
      </c>
      <c r="AL376" s="248">
        <f t="shared" si="56"/>
        <v>0</v>
      </c>
    </row>
    <row r="377" spans="1:38" s="2" customFormat="1" ht="15" customHeight="1">
      <c r="A377" s="120" t="e">
        <f ca="1">VLOOKUP(INDIRECT("B377"),elolap!$A$90:$B$3244,2,FALSE)</f>
        <v>#N/A</v>
      </c>
      <c r="B377" s="122"/>
      <c r="C377" s="128"/>
      <c r="D377" s="161"/>
      <c r="E377" s="161"/>
      <c r="F377" s="161"/>
      <c r="G377" s="126"/>
      <c r="H377" s="170"/>
      <c r="I377" s="176"/>
      <c r="J377" s="238"/>
      <c r="K377" s="238"/>
      <c r="L377" s="238"/>
      <c r="M377" s="238"/>
      <c r="N377" s="238"/>
      <c r="O377" s="239"/>
      <c r="P377" s="238"/>
      <c r="Q377" s="238"/>
      <c r="R377" s="238"/>
      <c r="S377" s="238"/>
      <c r="T377" s="238"/>
      <c r="V377" s="248">
        <f t="shared" si="52"/>
        <v>0</v>
      </c>
      <c r="W377" s="248">
        <f t="shared" si="52"/>
        <v>0</v>
      </c>
      <c r="X377" s="248">
        <f t="shared" si="52"/>
        <v>0</v>
      </c>
      <c r="Y377" s="249">
        <f t="shared" si="53"/>
        <v>0</v>
      </c>
      <c r="Z377" s="249">
        <f t="shared" si="53"/>
        <v>0</v>
      </c>
      <c r="AA377" s="248">
        <f t="shared" si="54"/>
        <v>0</v>
      </c>
      <c r="AB377" s="248">
        <f t="shared" si="54"/>
        <v>0</v>
      </c>
      <c r="AC377" s="248">
        <f t="shared" si="54"/>
        <v>0</v>
      </c>
      <c r="AD377" s="248">
        <f t="shared" si="54"/>
        <v>0</v>
      </c>
      <c r="AE377" s="248">
        <f t="shared" si="54"/>
        <v>0</v>
      </c>
      <c r="AF377" s="248">
        <f t="shared" si="51"/>
        <v>0</v>
      </c>
      <c r="AG377" s="248">
        <f t="shared" si="51"/>
        <v>0</v>
      </c>
      <c r="AH377" s="248">
        <f t="shared" si="51"/>
        <v>0</v>
      </c>
      <c r="AI377" s="248">
        <f t="shared" si="51"/>
        <v>0</v>
      </c>
      <c r="AJ377" s="248">
        <f t="shared" si="51"/>
        <v>0</v>
      </c>
      <c r="AK377" s="248">
        <f t="shared" si="55"/>
        <v>0</v>
      </c>
      <c r="AL377" s="248">
        <f t="shared" si="56"/>
        <v>0</v>
      </c>
    </row>
    <row r="378" spans="1:38" s="2" customFormat="1" ht="15" customHeight="1">
      <c r="A378" s="120" t="e">
        <f ca="1">VLOOKUP(INDIRECT("B378"),elolap!$A$90:$B$3244,2,FALSE)</f>
        <v>#N/A</v>
      </c>
      <c r="B378" s="122"/>
      <c r="C378" s="128"/>
      <c r="D378" s="161"/>
      <c r="E378" s="161"/>
      <c r="F378" s="161"/>
      <c r="G378" s="126"/>
      <c r="H378" s="170"/>
      <c r="I378" s="176"/>
      <c r="J378" s="238"/>
      <c r="K378" s="238"/>
      <c r="L378" s="238"/>
      <c r="M378" s="238"/>
      <c r="N378" s="238"/>
      <c r="O378" s="239"/>
      <c r="P378" s="238"/>
      <c r="Q378" s="238"/>
      <c r="R378" s="238"/>
      <c r="S378" s="238"/>
      <c r="T378" s="238"/>
      <c r="V378" s="248">
        <f t="shared" si="52"/>
        <v>0</v>
      </c>
      <c r="W378" s="248">
        <f t="shared" si="52"/>
        <v>0</v>
      </c>
      <c r="X378" s="248">
        <f t="shared" si="52"/>
        <v>0</v>
      </c>
      <c r="Y378" s="249">
        <f t="shared" si="53"/>
        <v>0</v>
      </c>
      <c r="Z378" s="249">
        <f t="shared" si="53"/>
        <v>0</v>
      </c>
      <c r="AA378" s="248">
        <f t="shared" si="54"/>
        <v>0</v>
      </c>
      <c r="AB378" s="248">
        <f t="shared" si="54"/>
        <v>0</v>
      </c>
      <c r="AC378" s="248">
        <f t="shared" si="54"/>
        <v>0</v>
      </c>
      <c r="AD378" s="248">
        <f t="shared" si="54"/>
        <v>0</v>
      </c>
      <c r="AE378" s="248">
        <f t="shared" si="54"/>
        <v>0</v>
      </c>
      <c r="AF378" s="248">
        <f t="shared" si="51"/>
        <v>0</v>
      </c>
      <c r="AG378" s="248">
        <f t="shared" si="51"/>
        <v>0</v>
      </c>
      <c r="AH378" s="248">
        <f t="shared" si="51"/>
        <v>0</v>
      </c>
      <c r="AI378" s="248">
        <f t="shared" si="51"/>
        <v>0</v>
      </c>
      <c r="AJ378" s="248">
        <f t="shared" si="51"/>
        <v>0</v>
      </c>
      <c r="AK378" s="248">
        <f t="shared" si="55"/>
        <v>0</v>
      </c>
      <c r="AL378" s="248">
        <f t="shared" si="56"/>
        <v>0</v>
      </c>
    </row>
    <row r="379" spans="1:38" s="2" customFormat="1" ht="15" customHeight="1">
      <c r="A379" s="120" t="e">
        <f ca="1">VLOOKUP(INDIRECT("B379"),elolap!$A$90:$B$3244,2,FALSE)</f>
        <v>#N/A</v>
      </c>
      <c r="B379" s="122"/>
      <c r="C379" s="128"/>
      <c r="D379" s="161"/>
      <c r="E379" s="161"/>
      <c r="F379" s="161"/>
      <c r="G379" s="126"/>
      <c r="H379" s="170"/>
      <c r="I379" s="176"/>
      <c r="J379" s="238"/>
      <c r="K379" s="238"/>
      <c r="L379" s="238"/>
      <c r="M379" s="238"/>
      <c r="N379" s="238"/>
      <c r="O379" s="239"/>
      <c r="P379" s="238"/>
      <c r="Q379" s="238"/>
      <c r="R379" s="238"/>
      <c r="S379" s="238"/>
      <c r="T379" s="238"/>
      <c r="V379" s="248">
        <f t="shared" si="52"/>
        <v>0</v>
      </c>
      <c r="W379" s="248">
        <f t="shared" si="52"/>
        <v>0</v>
      </c>
      <c r="X379" s="248">
        <f t="shared" si="52"/>
        <v>0</v>
      </c>
      <c r="Y379" s="249">
        <f t="shared" si="53"/>
        <v>0</v>
      </c>
      <c r="Z379" s="249">
        <f t="shared" si="53"/>
        <v>0</v>
      </c>
      <c r="AA379" s="248">
        <f t="shared" si="54"/>
        <v>0</v>
      </c>
      <c r="AB379" s="248">
        <f t="shared" si="54"/>
        <v>0</v>
      </c>
      <c r="AC379" s="248">
        <f t="shared" si="54"/>
        <v>0</v>
      </c>
      <c r="AD379" s="248">
        <f t="shared" si="54"/>
        <v>0</v>
      </c>
      <c r="AE379" s="248">
        <f t="shared" si="54"/>
        <v>0</v>
      </c>
      <c r="AF379" s="248">
        <f t="shared" si="51"/>
        <v>0</v>
      </c>
      <c r="AG379" s="248">
        <f t="shared" si="51"/>
        <v>0</v>
      </c>
      <c r="AH379" s="248">
        <f t="shared" si="51"/>
        <v>0</v>
      </c>
      <c r="AI379" s="248">
        <f t="shared" si="51"/>
        <v>0</v>
      </c>
      <c r="AJ379" s="248">
        <f t="shared" si="51"/>
        <v>0</v>
      </c>
      <c r="AK379" s="248">
        <f t="shared" si="55"/>
        <v>0</v>
      </c>
      <c r="AL379" s="248">
        <f t="shared" si="56"/>
        <v>0</v>
      </c>
    </row>
    <row r="380" spans="1:38" s="2" customFormat="1" ht="15" customHeight="1">
      <c r="A380" s="120" t="e">
        <f ca="1">VLOOKUP(INDIRECT("B380"),elolap!$A$90:$B$3244,2,FALSE)</f>
        <v>#N/A</v>
      </c>
      <c r="B380" s="122"/>
      <c r="C380" s="128"/>
      <c r="D380" s="161"/>
      <c r="E380" s="161"/>
      <c r="F380" s="161"/>
      <c r="G380" s="126"/>
      <c r="H380" s="170"/>
      <c r="I380" s="176"/>
      <c r="J380" s="238"/>
      <c r="K380" s="238"/>
      <c r="L380" s="238"/>
      <c r="M380" s="238"/>
      <c r="N380" s="238"/>
      <c r="O380" s="239"/>
      <c r="P380" s="238"/>
      <c r="Q380" s="238"/>
      <c r="R380" s="238"/>
      <c r="S380" s="238"/>
      <c r="T380" s="238"/>
      <c r="V380" s="248">
        <f t="shared" si="52"/>
        <v>0</v>
      </c>
      <c r="W380" s="248">
        <f t="shared" si="52"/>
        <v>0</v>
      </c>
      <c r="X380" s="248">
        <f t="shared" si="52"/>
        <v>0</v>
      </c>
      <c r="Y380" s="249">
        <f t="shared" si="53"/>
        <v>0</v>
      </c>
      <c r="Z380" s="249">
        <f t="shared" si="53"/>
        <v>0</v>
      </c>
      <c r="AA380" s="248">
        <f t="shared" si="54"/>
        <v>0</v>
      </c>
      <c r="AB380" s="248">
        <f t="shared" si="54"/>
        <v>0</v>
      </c>
      <c r="AC380" s="248">
        <f t="shared" si="54"/>
        <v>0</v>
      </c>
      <c r="AD380" s="248">
        <f t="shared" si="54"/>
        <v>0</v>
      </c>
      <c r="AE380" s="248">
        <f t="shared" si="54"/>
        <v>0</v>
      </c>
      <c r="AF380" s="248">
        <f t="shared" si="51"/>
        <v>0</v>
      </c>
      <c r="AG380" s="248">
        <f t="shared" si="51"/>
        <v>0</v>
      </c>
      <c r="AH380" s="248">
        <f t="shared" si="51"/>
        <v>0</v>
      </c>
      <c r="AI380" s="248">
        <f t="shared" si="51"/>
        <v>0</v>
      </c>
      <c r="AJ380" s="248">
        <f t="shared" si="51"/>
        <v>0</v>
      </c>
      <c r="AK380" s="248">
        <f t="shared" si="55"/>
        <v>0</v>
      </c>
      <c r="AL380" s="248">
        <f t="shared" si="56"/>
        <v>0</v>
      </c>
    </row>
    <row r="381" spans="1:38" s="2" customFormat="1" ht="15" customHeight="1">
      <c r="A381" s="120" t="e">
        <f ca="1">VLOOKUP(INDIRECT("B381"),elolap!$A$90:$B$3244,2,FALSE)</f>
        <v>#N/A</v>
      </c>
      <c r="B381" s="122"/>
      <c r="C381" s="128"/>
      <c r="D381" s="161"/>
      <c r="E381" s="161"/>
      <c r="F381" s="161"/>
      <c r="G381" s="126"/>
      <c r="H381" s="170"/>
      <c r="I381" s="176"/>
      <c r="J381" s="238"/>
      <c r="K381" s="238"/>
      <c r="L381" s="238"/>
      <c r="M381" s="238"/>
      <c r="N381" s="238"/>
      <c r="O381" s="239"/>
      <c r="P381" s="238"/>
      <c r="Q381" s="238"/>
      <c r="R381" s="238"/>
      <c r="S381" s="238"/>
      <c r="T381" s="238"/>
      <c r="V381" s="248">
        <f t="shared" si="52"/>
        <v>0</v>
      </c>
      <c r="W381" s="248">
        <f t="shared" si="52"/>
        <v>0</v>
      </c>
      <c r="X381" s="248">
        <f t="shared" si="52"/>
        <v>0</v>
      </c>
      <c r="Y381" s="249">
        <f t="shared" si="53"/>
        <v>0</v>
      </c>
      <c r="Z381" s="249">
        <f t="shared" si="53"/>
        <v>0</v>
      </c>
      <c r="AA381" s="248">
        <f t="shared" si="54"/>
        <v>0</v>
      </c>
      <c r="AB381" s="248">
        <f t="shared" si="54"/>
        <v>0</v>
      </c>
      <c r="AC381" s="248">
        <f t="shared" si="54"/>
        <v>0</v>
      </c>
      <c r="AD381" s="248">
        <f t="shared" si="54"/>
        <v>0</v>
      </c>
      <c r="AE381" s="248">
        <f t="shared" si="54"/>
        <v>0</v>
      </c>
      <c r="AF381" s="248">
        <f t="shared" si="51"/>
        <v>0</v>
      </c>
      <c r="AG381" s="248">
        <f t="shared" si="51"/>
        <v>0</v>
      </c>
      <c r="AH381" s="248">
        <f t="shared" si="51"/>
        <v>0</v>
      </c>
      <c r="AI381" s="248">
        <f t="shared" si="51"/>
        <v>0</v>
      </c>
      <c r="AJ381" s="248">
        <f t="shared" si="51"/>
        <v>0</v>
      </c>
      <c r="AK381" s="248">
        <f t="shared" si="55"/>
        <v>0</v>
      </c>
      <c r="AL381" s="248">
        <f t="shared" si="56"/>
        <v>0</v>
      </c>
    </row>
    <row r="382" spans="1:38" s="2" customFormat="1" ht="15" customHeight="1">
      <c r="A382" s="120" t="e">
        <f ca="1">VLOOKUP(INDIRECT("B382"),elolap!$A$90:$B$3244,2,FALSE)</f>
        <v>#N/A</v>
      </c>
      <c r="B382" s="122"/>
      <c r="C382" s="128"/>
      <c r="D382" s="161"/>
      <c r="E382" s="161"/>
      <c r="F382" s="161"/>
      <c r="G382" s="126"/>
      <c r="H382" s="170"/>
      <c r="I382" s="176"/>
      <c r="J382" s="238"/>
      <c r="K382" s="238"/>
      <c r="L382" s="238"/>
      <c r="M382" s="238"/>
      <c r="N382" s="238"/>
      <c r="O382" s="239"/>
      <c r="P382" s="238"/>
      <c r="Q382" s="238"/>
      <c r="R382" s="238"/>
      <c r="S382" s="238"/>
      <c r="T382" s="238"/>
      <c r="V382" s="248">
        <f t="shared" si="52"/>
        <v>0</v>
      </c>
      <c r="W382" s="248">
        <f t="shared" si="52"/>
        <v>0</v>
      </c>
      <c r="X382" s="248">
        <f t="shared" si="52"/>
        <v>0</v>
      </c>
      <c r="Y382" s="249">
        <f t="shared" si="53"/>
        <v>0</v>
      </c>
      <c r="Z382" s="249">
        <f t="shared" si="53"/>
        <v>0</v>
      </c>
      <c r="AA382" s="248">
        <f t="shared" si="54"/>
        <v>0</v>
      </c>
      <c r="AB382" s="248">
        <f t="shared" si="54"/>
        <v>0</v>
      </c>
      <c r="AC382" s="248">
        <f t="shared" si="54"/>
        <v>0</v>
      </c>
      <c r="AD382" s="248">
        <f t="shared" si="54"/>
        <v>0</v>
      </c>
      <c r="AE382" s="248">
        <f t="shared" si="54"/>
        <v>0</v>
      </c>
      <c r="AF382" s="248">
        <f t="shared" si="51"/>
        <v>0</v>
      </c>
      <c r="AG382" s="248">
        <f t="shared" si="51"/>
        <v>0</v>
      </c>
      <c r="AH382" s="248">
        <f t="shared" si="51"/>
        <v>0</v>
      </c>
      <c r="AI382" s="248">
        <f t="shared" si="51"/>
        <v>0</v>
      </c>
      <c r="AJ382" s="248">
        <f t="shared" si="51"/>
        <v>0</v>
      </c>
      <c r="AK382" s="248">
        <f t="shared" si="55"/>
        <v>0</v>
      </c>
      <c r="AL382" s="248">
        <f t="shared" si="56"/>
        <v>0</v>
      </c>
    </row>
    <row r="383" spans="1:38" s="2" customFormat="1" ht="15" customHeight="1">
      <c r="A383" s="120" t="e">
        <f ca="1">VLOOKUP(INDIRECT("B383"),elolap!$A$90:$B$3244,2,FALSE)</f>
        <v>#N/A</v>
      </c>
      <c r="B383" s="122"/>
      <c r="C383" s="128"/>
      <c r="D383" s="161"/>
      <c r="E383" s="161"/>
      <c r="F383" s="161"/>
      <c r="G383" s="126"/>
      <c r="H383" s="170"/>
      <c r="I383" s="176"/>
      <c r="J383" s="238"/>
      <c r="K383" s="238"/>
      <c r="L383" s="238"/>
      <c r="M383" s="238"/>
      <c r="N383" s="238"/>
      <c r="O383" s="239"/>
      <c r="P383" s="238"/>
      <c r="Q383" s="238"/>
      <c r="R383" s="238"/>
      <c r="S383" s="238"/>
      <c r="T383" s="238"/>
      <c r="V383" s="248">
        <f t="shared" si="52"/>
        <v>0</v>
      </c>
      <c r="W383" s="248">
        <f t="shared" si="52"/>
        <v>0</v>
      </c>
      <c r="X383" s="248">
        <f t="shared" si="52"/>
        <v>0</v>
      </c>
      <c r="Y383" s="249">
        <f t="shared" si="53"/>
        <v>0</v>
      </c>
      <c r="Z383" s="249">
        <f t="shared" si="53"/>
        <v>0</v>
      </c>
      <c r="AA383" s="248">
        <f t="shared" si="54"/>
        <v>0</v>
      </c>
      <c r="AB383" s="248">
        <f t="shared" si="54"/>
        <v>0</v>
      </c>
      <c r="AC383" s="248">
        <f t="shared" si="54"/>
        <v>0</v>
      </c>
      <c r="AD383" s="248">
        <f t="shared" si="54"/>
        <v>0</v>
      </c>
      <c r="AE383" s="248">
        <f t="shared" si="54"/>
        <v>0</v>
      </c>
      <c r="AF383" s="248">
        <f t="shared" si="51"/>
        <v>0</v>
      </c>
      <c r="AG383" s="248">
        <f t="shared" si="51"/>
        <v>0</v>
      </c>
      <c r="AH383" s="248">
        <f t="shared" si="51"/>
        <v>0</v>
      </c>
      <c r="AI383" s="248">
        <f t="shared" si="51"/>
        <v>0</v>
      </c>
      <c r="AJ383" s="248">
        <f t="shared" si="51"/>
        <v>0</v>
      </c>
      <c r="AK383" s="248">
        <f t="shared" si="55"/>
        <v>0</v>
      </c>
      <c r="AL383" s="248">
        <f t="shared" si="56"/>
        <v>0</v>
      </c>
    </row>
    <row r="384" spans="1:38" s="2" customFormat="1" ht="15" customHeight="1">
      <c r="A384" s="120" t="e">
        <f ca="1">VLOOKUP(INDIRECT("B384"),elolap!$A$90:$B$3244,2,FALSE)</f>
        <v>#N/A</v>
      </c>
      <c r="B384" s="122"/>
      <c r="C384" s="128"/>
      <c r="D384" s="161"/>
      <c r="E384" s="161"/>
      <c r="F384" s="161"/>
      <c r="G384" s="126"/>
      <c r="H384" s="170"/>
      <c r="I384" s="176"/>
      <c r="J384" s="238"/>
      <c r="K384" s="238"/>
      <c r="L384" s="238"/>
      <c r="M384" s="238"/>
      <c r="N384" s="238"/>
      <c r="O384" s="239"/>
      <c r="P384" s="238"/>
      <c r="Q384" s="238"/>
      <c r="R384" s="238"/>
      <c r="S384" s="238"/>
      <c r="T384" s="238"/>
      <c r="V384" s="248">
        <f t="shared" si="52"/>
        <v>0</v>
      </c>
      <c r="W384" s="248">
        <f t="shared" si="52"/>
        <v>0</v>
      </c>
      <c r="X384" s="248">
        <f t="shared" si="52"/>
        <v>0</v>
      </c>
      <c r="Y384" s="249">
        <f t="shared" si="53"/>
        <v>0</v>
      </c>
      <c r="Z384" s="249">
        <f t="shared" si="53"/>
        <v>0</v>
      </c>
      <c r="AA384" s="248">
        <f t="shared" si="54"/>
        <v>0</v>
      </c>
      <c r="AB384" s="248">
        <f t="shared" si="54"/>
        <v>0</v>
      </c>
      <c r="AC384" s="248">
        <f t="shared" si="54"/>
        <v>0</v>
      </c>
      <c r="AD384" s="248">
        <f t="shared" si="54"/>
        <v>0</v>
      </c>
      <c r="AE384" s="248">
        <f t="shared" si="54"/>
        <v>0</v>
      </c>
      <c r="AF384" s="248">
        <f t="shared" si="51"/>
        <v>0</v>
      </c>
      <c r="AG384" s="248">
        <f t="shared" si="51"/>
        <v>0</v>
      </c>
      <c r="AH384" s="248">
        <f t="shared" si="51"/>
        <v>0</v>
      </c>
      <c r="AI384" s="248">
        <f t="shared" si="51"/>
        <v>0</v>
      </c>
      <c r="AJ384" s="248">
        <f t="shared" si="51"/>
        <v>0</v>
      </c>
      <c r="AK384" s="248">
        <f t="shared" si="55"/>
        <v>0</v>
      </c>
      <c r="AL384" s="248">
        <f t="shared" si="56"/>
        <v>0</v>
      </c>
    </row>
    <row r="385" spans="1:38" s="2" customFormat="1" ht="15" customHeight="1">
      <c r="A385" s="120" t="e">
        <f ca="1">VLOOKUP(INDIRECT("B385"),elolap!$A$90:$B$3244,2,FALSE)</f>
        <v>#N/A</v>
      </c>
      <c r="B385" s="122"/>
      <c r="C385" s="128"/>
      <c r="D385" s="161"/>
      <c r="E385" s="161"/>
      <c r="F385" s="161"/>
      <c r="G385" s="126"/>
      <c r="H385" s="170"/>
      <c r="I385" s="176"/>
      <c r="J385" s="238"/>
      <c r="K385" s="238"/>
      <c r="L385" s="238"/>
      <c r="M385" s="238"/>
      <c r="N385" s="238"/>
      <c r="O385" s="239"/>
      <c r="P385" s="238"/>
      <c r="Q385" s="238"/>
      <c r="R385" s="238"/>
      <c r="S385" s="238"/>
      <c r="T385" s="238"/>
      <c r="V385" s="248">
        <f t="shared" si="52"/>
        <v>0</v>
      </c>
      <c r="W385" s="248">
        <f t="shared" si="52"/>
        <v>0</v>
      </c>
      <c r="X385" s="248">
        <f t="shared" si="52"/>
        <v>0</v>
      </c>
      <c r="Y385" s="249">
        <f t="shared" si="53"/>
        <v>0</v>
      </c>
      <c r="Z385" s="249">
        <f t="shared" si="53"/>
        <v>0</v>
      </c>
      <c r="AA385" s="248">
        <f t="shared" si="54"/>
        <v>0</v>
      </c>
      <c r="AB385" s="248">
        <f t="shared" si="54"/>
        <v>0</v>
      </c>
      <c r="AC385" s="248">
        <f t="shared" si="54"/>
        <v>0</v>
      </c>
      <c r="AD385" s="248">
        <f t="shared" si="54"/>
        <v>0</v>
      </c>
      <c r="AE385" s="248">
        <f t="shared" si="54"/>
        <v>0</v>
      </c>
      <c r="AF385" s="248">
        <f t="shared" ref="AF385:AJ435" si="57">ROUND(N385,2)</f>
        <v>0</v>
      </c>
      <c r="AG385" s="248">
        <f t="shared" si="57"/>
        <v>0</v>
      </c>
      <c r="AH385" s="248">
        <f t="shared" si="57"/>
        <v>0</v>
      </c>
      <c r="AI385" s="248">
        <f t="shared" si="57"/>
        <v>0</v>
      </c>
      <c r="AJ385" s="248">
        <f t="shared" si="57"/>
        <v>0</v>
      </c>
      <c r="AK385" s="248">
        <f t="shared" si="55"/>
        <v>0</v>
      </c>
      <c r="AL385" s="248">
        <f t="shared" si="56"/>
        <v>0</v>
      </c>
    </row>
    <row r="386" spans="1:38" s="2" customFormat="1" ht="15" customHeight="1">
      <c r="A386" s="120" t="e">
        <f ca="1">VLOOKUP(INDIRECT("B386"),elolap!$A$90:$B$3244,2,FALSE)</f>
        <v>#N/A</v>
      </c>
      <c r="B386" s="122"/>
      <c r="C386" s="128"/>
      <c r="D386" s="161"/>
      <c r="E386" s="161"/>
      <c r="F386" s="161"/>
      <c r="G386" s="126"/>
      <c r="H386" s="170"/>
      <c r="I386" s="176"/>
      <c r="J386" s="238"/>
      <c r="K386" s="238"/>
      <c r="L386" s="238"/>
      <c r="M386" s="238"/>
      <c r="N386" s="238"/>
      <c r="O386" s="239"/>
      <c r="P386" s="238"/>
      <c r="Q386" s="238"/>
      <c r="R386" s="238"/>
      <c r="S386" s="238"/>
      <c r="T386" s="238"/>
      <c r="V386" s="248">
        <f t="shared" si="52"/>
        <v>0</v>
      </c>
      <c r="W386" s="248">
        <f t="shared" si="52"/>
        <v>0</v>
      </c>
      <c r="X386" s="248">
        <f t="shared" si="52"/>
        <v>0</v>
      </c>
      <c r="Y386" s="249">
        <f t="shared" si="53"/>
        <v>0</v>
      </c>
      <c r="Z386" s="249">
        <f t="shared" si="53"/>
        <v>0</v>
      </c>
      <c r="AA386" s="248">
        <f t="shared" ref="AA386:AE436" si="58">ROUND(I386,2)</f>
        <v>0</v>
      </c>
      <c r="AB386" s="248">
        <f t="shared" si="58"/>
        <v>0</v>
      </c>
      <c r="AC386" s="248">
        <f t="shared" si="58"/>
        <v>0</v>
      </c>
      <c r="AD386" s="248">
        <f t="shared" si="58"/>
        <v>0</v>
      </c>
      <c r="AE386" s="248">
        <f t="shared" si="58"/>
        <v>0</v>
      </c>
      <c r="AF386" s="248">
        <f t="shared" si="57"/>
        <v>0</v>
      </c>
      <c r="AG386" s="248">
        <f t="shared" si="57"/>
        <v>0</v>
      </c>
      <c r="AH386" s="248">
        <f t="shared" si="57"/>
        <v>0</v>
      </c>
      <c r="AI386" s="248">
        <f t="shared" si="57"/>
        <v>0</v>
      </c>
      <c r="AJ386" s="248">
        <f t="shared" si="57"/>
        <v>0</v>
      </c>
      <c r="AK386" s="248">
        <f t="shared" si="55"/>
        <v>0</v>
      </c>
      <c r="AL386" s="248">
        <f t="shared" si="56"/>
        <v>0</v>
      </c>
    </row>
    <row r="387" spans="1:38" s="2" customFormat="1" ht="15" customHeight="1">
      <c r="A387" s="120" t="e">
        <f ca="1">VLOOKUP(INDIRECT("B387"),elolap!$A$90:$B$3244,2,FALSE)</f>
        <v>#N/A</v>
      </c>
      <c r="B387" s="122"/>
      <c r="C387" s="128"/>
      <c r="D387" s="161"/>
      <c r="E387" s="161"/>
      <c r="F387" s="161"/>
      <c r="G387" s="126"/>
      <c r="H387" s="170"/>
      <c r="I387" s="176"/>
      <c r="J387" s="238"/>
      <c r="K387" s="238"/>
      <c r="L387" s="238"/>
      <c r="M387" s="238"/>
      <c r="N387" s="238"/>
      <c r="O387" s="239"/>
      <c r="P387" s="238"/>
      <c r="Q387" s="238"/>
      <c r="R387" s="238"/>
      <c r="S387" s="238"/>
      <c r="T387" s="238"/>
      <c r="V387" s="248">
        <f t="shared" si="52"/>
        <v>0</v>
      </c>
      <c r="W387" s="248">
        <f t="shared" si="52"/>
        <v>0</v>
      </c>
      <c r="X387" s="248">
        <f t="shared" si="52"/>
        <v>0</v>
      </c>
      <c r="Y387" s="249">
        <f t="shared" si="53"/>
        <v>0</v>
      </c>
      <c r="Z387" s="249">
        <f t="shared" si="53"/>
        <v>0</v>
      </c>
      <c r="AA387" s="248">
        <f t="shared" si="58"/>
        <v>0</v>
      </c>
      <c r="AB387" s="248">
        <f t="shared" si="58"/>
        <v>0</v>
      </c>
      <c r="AC387" s="248">
        <f t="shared" si="58"/>
        <v>0</v>
      </c>
      <c r="AD387" s="248">
        <f t="shared" si="58"/>
        <v>0</v>
      </c>
      <c r="AE387" s="248">
        <f t="shared" si="58"/>
        <v>0</v>
      </c>
      <c r="AF387" s="248">
        <f t="shared" si="57"/>
        <v>0</v>
      </c>
      <c r="AG387" s="248">
        <f t="shared" si="57"/>
        <v>0</v>
      </c>
      <c r="AH387" s="248">
        <f t="shared" si="57"/>
        <v>0</v>
      </c>
      <c r="AI387" s="248">
        <f t="shared" si="57"/>
        <v>0</v>
      </c>
      <c r="AJ387" s="248">
        <f t="shared" si="57"/>
        <v>0</v>
      </c>
      <c r="AK387" s="248">
        <f t="shared" si="55"/>
        <v>0</v>
      </c>
      <c r="AL387" s="248">
        <f t="shared" si="56"/>
        <v>0</v>
      </c>
    </row>
    <row r="388" spans="1:38" s="2" customFormat="1" ht="15" customHeight="1">
      <c r="A388" s="120" t="e">
        <f ca="1">VLOOKUP(INDIRECT("B388"),elolap!$A$90:$B$3244,2,FALSE)</f>
        <v>#N/A</v>
      </c>
      <c r="B388" s="122"/>
      <c r="C388" s="128"/>
      <c r="D388" s="161"/>
      <c r="E388" s="161"/>
      <c r="F388" s="161"/>
      <c r="G388" s="126"/>
      <c r="H388" s="170"/>
      <c r="I388" s="176"/>
      <c r="J388" s="238"/>
      <c r="K388" s="238"/>
      <c r="L388" s="238"/>
      <c r="M388" s="238"/>
      <c r="N388" s="238"/>
      <c r="O388" s="239"/>
      <c r="P388" s="238"/>
      <c r="Q388" s="238"/>
      <c r="R388" s="238"/>
      <c r="S388" s="238"/>
      <c r="T388" s="238"/>
      <c r="V388" s="248">
        <f t="shared" si="52"/>
        <v>0</v>
      </c>
      <c r="W388" s="248">
        <f t="shared" si="52"/>
        <v>0</v>
      </c>
      <c r="X388" s="248">
        <f t="shared" si="52"/>
        <v>0</v>
      </c>
      <c r="Y388" s="249">
        <f t="shared" si="53"/>
        <v>0</v>
      </c>
      <c r="Z388" s="249">
        <f t="shared" si="53"/>
        <v>0</v>
      </c>
      <c r="AA388" s="248">
        <f t="shared" si="58"/>
        <v>0</v>
      </c>
      <c r="AB388" s="248">
        <f t="shared" si="58"/>
        <v>0</v>
      </c>
      <c r="AC388" s="248">
        <f t="shared" si="58"/>
        <v>0</v>
      </c>
      <c r="AD388" s="248">
        <f t="shared" si="58"/>
        <v>0</v>
      </c>
      <c r="AE388" s="248">
        <f t="shared" si="58"/>
        <v>0</v>
      </c>
      <c r="AF388" s="248">
        <f t="shared" si="57"/>
        <v>0</v>
      </c>
      <c r="AG388" s="248">
        <f t="shared" si="57"/>
        <v>0</v>
      </c>
      <c r="AH388" s="248">
        <f t="shared" si="57"/>
        <v>0</v>
      </c>
      <c r="AI388" s="248">
        <f t="shared" si="57"/>
        <v>0</v>
      </c>
      <c r="AJ388" s="248">
        <f t="shared" si="57"/>
        <v>0</v>
      </c>
      <c r="AK388" s="248">
        <f t="shared" si="55"/>
        <v>0</v>
      </c>
      <c r="AL388" s="248">
        <f t="shared" si="56"/>
        <v>0</v>
      </c>
    </row>
    <row r="389" spans="1:38" s="2" customFormat="1" ht="15" customHeight="1">
      <c r="A389" s="120" t="e">
        <f ca="1">VLOOKUP(INDIRECT("B389"),elolap!$A$90:$B$3244,2,FALSE)</f>
        <v>#N/A</v>
      </c>
      <c r="B389" s="122"/>
      <c r="C389" s="128"/>
      <c r="D389" s="161"/>
      <c r="E389" s="161"/>
      <c r="F389" s="161"/>
      <c r="G389" s="126"/>
      <c r="H389" s="170"/>
      <c r="I389" s="176"/>
      <c r="J389" s="238"/>
      <c r="K389" s="238"/>
      <c r="L389" s="238"/>
      <c r="M389" s="238"/>
      <c r="N389" s="238"/>
      <c r="O389" s="239"/>
      <c r="P389" s="238"/>
      <c r="Q389" s="238"/>
      <c r="R389" s="238"/>
      <c r="S389" s="238"/>
      <c r="T389" s="238"/>
      <c r="V389" s="248">
        <f t="shared" si="52"/>
        <v>0</v>
      </c>
      <c r="W389" s="248">
        <f t="shared" si="52"/>
        <v>0</v>
      </c>
      <c r="X389" s="248">
        <f t="shared" si="52"/>
        <v>0</v>
      </c>
      <c r="Y389" s="249">
        <f t="shared" si="53"/>
        <v>0</v>
      </c>
      <c r="Z389" s="249">
        <f t="shared" si="53"/>
        <v>0</v>
      </c>
      <c r="AA389" s="248">
        <f t="shared" si="58"/>
        <v>0</v>
      </c>
      <c r="AB389" s="248">
        <f t="shared" si="58"/>
        <v>0</v>
      </c>
      <c r="AC389" s="248">
        <f t="shared" si="58"/>
        <v>0</v>
      </c>
      <c r="AD389" s="248">
        <f t="shared" si="58"/>
        <v>0</v>
      </c>
      <c r="AE389" s="248">
        <f t="shared" si="58"/>
        <v>0</v>
      </c>
      <c r="AF389" s="248">
        <f t="shared" si="57"/>
        <v>0</v>
      </c>
      <c r="AG389" s="248">
        <f t="shared" si="57"/>
        <v>0</v>
      </c>
      <c r="AH389" s="248">
        <f t="shared" si="57"/>
        <v>0</v>
      </c>
      <c r="AI389" s="248">
        <f t="shared" si="57"/>
        <v>0</v>
      </c>
      <c r="AJ389" s="248">
        <f t="shared" si="57"/>
        <v>0</v>
      </c>
      <c r="AK389" s="248">
        <f t="shared" si="55"/>
        <v>0</v>
      </c>
      <c r="AL389" s="248">
        <f t="shared" si="56"/>
        <v>0</v>
      </c>
    </row>
    <row r="390" spans="1:38" s="2" customFormat="1" ht="15" customHeight="1">
      <c r="A390" s="120" t="e">
        <f ca="1">VLOOKUP(INDIRECT("B390"),elolap!$A$90:$B$3244,2,FALSE)</f>
        <v>#N/A</v>
      </c>
      <c r="B390" s="122"/>
      <c r="C390" s="128"/>
      <c r="D390" s="161"/>
      <c r="E390" s="161"/>
      <c r="F390" s="161"/>
      <c r="G390" s="126"/>
      <c r="H390" s="170"/>
      <c r="I390" s="176"/>
      <c r="J390" s="238"/>
      <c r="K390" s="238"/>
      <c r="L390" s="238"/>
      <c r="M390" s="238"/>
      <c r="N390" s="238"/>
      <c r="O390" s="239"/>
      <c r="P390" s="238"/>
      <c r="Q390" s="238"/>
      <c r="R390" s="238"/>
      <c r="S390" s="238"/>
      <c r="T390" s="238"/>
      <c r="V390" s="248">
        <f t="shared" si="52"/>
        <v>0</v>
      </c>
      <c r="W390" s="248">
        <f t="shared" si="52"/>
        <v>0</v>
      </c>
      <c r="X390" s="248">
        <f t="shared" si="52"/>
        <v>0</v>
      </c>
      <c r="Y390" s="249">
        <f t="shared" si="53"/>
        <v>0</v>
      </c>
      <c r="Z390" s="249">
        <f t="shared" si="53"/>
        <v>0</v>
      </c>
      <c r="AA390" s="248">
        <f t="shared" si="58"/>
        <v>0</v>
      </c>
      <c r="AB390" s="248">
        <f t="shared" si="58"/>
        <v>0</v>
      </c>
      <c r="AC390" s="248">
        <f t="shared" si="58"/>
        <v>0</v>
      </c>
      <c r="AD390" s="248">
        <f t="shared" si="58"/>
        <v>0</v>
      </c>
      <c r="AE390" s="248">
        <f t="shared" si="58"/>
        <v>0</v>
      </c>
      <c r="AF390" s="248">
        <f t="shared" si="57"/>
        <v>0</v>
      </c>
      <c r="AG390" s="248">
        <f t="shared" si="57"/>
        <v>0</v>
      </c>
      <c r="AH390" s="248">
        <f t="shared" si="57"/>
        <v>0</v>
      </c>
      <c r="AI390" s="248">
        <f t="shared" si="57"/>
        <v>0</v>
      </c>
      <c r="AJ390" s="248">
        <f t="shared" si="57"/>
        <v>0</v>
      </c>
      <c r="AK390" s="248">
        <f t="shared" si="55"/>
        <v>0</v>
      </c>
      <c r="AL390" s="248">
        <f t="shared" si="56"/>
        <v>0</v>
      </c>
    </row>
    <row r="391" spans="1:38" s="2" customFormat="1" ht="15" customHeight="1">
      <c r="A391" s="120" t="e">
        <f ca="1">VLOOKUP(INDIRECT("B391"),elolap!$A$90:$B$3244,2,FALSE)</f>
        <v>#N/A</v>
      </c>
      <c r="B391" s="122"/>
      <c r="C391" s="128"/>
      <c r="D391" s="161"/>
      <c r="E391" s="161"/>
      <c r="F391" s="161"/>
      <c r="G391" s="126"/>
      <c r="H391" s="170"/>
      <c r="I391" s="176"/>
      <c r="J391" s="238"/>
      <c r="K391" s="238"/>
      <c r="L391" s="238"/>
      <c r="M391" s="238"/>
      <c r="N391" s="238"/>
      <c r="O391" s="239"/>
      <c r="P391" s="238"/>
      <c r="Q391" s="238"/>
      <c r="R391" s="238"/>
      <c r="S391" s="238"/>
      <c r="T391" s="238"/>
      <c r="V391" s="248">
        <f t="shared" si="52"/>
        <v>0</v>
      </c>
      <c r="W391" s="248">
        <f t="shared" si="52"/>
        <v>0</v>
      </c>
      <c r="X391" s="248">
        <f t="shared" si="52"/>
        <v>0</v>
      </c>
      <c r="Y391" s="249">
        <f t="shared" si="53"/>
        <v>0</v>
      </c>
      <c r="Z391" s="249">
        <f t="shared" si="53"/>
        <v>0</v>
      </c>
      <c r="AA391" s="248">
        <f t="shared" si="58"/>
        <v>0</v>
      </c>
      <c r="AB391" s="248">
        <f t="shared" si="58"/>
        <v>0</v>
      </c>
      <c r="AC391" s="248">
        <f t="shared" si="58"/>
        <v>0</v>
      </c>
      <c r="AD391" s="248">
        <f t="shared" si="58"/>
        <v>0</v>
      </c>
      <c r="AE391" s="248">
        <f t="shared" si="58"/>
        <v>0</v>
      </c>
      <c r="AF391" s="248">
        <f t="shared" si="57"/>
        <v>0</v>
      </c>
      <c r="AG391" s="248">
        <f t="shared" si="57"/>
        <v>0</v>
      </c>
      <c r="AH391" s="248">
        <f t="shared" si="57"/>
        <v>0</v>
      </c>
      <c r="AI391" s="248">
        <f t="shared" si="57"/>
        <v>0</v>
      </c>
      <c r="AJ391" s="248">
        <f t="shared" si="57"/>
        <v>0</v>
      </c>
      <c r="AK391" s="248">
        <f t="shared" si="55"/>
        <v>0</v>
      </c>
      <c r="AL391" s="248">
        <f t="shared" si="56"/>
        <v>0</v>
      </c>
    </row>
    <row r="392" spans="1:38" s="2" customFormat="1" ht="15" customHeight="1">
      <c r="A392" s="120" t="e">
        <f ca="1">VLOOKUP(INDIRECT("B392"),elolap!$A$90:$B$3244,2,FALSE)</f>
        <v>#N/A</v>
      </c>
      <c r="B392" s="122"/>
      <c r="C392" s="128"/>
      <c r="D392" s="161"/>
      <c r="E392" s="161"/>
      <c r="F392" s="161"/>
      <c r="G392" s="126"/>
      <c r="H392" s="170"/>
      <c r="I392" s="176"/>
      <c r="J392" s="238"/>
      <c r="K392" s="238"/>
      <c r="L392" s="238"/>
      <c r="M392" s="238"/>
      <c r="N392" s="238"/>
      <c r="O392" s="239"/>
      <c r="P392" s="238"/>
      <c r="Q392" s="238"/>
      <c r="R392" s="238"/>
      <c r="S392" s="238"/>
      <c r="T392" s="238"/>
      <c r="V392" s="248">
        <f t="shared" si="52"/>
        <v>0</v>
      </c>
      <c r="W392" s="248">
        <f t="shared" si="52"/>
        <v>0</v>
      </c>
      <c r="X392" s="248">
        <f t="shared" si="52"/>
        <v>0</v>
      </c>
      <c r="Y392" s="249">
        <f t="shared" si="53"/>
        <v>0</v>
      </c>
      <c r="Z392" s="249">
        <f t="shared" si="53"/>
        <v>0</v>
      </c>
      <c r="AA392" s="248">
        <f t="shared" si="58"/>
        <v>0</v>
      </c>
      <c r="AB392" s="248">
        <f t="shared" si="58"/>
        <v>0</v>
      </c>
      <c r="AC392" s="248">
        <f t="shared" si="58"/>
        <v>0</v>
      </c>
      <c r="AD392" s="248">
        <f t="shared" si="58"/>
        <v>0</v>
      </c>
      <c r="AE392" s="248">
        <f t="shared" si="58"/>
        <v>0</v>
      </c>
      <c r="AF392" s="248">
        <f t="shared" si="57"/>
        <v>0</v>
      </c>
      <c r="AG392" s="248">
        <f t="shared" si="57"/>
        <v>0</v>
      </c>
      <c r="AH392" s="248">
        <f t="shared" si="57"/>
        <v>0</v>
      </c>
      <c r="AI392" s="248">
        <f t="shared" si="57"/>
        <v>0</v>
      </c>
      <c r="AJ392" s="248">
        <f t="shared" si="57"/>
        <v>0</v>
      </c>
      <c r="AK392" s="248">
        <f t="shared" si="55"/>
        <v>0</v>
      </c>
      <c r="AL392" s="248">
        <f t="shared" si="56"/>
        <v>0</v>
      </c>
    </row>
    <row r="393" spans="1:38" s="2" customFormat="1" ht="15" customHeight="1">
      <c r="A393" s="120" t="e">
        <f ca="1">VLOOKUP(INDIRECT("B393"),elolap!$A$90:$B$3244,2,FALSE)</f>
        <v>#N/A</v>
      </c>
      <c r="B393" s="122"/>
      <c r="C393" s="128"/>
      <c r="D393" s="161"/>
      <c r="E393" s="161"/>
      <c r="F393" s="161"/>
      <c r="G393" s="126"/>
      <c r="H393" s="170"/>
      <c r="I393" s="176"/>
      <c r="J393" s="238"/>
      <c r="K393" s="238"/>
      <c r="L393" s="238"/>
      <c r="M393" s="238"/>
      <c r="N393" s="238"/>
      <c r="O393" s="239"/>
      <c r="P393" s="238"/>
      <c r="Q393" s="238"/>
      <c r="R393" s="238"/>
      <c r="S393" s="238"/>
      <c r="T393" s="238"/>
      <c r="V393" s="248">
        <f t="shared" si="52"/>
        <v>0</v>
      </c>
      <c r="W393" s="248">
        <f t="shared" si="52"/>
        <v>0</v>
      </c>
      <c r="X393" s="248">
        <f t="shared" si="52"/>
        <v>0</v>
      </c>
      <c r="Y393" s="249">
        <f t="shared" si="53"/>
        <v>0</v>
      </c>
      <c r="Z393" s="249">
        <f t="shared" si="53"/>
        <v>0</v>
      </c>
      <c r="AA393" s="248">
        <f t="shared" si="58"/>
        <v>0</v>
      </c>
      <c r="AB393" s="248">
        <f t="shared" si="58"/>
        <v>0</v>
      </c>
      <c r="AC393" s="248">
        <f t="shared" si="58"/>
        <v>0</v>
      </c>
      <c r="AD393" s="248">
        <f t="shared" si="58"/>
        <v>0</v>
      </c>
      <c r="AE393" s="248">
        <f t="shared" si="58"/>
        <v>0</v>
      </c>
      <c r="AF393" s="248">
        <f t="shared" si="57"/>
        <v>0</v>
      </c>
      <c r="AG393" s="248">
        <f t="shared" si="57"/>
        <v>0</v>
      </c>
      <c r="AH393" s="248">
        <f t="shared" si="57"/>
        <v>0</v>
      </c>
      <c r="AI393" s="248">
        <f t="shared" si="57"/>
        <v>0</v>
      </c>
      <c r="AJ393" s="248">
        <f t="shared" si="57"/>
        <v>0</v>
      </c>
      <c r="AK393" s="248">
        <f t="shared" si="55"/>
        <v>0</v>
      </c>
      <c r="AL393" s="248">
        <f t="shared" si="56"/>
        <v>0</v>
      </c>
    </row>
    <row r="394" spans="1:38" s="2" customFormat="1" ht="15" customHeight="1">
      <c r="A394" s="120" t="e">
        <f ca="1">VLOOKUP(INDIRECT("B394"),elolap!$A$90:$B$3244,2,FALSE)</f>
        <v>#N/A</v>
      </c>
      <c r="B394" s="122"/>
      <c r="C394" s="128"/>
      <c r="D394" s="161"/>
      <c r="E394" s="161"/>
      <c r="F394" s="161"/>
      <c r="G394" s="126"/>
      <c r="H394" s="170"/>
      <c r="I394" s="176"/>
      <c r="J394" s="238"/>
      <c r="K394" s="238"/>
      <c r="L394" s="238"/>
      <c r="M394" s="238"/>
      <c r="N394" s="238"/>
      <c r="O394" s="239"/>
      <c r="P394" s="238"/>
      <c r="Q394" s="238"/>
      <c r="R394" s="238"/>
      <c r="S394" s="238"/>
      <c r="T394" s="238"/>
      <c r="V394" s="248">
        <f t="shared" si="52"/>
        <v>0</v>
      </c>
      <c r="W394" s="248">
        <f t="shared" si="52"/>
        <v>0</v>
      </c>
      <c r="X394" s="248">
        <f t="shared" si="52"/>
        <v>0</v>
      </c>
      <c r="Y394" s="249">
        <f t="shared" si="53"/>
        <v>0</v>
      </c>
      <c r="Z394" s="249">
        <f t="shared" si="53"/>
        <v>0</v>
      </c>
      <c r="AA394" s="248">
        <f t="shared" si="58"/>
        <v>0</v>
      </c>
      <c r="AB394" s="248">
        <f t="shared" si="58"/>
        <v>0</v>
      </c>
      <c r="AC394" s="248">
        <f t="shared" si="58"/>
        <v>0</v>
      </c>
      <c r="AD394" s="248">
        <f t="shared" si="58"/>
        <v>0</v>
      </c>
      <c r="AE394" s="248">
        <f t="shared" si="58"/>
        <v>0</v>
      </c>
      <c r="AF394" s="248">
        <f t="shared" si="57"/>
        <v>0</v>
      </c>
      <c r="AG394" s="248">
        <f t="shared" si="57"/>
        <v>0</v>
      </c>
      <c r="AH394" s="248">
        <f t="shared" si="57"/>
        <v>0</v>
      </c>
      <c r="AI394" s="248">
        <f t="shared" si="57"/>
        <v>0</v>
      </c>
      <c r="AJ394" s="248">
        <f t="shared" si="57"/>
        <v>0</v>
      </c>
      <c r="AK394" s="248">
        <f t="shared" si="55"/>
        <v>0</v>
      </c>
      <c r="AL394" s="248">
        <f t="shared" si="56"/>
        <v>0</v>
      </c>
    </row>
    <row r="395" spans="1:38" s="2" customFormat="1" ht="15" customHeight="1">
      <c r="A395" s="120" t="e">
        <f ca="1">VLOOKUP(INDIRECT("B395"),elolap!$A$90:$B$3244,2,FALSE)</f>
        <v>#N/A</v>
      </c>
      <c r="B395" s="122"/>
      <c r="C395" s="128"/>
      <c r="D395" s="161"/>
      <c r="E395" s="161"/>
      <c r="F395" s="161"/>
      <c r="G395" s="126"/>
      <c r="H395" s="170"/>
      <c r="I395" s="176"/>
      <c r="J395" s="238"/>
      <c r="K395" s="238"/>
      <c r="L395" s="238"/>
      <c r="M395" s="238"/>
      <c r="N395" s="238"/>
      <c r="O395" s="239"/>
      <c r="P395" s="238"/>
      <c r="Q395" s="238"/>
      <c r="R395" s="238"/>
      <c r="S395" s="238"/>
      <c r="T395" s="238"/>
      <c r="V395" s="248">
        <f t="shared" si="52"/>
        <v>0</v>
      </c>
      <c r="W395" s="248">
        <f t="shared" si="52"/>
        <v>0</v>
      </c>
      <c r="X395" s="248">
        <f t="shared" si="52"/>
        <v>0</v>
      </c>
      <c r="Y395" s="249">
        <f t="shared" si="53"/>
        <v>0</v>
      </c>
      <c r="Z395" s="249">
        <f t="shared" si="53"/>
        <v>0</v>
      </c>
      <c r="AA395" s="248">
        <f t="shared" si="58"/>
        <v>0</v>
      </c>
      <c r="AB395" s="248">
        <f t="shared" si="58"/>
        <v>0</v>
      </c>
      <c r="AC395" s="248">
        <f t="shared" si="58"/>
        <v>0</v>
      </c>
      <c r="AD395" s="248">
        <f t="shared" si="58"/>
        <v>0</v>
      </c>
      <c r="AE395" s="248">
        <f t="shared" si="58"/>
        <v>0</v>
      </c>
      <c r="AF395" s="248">
        <f t="shared" si="57"/>
        <v>0</v>
      </c>
      <c r="AG395" s="248">
        <f t="shared" si="57"/>
        <v>0</v>
      </c>
      <c r="AH395" s="248">
        <f t="shared" si="57"/>
        <v>0</v>
      </c>
      <c r="AI395" s="248">
        <f t="shared" si="57"/>
        <v>0</v>
      </c>
      <c r="AJ395" s="248">
        <f t="shared" si="57"/>
        <v>0</v>
      </c>
      <c r="AK395" s="248">
        <f t="shared" si="55"/>
        <v>0</v>
      </c>
      <c r="AL395" s="248">
        <f t="shared" si="56"/>
        <v>0</v>
      </c>
    </row>
    <row r="396" spans="1:38" s="2" customFormat="1" ht="15" customHeight="1">
      <c r="A396" s="120" t="e">
        <f ca="1">VLOOKUP(INDIRECT("B396"),elolap!$A$90:$B$3244,2,FALSE)</f>
        <v>#N/A</v>
      </c>
      <c r="B396" s="122"/>
      <c r="C396" s="128"/>
      <c r="D396" s="161"/>
      <c r="E396" s="161"/>
      <c r="F396" s="161"/>
      <c r="G396" s="126"/>
      <c r="H396" s="170"/>
      <c r="I396" s="176"/>
      <c r="J396" s="238"/>
      <c r="K396" s="238"/>
      <c r="L396" s="238"/>
      <c r="M396" s="238"/>
      <c r="N396" s="238"/>
      <c r="O396" s="239"/>
      <c r="P396" s="238"/>
      <c r="Q396" s="238"/>
      <c r="R396" s="238"/>
      <c r="S396" s="238"/>
      <c r="T396" s="238"/>
      <c r="V396" s="248">
        <f t="shared" si="52"/>
        <v>0</v>
      </c>
      <c r="W396" s="248">
        <f t="shared" si="52"/>
        <v>0</v>
      </c>
      <c r="X396" s="248">
        <f t="shared" si="52"/>
        <v>0</v>
      </c>
      <c r="Y396" s="249">
        <f t="shared" si="53"/>
        <v>0</v>
      </c>
      <c r="Z396" s="249">
        <f t="shared" si="53"/>
        <v>0</v>
      </c>
      <c r="AA396" s="248">
        <f t="shared" si="58"/>
        <v>0</v>
      </c>
      <c r="AB396" s="248">
        <f t="shared" si="58"/>
        <v>0</v>
      </c>
      <c r="AC396" s="248">
        <f t="shared" si="58"/>
        <v>0</v>
      </c>
      <c r="AD396" s="248">
        <f t="shared" si="58"/>
        <v>0</v>
      </c>
      <c r="AE396" s="248">
        <f t="shared" si="58"/>
        <v>0</v>
      </c>
      <c r="AF396" s="248">
        <f t="shared" si="57"/>
        <v>0</v>
      </c>
      <c r="AG396" s="248">
        <f t="shared" si="57"/>
        <v>0</v>
      </c>
      <c r="AH396" s="248">
        <f t="shared" si="57"/>
        <v>0</v>
      </c>
      <c r="AI396" s="248">
        <f t="shared" si="57"/>
        <v>0</v>
      </c>
      <c r="AJ396" s="248">
        <f t="shared" si="57"/>
        <v>0</v>
      </c>
      <c r="AK396" s="248">
        <f t="shared" si="55"/>
        <v>0</v>
      </c>
      <c r="AL396" s="248">
        <f t="shared" si="56"/>
        <v>0</v>
      </c>
    </row>
    <row r="397" spans="1:38" s="2" customFormat="1" ht="15" customHeight="1">
      <c r="A397" s="120" t="e">
        <f ca="1">VLOOKUP(INDIRECT("B397"),elolap!$A$90:$B$3244,2,FALSE)</f>
        <v>#N/A</v>
      </c>
      <c r="B397" s="122"/>
      <c r="C397" s="128"/>
      <c r="D397" s="161"/>
      <c r="E397" s="161"/>
      <c r="F397" s="161"/>
      <c r="G397" s="126"/>
      <c r="H397" s="170"/>
      <c r="I397" s="176"/>
      <c r="J397" s="238"/>
      <c r="K397" s="238"/>
      <c r="L397" s="238"/>
      <c r="M397" s="238"/>
      <c r="N397" s="238"/>
      <c r="O397" s="239"/>
      <c r="P397" s="238"/>
      <c r="Q397" s="238"/>
      <c r="R397" s="238"/>
      <c r="S397" s="238"/>
      <c r="T397" s="238"/>
      <c r="V397" s="248">
        <f t="shared" si="52"/>
        <v>0</v>
      </c>
      <c r="W397" s="248">
        <f t="shared" si="52"/>
        <v>0</v>
      </c>
      <c r="X397" s="248">
        <f t="shared" si="52"/>
        <v>0</v>
      </c>
      <c r="Y397" s="249">
        <f t="shared" si="53"/>
        <v>0</v>
      </c>
      <c r="Z397" s="249">
        <f t="shared" si="53"/>
        <v>0</v>
      </c>
      <c r="AA397" s="248">
        <f t="shared" si="58"/>
        <v>0</v>
      </c>
      <c r="AB397" s="248">
        <f t="shared" si="58"/>
        <v>0</v>
      </c>
      <c r="AC397" s="248">
        <f t="shared" si="58"/>
        <v>0</v>
      </c>
      <c r="AD397" s="248">
        <f t="shared" si="58"/>
        <v>0</v>
      </c>
      <c r="AE397" s="248">
        <f t="shared" si="58"/>
        <v>0</v>
      </c>
      <c r="AF397" s="248">
        <f t="shared" si="57"/>
        <v>0</v>
      </c>
      <c r="AG397" s="248">
        <f t="shared" si="57"/>
        <v>0</v>
      </c>
      <c r="AH397" s="248">
        <f t="shared" si="57"/>
        <v>0</v>
      </c>
      <c r="AI397" s="248">
        <f t="shared" si="57"/>
        <v>0</v>
      </c>
      <c r="AJ397" s="248">
        <f t="shared" si="57"/>
        <v>0</v>
      </c>
      <c r="AK397" s="248">
        <f t="shared" si="55"/>
        <v>0</v>
      </c>
      <c r="AL397" s="248">
        <f t="shared" si="56"/>
        <v>0</v>
      </c>
    </row>
    <row r="398" spans="1:38" s="2" customFormat="1" ht="15" customHeight="1">
      <c r="A398" s="120" t="e">
        <f ca="1">VLOOKUP(INDIRECT("B398"),elolap!$A$90:$B$3244,2,FALSE)</f>
        <v>#N/A</v>
      </c>
      <c r="B398" s="122"/>
      <c r="C398" s="128"/>
      <c r="D398" s="161"/>
      <c r="E398" s="161"/>
      <c r="F398" s="161"/>
      <c r="G398" s="126"/>
      <c r="H398" s="170"/>
      <c r="I398" s="176"/>
      <c r="J398" s="238"/>
      <c r="K398" s="238"/>
      <c r="L398" s="238"/>
      <c r="M398" s="238"/>
      <c r="N398" s="238"/>
      <c r="O398" s="239"/>
      <c r="P398" s="238"/>
      <c r="Q398" s="238"/>
      <c r="R398" s="238"/>
      <c r="S398" s="238"/>
      <c r="T398" s="238"/>
      <c r="V398" s="248">
        <f t="shared" si="52"/>
        <v>0</v>
      </c>
      <c r="W398" s="248">
        <f t="shared" si="52"/>
        <v>0</v>
      </c>
      <c r="X398" s="248">
        <f t="shared" si="52"/>
        <v>0</v>
      </c>
      <c r="Y398" s="249">
        <f t="shared" si="53"/>
        <v>0</v>
      </c>
      <c r="Z398" s="249">
        <f t="shared" si="53"/>
        <v>0</v>
      </c>
      <c r="AA398" s="248">
        <f t="shared" si="58"/>
        <v>0</v>
      </c>
      <c r="AB398" s="248">
        <f t="shared" si="58"/>
        <v>0</v>
      </c>
      <c r="AC398" s="248">
        <f t="shared" si="58"/>
        <v>0</v>
      </c>
      <c r="AD398" s="248">
        <f t="shared" si="58"/>
        <v>0</v>
      </c>
      <c r="AE398" s="248">
        <f t="shared" si="58"/>
        <v>0</v>
      </c>
      <c r="AF398" s="248">
        <f t="shared" si="57"/>
        <v>0</v>
      </c>
      <c r="AG398" s="248">
        <f t="shared" si="57"/>
        <v>0</v>
      </c>
      <c r="AH398" s="248">
        <f t="shared" si="57"/>
        <v>0</v>
      </c>
      <c r="AI398" s="248">
        <f t="shared" si="57"/>
        <v>0</v>
      </c>
      <c r="AJ398" s="248">
        <f t="shared" si="57"/>
        <v>0</v>
      </c>
      <c r="AK398" s="248">
        <f t="shared" si="55"/>
        <v>0</v>
      </c>
      <c r="AL398" s="248">
        <f t="shared" si="56"/>
        <v>0</v>
      </c>
    </row>
    <row r="399" spans="1:38" s="2" customFormat="1" ht="15" customHeight="1">
      <c r="A399" s="120" t="e">
        <f ca="1">VLOOKUP(INDIRECT("B399"),elolap!$A$90:$B$3244,2,FALSE)</f>
        <v>#N/A</v>
      </c>
      <c r="B399" s="122"/>
      <c r="C399" s="128"/>
      <c r="D399" s="161"/>
      <c r="E399" s="161"/>
      <c r="F399" s="161"/>
      <c r="G399" s="126"/>
      <c r="H399" s="170"/>
      <c r="I399" s="176"/>
      <c r="J399" s="238"/>
      <c r="K399" s="238"/>
      <c r="L399" s="238"/>
      <c r="M399" s="238"/>
      <c r="N399" s="238"/>
      <c r="O399" s="239"/>
      <c r="P399" s="238"/>
      <c r="Q399" s="238"/>
      <c r="R399" s="238"/>
      <c r="S399" s="238"/>
      <c r="T399" s="238"/>
      <c r="V399" s="248">
        <f t="shared" ref="V399:X448" si="59">ROUND(D399,2)</f>
        <v>0</v>
      </c>
      <c r="W399" s="248">
        <f t="shared" si="59"/>
        <v>0</v>
      </c>
      <c r="X399" s="248">
        <f t="shared" si="59"/>
        <v>0</v>
      </c>
      <c r="Y399" s="249">
        <f t="shared" ref="Y399:Z448" si="60">G399</f>
        <v>0</v>
      </c>
      <c r="Z399" s="249">
        <f t="shared" si="60"/>
        <v>0</v>
      </c>
      <c r="AA399" s="248">
        <f t="shared" si="58"/>
        <v>0</v>
      </c>
      <c r="AB399" s="248">
        <f t="shared" si="58"/>
        <v>0</v>
      </c>
      <c r="AC399" s="248">
        <f t="shared" si="58"/>
        <v>0</v>
      </c>
      <c r="AD399" s="248">
        <f t="shared" si="58"/>
        <v>0</v>
      </c>
      <c r="AE399" s="248">
        <f t="shared" si="58"/>
        <v>0</v>
      </c>
      <c r="AF399" s="248">
        <f t="shared" si="57"/>
        <v>0</v>
      </c>
      <c r="AG399" s="248">
        <f t="shared" si="57"/>
        <v>0</v>
      </c>
      <c r="AH399" s="248">
        <f t="shared" si="57"/>
        <v>0</v>
      </c>
      <c r="AI399" s="248">
        <f t="shared" si="57"/>
        <v>0</v>
      </c>
      <c r="AJ399" s="248">
        <f t="shared" si="57"/>
        <v>0</v>
      </c>
      <c r="AK399" s="248">
        <f t="shared" ref="AK399:AK449" si="61">ROUND(S399,2)</f>
        <v>0</v>
      </c>
      <c r="AL399" s="248">
        <f t="shared" ref="AL399:AL449" si="62">ROUND(T399,2)</f>
        <v>0</v>
      </c>
    </row>
    <row r="400" spans="1:38" s="2" customFormat="1" ht="15" customHeight="1">
      <c r="A400" s="120" t="e">
        <f ca="1">VLOOKUP(INDIRECT("B400"),elolap!$A$90:$B$3244,2,FALSE)</f>
        <v>#N/A</v>
      </c>
      <c r="B400" s="122"/>
      <c r="C400" s="128"/>
      <c r="D400" s="161"/>
      <c r="E400" s="161"/>
      <c r="F400" s="161"/>
      <c r="G400" s="126"/>
      <c r="H400" s="170"/>
      <c r="I400" s="176"/>
      <c r="J400" s="238"/>
      <c r="K400" s="238"/>
      <c r="L400" s="238"/>
      <c r="M400" s="238"/>
      <c r="N400" s="238"/>
      <c r="O400" s="239"/>
      <c r="P400" s="238"/>
      <c r="Q400" s="238"/>
      <c r="R400" s="238"/>
      <c r="S400" s="238"/>
      <c r="T400" s="238"/>
      <c r="V400" s="248">
        <f t="shared" si="59"/>
        <v>0</v>
      </c>
      <c r="W400" s="248">
        <f t="shared" si="59"/>
        <v>0</v>
      </c>
      <c r="X400" s="248">
        <f t="shared" si="59"/>
        <v>0</v>
      </c>
      <c r="Y400" s="249">
        <f t="shared" si="60"/>
        <v>0</v>
      </c>
      <c r="Z400" s="249">
        <f t="shared" si="60"/>
        <v>0</v>
      </c>
      <c r="AA400" s="248">
        <f t="shared" si="58"/>
        <v>0</v>
      </c>
      <c r="AB400" s="248">
        <f t="shared" si="58"/>
        <v>0</v>
      </c>
      <c r="AC400" s="248">
        <f t="shared" si="58"/>
        <v>0</v>
      </c>
      <c r="AD400" s="248">
        <f t="shared" si="58"/>
        <v>0</v>
      </c>
      <c r="AE400" s="248">
        <f t="shared" si="58"/>
        <v>0</v>
      </c>
      <c r="AF400" s="248">
        <f t="shared" si="57"/>
        <v>0</v>
      </c>
      <c r="AG400" s="248">
        <f t="shared" si="57"/>
        <v>0</v>
      </c>
      <c r="AH400" s="248">
        <f t="shared" si="57"/>
        <v>0</v>
      </c>
      <c r="AI400" s="248">
        <f t="shared" si="57"/>
        <v>0</v>
      </c>
      <c r="AJ400" s="248">
        <f t="shared" si="57"/>
        <v>0</v>
      </c>
      <c r="AK400" s="248">
        <f t="shared" si="61"/>
        <v>0</v>
      </c>
      <c r="AL400" s="248">
        <f t="shared" si="62"/>
        <v>0</v>
      </c>
    </row>
    <row r="401" spans="1:38" s="2" customFormat="1" ht="15" customHeight="1">
      <c r="A401" s="120" t="e">
        <f ca="1">VLOOKUP(INDIRECT("B401"),elolap!$A$90:$B$3244,2,FALSE)</f>
        <v>#N/A</v>
      </c>
      <c r="B401" s="122"/>
      <c r="C401" s="128"/>
      <c r="D401" s="161"/>
      <c r="E401" s="161"/>
      <c r="F401" s="161"/>
      <c r="G401" s="126"/>
      <c r="H401" s="170"/>
      <c r="I401" s="176"/>
      <c r="J401" s="238"/>
      <c r="K401" s="238"/>
      <c r="L401" s="238"/>
      <c r="M401" s="238"/>
      <c r="N401" s="238"/>
      <c r="O401" s="239"/>
      <c r="P401" s="238"/>
      <c r="Q401" s="238"/>
      <c r="R401" s="238"/>
      <c r="S401" s="238"/>
      <c r="T401" s="238"/>
      <c r="V401" s="248">
        <f t="shared" si="59"/>
        <v>0</v>
      </c>
      <c r="W401" s="248">
        <f t="shared" si="59"/>
        <v>0</v>
      </c>
      <c r="X401" s="248">
        <f t="shared" si="59"/>
        <v>0</v>
      </c>
      <c r="Y401" s="249">
        <f t="shared" si="60"/>
        <v>0</v>
      </c>
      <c r="Z401" s="249">
        <f t="shared" si="60"/>
        <v>0</v>
      </c>
      <c r="AA401" s="248">
        <f t="shared" si="58"/>
        <v>0</v>
      </c>
      <c r="AB401" s="248">
        <f t="shared" si="58"/>
        <v>0</v>
      </c>
      <c r="AC401" s="248">
        <f t="shared" si="58"/>
        <v>0</v>
      </c>
      <c r="AD401" s="248">
        <f t="shared" si="58"/>
        <v>0</v>
      </c>
      <c r="AE401" s="248">
        <f t="shared" si="58"/>
        <v>0</v>
      </c>
      <c r="AF401" s="248">
        <f t="shared" si="57"/>
        <v>0</v>
      </c>
      <c r="AG401" s="248">
        <f t="shared" si="57"/>
        <v>0</v>
      </c>
      <c r="AH401" s="248">
        <f t="shared" si="57"/>
        <v>0</v>
      </c>
      <c r="AI401" s="248">
        <f t="shared" si="57"/>
        <v>0</v>
      </c>
      <c r="AJ401" s="248">
        <f t="shared" si="57"/>
        <v>0</v>
      </c>
      <c r="AK401" s="248">
        <f t="shared" si="61"/>
        <v>0</v>
      </c>
      <c r="AL401" s="248">
        <f t="shared" si="62"/>
        <v>0</v>
      </c>
    </row>
    <row r="402" spans="1:38" s="2" customFormat="1" ht="15" customHeight="1">
      <c r="A402" s="120" t="e">
        <f ca="1">VLOOKUP(INDIRECT("B402"),elolap!$A$90:$B$3244,2,FALSE)</f>
        <v>#N/A</v>
      </c>
      <c r="B402" s="122"/>
      <c r="C402" s="128"/>
      <c r="D402" s="161"/>
      <c r="E402" s="161"/>
      <c r="F402" s="161"/>
      <c r="G402" s="126"/>
      <c r="H402" s="170"/>
      <c r="I402" s="176"/>
      <c r="J402" s="238"/>
      <c r="K402" s="238"/>
      <c r="L402" s="238"/>
      <c r="M402" s="238"/>
      <c r="N402" s="238"/>
      <c r="O402" s="239"/>
      <c r="P402" s="238"/>
      <c r="Q402" s="238"/>
      <c r="R402" s="238"/>
      <c r="S402" s="238"/>
      <c r="T402" s="238"/>
      <c r="V402" s="248">
        <f t="shared" si="59"/>
        <v>0</v>
      </c>
      <c r="W402" s="248">
        <f t="shared" si="59"/>
        <v>0</v>
      </c>
      <c r="X402" s="248">
        <f t="shared" si="59"/>
        <v>0</v>
      </c>
      <c r="Y402" s="249">
        <f t="shared" si="60"/>
        <v>0</v>
      </c>
      <c r="Z402" s="249">
        <f t="shared" si="60"/>
        <v>0</v>
      </c>
      <c r="AA402" s="248">
        <f t="shared" si="58"/>
        <v>0</v>
      </c>
      <c r="AB402" s="248">
        <f t="shared" si="58"/>
        <v>0</v>
      </c>
      <c r="AC402" s="248">
        <f t="shared" si="58"/>
        <v>0</v>
      </c>
      <c r="AD402" s="248">
        <f t="shared" si="58"/>
        <v>0</v>
      </c>
      <c r="AE402" s="248">
        <f t="shared" si="58"/>
        <v>0</v>
      </c>
      <c r="AF402" s="248">
        <f t="shared" si="57"/>
        <v>0</v>
      </c>
      <c r="AG402" s="248">
        <f t="shared" si="57"/>
        <v>0</v>
      </c>
      <c r="AH402" s="248">
        <f t="shared" si="57"/>
        <v>0</v>
      </c>
      <c r="AI402" s="248">
        <f t="shared" si="57"/>
        <v>0</v>
      </c>
      <c r="AJ402" s="248">
        <f t="shared" si="57"/>
        <v>0</v>
      </c>
      <c r="AK402" s="248">
        <f t="shared" si="61"/>
        <v>0</v>
      </c>
      <c r="AL402" s="248">
        <f t="shared" si="62"/>
        <v>0</v>
      </c>
    </row>
    <row r="403" spans="1:38" s="2" customFormat="1" ht="15" customHeight="1">
      <c r="A403" s="120" t="e">
        <f ca="1">VLOOKUP(INDIRECT("B403"),elolap!$A$90:$B$3244,2,FALSE)</f>
        <v>#N/A</v>
      </c>
      <c r="B403" s="122"/>
      <c r="C403" s="128"/>
      <c r="D403" s="161"/>
      <c r="E403" s="161"/>
      <c r="F403" s="161"/>
      <c r="G403" s="126"/>
      <c r="H403" s="170"/>
      <c r="I403" s="176"/>
      <c r="J403" s="238"/>
      <c r="K403" s="238"/>
      <c r="L403" s="238"/>
      <c r="M403" s="238"/>
      <c r="N403" s="238"/>
      <c r="O403" s="239"/>
      <c r="P403" s="238"/>
      <c r="Q403" s="238"/>
      <c r="R403" s="238"/>
      <c r="S403" s="238"/>
      <c r="T403" s="238"/>
      <c r="V403" s="248">
        <f t="shared" si="59"/>
        <v>0</v>
      </c>
      <c r="W403" s="248">
        <f t="shared" si="59"/>
        <v>0</v>
      </c>
      <c r="X403" s="248">
        <f t="shared" si="59"/>
        <v>0</v>
      </c>
      <c r="Y403" s="249">
        <f t="shared" si="60"/>
        <v>0</v>
      </c>
      <c r="Z403" s="249">
        <f t="shared" si="60"/>
        <v>0</v>
      </c>
      <c r="AA403" s="248">
        <f t="shared" si="58"/>
        <v>0</v>
      </c>
      <c r="AB403" s="248">
        <f t="shared" si="58"/>
        <v>0</v>
      </c>
      <c r="AC403" s="248">
        <f t="shared" si="58"/>
        <v>0</v>
      </c>
      <c r="AD403" s="248">
        <f t="shared" si="58"/>
        <v>0</v>
      </c>
      <c r="AE403" s="248">
        <f t="shared" si="58"/>
        <v>0</v>
      </c>
      <c r="AF403" s="248">
        <f t="shared" si="57"/>
        <v>0</v>
      </c>
      <c r="AG403" s="248">
        <f t="shared" si="57"/>
        <v>0</v>
      </c>
      <c r="AH403" s="248">
        <f t="shared" si="57"/>
        <v>0</v>
      </c>
      <c r="AI403" s="248">
        <f t="shared" si="57"/>
        <v>0</v>
      </c>
      <c r="AJ403" s="248">
        <f t="shared" si="57"/>
        <v>0</v>
      </c>
      <c r="AK403" s="248">
        <f t="shared" si="61"/>
        <v>0</v>
      </c>
      <c r="AL403" s="248">
        <f t="shared" si="62"/>
        <v>0</v>
      </c>
    </row>
    <row r="404" spans="1:38" s="2" customFormat="1" ht="15" customHeight="1">
      <c r="A404" s="120" t="e">
        <f ca="1">VLOOKUP(INDIRECT("B404"),elolap!$A$90:$B$3244,2,FALSE)</f>
        <v>#N/A</v>
      </c>
      <c r="B404" s="122"/>
      <c r="C404" s="128"/>
      <c r="D404" s="161"/>
      <c r="E404" s="161"/>
      <c r="F404" s="161"/>
      <c r="G404" s="126"/>
      <c r="H404" s="170"/>
      <c r="I404" s="176"/>
      <c r="J404" s="238"/>
      <c r="K404" s="238"/>
      <c r="L404" s="238"/>
      <c r="M404" s="238"/>
      <c r="N404" s="238"/>
      <c r="O404" s="239"/>
      <c r="P404" s="238"/>
      <c r="Q404" s="238"/>
      <c r="R404" s="238"/>
      <c r="S404" s="238"/>
      <c r="T404" s="238"/>
      <c r="V404" s="248">
        <f t="shared" si="59"/>
        <v>0</v>
      </c>
      <c r="W404" s="248">
        <f t="shared" si="59"/>
        <v>0</v>
      </c>
      <c r="X404" s="248">
        <f t="shared" si="59"/>
        <v>0</v>
      </c>
      <c r="Y404" s="249">
        <f t="shared" si="60"/>
        <v>0</v>
      </c>
      <c r="Z404" s="249">
        <f t="shared" si="60"/>
        <v>0</v>
      </c>
      <c r="AA404" s="248">
        <f t="shared" si="58"/>
        <v>0</v>
      </c>
      <c r="AB404" s="248">
        <f t="shared" si="58"/>
        <v>0</v>
      </c>
      <c r="AC404" s="248">
        <f t="shared" si="58"/>
        <v>0</v>
      </c>
      <c r="AD404" s="248">
        <f t="shared" si="58"/>
        <v>0</v>
      </c>
      <c r="AE404" s="248">
        <f t="shared" si="58"/>
        <v>0</v>
      </c>
      <c r="AF404" s="248">
        <f t="shared" si="57"/>
        <v>0</v>
      </c>
      <c r="AG404" s="248">
        <f t="shared" si="57"/>
        <v>0</v>
      </c>
      <c r="AH404" s="248">
        <f t="shared" si="57"/>
        <v>0</v>
      </c>
      <c r="AI404" s="248">
        <f t="shared" si="57"/>
        <v>0</v>
      </c>
      <c r="AJ404" s="248">
        <f t="shared" si="57"/>
        <v>0</v>
      </c>
      <c r="AK404" s="248">
        <f t="shared" si="61"/>
        <v>0</v>
      </c>
      <c r="AL404" s="248">
        <f t="shared" si="62"/>
        <v>0</v>
      </c>
    </row>
    <row r="405" spans="1:38" s="2" customFormat="1" ht="15" customHeight="1">
      <c r="A405" s="120" t="e">
        <f ca="1">VLOOKUP(INDIRECT("B405"),elolap!$A$90:$B$3244,2,FALSE)</f>
        <v>#N/A</v>
      </c>
      <c r="B405" s="122"/>
      <c r="C405" s="128"/>
      <c r="D405" s="161"/>
      <c r="E405" s="161"/>
      <c r="F405" s="161"/>
      <c r="G405" s="126"/>
      <c r="H405" s="170"/>
      <c r="I405" s="176"/>
      <c r="J405" s="238"/>
      <c r="K405" s="238"/>
      <c r="L405" s="238"/>
      <c r="M405" s="238"/>
      <c r="N405" s="238"/>
      <c r="O405" s="239"/>
      <c r="P405" s="238"/>
      <c r="Q405" s="238"/>
      <c r="R405" s="238"/>
      <c r="S405" s="238"/>
      <c r="T405" s="238"/>
      <c r="V405" s="248">
        <f t="shared" si="59"/>
        <v>0</v>
      </c>
      <c r="W405" s="248">
        <f t="shared" si="59"/>
        <v>0</v>
      </c>
      <c r="X405" s="248">
        <f t="shared" si="59"/>
        <v>0</v>
      </c>
      <c r="Y405" s="249">
        <f t="shared" si="60"/>
        <v>0</v>
      </c>
      <c r="Z405" s="249">
        <f t="shared" si="60"/>
        <v>0</v>
      </c>
      <c r="AA405" s="248">
        <f t="shared" si="58"/>
        <v>0</v>
      </c>
      <c r="AB405" s="248">
        <f t="shared" si="58"/>
        <v>0</v>
      </c>
      <c r="AC405" s="248">
        <f t="shared" si="58"/>
        <v>0</v>
      </c>
      <c r="AD405" s="248">
        <f t="shared" si="58"/>
        <v>0</v>
      </c>
      <c r="AE405" s="248">
        <f t="shared" si="58"/>
        <v>0</v>
      </c>
      <c r="AF405" s="248">
        <f t="shared" si="57"/>
        <v>0</v>
      </c>
      <c r="AG405" s="248">
        <f t="shared" si="57"/>
        <v>0</v>
      </c>
      <c r="AH405" s="248">
        <f t="shared" si="57"/>
        <v>0</v>
      </c>
      <c r="AI405" s="248">
        <f t="shared" si="57"/>
        <v>0</v>
      </c>
      <c r="AJ405" s="248">
        <f t="shared" si="57"/>
        <v>0</v>
      </c>
      <c r="AK405" s="248">
        <f t="shared" si="61"/>
        <v>0</v>
      </c>
      <c r="AL405" s="248">
        <f t="shared" si="62"/>
        <v>0</v>
      </c>
    </row>
    <row r="406" spans="1:38" s="2" customFormat="1" ht="15" customHeight="1">
      <c r="A406" s="120" t="e">
        <f ca="1">VLOOKUP(INDIRECT("B406"),elolap!$A$90:$B$3244,2,FALSE)</f>
        <v>#N/A</v>
      </c>
      <c r="B406" s="122"/>
      <c r="C406" s="128"/>
      <c r="D406" s="161"/>
      <c r="E406" s="161"/>
      <c r="F406" s="161"/>
      <c r="G406" s="126"/>
      <c r="H406" s="170"/>
      <c r="I406" s="176"/>
      <c r="J406" s="238"/>
      <c r="K406" s="238"/>
      <c r="L406" s="238"/>
      <c r="M406" s="238"/>
      <c r="N406" s="238"/>
      <c r="O406" s="239"/>
      <c r="P406" s="238"/>
      <c r="Q406" s="238"/>
      <c r="R406" s="238"/>
      <c r="S406" s="238"/>
      <c r="T406" s="238"/>
      <c r="V406" s="248">
        <f t="shared" si="59"/>
        <v>0</v>
      </c>
      <c r="W406" s="248">
        <f t="shared" si="59"/>
        <v>0</v>
      </c>
      <c r="X406" s="248">
        <f t="shared" si="59"/>
        <v>0</v>
      </c>
      <c r="Y406" s="249">
        <f t="shared" si="60"/>
        <v>0</v>
      </c>
      <c r="Z406" s="249">
        <f t="shared" si="60"/>
        <v>0</v>
      </c>
      <c r="AA406" s="248">
        <f t="shared" si="58"/>
        <v>0</v>
      </c>
      <c r="AB406" s="248">
        <f t="shared" si="58"/>
        <v>0</v>
      </c>
      <c r="AC406" s="248">
        <f t="shared" si="58"/>
        <v>0</v>
      </c>
      <c r="AD406" s="248">
        <f t="shared" si="58"/>
        <v>0</v>
      </c>
      <c r="AE406" s="248">
        <f t="shared" si="58"/>
        <v>0</v>
      </c>
      <c r="AF406" s="248">
        <f t="shared" si="57"/>
        <v>0</v>
      </c>
      <c r="AG406" s="248">
        <f t="shared" si="57"/>
        <v>0</v>
      </c>
      <c r="AH406" s="248">
        <f t="shared" si="57"/>
        <v>0</v>
      </c>
      <c r="AI406" s="248">
        <f t="shared" si="57"/>
        <v>0</v>
      </c>
      <c r="AJ406" s="248">
        <f t="shared" si="57"/>
        <v>0</v>
      </c>
      <c r="AK406" s="248">
        <f t="shared" si="61"/>
        <v>0</v>
      </c>
      <c r="AL406" s="248">
        <f t="shared" si="62"/>
        <v>0</v>
      </c>
    </row>
    <row r="407" spans="1:38" s="2" customFormat="1" ht="15" customHeight="1">
      <c r="A407" s="120" t="e">
        <f ca="1">VLOOKUP(INDIRECT("B407"),elolap!$A$90:$B$3244,2,FALSE)</f>
        <v>#N/A</v>
      </c>
      <c r="B407" s="122"/>
      <c r="C407" s="128"/>
      <c r="D407" s="161"/>
      <c r="E407" s="161"/>
      <c r="F407" s="161"/>
      <c r="G407" s="126"/>
      <c r="H407" s="170"/>
      <c r="I407" s="176"/>
      <c r="J407" s="238"/>
      <c r="K407" s="238"/>
      <c r="L407" s="238"/>
      <c r="M407" s="238"/>
      <c r="N407" s="238"/>
      <c r="O407" s="239"/>
      <c r="P407" s="238"/>
      <c r="Q407" s="238"/>
      <c r="R407" s="238"/>
      <c r="S407" s="238"/>
      <c r="T407" s="238"/>
      <c r="V407" s="248">
        <f t="shared" si="59"/>
        <v>0</v>
      </c>
      <c r="W407" s="248">
        <f t="shared" si="59"/>
        <v>0</v>
      </c>
      <c r="X407" s="248">
        <f t="shared" si="59"/>
        <v>0</v>
      </c>
      <c r="Y407" s="249">
        <f t="shared" si="60"/>
        <v>0</v>
      </c>
      <c r="Z407" s="249">
        <f t="shared" si="60"/>
        <v>0</v>
      </c>
      <c r="AA407" s="248">
        <f t="shared" si="58"/>
        <v>0</v>
      </c>
      <c r="AB407" s="248">
        <f t="shared" si="58"/>
        <v>0</v>
      </c>
      <c r="AC407" s="248">
        <f t="shared" si="58"/>
        <v>0</v>
      </c>
      <c r="AD407" s="248">
        <f t="shared" si="58"/>
        <v>0</v>
      </c>
      <c r="AE407" s="248">
        <f t="shared" si="58"/>
        <v>0</v>
      </c>
      <c r="AF407" s="248">
        <f t="shared" si="57"/>
        <v>0</v>
      </c>
      <c r="AG407" s="248">
        <f t="shared" si="57"/>
        <v>0</v>
      </c>
      <c r="AH407" s="248">
        <f t="shared" si="57"/>
        <v>0</v>
      </c>
      <c r="AI407" s="248">
        <f t="shared" si="57"/>
        <v>0</v>
      </c>
      <c r="AJ407" s="248">
        <f t="shared" si="57"/>
        <v>0</v>
      </c>
      <c r="AK407" s="248">
        <f t="shared" si="61"/>
        <v>0</v>
      </c>
      <c r="AL407" s="248">
        <f t="shared" si="62"/>
        <v>0</v>
      </c>
    </row>
    <row r="408" spans="1:38" s="2" customFormat="1" ht="15" customHeight="1">
      <c r="A408" s="120" t="e">
        <f ca="1">VLOOKUP(INDIRECT("B408"),elolap!$A$90:$B$3244,2,FALSE)</f>
        <v>#N/A</v>
      </c>
      <c r="B408" s="122"/>
      <c r="C408" s="128"/>
      <c r="D408" s="161"/>
      <c r="E408" s="161"/>
      <c r="F408" s="161"/>
      <c r="G408" s="126"/>
      <c r="H408" s="170"/>
      <c r="I408" s="176"/>
      <c r="J408" s="238"/>
      <c r="K408" s="238"/>
      <c r="L408" s="238"/>
      <c r="M408" s="238"/>
      <c r="N408" s="238"/>
      <c r="O408" s="239"/>
      <c r="P408" s="238"/>
      <c r="Q408" s="238"/>
      <c r="R408" s="238"/>
      <c r="S408" s="238"/>
      <c r="T408" s="238"/>
      <c r="V408" s="248">
        <f t="shared" si="59"/>
        <v>0</v>
      </c>
      <c r="W408" s="248">
        <f t="shared" si="59"/>
        <v>0</v>
      </c>
      <c r="X408" s="248">
        <f t="shared" si="59"/>
        <v>0</v>
      </c>
      <c r="Y408" s="249">
        <f t="shared" si="60"/>
        <v>0</v>
      </c>
      <c r="Z408" s="249">
        <f t="shared" si="60"/>
        <v>0</v>
      </c>
      <c r="AA408" s="248">
        <f t="shared" si="58"/>
        <v>0</v>
      </c>
      <c r="AB408" s="248">
        <f t="shared" si="58"/>
        <v>0</v>
      </c>
      <c r="AC408" s="248">
        <f t="shared" si="58"/>
        <v>0</v>
      </c>
      <c r="AD408" s="248">
        <f t="shared" si="58"/>
        <v>0</v>
      </c>
      <c r="AE408" s="248">
        <f t="shared" si="58"/>
        <v>0</v>
      </c>
      <c r="AF408" s="248">
        <f t="shared" si="57"/>
        <v>0</v>
      </c>
      <c r="AG408" s="248">
        <f t="shared" si="57"/>
        <v>0</v>
      </c>
      <c r="AH408" s="248">
        <f t="shared" si="57"/>
        <v>0</v>
      </c>
      <c r="AI408" s="248">
        <f t="shared" si="57"/>
        <v>0</v>
      </c>
      <c r="AJ408" s="248">
        <f t="shared" si="57"/>
        <v>0</v>
      </c>
      <c r="AK408" s="248">
        <f t="shared" si="61"/>
        <v>0</v>
      </c>
      <c r="AL408" s="248">
        <f t="shared" si="62"/>
        <v>0</v>
      </c>
    </row>
    <row r="409" spans="1:38" s="2" customFormat="1" ht="15" customHeight="1">
      <c r="A409" s="120" t="e">
        <f ca="1">VLOOKUP(INDIRECT("B409"),elolap!$A$90:$B$3244,2,FALSE)</f>
        <v>#N/A</v>
      </c>
      <c r="B409" s="122"/>
      <c r="C409" s="128"/>
      <c r="D409" s="161"/>
      <c r="E409" s="161"/>
      <c r="F409" s="161"/>
      <c r="G409" s="126"/>
      <c r="H409" s="170"/>
      <c r="I409" s="176"/>
      <c r="J409" s="238"/>
      <c r="K409" s="238"/>
      <c r="L409" s="238"/>
      <c r="M409" s="238"/>
      <c r="N409" s="238"/>
      <c r="O409" s="239"/>
      <c r="P409" s="238"/>
      <c r="Q409" s="238"/>
      <c r="R409" s="238"/>
      <c r="S409" s="238"/>
      <c r="T409" s="238"/>
      <c r="V409" s="248">
        <f t="shared" si="59"/>
        <v>0</v>
      </c>
      <c r="W409" s="248">
        <f t="shared" si="59"/>
        <v>0</v>
      </c>
      <c r="X409" s="248">
        <f t="shared" si="59"/>
        <v>0</v>
      </c>
      <c r="Y409" s="249">
        <f t="shared" si="60"/>
        <v>0</v>
      </c>
      <c r="Z409" s="249">
        <f t="shared" si="60"/>
        <v>0</v>
      </c>
      <c r="AA409" s="248">
        <f t="shared" si="58"/>
        <v>0</v>
      </c>
      <c r="AB409" s="248">
        <f t="shared" si="58"/>
        <v>0</v>
      </c>
      <c r="AC409" s="248">
        <f t="shared" si="58"/>
        <v>0</v>
      </c>
      <c r="AD409" s="248">
        <f t="shared" si="58"/>
        <v>0</v>
      </c>
      <c r="AE409" s="248">
        <f t="shared" si="58"/>
        <v>0</v>
      </c>
      <c r="AF409" s="248">
        <f t="shared" si="57"/>
        <v>0</v>
      </c>
      <c r="AG409" s="248">
        <f t="shared" si="57"/>
        <v>0</v>
      </c>
      <c r="AH409" s="248">
        <f t="shared" si="57"/>
        <v>0</v>
      </c>
      <c r="AI409" s="248">
        <f t="shared" si="57"/>
        <v>0</v>
      </c>
      <c r="AJ409" s="248">
        <f t="shared" si="57"/>
        <v>0</v>
      </c>
      <c r="AK409" s="248">
        <f t="shared" si="61"/>
        <v>0</v>
      </c>
      <c r="AL409" s="248">
        <f t="shared" si="62"/>
        <v>0</v>
      </c>
    </row>
    <row r="410" spans="1:38" s="2" customFormat="1" ht="15" customHeight="1">
      <c r="A410" s="120" t="e">
        <f ca="1">VLOOKUP(INDIRECT("B410"),elolap!$A$90:$B$3244,2,FALSE)</f>
        <v>#N/A</v>
      </c>
      <c r="B410" s="122"/>
      <c r="C410" s="128"/>
      <c r="D410" s="161"/>
      <c r="E410" s="161"/>
      <c r="F410" s="161"/>
      <c r="G410" s="126"/>
      <c r="H410" s="170"/>
      <c r="I410" s="176"/>
      <c r="J410" s="238"/>
      <c r="K410" s="238"/>
      <c r="L410" s="238"/>
      <c r="M410" s="238"/>
      <c r="N410" s="238"/>
      <c r="O410" s="239"/>
      <c r="P410" s="238"/>
      <c r="Q410" s="238"/>
      <c r="R410" s="238"/>
      <c r="S410" s="238"/>
      <c r="T410" s="238"/>
      <c r="V410" s="248">
        <f t="shared" si="59"/>
        <v>0</v>
      </c>
      <c r="W410" s="248">
        <f t="shared" si="59"/>
        <v>0</v>
      </c>
      <c r="X410" s="248">
        <f t="shared" si="59"/>
        <v>0</v>
      </c>
      <c r="Y410" s="249">
        <f t="shared" si="60"/>
        <v>0</v>
      </c>
      <c r="Z410" s="249">
        <f t="shared" si="60"/>
        <v>0</v>
      </c>
      <c r="AA410" s="248">
        <f t="shared" si="58"/>
        <v>0</v>
      </c>
      <c r="AB410" s="248">
        <f t="shared" si="58"/>
        <v>0</v>
      </c>
      <c r="AC410" s="248">
        <f t="shared" si="58"/>
        <v>0</v>
      </c>
      <c r="AD410" s="248">
        <f t="shared" si="58"/>
        <v>0</v>
      </c>
      <c r="AE410" s="248">
        <f t="shared" si="58"/>
        <v>0</v>
      </c>
      <c r="AF410" s="248">
        <f t="shared" si="57"/>
        <v>0</v>
      </c>
      <c r="AG410" s="248">
        <f t="shared" si="57"/>
        <v>0</v>
      </c>
      <c r="AH410" s="248">
        <f t="shared" si="57"/>
        <v>0</v>
      </c>
      <c r="AI410" s="248">
        <f t="shared" si="57"/>
        <v>0</v>
      </c>
      <c r="AJ410" s="248">
        <f t="shared" si="57"/>
        <v>0</v>
      </c>
      <c r="AK410" s="248">
        <f t="shared" si="61"/>
        <v>0</v>
      </c>
      <c r="AL410" s="248">
        <f t="shared" si="62"/>
        <v>0</v>
      </c>
    </row>
    <row r="411" spans="1:38" s="2" customFormat="1" ht="15" customHeight="1">
      <c r="A411" s="120" t="e">
        <f ca="1">VLOOKUP(INDIRECT("B411"),elolap!$A$90:$B$3244,2,FALSE)</f>
        <v>#N/A</v>
      </c>
      <c r="B411" s="122"/>
      <c r="C411" s="128"/>
      <c r="D411" s="161"/>
      <c r="E411" s="161"/>
      <c r="F411" s="161"/>
      <c r="G411" s="126"/>
      <c r="H411" s="170"/>
      <c r="I411" s="176"/>
      <c r="J411" s="238"/>
      <c r="K411" s="238"/>
      <c r="L411" s="238"/>
      <c r="M411" s="238"/>
      <c r="N411" s="238"/>
      <c r="O411" s="239"/>
      <c r="P411" s="238"/>
      <c r="Q411" s="238"/>
      <c r="R411" s="238"/>
      <c r="S411" s="238"/>
      <c r="T411" s="238"/>
      <c r="V411" s="248">
        <f t="shared" si="59"/>
        <v>0</v>
      </c>
      <c r="W411" s="248">
        <f t="shared" si="59"/>
        <v>0</v>
      </c>
      <c r="X411" s="248">
        <f t="shared" si="59"/>
        <v>0</v>
      </c>
      <c r="Y411" s="249">
        <f t="shared" si="60"/>
        <v>0</v>
      </c>
      <c r="Z411" s="249">
        <f t="shared" si="60"/>
        <v>0</v>
      </c>
      <c r="AA411" s="248">
        <f t="shared" si="58"/>
        <v>0</v>
      </c>
      <c r="AB411" s="248">
        <f t="shared" si="58"/>
        <v>0</v>
      </c>
      <c r="AC411" s="248">
        <f t="shared" si="58"/>
        <v>0</v>
      </c>
      <c r="AD411" s="248">
        <f t="shared" si="58"/>
        <v>0</v>
      </c>
      <c r="AE411" s="248">
        <f t="shared" si="58"/>
        <v>0</v>
      </c>
      <c r="AF411" s="248">
        <f t="shared" si="57"/>
        <v>0</v>
      </c>
      <c r="AG411" s="248">
        <f t="shared" si="57"/>
        <v>0</v>
      </c>
      <c r="AH411" s="248">
        <f t="shared" si="57"/>
        <v>0</v>
      </c>
      <c r="AI411" s="248">
        <f t="shared" si="57"/>
        <v>0</v>
      </c>
      <c r="AJ411" s="248">
        <f t="shared" si="57"/>
        <v>0</v>
      </c>
      <c r="AK411" s="248">
        <f t="shared" si="61"/>
        <v>0</v>
      </c>
      <c r="AL411" s="248">
        <f t="shared" si="62"/>
        <v>0</v>
      </c>
    </row>
    <row r="412" spans="1:38" s="2" customFormat="1" ht="15" customHeight="1">
      <c r="A412" s="120" t="e">
        <f ca="1">VLOOKUP(INDIRECT("B412"),elolap!$A$90:$B$3244,2,FALSE)</f>
        <v>#N/A</v>
      </c>
      <c r="B412" s="122"/>
      <c r="C412" s="128"/>
      <c r="D412" s="161"/>
      <c r="E412" s="161"/>
      <c r="F412" s="161"/>
      <c r="G412" s="126"/>
      <c r="H412" s="170"/>
      <c r="I412" s="176"/>
      <c r="J412" s="238"/>
      <c r="K412" s="238"/>
      <c r="L412" s="238"/>
      <c r="M412" s="238"/>
      <c r="N412" s="238"/>
      <c r="O412" s="239"/>
      <c r="P412" s="238"/>
      <c r="Q412" s="238"/>
      <c r="R412" s="238"/>
      <c r="S412" s="238"/>
      <c r="T412" s="238"/>
      <c r="V412" s="248">
        <f t="shared" si="59"/>
        <v>0</v>
      </c>
      <c r="W412" s="248">
        <f t="shared" si="59"/>
        <v>0</v>
      </c>
      <c r="X412" s="248">
        <f t="shared" si="59"/>
        <v>0</v>
      </c>
      <c r="Y412" s="249">
        <f t="shared" si="60"/>
        <v>0</v>
      </c>
      <c r="Z412" s="249">
        <f t="shared" si="60"/>
        <v>0</v>
      </c>
      <c r="AA412" s="248">
        <f t="shared" si="58"/>
        <v>0</v>
      </c>
      <c r="AB412" s="248">
        <f t="shared" si="58"/>
        <v>0</v>
      </c>
      <c r="AC412" s="248">
        <f t="shared" si="58"/>
        <v>0</v>
      </c>
      <c r="AD412" s="248">
        <f t="shared" si="58"/>
        <v>0</v>
      </c>
      <c r="AE412" s="248">
        <f t="shared" si="58"/>
        <v>0</v>
      </c>
      <c r="AF412" s="248">
        <f t="shared" si="57"/>
        <v>0</v>
      </c>
      <c r="AG412" s="248">
        <f t="shared" si="57"/>
        <v>0</v>
      </c>
      <c r="AH412" s="248">
        <f t="shared" si="57"/>
        <v>0</v>
      </c>
      <c r="AI412" s="248">
        <f t="shared" si="57"/>
        <v>0</v>
      </c>
      <c r="AJ412" s="248">
        <f t="shared" si="57"/>
        <v>0</v>
      </c>
      <c r="AK412" s="248">
        <f t="shared" si="61"/>
        <v>0</v>
      </c>
      <c r="AL412" s="248">
        <f t="shared" si="62"/>
        <v>0</v>
      </c>
    </row>
    <row r="413" spans="1:38" s="2" customFormat="1" ht="15" customHeight="1">
      <c r="A413" s="120" t="e">
        <f ca="1">VLOOKUP(INDIRECT("B413"),elolap!$A$90:$B$3244,2,FALSE)</f>
        <v>#N/A</v>
      </c>
      <c r="B413" s="122"/>
      <c r="C413" s="128"/>
      <c r="D413" s="161"/>
      <c r="E413" s="161"/>
      <c r="F413" s="161"/>
      <c r="G413" s="126"/>
      <c r="H413" s="170"/>
      <c r="I413" s="176"/>
      <c r="J413" s="238"/>
      <c r="K413" s="238"/>
      <c r="L413" s="238"/>
      <c r="M413" s="238"/>
      <c r="N413" s="238"/>
      <c r="O413" s="239"/>
      <c r="P413" s="238"/>
      <c r="Q413" s="238"/>
      <c r="R413" s="238"/>
      <c r="S413" s="238"/>
      <c r="T413" s="238"/>
      <c r="V413" s="248">
        <f t="shared" si="59"/>
        <v>0</v>
      </c>
      <c r="W413" s="248">
        <f t="shared" si="59"/>
        <v>0</v>
      </c>
      <c r="X413" s="248">
        <f t="shared" si="59"/>
        <v>0</v>
      </c>
      <c r="Y413" s="249">
        <f t="shared" si="60"/>
        <v>0</v>
      </c>
      <c r="Z413" s="249">
        <f t="shared" si="60"/>
        <v>0</v>
      </c>
      <c r="AA413" s="248">
        <f t="shared" si="58"/>
        <v>0</v>
      </c>
      <c r="AB413" s="248">
        <f t="shared" si="58"/>
        <v>0</v>
      </c>
      <c r="AC413" s="248">
        <f t="shared" si="58"/>
        <v>0</v>
      </c>
      <c r="AD413" s="248">
        <f t="shared" si="58"/>
        <v>0</v>
      </c>
      <c r="AE413" s="248">
        <f t="shared" si="58"/>
        <v>0</v>
      </c>
      <c r="AF413" s="248">
        <f t="shared" si="57"/>
        <v>0</v>
      </c>
      <c r="AG413" s="248">
        <f t="shared" si="57"/>
        <v>0</v>
      </c>
      <c r="AH413" s="248">
        <f t="shared" si="57"/>
        <v>0</v>
      </c>
      <c r="AI413" s="248">
        <f t="shared" si="57"/>
        <v>0</v>
      </c>
      <c r="AJ413" s="248">
        <f t="shared" si="57"/>
        <v>0</v>
      </c>
      <c r="AK413" s="248">
        <f t="shared" si="61"/>
        <v>0</v>
      </c>
      <c r="AL413" s="248">
        <f t="shared" si="62"/>
        <v>0</v>
      </c>
    </row>
    <row r="414" spans="1:38" s="2" customFormat="1" ht="15" customHeight="1">
      <c r="A414" s="120" t="e">
        <f ca="1">VLOOKUP(INDIRECT("B414"),elolap!$A$90:$B$3244,2,FALSE)</f>
        <v>#N/A</v>
      </c>
      <c r="B414" s="122"/>
      <c r="C414" s="128"/>
      <c r="D414" s="161"/>
      <c r="E414" s="161"/>
      <c r="F414" s="161"/>
      <c r="G414" s="126"/>
      <c r="H414" s="170"/>
      <c r="I414" s="176"/>
      <c r="J414" s="238"/>
      <c r="K414" s="238"/>
      <c r="L414" s="238"/>
      <c r="M414" s="238"/>
      <c r="N414" s="238"/>
      <c r="O414" s="239"/>
      <c r="P414" s="238"/>
      <c r="Q414" s="238"/>
      <c r="R414" s="238"/>
      <c r="S414" s="238"/>
      <c r="T414" s="238"/>
      <c r="V414" s="248">
        <f t="shared" si="59"/>
        <v>0</v>
      </c>
      <c r="W414" s="248">
        <f t="shared" si="59"/>
        <v>0</v>
      </c>
      <c r="X414" s="248">
        <f t="shared" si="59"/>
        <v>0</v>
      </c>
      <c r="Y414" s="249">
        <f t="shared" si="60"/>
        <v>0</v>
      </c>
      <c r="Z414" s="249">
        <f t="shared" si="60"/>
        <v>0</v>
      </c>
      <c r="AA414" s="248">
        <f t="shared" si="58"/>
        <v>0</v>
      </c>
      <c r="AB414" s="248">
        <f t="shared" si="58"/>
        <v>0</v>
      </c>
      <c r="AC414" s="248">
        <f t="shared" si="58"/>
        <v>0</v>
      </c>
      <c r="AD414" s="248">
        <f t="shared" si="58"/>
        <v>0</v>
      </c>
      <c r="AE414" s="248">
        <f t="shared" si="58"/>
        <v>0</v>
      </c>
      <c r="AF414" s="248">
        <f t="shared" si="57"/>
        <v>0</v>
      </c>
      <c r="AG414" s="248">
        <f t="shared" si="57"/>
        <v>0</v>
      </c>
      <c r="AH414" s="248">
        <f t="shared" si="57"/>
        <v>0</v>
      </c>
      <c r="AI414" s="248">
        <f t="shared" si="57"/>
        <v>0</v>
      </c>
      <c r="AJ414" s="248">
        <f t="shared" si="57"/>
        <v>0</v>
      </c>
      <c r="AK414" s="248">
        <f t="shared" si="61"/>
        <v>0</v>
      </c>
      <c r="AL414" s="248">
        <f t="shared" si="62"/>
        <v>0</v>
      </c>
    </row>
    <row r="415" spans="1:38" s="2" customFormat="1" ht="15" customHeight="1">
      <c r="A415" s="120" t="e">
        <f ca="1">VLOOKUP(INDIRECT("B415"),elolap!$A$90:$B$3244,2,FALSE)</f>
        <v>#N/A</v>
      </c>
      <c r="B415" s="122"/>
      <c r="C415" s="128"/>
      <c r="D415" s="161"/>
      <c r="E415" s="161"/>
      <c r="F415" s="161"/>
      <c r="G415" s="126"/>
      <c r="H415" s="170"/>
      <c r="I415" s="176"/>
      <c r="J415" s="238"/>
      <c r="K415" s="238"/>
      <c r="L415" s="238"/>
      <c r="M415" s="238"/>
      <c r="N415" s="238"/>
      <c r="O415" s="239"/>
      <c r="P415" s="238"/>
      <c r="Q415" s="238"/>
      <c r="R415" s="238"/>
      <c r="S415" s="238"/>
      <c r="T415" s="238"/>
      <c r="V415" s="248">
        <f t="shared" si="59"/>
        <v>0</v>
      </c>
      <c r="W415" s="248">
        <f t="shared" si="59"/>
        <v>0</v>
      </c>
      <c r="X415" s="248">
        <f t="shared" si="59"/>
        <v>0</v>
      </c>
      <c r="Y415" s="249">
        <f t="shared" si="60"/>
        <v>0</v>
      </c>
      <c r="Z415" s="249">
        <f t="shared" si="60"/>
        <v>0</v>
      </c>
      <c r="AA415" s="248">
        <f t="shared" si="58"/>
        <v>0</v>
      </c>
      <c r="AB415" s="248">
        <f t="shared" si="58"/>
        <v>0</v>
      </c>
      <c r="AC415" s="248">
        <f t="shared" si="58"/>
        <v>0</v>
      </c>
      <c r="AD415" s="248">
        <f t="shared" si="58"/>
        <v>0</v>
      </c>
      <c r="AE415" s="248">
        <f t="shared" si="58"/>
        <v>0</v>
      </c>
      <c r="AF415" s="248">
        <f t="shared" si="57"/>
        <v>0</v>
      </c>
      <c r="AG415" s="248">
        <f t="shared" si="57"/>
        <v>0</v>
      </c>
      <c r="AH415" s="248">
        <f t="shared" si="57"/>
        <v>0</v>
      </c>
      <c r="AI415" s="248">
        <f t="shared" si="57"/>
        <v>0</v>
      </c>
      <c r="AJ415" s="248">
        <f t="shared" si="57"/>
        <v>0</v>
      </c>
      <c r="AK415" s="248">
        <f t="shared" si="61"/>
        <v>0</v>
      </c>
      <c r="AL415" s="248">
        <f t="shared" si="62"/>
        <v>0</v>
      </c>
    </row>
    <row r="416" spans="1:38" s="2" customFormat="1" ht="15" customHeight="1">
      <c r="A416" s="120" t="e">
        <f ca="1">VLOOKUP(INDIRECT("B416"),elolap!$A$90:$B$3244,2,FALSE)</f>
        <v>#N/A</v>
      </c>
      <c r="B416" s="122"/>
      <c r="C416" s="128"/>
      <c r="D416" s="161"/>
      <c r="E416" s="161"/>
      <c r="F416" s="161"/>
      <c r="G416" s="126"/>
      <c r="H416" s="170"/>
      <c r="I416" s="176"/>
      <c r="J416" s="238"/>
      <c r="K416" s="238"/>
      <c r="L416" s="238"/>
      <c r="M416" s="238"/>
      <c r="N416" s="238"/>
      <c r="O416" s="239"/>
      <c r="P416" s="238"/>
      <c r="Q416" s="238"/>
      <c r="R416" s="238"/>
      <c r="S416" s="238"/>
      <c r="T416" s="238"/>
      <c r="V416" s="248">
        <f t="shared" si="59"/>
        <v>0</v>
      </c>
      <c r="W416" s="248">
        <f t="shared" si="59"/>
        <v>0</v>
      </c>
      <c r="X416" s="248">
        <f t="shared" si="59"/>
        <v>0</v>
      </c>
      <c r="Y416" s="249">
        <f t="shared" si="60"/>
        <v>0</v>
      </c>
      <c r="Z416" s="249">
        <f t="shared" si="60"/>
        <v>0</v>
      </c>
      <c r="AA416" s="248">
        <f t="shared" si="58"/>
        <v>0</v>
      </c>
      <c r="AB416" s="248">
        <f t="shared" si="58"/>
        <v>0</v>
      </c>
      <c r="AC416" s="248">
        <f t="shared" si="58"/>
        <v>0</v>
      </c>
      <c r="AD416" s="248">
        <f t="shared" si="58"/>
        <v>0</v>
      </c>
      <c r="AE416" s="248">
        <f t="shared" si="58"/>
        <v>0</v>
      </c>
      <c r="AF416" s="248">
        <f t="shared" si="57"/>
        <v>0</v>
      </c>
      <c r="AG416" s="248">
        <f t="shared" si="57"/>
        <v>0</v>
      </c>
      <c r="AH416" s="248">
        <f t="shared" si="57"/>
        <v>0</v>
      </c>
      <c r="AI416" s="248">
        <f t="shared" si="57"/>
        <v>0</v>
      </c>
      <c r="AJ416" s="248">
        <f t="shared" si="57"/>
        <v>0</v>
      </c>
      <c r="AK416" s="248">
        <f t="shared" si="61"/>
        <v>0</v>
      </c>
      <c r="AL416" s="248">
        <f t="shared" si="62"/>
        <v>0</v>
      </c>
    </row>
    <row r="417" spans="1:38" s="2" customFormat="1" ht="15" customHeight="1">
      <c r="A417" s="120" t="e">
        <f ca="1">VLOOKUP(INDIRECT("B417"),elolap!$A$90:$B$3244,2,FALSE)</f>
        <v>#N/A</v>
      </c>
      <c r="B417" s="122"/>
      <c r="C417" s="128"/>
      <c r="D417" s="161"/>
      <c r="E417" s="161"/>
      <c r="F417" s="161"/>
      <c r="G417" s="126"/>
      <c r="H417" s="170"/>
      <c r="I417" s="176"/>
      <c r="J417" s="238"/>
      <c r="K417" s="238"/>
      <c r="L417" s="238"/>
      <c r="M417" s="238"/>
      <c r="N417" s="238"/>
      <c r="O417" s="239"/>
      <c r="P417" s="238"/>
      <c r="Q417" s="238"/>
      <c r="R417" s="238"/>
      <c r="S417" s="238"/>
      <c r="T417" s="238"/>
      <c r="V417" s="248">
        <f t="shared" si="59"/>
        <v>0</v>
      </c>
      <c r="W417" s="248">
        <f t="shared" si="59"/>
        <v>0</v>
      </c>
      <c r="X417" s="248">
        <f t="shared" si="59"/>
        <v>0</v>
      </c>
      <c r="Y417" s="249">
        <f t="shared" si="60"/>
        <v>0</v>
      </c>
      <c r="Z417" s="249">
        <f t="shared" si="60"/>
        <v>0</v>
      </c>
      <c r="AA417" s="248">
        <f t="shared" si="58"/>
        <v>0</v>
      </c>
      <c r="AB417" s="248">
        <f t="shared" si="58"/>
        <v>0</v>
      </c>
      <c r="AC417" s="248">
        <f t="shared" si="58"/>
        <v>0</v>
      </c>
      <c r="AD417" s="248">
        <f t="shared" si="58"/>
        <v>0</v>
      </c>
      <c r="AE417" s="248">
        <f t="shared" si="58"/>
        <v>0</v>
      </c>
      <c r="AF417" s="248">
        <f t="shared" si="57"/>
        <v>0</v>
      </c>
      <c r="AG417" s="248">
        <f t="shared" si="57"/>
        <v>0</v>
      </c>
      <c r="AH417" s="248">
        <f t="shared" si="57"/>
        <v>0</v>
      </c>
      <c r="AI417" s="248">
        <f t="shared" si="57"/>
        <v>0</v>
      </c>
      <c r="AJ417" s="248">
        <f t="shared" si="57"/>
        <v>0</v>
      </c>
      <c r="AK417" s="248">
        <f t="shared" si="61"/>
        <v>0</v>
      </c>
      <c r="AL417" s="248">
        <f t="shared" si="62"/>
        <v>0</v>
      </c>
    </row>
    <row r="418" spans="1:38" s="2" customFormat="1" ht="15" customHeight="1">
      <c r="A418" s="120" t="e">
        <f ca="1">VLOOKUP(INDIRECT("B418"),elolap!$A$90:$B$3244,2,FALSE)</f>
        <v>#N/A</v>
      </c>
      <c r="B418" s="122"/>
      <c r="C418" s="128"/>
      <c r="D418" s="161"/>
      <c r="E418" s="161"/>
      <c r="F418" s="161"/>
      <c r="G418" s="126"/>
      <c r="H418" s="170"/>
      <c r="I418" s="176"/>
      <c r="J418" s="238"/>
      <c r="K418" s="238"/>
      <c r="L418" s="238"/>
      <c r="M418" s="238"/>
      <c r="N418" s="238"/>
      <c r="O418" s="239"/>
      <c r="P418" s="238"/>
      <c r="Q418" s="238"/>
      <c r="R418" s="238"/>
      <c r="S418" s="238"/>
      <c r="T418" s="238"/>
      <c r="V418" s="248">
        <f t="shared" si="59"/>
        <v>0</v>
      </c>
      <c r="W418" s="248">
        <f t="shared" si="59"/>
        <v>0</v>
      </c>
      <c r="X418" s="248">
        <f t="shared" si="59"/>
        <v>0</v>
      </c>
      <c r="Y418" s="249">
        <f t="shared" si="60"/>
        <v>0</v>
      </c>
      <c r="Z418" s="249">
        <f t="shared" si="60"/>
        <v>0</v>
      </c>
      <c r="AA418" s="248">
        <f t="shared" si="58"/>
        <v>0</v>
      </c>
      <c r="AB418" s="248">
        <f t="shared" si="58"/>
        <v>0</v>
      </c>
      <c r="AC418" s="248">
        <f t="shared" si="58"/>
        <v>0</v>
      </c>
      <c r="AD418" s="248">
        <f t="shared" si="58"/>
        <v>0</v>
      </c>
      <c r="AE418" s="248">
        <f t="shared" si="58"/>
        <v>0</v>
      </c>
      <c r="AF418" s="248">
        <f t="shared" si="57"/>
        <v>0</v>
      </c>
      <c r="AG418" s="248">
        <f t="shared" si="57"/>
        <v>0</v>
      </c>
      <c r="AH418" s="248">
        <f t="shared" si="57"/>
        <v>0</v>
      </c>
      <c r="AI418" s="248">
        <f t="shared" si="57"/>
        <v>0</v>
      </c>
      <c r="AJ418" s="248">
        <f t="shared" si="57"/>
        <v>0</v>
      </c>
      <c r="AK418" s="248">
        <f t="shared" si="61"/>
        <v>0</v>
      </c>
      <c r="AL418" s="248">
        <f t="shared" si="62"/>
        <v>0</v>
      </c>
    </row>
    <row r="419" spans="1:38" s="2" customFormat="1" ht="15" customHeight="1">
      <c r="A419" s="120" t="e">
        <f ca="1">VLOOKUP(INDIRECT("B419"),elolap!$A$90:$B$3244,2,FALSE)</f>
        <v>#N/A</v>
      </c>
      <c r="B419" s="122"/>
      <c r="C419" s="128"/>
      <c r="D419" s="161"/>
      <c r="E419" s="161"/>
      <c r="F419" s="161"/>
      <c r="G419" s="126"/>
      <c r="H419" s="170"/>
      <c r="I419" s="176"/>
      <c r="J419" s="238"/>
      <c r="K419" s="238"/>
      <c r="L419" s="238"/>
      <c r="M419" s="238"/>
      <c r="N419" s="238"/>
      <c r="O419" s="239"/>
      <c r="P419" s="238"/>
      <c r="Q419" s="238"/>
      <c r="R419" s="238"/>
      <c r="S419" s="238"/>
      <c r="T419" s="238"/>
      <c r="V419" s="248">
        <f t="shared" si="59"/>
        <v>0</v>
      </c>
      <c r="W419" s="248">
        <f t="shared" si="59"/>
        <v>0</v>
      </c>
      <c r="X419" s="248">
        <f t="shared" si="59"/>
        <v>0</v>
      </c>
      <c r="Y419" s="249">
        <f t="shared" si="60"/>
        <v>0</v>
      </c>
      <c r="Z419" s="249">
        <f t="shared" si="60"/>
        <v>0</v>
      </c>
      <c r="AA419" s="248">
        <f t="shared" si="58"/>
        <v>0</v>
      </c>
      <c r="AB419" s="248">
        <f t="shared" si="58"/>
        <v>0</v>
      </c>
      <c r="AC419" s="248">
        <f t="shared" si="58"/>
        <v>0</v>
      </c>
      <c r="AD419" s="248">
        <f t="shared" si="58"/>
        <v>0</v>
      </c>
      <c r="AE419" s="248">
        <f t="shared" si="58"/>
        <v>0</v>
      </c>
      <c r="AF419" s="248">
        <f t="shared" si="57"/>
        <v>0</v>
      </c>
      <c r="AG419" s="248">
        <f t="shared" si="57"/>
        <v>0</v>
      </c>
      <c r="AH419" s="248">
        <f t="shared" si="57"/>
        <v>0</v>
      </c>
      <c r="AI419" s="248">
        <f t="shared" si="57"/>
        <v>0</v>
      </c>
      <c r="AJ419" s="248">
        <f t="shared" si="57"/>
        <v>0</v>
      </c>
      <c r="AK419" s="248">
        <f t="shared" si="61"/>
        <v>0</v>
      </c>
      <c r="AL419" s="248">
        <f t="shared" si="62"/>
        <v>0</v>
      </c>
    </row>
    <row r="420" spans="1:38" s="2" customFormat="1" ht="15" customHeight="1">
      <c r="A420" s="120" t="e">
        <f ca="1">VLOOKUP(INDIRECT("B420"),elolap!$A$90:$B$3244,2,FALSE)</f>
        <v>#N/A</v>
      </c>
      <c r="B420" s="122"/>
      <c r="C420" s="128"/>
      <c r="D420" s="161"/>
      <c r="E420" s="161"/>
      <c r="F420" s="161"/>
      <c r="G420" s="126"/>
      <c r="H420" s="170"/>
      <c r="I420" s="176"/>
      <c r="J420" s="238"/>
      <c r="K420" s="238"/>
      <c r="L420" s="238"/>
      <c r="M420" s="238"/>
      <c r="N420" s="238"/>
      <c r="O420" s="239"/>
      <c r="P420" s="238"/>
      <c r="Q420" s="238"/>
      <c r="R420" s="238"/>
      <c r="S420" s="238"/>
      <c r="T420" s="238"/>
      <c r="V420" s="248">
        <f t="shared" si="59"/>
        <v>0</v>
      </c>
      <c r="W420" s="248">
        <f t="shared" si="59"/>
        <v>0</v>
      </c>
      <c r="X420" s="248">
        <f t="shared" si="59"/>
        <v>0</v>
      </c>
      <c r="Y420" s="249">
        <f t="shared" si="60"/>
        <v>0</v>
      </c>
      <c r="Z420" s="249">
        <f t="shared" si="60"/>
        <v>0</v>
      </c>
      <c r="AA420" s="248">
        <f t="shared" si="58"/>
        <v>0</v>
      </c>
      <c r="AB420" s="248">
        <f t="shared" si="58"/>
        <v>0</v>
      </c>
      <c r="AC420" s="248">
        <f t="shared" si="58"/>
        <v>0</v>
      </c>
      <c r="AD420" s="248">
        <f t="shared" si="58"/>
        <v>0</v>
      </c>
      <c r="AE420" s="248">
        <f t="shared" si="58"/>
        <v>0</v>
      </c>
      <c r="AF420" s="248">
        <f t="shared" si="57"/>
        <v>0</v>
      </c>
      <c r="AG420" s="248">
        <f t="shared" si="57"/>
        <v>0</v>
      </c>
      <c r="AH420" s="248">
        <f t="shared" si="57"/>
        <v>0</v>
      </c>
      <c r="AI420" s="248">
        <f t="shared" si="57"/>
        <v>0</v>
      </c>
      <c r="AJ420" s="248">
        <f t="shared" si="57"/>
        <v>0</v>
      </c>
      <c r="AK420" s="248">
        <f t="shared" si="61"/>
        <v>0</v>
      </c>
      <c r="AL420" s="248">
        <f t="shared" si="62"/>
        <v>0</v>
      </c>
    </row>
    <row r="421" spans="1:38" s="2" customFormat="1" ht="15" customHeight="1">
      <c r="A421" s="120" t="e">
        <f ca="1">VLOOKUP(INDIRECT("B421"),elolap!$A$90:$B$3244,2,FALSE)</f>
        <v>#N/A</v>
      </c>
      <c r="B421" s="122"/>
      <c r="C421" s="128"/>
      <c r="D421" s="161"/>
      <c r="E421" s="161"/>
      <c r="F421" s="161"/>
      <c r="G421" s="126"/>
      <c r="H421" s="170"/>
      <c r="I421" s="176"/>
      <c r="J421" s="238"/>
      <c r="K421" s="238"/>
      <c r="L421" s="238"/>
      <c r="M421" s="238"/>
      <c r="N421" s="238"/>
      <c r="O421" s="239"/>
      <c r="P421" s="238"/>
      <c r="Q421" s="238"/>
      <c r="R421" s="238"/>
      <c r="S421" s="238"/>
      <c r="T421" s="238"/>
      <c r="V421" s="248">
        <f t="shared" si="59"/>
        <v>0</v>
      </c>
      <c r="W421" s="248">
        <f t="shared" si="59"/>
        <v>0</v>
      </c>
      <c r="X421" s="248">
        <f t="shared" si="59"/>
        <v>0</v>
      </c>
      <c r="Y421" s="249">
        <f t="shared" si="60"/>
        <v>0</v>
      </c>
      <c r="Z421" s="249">
        <f t="shared" si="60"/>
        <v>0</v>
      </c>
      <c r="AA421" s="248">
        <f t="shared" si="58"/>
        <v>0</v>
      </c>
      <c r="AB421" s="248">
        <f t="shared" si="58"/>
        <v>0</v>
      </c>
      <c r="AC421" s="248">
        <f t="shared" si="58"/>
        <v>0</v>
      </c>
      <c r="AD421" s="248">
        <f t="shared" si="58"/>
        <v>0</v>
      </c>
      <c r="AE421" s="248">
        <f t="shared" si="58"/>
        <v>0</v>
      </c>
      <c r="AF421" s="248">
        <f t="shared" si="57"/>
        <v>0</v>
      </c>
      <c r="AG421" s="248">
        <f t="shared" si="57"/>
        <v>0</v>
      </c>
      <c r="AH421" s="248">
        <f t="shared" si="57"/>
        <v>0</v>
      </c>
      <c r="AI421" s="248">
        <f t="shared" si="57"/>
        <v>0</v>
      </c>
      <c r="AJ421" s="248">
        <f t="shared" si="57"/>
        <v>0</v>
      </c>
      <c r="AK421" s="248">
        <f t="shared" si="61"/>
        <v>0</v>
      </c>
      <c r="AL421" s="248">
        <f t="shared" si="62"/>
        <v>0</v>
      </c>
    </row>
    <row r="422" spans="1:38" s="2" customFormat="1" ht="15" customHeight="1">
      <c r="A422" s="120" t="e">
        <f ca="1">VLOOKUP(INDIRECT("B422"),elolap!$A$90:$B$3244,2,FALSE)</f>
        <v>#N/A</v>
      </c>
      <c r="B422" s="122"/>
      <c r="C422" s="128"/>
      <c r="D422" s="161"/>
      <c r="E422" s="161"/>
      <c r="F422" s="161"/>
      <c r="G422" s="126"/>
      <c r="H422" s="170"/>
      <c r="I422" s="176"/>
      <c r="J422" s="238"/>
      <c r="K422" s="238"/>
      <c r="L422" s="238"/>
      <c r="M422" s="238"/>
      <c r="N422" s="238"/>
      <c r="O422" s="239"/>
      <c r="P422" s="238"/>
      <c r="Q422" s="238"/>
      <c r="R422" s="238"/>
      <c r="S422" s="238"/>
      <c r="T422" s="238"/>
      <c r="V422" s="248">
        <f t="shared" si="59"/>
        <v>0</v>
      </c>
      <c r="W422" s="248">
        <f t="shared" si="59"/>
        <v>0</v>
      </c>
      <c r="X422" s="248">
        <f t="shared" si="59"/>
        <v>0</v>
      </c>
      <c r="Y422" s="249">
        <f t="shared" si="60"/>
        <v>0</v>
      </c>
      <c r="Z422" s="249">
        <f t="shared" si="60"/>
        <v>0</v>
      </c>
      <c r="AA422" s="248">
        <f t="shared" si="58"/>
        <v>0</v>
      </c>
      <c r="AB422" s="248">
        <f t="shared" si="58"/>
        <v>0</v>
      </c>
      <c r="AC422" s="248">
        <f t="shared" si="58"/>
        <v>0</v>
      </c>
      <c r="AD422" s="248">
        <f t="shared" si="58"/>
        <v>0</v>
      </c>
      <c r="AE422" s="248">
        <f t="shared" si="58"/>
        <v>0</v>
      </c>
      <c r="AF422" s="248">
        <f t="shared" si="57"/>
        <v>0</v>
      </c>
      <c r="AG422" s="248">
        <f t="shared" si="57"/>
        <v>0</v>
      </c>
      <c r="AH422" s="248">
        <f t="shared" si="57"/>
        <v>0</v>
      </c>
      <c r="AI422" s="248">
        <f t="shared" si="57"/>
        <v>0</v>
      </c>
      <c r="AJ422" s="248">
        <f t="shared" si="57"/>
        <v>0</v>
      </c>
      <c r="AK422" s="248">
        <f t="shared" si="61"/>
        <v>0</v>
      </c>
      <c r="AL422" s="248">
        <f t="shared" si="62"/>
        <v>0</v>
      </c>
    </row>
    <row r="423" spans="1:38" s="2" customFormat="1" ht="15" customHeight="1">
      <c r="A423" s="120" t="e">
        <f ca="1">VLOOKUP(INDIRECT("B423"),elolap!$A$90:$B$3244,2,FALSE)</f>
        <v>#N/A</v>
      </c>
      <c r="B423" s="122"/>
      <c r="C423" s="128"/>
      <c r="D423" s="161"/>
      <c r="E423" s="161"/>
      <c r="F423" s="161"/>
      <c r="G423" s="126"/>
      <c r="H423" s="170"/>
      <c r="I423" s="176"/>
      <c r="J423" s="238"/>
      <c r="K423" s="238"/>
      <c r="L423" s="238"/>
      <c r="M423" s="238"/>
      <c r="N423" s="238"/>
      <c r="O423" s="239"/>
      <c r="P423" s="238"/>
      <c r="Q423" s="238"/>
      <c r="R423" s="238"/>
      <c r="S423" s="238"/>
      <c r="T423" s="238"/>
      <c r="V423" s="248">
        <f t="shared" si="59"/>
        <v>0</v>
      </c>
      <c r="W423" s="248">
        <f t="shared" si="59"/>
        <v>0</v>
      </c>
      <c r="X423" s="248">
        <f t="shared" si="59"/>
        <v>0</v>
      </c>
      <c r="Y423" s="249">
        <f t="shared" si="60"/>
        <v>0</v>
      </c>
      <c r="Z423" s="249">
        <f t="shared" si="60"/>
        <v>0</v>
      </c>
      <c r="AA423" s="248">
        <f t="shared" si="58"/>
        <v>0</v>
      </c>
      <c r="AB423" s="248">
        <f t="shared" si="58"/>
        <v>0</v>
      </c>
      <c r="AC423" s="248">
        <f t="shared" si="58"/>
        <v>0</v>
      </c>
      <c r="AD423" s="248">
        <f t="shared" si="58"/>
        <v>0</v>
      </c>
      <c r="AE423" s="248">
        <f t="shared" si="58"/>
        <v>0</v>
      </c>
      <c r="AF423" s="248">
        <f t="shared" si="57"/>
        <v>0</v>
      </c>
      <c r="AG423" s="248">
        <f t="shared" si="57"/>
        <v>0</v>
      </c>
      <c r="AH423" s="248">
        <f t="shared" si="57"/>
        <v>0</v>
      </c>
      <c r="AI423" s="248">
        <f t="shared" si="57"/>
        <v>0</v>
      </c>
      <c r="AJ423" s="248">
        <f t="shared" si="57"/>
        <v>0</v>
      </c>
      <c r="AK423" s="248">
        <f t="shared" si="61"/>
        <v>0</v>
      </c>
      <c r="AL423" s="248">
        <f t="shared" si="62"/>
        <v>0</v>
      </c>
    </row>
    <row r="424" spans="1:38" s="2" customFormat="1" ht="15" customHeight="1">
      <c r="A424" s="120" t="e">
        <f ca="1">VLOOKUP(INDIRECT("B424"),elolap!$A$90:$B$3244,2,FALSE)</f>
        <v>#N/A</v>
      </c>
      <c r="B424" s="122"/>
      <c r="C424" s="128"/>
      <c r="D424" s="161"/>
      <c r="E424" s="161"/>
      <c r="F424" s="161"/>
      <c r="G424" s="126"/>
      <c r="H424" s="170"/>
      <c r="I424" s="176"/>
      <c r="J424" s="238"/>
      <c r="K424" s="238"/>
      <c r="L424" s="238"/>
      <c r="M424" s="238"/>
      <c r="N424" s="238"/>
      <c r="O424" s="239"/>
      <c r="P424" s="238"/>
      <c r="Q424" s="238"/>
      <c r="R424" s="238"/>
      <c r="S424" s="238"/>
      <c r="T424" s="238"/>
      <c r="V424" s="248">
        <f t="shared" si="59"/>
        <v>0</v>
      </c>
      <c r="W424" s="248">
        <f t="shared" si="59"/>
        <v>0</v>
      </c>
      <c r="X424" s="248">
        <f t="shared" si="59"/>
        <v>0</v>
      </c>
      <c r="Y424" s="249">
        <f t="shared" si="60"/>
        <v>0</v>
      </c>
      <c r="Z424" s="249">
        <f t="shared" si="60"/>
        <v>0</v>
      </c>
      <c r="AA424" s="248">
        <f t="shared" si="58"/>
        <v>0</v>
      </c>
      <c r="AB424" s="248">
        <f t="shared" si="58"/>
        <v>0</v>
      </c>
      <c r="AC424" s="248">
        <f t="shared" si="58"/>
        <v>0</v>
      </c>
      <c r="AD424" s="248">
        <f t="shared" si="58"/>
        <v>0</v>
      </c>
      <c r="AE424" s="248">
        <f t="shared" si="58"/>
        <v>0</v>
      </c>
      <c r="AF424" s="248">
        <f t="shared" si="57"/>
        <v>0</v>
      </c>
      <c r="AG424" s="248">
        <f t="shared" si="57"/>
        <v>0</v>
      </c>
      <c r="AH424" s="248">
        <f t="shared" si="57"/>
        <v>0</v>
      </c>
      <c r="AI424" s="248">
        <f t="shared" si="57"/>
        <v>0</v>
      </c>
      <c r="AJ424" s="248">
        <f t="shared" si="57"/>
        <v>0</v>
      </c>
      <c r="AK424" s="248">
        <f t="shared" si="61"/>
        <v>0</v>
      </c>
      <c r="AL424" s="248">
        <f t="shared" si="62"/>
        <v>0</v>
      </c>
    </row>
    <row r="425" spans="1:38" s="2" customFormat="1" ht="15" customHeight="1">
      <c r="A425" s="120" t="e">
        <f ca="1">VLOOKUP(INDIRECT("B425"),elolap!$A$90:$B$3244,2,FALSE)</f>
        <v>#N/A</v>
      </c>
      <c r="B425" s="122"/>
      <c r="C425" s="128"/>
      <c r="D425" s="161"/>
      <c r="E425" s="161"/>
      <c r="F425" s="161"/>
      <c r="G425" s="126"/>
      <c r="H425" s="170"/>
      <c r="I425" s="176"/>
      <c r="J425" s="238"/>
      <c r="K425" s="238"/>
      <c r="L425" s="238"/>
      <c r="M425" s="238"/>
      <c r="N425" s="238"/>
      <c r="O425" s="239"/>
      <c r="P425" s="238"/>
      <c r="Q425" s="238"/>
      <c r="R425" s="238"/>
      <c r="S425" s="238"/>
      <c r="T425" s="238"/>
      <c r="V425" s="248">
        <f t="shared" si="59"/>
        <v>0</v>
      </c>
      <c r="W425" s="248">
        <f t="shared" si="59"/>
        <v>0</v>
      </c>
      <c r="X425" s="248">
        <f t="shared" si="59"/>
        <v>0</v>
      </c>
      <c r="Y425" s="249">
        <f t="shared" si="60"/>
        <v>0</v>
      </c>
      <c r="Z425" s="249">
        <f t="shared" si="60"/>
        <v>0</v>
      </c>
      <c r="AA425" s="248">
        <f t="shared" si="58"/>
        <v>0</v>
      </c>
      <c r="AB425" s="248">
        <f t="shared" si="58"/>
        <v>0</v>
      </c>
      <c r="AC425" s="248">
        <f t="shared" si="58"/>
        <v>0</v>
      </c>
      <c r="AD425" s="248">
        <f t="shared" si="58"/>
        <v>0</v>
      </c>
      <c r="AE425" s="248">
        <f t="shared" si="58"/>
        <v>0</v>
      </c>
      <c r="AF425" s="248">
        <f t="shared" si="57"/>
        <v>0</v>
      </c>
      <c r="AG425" s="248">
        <f t="shared" si="57"/>
        <v>0</v>
      </c>
      <c r="AH425" s="248">
        <f t="shared" si="57"/>
        <v>0</v>
      </c>
      <c r="AI425" s="248">
        <f t="shared" si="57"/>
        <v>0</v>
      </c>
      <c r="AJ425" s="248">
        <f t="shared" si="57"/>
        <v>0</v>
      </c>
      <c r="AK425" s="248">
        <f t="shared" si="61"/>
        <v>0</v>
      </c>
      <c r="AL425" s="248">
        <f t="shared" si="62"/>
        <v>0</v>
      </c>
    </row>
    <row r="426" spans="1:38" s="2" customFormat="1" ht="15" customHeight="1">
      <c r="A426" s="120" t="e">
        <f ca="1">VLOOKUP(INDIRECT("B426"),elolap!$A$90:$B$3244,2,FALSE)</f>
        <v>#N/A</v>
      </c>
      <c r="B426" s="122"/>
      <c r="C426" s="128"/>
      <c r="D426" s="161"/>
      <c r="E426" s="161"/>
      <c r="F426" s="161"/>
      <c r="G426" s="126"/>
      <c r="H426" s="170"/>
      <c r="I426" s="176"/>
      <c r="J426" s="238"/>
      <c r="K426" s="238"/>
      <c r="L426" s="238"/>
      <c r="M426" s="238"/>
      <c r="N426" s="238"/>
      <c r="O426" s="239"/>
      <c r="P426" s="238"/>
      <c r="Q426" s="238"/>
      <c r="R426" s="238"/>
      <c r="S426" s="238"/>
      <c r="T426" s="238"/>
      <c r="V426" s="248">
        <f t="shared" si="59"/>
        <v>0</v>
      </c>
      <c r="W426" s="248">
        <f t="shared" si="59"/>
        <v>0</v>
      </c>
      <c r="X426" s="248">
        <f t="shared" si="59"/>
        <v>0</v>
      </c>
      <c r="Y426" s="249">
        <f t="shared" si="60"/>
        <v>0</v>
      </c>
      <c r="Z426" s="249">
        <f t="shared" si="60"/>
        <v>0</v>
      </c>
      <c r="AA426" s="248">
        <f t="shared" si="58"/>
        <v>0</v>
      </c>
      <c r="AB426" s="248">
        <f t="shared" si="58"/>
        <v>0</v>
      </c>
      <c r="AC426" s="248">
        <f t="shared" si="58"/>
        <v>0</v>
      </c>
      <c r="AD426" s="248">
        <f t="shared" si="58"/>
        <v>0</v>
      </c>
      <c r="AE426" s="248">
        <f t="shared" si="58"/>
        <v>0</v>
      </c>
      <c r="AF426" s="248">
        <f t="shared" si="57"/>
        <v>0</v>
      </c>
      <c r="AG426" s="248">
        <f t="shared" si="57"/>
        <v>0</v>
      </c>
      <c r="AH426" s="248">
        <f t="shared" si="57"/>
        <v>0</v>
      </c>
      <c r="AI426" s="248">
        <f t="shared" si="57"/>
        <v>0</v>
      </c>
      <c r="AJ426" s="248">
        <f t="shared" si="57"/>
        <v>0</v>
      </c>
      <c r="AK426" s="248">
        <f t="shared" si="61"/>
        <v>0</v>
      </c>
      <c r="AL426" s="248">
        <f t="shared" si="62"/>
        <v>0</v>
      </c>
    </row>
    <row r="427" spans="1:38" s="2" customFormat="1" ht="15" customHeight="1">
      <c r="A427" s="120" t="e">
        <f ca="1">VLOOKUP(INDIRECT("B427"),elolap!$A$90:$B$3244,2,FALSE)</f>
        <v>#N/A</v>
      </c>
      <c r="B427" s="122"/>
      <c r="C427" s="128"/>
      <c r="D427" s="161"/>
      <c r="E427" s="161"/>
      <c r="F427" s="161"/>
      <c r="G427" s="126"/>
      <c r="H427" s="170"/>
      <c r="I427" s="176"/>
      <c r="J427" s="238"/>
      <c r="K427" s="238"/>
      <c r="L427" s="238"/>
      <c r="M427" s="238"/>
      <c r="N427" s="238"/>
      <c r="O427" s="239"/>
      <c r="P427" s="238"/>
      <c r="Q427" s="238"/>
      <c r="R427" s="238"/>
      <c r="S427" s="238"/>
      <c r="T427" s="238"/>
      <c r="V427" s="248">
        <f t="shared" si="59"/>
        <v>0</v>
      </c>
      <c r="W427" s="248">
        <f t="shared" si="59"/>
        <v>0</v>
      </c>
      <c r="X427" s="248">
        <f t="shared" si="59"/>
        <v>0</v>
      </c>
      <c r="Y427" s="249">
        <f t="shared" si="60"/>
        <v>0</v>
      </c>
      <c r="Z427" s="249">
        <f t="shared" si="60"/>
        <v>0</v>
      </c>
      <c r="AA427" s="248">
        <f t="shared" si="58"/>
        <v>0</v>
      </c>
      <c r="AB427" s="248">
        <f t="shared" si="58"/>
        <v>0</v>
      </c>
      <c r="AC427" s="248">
        <f t="shared" si="58"/>
        <v>0</v>
      </c>
      <c r="AD427" s="248">
        <f t="shared" si="58"/>
        <v>0</v>
      </c>
      <c r="AE427" s="248">
        <f t="shared" si="58"/>
        <v>0</v>
      </c>
      <c r="AF427" s="248">
        <f t="shared" si="57"/>
        <v>0</v>
      </c>
      <c r="AG427" s="248">
        <f t="shared" si="57"/>
        <v>0</v>
      </c>
      <c r="AH427" s="248">
        <f t="shared" si="57"/>
        <v>0</v>
      </c>
      <c r="AI427" s="248">
        <f t="shared" si="57"/>
        <v>0</v>
      </c>
      <c r="AJ427" s="248">
        <f t="shared" si="57"/>
        <v>0</v>
      </c>
      <c r="AK427" s="248">
        <f t="shared" si="61"/>
        <v>0</v>
      </c>
      <c r="AL427" s="248">
        <f t="shared" si="62"/>
        <v>0</v>
      </c>
    </row>
    <row r="428" spans="1:38" s="2" customFormat="1" ht="15" customHeight="1">
      <c r="A428" s="120" t="e">
        <f ca="1">VLOOKUP(INDIRECT("B428"),elolap!$A$90:$B$3244,2,FALSE)</f>
        <v>#N/A</v>
      </c>
      <c r="B428" s="122"/>
      <c r="C428" s="128"/>
      <c r="D428" s="161"/>
      <c r="E428" s="161"/>
      <c r="F428" s="161"/>
      <c r="G428" s="126"/>
      <c r="H428" s="170"/>
      <c r="I428" s="176"/>
      <c r="J428" s="238"/>
      <c r="K428" s="238"/>
      <c r="L428" s="238"/>
      <c r="M428" s="238"/>
      <c r="N428" s="238"/>
      <c r="O428" s="239"/>
      <c r="P428" s="238"/>
      <c r="Q428" s="238"/>
      <c r="R428" s="238"/>
      <c r="S428" s="238"/>
      <c r="T428" s="238"/>
      <c r="V428" s="248">
        <f t="shared" si="59"/>
        <v>0</v>
      </c>
      <c r="W428" s="248">
        <f t="shared" si="59"/>
        <v>0</v>
      </c>
      <c r="X428" s="248">
        <f t="shared" si="59"/>
        <v>0</v>
      </c>
      <c r="Y428" s="249">
        <f t="shared" si="60"/>
        <v>0</v>
      </c>
      <c r="Z428" s="249">
        <f t="shared" si="60"/>
        <v>0</v>
      </c>
      <c r="AA428" s="248">
        <f t="shared" si="58"/>
        <v>0</v>
      </c>
      <c r="AB428" s="248">
        <f t="shared" si="58"/>
        <v>0</v>
      </c>
      <c r="AC428" s="248">
        <f t="shared" si="58"/>
        <v>0</v>
      </c>
      <c r="AD428" s="248">
        <f t="shared" si="58"/>
        <v>0</v>
      </c>
      <c r="AE428" s="248">
        <f t="shared" si="58"/>
        <v>0</v>
      </c>
      <c r="AF428" s="248">
        <f t="shared" si="57"/>
        <v>0</v>
      </c>
      <c r="AG428" s="248">
        <f t="shared" si="57"/>
        <v>0</v>
      </c>
      <c r="AH428" s="248">
        <f t="shared" si="57"/>
        <v>0</v>
      </c>
      <c r="AI428" s="248">
        <f t="shared" si="57"/>
        <v>0</v>
      </c>
      <c r="AJ428" s="248">
        <f t="shared" si="57"/>
        <v>0</v>
      </c>
      <c r="AK428" s="248">
        <f t="shared" si="61"/>
        <v>0</v>
      </c>
      <c r="AL428" s="248">
        <f t="shared" si="62"/>
        <v>0</v>
      </c>
    </row>
    <row r="429" spans="1:38" s="2" customFormat="1" ht="15" customHeight="1">
      <c r="A429" s="120" t="e">
        <f ca="1">VLOOKUP(INDIRECT("B429"),elolap!$A$90:$B$3244,2,FALSE)</f>
        <v>#N/A</v>
      </c>
      <c r="B429" s="122"/>
      <c r="C429" s="128"/>
      <c r="D429" s="161"/>
      <c r="E429" s="161"/>
      <c r="F429" s="161"/>
      <c r="G429" s="126"/>
      <c r="H429" s="170"/>
      <c r="I429" s="176"/>
      <c r="J429" s="238"/>
      <c r="K429" s="238"/>
      <c r="L429" s="238"/>
      <c r="M429" s="238"/>
      <c r="N429" s="238"/>
      <c r="O429" s="239"/>
      <c r="P429" s="238"/>
      <c r="Q429" s="238"/>
      <c r="R429" s="238"/>
      <c r="S429" s="238"/>
      <c r="T429" s="238"/>
      <c r="V429" s="248">
        <f t="shared" si="59"/>
        <v>0</v>
      </c>
      <c r="W429" s="248">
        <f t="shared" si="59"/>
        <v>0</v>
      </c>
      <c r="X429" s="248">
        <f t="shared" si="59"/>
        <v>0</v>
      </c>
      <c r="Y429" s="249">
        <f t="shared" si="60"/>
        <v>0</v>
      </c>
      <c r="Z429" s="249">
        <f t="shared" si="60"/>
        <v>0</v>
      </c>
      <c r="AA429" s="248">
        <f t="shared" si="58"/>
        <v>0</v>
      </c>
      <c r="AB429" s="248">
        <f t="shared" si="58"/>
        <v>0</v>
      </c>
      <c r="AC429" s="248">
        <f t="shared" si="58"/>
        <v>0</v>
      </c>
      <c r="AD429" s="248">
        <f t="shared" si="58"/>
        <v>0</v>
      </c>
      <c r="AE429" s="248">
        <f t="shared" si="58"/>
        <v>0</v>
      </c>
      <c r="AF429" s="248">
        <f t="shared" si="57"/>
        <v>0</v>
      </c>
      <c r="AG429" s="248">
        <f t="shared" si="57"/>
        <v>0</v>
      </c>
      <c r="AH429" s="248">
        <f t="shared" si="57"/>
        <v>0</v>
      </c>
      <c r="AI429" s="248">
        <f t="shared" si="57"/>
        <v>0</v>
      </c>
      <c r="AJ429" s="248">
        <f t="shared" si="57"/>
        <v>0</v>
      </c>
      <c r="AK429" s="248">
        <f t="shared" si="61"/>
        <v>0</v>
      </c>
      <c r="AL429" s="248">
        <f t="shared" si="62"/>
        <v>0</v>
      </c>
    </row>
    <row r="430" spans="1:38" s="2" customFormat="1" ht="15" customHeight="1">
      <c r="A430" s="120" t="e">
        <f ca="1">VLOOKUP(INDIRECT("B430"),elolap!$A$90:$B$3244,2,FALSE)</f>
        <v>#N/A</v>
      </c>
      <c r="B430" s="122"/>
      <c r="C430" s="128"/>
      <c r="D430" s="161"/>
      <c r="E430" s="161"/>
      <c r="F430" s="161"/>
      <c r="G430" s="126"/>
      <c r="H430" s="170"/>
      <c r="I430" s="176"/>
      <c r="J430" s="238"/>
      <c r="K430" s="238"/>
      <c r="L430" s="238"/>
      <c r="M430" s="238"/>
      <c r="N430" s="238"/>
      <c r="O430" s="239"/>
      <c r="P430" s="238"/>
      <c r="Q430" s="238"/>
      <c r="R430" s="238"/>
      <c r="S430" s="238"/>
      <c r="T430" s="238"/>
      <c r="V430" s="248">
        <f t="shared" si="59"/>
        <v>0</v>
      </c>
      <c r="W430" s="248">
        <f t="shared" si="59"/>
        <v>0</v>
      </c>
      <c r="X430" s="248">
        <f t="shared" si="59"/>
        <v>0</v>
      </c>
      <c r="Y430" s="249">
        <f t="shared" si="60"/>
        <v>0</v>
      </c>
      <c r="Z430" s="249">
        <f t="shared" si="60"/>
        <v>0</v>
      </c>
      <c r="AA430" s="248">
        <f t="shared" si="58"/>
        <v>0</v>
      </c>
      <c r="AB430" s="248">
        <f t="shared" si="58"/>
        <v>0</v>
      </c>
      <c r="AC430" s="248">
        <f t="shared" si="58"/>
        <v>0</v>
      </c>
      <c r="AD430" s="248">
        <f t="shared" si="58"/>
        <v>0</v>
      </c>
      <c r="AE430" s="248">
        <f t="shared" si="58"/>
        <v>0</v>
      </c>
      <c r="AF430" s="248">
        <f t="shared" si="57"/>
        <v>0</v>
      </c>
      <c r="AG430" s="248">
        <f t="shared" si="57"/>
        <v>0</v>
      </c>
      <c r="AH430" s="248">
        <f t="shared" si="57"/>
        <v>0</v>
      </c>
      <c r="AI430" s="248">
        <f t="shared" si="57"/>
        <v>0</v>
      </c>
      <c r="AJ430" s="248">
        <f t="shared" si="57"/>
        <v>0</v>
      </c>
      <c r="AK430" s="248">
        <f t="shared" si="61"/>
        <v>0</v>
      </c>
      <c r="AL430" s="248">
        <f t="shared" si="62"/>
        <v>0</v>
      </c>
    </row>
    <row r="431" spans="1:38" s="2" customFormat="1" ht="15" customHeight="1">
      <c r="A431" s="120" t="e">
        <f ca="1">VLOOKUP(INDIRECT("B431"),elolap!$A$90:$B$3244,2,FALSE)</f>
        <v>#N/A</v>
      </c>
      <c r="B431" s="122"/>
      <c r="C431" s="128"/>
      <c r="D431" s="161"/>
      <c r="E431" s="161"/>
      <c r="F431" s="161"/>
      <c r="G431" s="126"/>
      <c r="H431" s="170"/>
      <c r="I431" s="176"/>
      <c r="J431" s="238"/>
      <c r="K431" s="238"/>
      <c r="L431" s="238"/>
      <c r="M431" s="238"/>
      <c r="N431" s="238"/>
      <c r="O431" s="239"/>
      <c r="P431" s="238"/>
      <c r="Q431" s="238"/>
      <c r="R431" s="238"/>
      <c r="S431" s="238"/>
      <c r="T431" s="238"/>
      <c r="V431" s="248">
        <f t="shared" si="59"/>
        <v>0</v>
      </c>
      <c r="W431" s="248">
        <f t="shared" si="59"/>
        <v>0</v>
      </c>
      <c r="X431" s="248">
        <f t="shared" si="59"/>
        <v>0</v>
      </c>
      <c r="Y431" s="249">
        <f t="shared" si="60"/>
        <v>0</v>
      </c>
      <c r="Z431" s="249">
        <f t="shared" si="60"/>
        <v>0</v>
      </c>
      <c r="AA431" s="248">
        <f t="shared" si="58"/>
        <v>0</v>
      </c>
      <c r="AB431" s="248">
        <f t="shared" si="58"/>
        <v>0</v>
      </c>
      <c r="AC431" s="248">
        <f t="shared" si="58"/>
        <v>0</v>
      </c>
      <c r="AD431" s="248">
        <f t="shared" si="58"/>
        <v>0</v>
      </c>
      <c r="AE431" s="248">
        <f t="shared" si="58"/>
        <v>0</v>
      </c>
      <c r="AF431" s="248">
        <f t="shared" si="57"/>
        <v>0</v>
      </c>
      <c r="AG431" s="248">
        <f t="shared" si="57"/>
        <v>0</v>
      </c>
      <c r="AH431" s="248">
        <f t="shared" si="57"/>
        <v>0</v>
      </c>
      <c r="AI431" s="248">
        <f t="shared" si="57"/>
        <v>0</v>
      </c>
      <c r="AJ431" s="248">
        <f t="shared" si="57"/>
        <v>0</v>
      </c>
      <c r="AK431" s="248">
        <f t="shared" si="61"/>
        <v>0</v>
      </c>
      <c r="AL431" s="248">
        <f t="shared" si="62"/>
        <v>0</v>
      </c>
    </row>
    <row r="432" spans="1:38" s="2" customFormat="1" ht="15" customHeight="1">
      <c r="A432" s="120" t="e">
        <f ca="1">VLOOKUP(INDIRECT("B432"),elolap!$A$90:$B$3244,2,FALSE)</f>
        <v>#N/A</v>
      </c>
      <c r="B432" s="122"/>
      <c r="C432" s="128"/>
      <c r="D432" s="161"/>
      <c r="E432" s="161"/>
      <c r="F432" s="161"/>
      <c r="G432" s="126"/>
      <c r="H432" s="170"/>
      <c r="I432" s="176"/>
      <c r="J432" s="238"/>
      <c r="K432" s="238"/>
      <c r="L432" s="238"/>
      <c r="M432" s="238"/>
      <c r="N432" s="238"/>
      <c r="O432" s="239"/>
      <c r="P432" s="238"/>
      <c r="Q432" s="238"/>
      <c r="R432" s="238"/>
      <c r="S432" s="238"/>
      <c r="T432" s="238"/>
      <c r="V432" s="248">
        <f t="shared" si="59"/>
        <v>0</v>
      </c>
      <c r="W432" s="248">
        <f t="shared" si="59"/>
        <v>0</v>
      </c>
      <c r="X432" s="248">
        <f t="shared" si="59"/>
        <v>0</v>
      </c>
      <c r="Y432" s="249">
        <f t="shared" si="60"/>
        <v>0</v>
      </c>
      <c r="Z432" s="249">
        <f t="shared" si="60"/>
        <v>0</v>
      </c>
      <c r="AA432" s="248">
        <f t="shared" si="58"/>
        <v>0</v>
      </c>
      <c r="AB432" s="248">
        <f t="shared" si="58"/>
        <v>0</v>
      </c>
      <c r="AC432" s="248">
        <f t="shared" si="58"/>
        <v>0</v>
      </c>
      <c r="AD432" s="248">
        <f t="shared" si="58"/>
        <v>0</v>
      </c>
      <c r="AE432" s="248">
        <f t="shared" si="58"/>
        <v>0</v>
      </c>
      <c r="AF432" s="248">
        <f t="shared" si="57"/>
        <v>0</v>
      </c>
      <c r="AG432" s="248">
        <f t="shared" si="57"/>
        <v>0</v>
      </c>
      <c r="AH432" s="248">
        <f t="shared" si="57"/>
        <v>0</v>
      </c>
      <c r="AI432" s="248">
        <f t="shared" si="57"/>
        <v>0</v>
      </c>
      <c r="AJ432" s="248">
        <f t="shared" si="57"/>
        <v>0</v>
      </c>
      <c r="AK432" s="248">
        <f t="shared" si="61"/>
        <v>0</v>
      </c>
      <c r="AL432" s="248">
        <f t="shared" si="62"/>
        <v>0</v>
      </c>
    </row>
    <row r="433" spans="1:38" s="2" customFormat="1" ht="15" customHeight="1">
      <c r="A433" s="120" t="e">
        <f ca="1">VLOOKUP(INDIRECT("B433"),elolap!$A$90:$B$3244,2,FALSE)</f>
        <v>#N/A</v>
      </c>
      <c r="B433" s="122"/>
      <c r="C433" s="128"/>
      <c r="D433" s="161"/>
      <c r="E433" s="161"/>
      <c r="F433" s="161"/>
      <c r="G433" s="126"/>
      <c r="H433" s="170"/>
      <c r="I433" s="176"/>
      <c r="J433" s="238"/>
      <c r="K433" s="238"/>
      <c r="L433" s="238"/>
      <c r="M433" s="238"/>
      <c r="N433" s="238"/>
      <c r="O433" s="239"/>
      <c r="P433" s="238"/>
      <c r="Q433" s="238"/>
      <c r="R433" s="238"/>
      <c r="S433" s="238"/>
      <c r="T433" s="238"/>
      <c r="V433" s="248">
        <f t="shared" si="59"/>
        <v>0</v>
      </c>
      <c r="W433" s="248">
        <f t="shared" si="59"/>
        <v>0</v>
      </c>
      <c r="X433" s="248">
        <f t="shared" si="59"/>
        <v>0</v>
      </c>
      <c r="Y433" s="249">
        <f t="shared" si="60"/>
        <v>0</v>
      </c>
      <c r="Z433" s="249">
        <f t="shared" si="60"/>
        <v>0</v>
      </c>
      <c r="AA433" s="248">
        <f t="shared" si="58"/>
        <v>0</v>
      </c>
      <c r="AB433" s="248">
        <f t="shared" si="58"/>
        <v>0</v>
      </c>
      <c r="AC433" s="248">
        <f t="shared" si="58"/>
        <v>0</v>
      </c>
      <c r="AD433" s="248">
        <f t="shared" si="58"/>
        <v>0</v>
      </c>
      <c r="AE433" s="248">
        <f t="shared" si="58"/>
        <v>0</v>
      </c>
      <c r="AF433" s="248">
        <f t="shared" si="57"/>
        <v>0</v>
      </c>
      <c r="AG433" s="248">
        <f t="shared" si="57"/>
        <v>0</v>
      </c>
      <c r="AH433" s="248">
        <f t="shared" si="57"/>
        <v>0</v>
      </c>
      <c r="AI433" s="248">
        <f t="shared" si="57"/>
        <v>0</v>
      </c>
      <c r="AJ433" s="248">
        <f t="shared" si="57"/>
        <v>0</v>
      </c>
      <c r="AK433" s="248">
        <f t="shared" si="61"/>
        <v>0</v>
      </c>
      <c r="AL433" s="248">
        <f t="shared" si="62"/>
        <v>0</v>
      </c>
    </row>
    <row r="434" spans="1:38" s="2" customFormat="1" ht="15" customHeight="1">
      <c r="A434" s="120" t="e">
        <f ca="1">VLOOKUP(INDIRECT("B434"),elolap!$A$90:$B$3244,2,FALSE)</f>
        <v>#N/A</v>
      </c>
      <c r="B434" s="122"/>
      <c r="C434" s="128"/>
      <c r="D434" s="161"/>
      <c r="E434" s="161"/>
      <c r="F434" s="161"/>
      <c r="G434" s="126"/>
      <c r="H434" s="170"/>
      <c r="I434" s="176"/>
      <c r="J434" s="238"/>
      <c r="K434" s="238"/>
      <c r="L434" s="238"/>
      <c r="M434" s="238"/>
      <c r="N434" s="238"/>
      <c r="O434" s="239"/>
      <c r="P434" s="238"/>
      <c r="Q434" s="238"/>
      <c r="R434" s="238"/>
      <c r="S434" s="238"/>
      <c r="T434" s="238"/>
      <c r="V434" s="248">
        <f t="shared" si="59"/>
        <v>0</v>
      </c>
      <c r="W434" s="248">
        <f t="shared" si="59"/>
        <v>0</v>
      </c>
      <c r="X434" s="248">
        <f t="shared" si="59"/>
        <v>0</v>
      </c>
      <c r="Y434" s="249">
        <f t="shared" si="60"/>
        <v>0</v>
      </c>
      <c r="Z434" s="249">
        <f t="shared" si="60"/>
        <v>0</v>
      </c>
      <c r="AA434" s="248">
        <f t="shared" si="58"/>
        <v>0</v>
      </c>
      <c r="AB434" s="248">
        <f t="shared" si="58"/>
        <v>0</v>
      </c>
      <c r="AC434" s="248">
        <f t="shared" si="58"/>
        <v>0</v>
      </c>
      <c r="AD434" s="248">
        <f t="shared" si="58"/>
        <v>0</v>
      </c>
      <c r="AE434" s="248">
        <f t="shared" si="58"/>
        <v>0</v>
      </c>
      <c r="AF434" s="248">
        <f t="shared" si="57"/>
        <v>0</v>
      </c>
      <c r="AG434" s="248">
        <f t="shared" si="57"/>
        <v>0</v>
      </c>
      <c r="AH434" s="248">
        <f t="shared" si="57"/>
        <v>0</v>
      </c>
      <c r="AI434" s="248">
        <f t="shared" si="57"/>
        <v>0</v>
      </c>
      <c r="AJ434" s="248">
        <f t="shared" si="57"/>
        <v>0</v>
      </c>
      <c r="AK434" s="248">
        <f t="shared" si="61"/>
        <v>0</v>
      </c>
      <c r="AL434" s="248">
        <f t="shared" si="62"/>
        <v>0</v>
      </c>
    </row>
    <row r="435" spans="1:38" s="2" customFormat="1" ht="15" customHeight="1">
      <c r="A435" s="120" t="e">
        <f ca="1">VLOOKUP(INDIRECT("B435"),elolap!$A$90:$B$3244,2,FALSE)</f>
        <v>#N/A</v>
      </c>
      <c r="B435" s="122"/>
      <c r="C435" s="128"/>
      <c r="D435" s="161"/>
      <c r="E435" s="161"/>
      <c r="F435" s="161"/>
      <c r="G435" s="126"/>
      <c r="H435" s="170"/>
      <c r="I435" s="176"/>
      <c r="J435" s="238"/>
      <c r="K435" s="238"/>
      <c r="L435" s="238"/>
      <c r="M435" s="238"/>
      <c r="N435" s="238"/>
      <c r="O435" s="239"/>
      <c r="P435" s="238"/>
      <c r="Q435" s="238"/>
      <c r="R435" s="238"/>
      <c r="S435" s="238"/>
      <c r="T435" s="238"/>
      <c r="V435" s="248">
        <f t="shared" si="59"/>
        <v>0</v>
      </c>
      <c r="W435" s="248">
        <f t="shared" si="59"/>
        <v>0</v>
      </c>
      <c r="X435" s="248">
        <f t="shared" si="59"/>
        <v>0</v>
      </c>
      <c r="Y435" s="249">
        <f t="shared" si="60"/>
        <v>0</v>
      </c>
      <c r="Z435" s="249">
        <f t="shared" si="60"/>
        <v>0</v>
      </c>
      <c r="AA435" s="248">
        <f t="shared" si="58"/>
        <v>0</v>
      </c>
      <c r="AB435" s="248">
        <f t="shared" si="58"/>
        <v>0</v>
      </c>
      <c r="AC435" s="248">
        <f t="shared" si="58"/>
        <v>0</v>
      </c>
      <c r="AD435" s="248">
        <f t="shared" si="58"/>
        <v>0</v>
      </c>
      <c r="AE435" s="248">
        <f t="shared" si="58"/>
        <v>0</v>
      </c>
      <c r="AF435" s="248">
        <f t="shared" si="57"/>
        <v>0</v>
      </c>
      <c r="AG435" s="248">
        <f t="shared" si="57"/>
        <v>0</v>
      </c>
      <c r="AH435" s="248">
        <f t="shared" si="57"/>
        <v>0</v>
      </c>
      <c r="AI435" s="248">
        <f t="shared" si="57"/>
        <v>0</v>
      </c>
      <c r="AJ435" s="248">
        <f t="shared" si="57"/>
        <v>0</v>
      </c>
      <c r="AK435" s="248">
        <f t="shared" si="61"/>
        <v>0</v>
      </c>
      <c r="AL435" s="248">
        <f t="shared" si="62"/>
        <v>0</v>
      </c>
    </row>
    <row r="436" spans="1:38" s="2" customFormat="1" ht="15" customHeight="1">
      <c r="A436" s="120" t="e">
        <f ca="1">VLOOKUP(INDIRECT("B436"),elolap!$A$90:$B$3244,2,FALSE)</f>
        <v>#N/A</v>
      </c>
      <c r="B436" s="122"/>
      <c r="C436" s="128"/>
      <c r="D436" s="161"/>
      <c r="E436" s="161"/>
      <c r="F436" s="161"/>
      <c r="G436" s="126"/>
      <c r="H436" s="170"/>
      <c r="I436" s="176"/>
      <c r="J436" s="238"/>
      <c r="K436" s="238"/>
      <c r="L436" s="238"/>
      <c r="M436" s="238"/>
      <c r="N436" s="238"/>
      <c r="O436" s="239"/>
      <c r="P436" s="238"/>
      <c r="Q436" s="238"/>
      <c r="R436" s="238"/>
      <c r="S436" s="238"/>
      <c r="T436" s="238"/>
      <c r="V436" s="248">
        <f t="shared" si="59"/>
        <v>0</v>
      </c>
      <c r="W436" s="248">
        <f t="shared" si="59"/>
        <v>0</v>
      </c>
      <c r="X436" s="248">
        <f t="shared" si="59"/>
        <v>0</v>
      </c>
      <c r="Y436" s="249">
        <f t="shared" si="60"/>
        <v>0</v>
      </c>
      <c r="Z436" s="249">
        <f t="shared" si="60"/>
        <v>0</v>
      </c>
      <c r="AA436" s="248">
        <f t="shared" si="58"/>
        <v>0</v>
      </c>
      <c r="AB436" s="248">
        <f t="shared" si="58"/>
        <v>0</v>
      </c>
      <c r="AC436" s="248">
        <f t="shared" si="58"/>
        <v>0</v>
      </c>
      <c r="AD436" s="248">
        <f t="shared" si="58"/>
        <v>0</v>
      </c>
      <c r="AE436" s="248">
        <f t="shared" si="58"/>
        <v>0</v>
      </c>
      <c r="AF436" s="248">
        <f t="shared" ref="AF436:AJ448" si="63">ROUND(N436,2)</f>
        <v>0</v>
      </c>
      <c r="AG436" s="248">
        <f t="shared" si="63"/>
        <v>0</v>
      </c>
      <c r="AH436" s="248">
        <f t="shared" si="63"/>
        <v>0</v>
      </c>
      <c r="AI436" s="248">
        <f t="shared" si="63"/>
        <v>0</v>
      </c>
      <c r="AJ436" s="248">
        <f t="shared" si="63"/>
        <v>0</v>
      </c>
      <c r="AK436" s="248">
        <f t="shared" si="61"/>
        <v>0</v>
      </c>
      <c r="AL436" s="248">
        <f t="shared" si="62"/>
        <v>0</v>
      </c>
    </row>
    <row r="437" spans="1:38" s="2" customFormat="1" ht="15" customHeight="1">
      <c r="A437" s="120" t="e">
        <f ca="1">VLOOKUP(INDIRECT("B437"),elolap!$A$90:$B$3244,2,FALSE)</f>
        <v>#N/A</v>
      </c>
      <c r="B437" s="122"/>
      <c r="C437" s="128"/>
      <c r="D437" s="161"/>
      <c r="E437" s="161"/>
      <c r="F437" s="161"/>
      <c r="G437" s="126"/>
      <c r="H437" s="170"/>
      <c r="I437" s="176"/>
      <c r="J437" s="238"/>
      <c r="K437" s="238"/>
      <c r="L437" s="238"/>
      <c r="M437" s="238"/>
      <c r="N437" s="238"/>
      <c r="O437" s="239"/>
      <c r="P437" s="238"/>
      <c r="Q437" s="238"/>
      <c r="R437" s="238"/>
      <c r="S437" s="238"/>
      <c r="T437" s="238"/>
      <c r="V437" s="248">
        <f t="shared" si="59"/>
        <v>0</v>
      </c>
      <c r="W437" s="248">
        <f t="shared" si="59"/>
        <v>0</v>
      </c>
      <c r="X437" s="248">
        <f t="shared" si="59"/>
        <v>0</v>
      </c>
      <c r="Y437" s="249">
        <f t="shared" si="60"/>
        <v>0</v>
      </c>
      <c r="Z437" s="249">
        <f t="shared" si="60"/>
        <v>0</v>
      </c>
      <c r="AA437" s="248">
        <f t="shared" ref="AA437:AE448" si="64">ROUND(I437,2)</f>
        <v>0</v>
      </c>
      <c r="AB437" s="248">
        <f t="shared" si="64"/>
        <v>0</v>
      </c>
      <c r="AC437" s="248">
        <f t="shared" si="64"/>
        <v>0</v>
      </c>
      <c r="AD437" s="248">
        <f t="shared" si="64"/>
        <v>0</v>
      </c>
      <c r="AE437" s="248">
        <f t="shared" si="64"/>
        <v>0</v>
      </c>
      <c r="AF437" s="248">
        <f t="shared" si="63"/>
        <v>0</v>
      </c>
      <c r="AG437" s="248">
        <f t="shared" si="63"/>
        <v>0</v>
      </c>
      <c r="AH437" s="248">
        <f t="shared" si="63"/>
        <v>0</v>
      </c>
      <c r="AI437" s="248">
        <f t="shared" si="63"/>
        <v>0</v>
      </c>
      <c r="AJ437" s="248">
        <f t="shared" si="63"/>
        <v>0</v>
      </c>
      <c r="AK437" s="248">
        <f t="shared" si="61"/>
        <v>0</v>
      </c>
      <c r="AL437" s="248">
        <f t="shared" si="62"/>
        <v>0</v>
      </c>
    </row>
    <row r="438" spans="1:38" s="2" customFormat="1" ht="15" customHeight="1">
      <c r="A438" s="120" t="e">
        <f ca="1">VLOOKUP(INDIRECT("B438"),elolap!$A$90:$B$3244,2,FALSE)</f>
        <v>#N/A</v>
      </c>
      <c r="B438" s="122"/>
      <c r="C438" s="128"/>
      <c r="D438" s="161"/>
      <c r="E438" s="161"/>
      <c r="F438" s="161"/>
      <c r="G438" s="126"/>
      <c r="H438" s="170"/>
      <c r="I438" s="176"/>
      <c r="J438" s="238"/>
      <c r="K438" s="238"/>
      <c r="L438" s="238"/>
      <c r="M438" s="238"/>
      <c r="N438" s="238"/>
      <c r="O438" s="239"/>
      <c r="P438" s="238"/>
      <c r="Q438" s="238"/>
      <c r="R438" s="238"/>
      <c r="S438" s="238"/>
      <c r="T438" s="238"/>
      <c r="V438" s="248">
        <f t="shared" si="59"/>
        <v>0</v>
      </c>
      <c r="W438" s="248">
        <f t="shared" si="59"/>
        <v>0</v>
      </c>
      <c r="X438" s="248">
        <f t="shared" si="59"/>
        <v>0</v>
      </c>
      <c r="Y438" s="249">
        <f t="shared" si="60"/>
        <v>0</v>
      </c>
      <c r="Z438" s="249">
        <f t="shared" si="60"/>
        <v>0</v>
      </c>
      <c r="AA438" s="248">
        <f t="shared" si="64"/>
        <v>0</v>
      </c>
      <c r="AB438" s="248">
        <f t="shared" si="64"/>
        <v>0</v>
      </c>
      <c r="AC438" s="248">
        <f t="shared" si="64"/>
        <v>0</v>
      </c>
      <c r="AD438" s="248">
        <f t="shared" si="64"/>
        <v>0</v>
      </c>
      <c r="AE438" s="248">
        <f t="shared" si="64"/>
        <v>0</v>
      </c>
      <c r="AF438" s="248">
        <f t="shared" si="63"/>
        <v>0</v>
      </c>
      <c r="AG438" s="248">
        <f t="shared" si="63"/>
        <v>0</v>
      </c>
      <c r="AH438" s="248">
        <f t="shared" si="63"/>
        <v>0</v>
      </c>
      <c r="AI438" s="248">
        <f t="shared" si="63"/>
        <v>0</v>
      </c>
      <c r="AJ438" s="248">
        <f t="shared" si="63"/>
        <v>0</v>
      </c>
      <c r="AK438" s="248">
        <f t="shared" si="61"/>
        <v>0</v>
      </c>
      <c r="AL438" s="248">
        <f t="shared" si="62"/>
        <v>0</v>
      </c>
    </row>
    <row r="439" spans="1:38" s="2" customFormat="1" ht="15" customHeight="1">
      <c r="A439" s="120" t="e">
        <f ca="1">VLOOKUP(INDIRECT("B439"),elolap!$A$90:$B$3244,2,FALSE)</f>
        <v>#N/A</v>
      </c>
      <c r="B439" s="122"/>
      <c r="C439" s="128"/>
      <c r="D439" s="161"/>
      <c r="E439" s="161"/>
      <c r="F439" s="161"/>
      <c r="G439" s="126"/>
      <c r="H439" s="170"/>
      <c r="I439" s="176"/>
      <c r="J439" s="238"/>
      <c r="K439" s="238"/>
      <c r="L439" s="238"/>
      <c r="M439" s="238"/>
      <c r="N439" s="238"/>
      <c r="O439" s="239"/>
      <c r="P439" s="238"/>
      <c r="Q439" s="238"/>
      <c r="R439" s="238"/>
      <c r="S439" s="238"/>
      <c r="T439" s="238"/>
      <c r="V439" s="248">
        <f t="shared" si="59"/>
        <v>0</v>
      </c>
      <c r="W439" s="248">
        <f t="shared" si="59"/>
        <v>0</v>
      </c>
      <c r="X439" s="248">
        <f t="shared" si="59"/>
        <v>0</v>
      </c>
      <c r="Y439" s="249">
        <f t="shared" si="60"/>
        <v>0</v>
      </c>
      <c r="Z439" s="249">
        <f t="shared" si="60"/>
        <v>0</v>
      </c>
      <c r="AA439" s="248">
        <f t="shared" si="64"/>
        <v>0</v>
      </c>
      <c r="AB439" s="248">
        <f t="shared" si="64"/>
        <v>0</v>
      </c>
      <c r="AC439" s="248">
        <f t="shared" si="64"/>
        <v>0</v>
      </c>
      <c r="AD439" s="248">
        <f t="shared" si="64"/>
        <v>0</v>
      </c>
      <c r="AE439" s="248">
        <f t="shared" si="64"/>
        <v>0</v>
      </c>
      <c r="AF439" s="248">
        <f t="shared" si="63"/>
        <v>0</v>
      </c>
      <c r="AG439" s="248">
        <f t="shared" si="63"/>
        <v>0</v>
      </c>
      <c r="AH439" s="248">
        <f t="shared" si="63"/>
        <v>0</v>
      </c>
      <c r="AI439" s="248">
        <f t="shared" si="63"/>
        <v>0</v>
      </c>
      <c r="AJ439" s="248">
        <f t="shared" si="63"/>
        <v>0</v>
      </c>
      <c r="AK439" s="248">
        <f t="shared" si="61"/>
        <v>0</v>
      </c>
      <c r="AL439" s="248">
        <f t="shared" si="62"/>
        <v>0</v>
      </c>
    </row>
    <row r="440" spans="1:38" s="2" customFormat="1" ht="15" customHeight="1">
      <c r="A440" s="120" t="e">
        <f ca="1">VLOOKUP(INDIRECT("B440"),elolap!$A$90:$B$3244,2,FALSE)</f>
        <v>#N/A</v>
      </c>
      <c r="B440" s="122"/>
      <c r="C440" s="128"/>
      <c r="D440" s="161"/>
      <c r="E440" s="161"/>
      <c r="F440" s="161"/>
      <c r="G440" s="126"/>
      <c r="H440" s="170"/>
      <c r="I440" s="176"/>
      <c r="J440" s="238"/>
      <c r="K440" s="238"/>
      <c r="L440" s="238"/>
      <c r="M440" s="238"/>
      <c r="N440" s="238"/>
      <c r="O440" s="239"/>
      <c r="P440" s="238"/>
      <c r="Q440" s="238"/>
      <c r="R440" s="238"/>
      <c r="S440" s="238"/>
      <c r="T440" s="238"/>
      <c r="V440" s="248">
        <f t="shared" si="59"/>
        <v>0</v>
      </c>
      <c r="W440" s="248">
        <f t="shared" si="59"/>
        <v>0</v>
      </c>
      <c r="X440" s="248">
        <f t="shared" si="59"/>
        <v>0</v>
      </c>
      <c r="Y440" s="249">
        <f t="shared" si="60"/>
        <v>0</v>
      </c>
      <c r="Z440" s="249">
        <f t="shared" si="60"/>
        <v>0</v>
      </c>
      <c r="AA440" s="248">
        <f t="shared" si="64"/>
        <v>0</v>
      </c>
      <c r="AB440" s="248">
        <f t="shared" si="64"/>
        <v>0</v>
      </c>
      <c r="AC440" s="248">
        <f t="shared" si="64"/>
        <v>0</v>
      </c>
      <c r="AD440" s="248">
        <f t="shared" si="64"/>
        <v>0</v>
      </c>
      <c r="AE440" s="248">
        <f t="shared" si="64"/>
        <v>0</v>
      </c>
      <c r="AF440" s="248">
        <f t="shared" si="63"/>
        <v>0</v>
      </c>
      <c r="AG440" s="248">
        <f t="shared" si="63"/>
        <v>0</v>
      </c>
      <c r="AH440" s="248">
        <f t="shared" si="63"/>
        <v>0</v>
      </c>
      <c r="AI440" s="248">
        <f t="shared" si="63"/>
        <v>0</v>
      </c>
      <c r="AJ440" s="248">
        <f t="shared" si="63"/>
        <v>0</v>
      </c>
      <c r="AK440" s="248">
        <f t="shared" si="61"/>
        <v>0</v>
      </c>
      <c r="AL440" s="248">
        <f t="shared" si="62"/>
        <v>0</v>
      </c>
    </row>
    <row r="441" spans="1:38" s="2" customFormat="1" ht="15" customHeight="1">
      <c r="A441" s="120" t="e">
        <f ca="1">VLOOKUP(INDIRECT("B441"),elolap!$A$90:$B$3244,2,FALSE)</f>
        <v>#N/A</v>
      </c>
      <c r="B441" s="122"/>
      <c r="C441" s="128"/>
      <c r="D441" s="161"/>
      <c r="E441" s="161"/>
      <c r="F441" s="161"/>
      <c r="G441" s="126"/>
      <c r="H441" s="170"/>
      <c r="I441" s="176"/>
      <c r="J441" s="238"/>
      <c r="K441" s="238"/>
      <c r="L441" s="238"/>
      <c r="M441" s="238"/>
      <c r="N441" s="238"/>
      <c r="O441" s="239"/>
      <c r="P441" s="238"/>
      <c r="Q441" s="238"/>
      <c r="R441" s="238"/>
      <c r="S441" s="238"/>
      <c r="T441" s="238"/>
      <c r="V441" s="248">
        <f t="shared" si="59"/>
        <v>0</v>
      </c>
      <c r="W441" s="248">
        <f t="shared" si="59"/>
        <v>0</v>
      </c>
      <c r="X441" s="248">
        <f t="shared" si="59"/>
        <v>0</v>
      </c>
      <c r="Y441" s="249">
        <f t="shared" si="60"/>
        <v>0</v>
      </c>
      <c r="Z441" s="249">
        <f t="shared" si="60"/>
        <v>0</v>
      </c>
      <c r="AA441" s="248">
        <f t="shared" si="64"/>
        <v>0</v>
      </c>
      <c r="AB441" s="248">
        <f t="shared" si="64"/>
        <v>0</v>
      </c>
      <c r="AC441" s="248">
        <f t="shared" si="64"/>
        <v>0</v>
      </c>
      <c r="AD441" s="248">
        <f t="shared" si="64"/>
        <v>0</v>
      </c>
      <c r="AE441" s="248">
        <f t="shared" si="64"/>
        <v>0</v>
      </c>
      <c r="AF441" s="248">
        <f t="shared" si="63"/>
        <v>0</v>
      </c>
      <c r="AG441" s="248">
        <f t="shared" si="63"/>
        <v>0</v>
      </c>
      <c r="AH441" s="248">
        <f t="shared" si="63"/>
        <v>0</v>
      </c>
      <c r="AI441" s="248">
        <f t="shared" si="63"/>
        <v>0</v>
      </c>
      <c r="AJ441" s="248">
        <f t="shared" si="63"/>
        <v>0</v>
      </c>
      <c r="AK441" s="248">
        <f t="shared" si="61"/>
        <v>0</v>
      </c>
      <c r="AL441" s="248">
        <f t="shared" si="62"/>
        <v>0</v>
      </c>
    </row>
    <row r="442" spans="1:38" s="2" customFormat="1" ht="15" customHeight="1">
      <c r="A442" s="120" t="e">
        <f ca="1">VLOOKUP(INDIRECT("B442"),elolap!$A$90:$B$3244,2,FALSE)</f>
        <v>#N/A</v>
      </c>
      <c r="B442" s="122"/>
      <c r="C442" s="128"/>
      <c r="D442" s="161"/>
      <c r="E442" s="161"/>
      <c r="F442" s="161"/>
      <c r="G442" s="126"/>
      <c r="H442" s="170"/>
      <c r="I442" s="176"/>
      <c r="J442" s="238"/>
      <c r="K442" s="238"/>
      <c r="L442" s="238"/>
      <c r="M442" s="238"/>
      <c r="N442" s="238"/>
      <c r="O442" s="239"/>
      <c r="P442" s="238"/>
      <c r="Q442" s="238"/>
      <c r="R442" s="238"/>
      <c r="S442" s="238"/>
      <c r="T442" s="238"/>
      <c r="V442" s="248">
        <f t="shared" si="59"/>
        <v>0</v>
      </c>
      <c r="W442" s="248">
        <f t="shared" si="59"/>
        <v>0</v>
      </c>
      <c r="X442" s="248">
        <f t="shared" si="59"/>
        <v>0</v>
      </c>
      <c r="Y442" s="249">
        <f t="shared" si="60"/>
        <v>0</v>
      </c>
      <c r="Z442" s="249">
        <f t="shared" si="60"/>
        <v>0</v>
      </c>
      <c r="AA442" s="248">
        <f t="shared" si="64"/>
        <v>0</v>
      </c>
      <c r="AB442" s="248">
        <f t="shared" si="64"/>
        <v>0</v>
      </c>
      <c r="AC442" s="248">
        <f t="shared" si="64"/>
        <v>0</v>
      </c>
      <c r="AD442" s="248">
        <f t="shared" si="64"/>
        <v>0</v>
      </c>
      <c r="AE442" s="248">
        <f t="shared" si="64"/>
        <v>0</v>
      </c>
      <c r="AF442" s="248">
        <f t="shared" si="63"/>
        <v>0</v>
      </c>
      <c r="AG442" s="248">
        <f t="shared" si="63"/>
        <v>0</v>
      </c>
      <c r="AH442" s="248">
        <f t="shared" si="63"/>
        <v>0</v>
      </c>
      <c r="AI442" s="248">
        <f t="shared" si="63"/>
        <v>0</v>
      </c>
      <c r="AJ442" s="248">
        <f t="shared" si="63"/>
        <v>0</v>
      </c>
      <c r="AK442" s="248">
        <f t="shared" si="61"/>
        <v>0</v>
      </c>
      <c r="AL442" s="248">
        <f t="shared" si="62"/>
        <v>0</v>
      </c>
    </row>
    <row r="443" spans="1:38" s="2" customFormat="1" ht="15" customHeight="1">
      <c r="A443" s="120" t="e">
        <f ca="1">VLOOKUP(INDIRECT("B443"),elolap!$A$90:$B$3244,2,FALSE)</f>
        <v>#N/A</v>
      </c>
      <c r="B443" s="122"/>
      <c r="C443" s="128"/>
      <c r="D443" s="161"/>
      <c r="E443" s="161"/>
      <c r="F443" s="161"/>
      <c r="G443" s="126"/>
      <c r="H443" s="170"/>
      <c r="I443" s="176"/>
      <c r="J443" s="238"/>
      <c r="K443" s="238"/>
      <c r="L443" s="238"/>
      <c r="M443" s="238"/>
      <c r="N443" s="238"/>
      <c r="O443" s="239"/>
      <c r="P443" s="238"/>
      <c r="Q443" s="238"/>
      <c r="R443" s="238"/>
      <c r="S443" s="238"/>
      <c r="T443" s="238"/>
      <c r="V443" s="248">
        <f t="shared" si="59"/>
        <v>0</v>
      </c>
      <c r="W443" s="248">
        <f t="shared" si="59"/>
        <v>0</v>
      </c>
      <c r="X443" s="248">
        <f t="shared" si="59"/>
        <v>0</v>
      </c>
      <c r="Y443" s="249">
        <f t="shared" si="60"/>
        <v>0</v>
      </c>
      <c r="Z443" s="249">
        <f t="shared" si="60"/>
        <v>0</v>
      </c>
      <c r="AA443" s="248">
        <f t="shared" si="64"/>
        <v>0</v>
      </c>
      <c r="AB443" s="248">
        <f t="shared" si="64"/>
        <v>0</v>
      </c>
      <c r="AC443" s="248">
        <f t="shared" si="64"/>
        <v>0</v>
      </c>
      <c r="AD443" s="248">
        <f t="shared" si="64"/>
        <v>0</v>
      </c>
      <c r="AE443" s="248">
        <f t="shared" si="64"/>
        <v>0</v>
      </c>
      <c r="AF443" s="248">
        <f t="shared" si="63"/>
        <v>0</v>
      </c>
      <c r="AG443" s="248">
        <f t="shared" si="63"/>
        <v>0</v>
      </c>
      <c r="AH443" s="248">
        <f t="shared" si="63"/>
        <v>0</v>
      </c>
      <c r="AI443" s="248">
        <f t="shared" si="63"/>
        <v>0</v>
      </c>
      <c r="AJ443" s="248">
        <f t="shared" si="63"/>
        <v>0</v>
      </c>
      <c r="AK443" s="248">
        <f t="shared" si="61"/>
        <v>0</v>
      </c>
      <c r="AL443" s="248">
        <f t="shared" si="62"/>
        <v>0</v>
      </c>
    </row>
    <row r="444" spans="1:38" s="2" customFormat="1" ht="15" customHeight="1">
      <c r="A444" s="120" t="e">
        <f ca="1">VLOOKUP(INDIRECT("B444"),elolap!$A$90:$B$3244,2,FALSE)</f>
        <v>#N/A</v>
      </c>
      <c r="B444" s="122"/>
      <c r="C444" s="128"/>
      <c r="D444" s="161"/>
      <c r="E444" s="161"/>
      <c r="F444" s="161"/>
      <c r="G444" s="126"/>
      <c r="H444" s="170"/>
      <c r="I444" s="176"/>
      <c r="J444" s="238"/>
      <c r="K444" s="238"/>
      <c r="L444" s="238"/>
      <c r="M444" s="238"/>
      <c r="N444" s="238"/>
      <c r="O444" s="239"/>
      <c r="P444" s="238"/>
      <c r="Q444" s="238"/>
      <c r="R444" s="238"/>
      <c r="S444" s="238"/>
      <c r="T444" s="238"/>
      <c r="V444" s="248">
        <f t="shared" si="59"/>
        <v>0</v>
      </c>
      <c r="W444" s="248">
        <f t="shared" si="59"/>
        <v>0</v>
      </c>
      <c r="X444" s="248">
        <f t="shared" si="59"/>
        <v>0</v>
      </c>
      <c r="Y444" s="249">
        <f t="shared" si="60"/>
        <v>0</v>
      </c>
      <c r="Z444" s="249">
        <f t="shared" si="60"/>
        <v>0</v>
      </c>
      <c r="AA444" s="248">
        <f t="shared" si="64"/>
        <v>0</v>
      </c>
      <c r="AB444" s="248">
        <f t="shared" si="64"/>
        <v>0</v>
      </c>
      <c r="AC444" s="248">
        <f t="shared" si="64"/>
        <v>0</v>
      </c>
      <c r="AD444" s="248">
        <f t="shared" si="64"/>
        <v>0</v>
      </c>
      <c r="AE444" s="248">
        <f t="shared" si="64"/>
        <v>0</v>
      </c>
      <c r="AF444" s="248">
        <f t="shared" si="63"/>
        <v>0</v>
      </c>
      <c r="AG444" s="248">
        <f t="shared" si="63"/>
        <v>0</v>
      </c>
      <c r="AH444" s="248">
        <f t="shared" si="63"/>
        <v>0</v>
      </c>
      <c r="AI444" s="248">
        <f t="shared" si="63"/>
        <v>0</v>
      </c>
      <c r="AJ444" s="248">
        <f t="shared" si="63"/>
        <v>0</v>
      </c>
      <c r="AK444" s="248">
        <f t="shared" si="61"/>
        <v>0</v>
      </c>
      <c r="AL444" s="248">
        <f t="shared" si="62"/>
        <v>0</v>
      </c>
    </row>
    <row r="445" spans="1:38" s="2" customFormat="1" ht="15" customHeight="1">
      <c r="A445" s="120" t="e">
        <f ca="1">VLOOKUP(INDIRECT("B445"),elolap!$A$90:$B$3244,2,FALSE)</f>
        <v>#N/A</v>
      </c>
      <c r="B445" s="122"/>
      <c r="C445" s="128"/>
      <c r="D445" s="161"/>
      <c r="E445" s="161"/>
      <c r="F445" s="161"/>
      <c r="G445" s="126"/>
      <c r="H445" s="170"/>
      <c r="I445" s="176"/>
      <c r="J445" s="238"/>
      <c r="K445" s="238"/>
      <c r="L445" s="238"/>
      <c r="M445" s="238"/>
      <c r="N445" s="238"/>
      <c r="O445" s="239"/>
      <c r="P445" s="238"/>
      <c r="Q445" s="238"/>
      <c r="R445" s="238"/>
      <c r="S445" s="238"/>
      <c r="T445" s="238"/>
      <c r="V445" s="248">
        <f t="shared" si="59"/>
        <v>0</v>
      </c>
      <c r="W445" s="248">
        <f t="shared" si="59"/>
        <v>0</v>
      </c>
      <c r="X445" s="248">
        <f t="shared" si="59"/>
        <v>0</v>
      </c>
      <c r="Y445" s="249">
        <f t="shared" si="60"/>
        <v>0</v>
      </c>
      <c r="Z445" s="249">
        <f t="shared" si="60"/>
        <v>0</v>
      </c>
      <c r="AA445" s="248">
        <f t="shared" si="64"/>
        <v>0</v>
      </c>
      <c r="AB445" s="248">
        <f t="shared" si="64"/>
        <v>0</v>
      </c>
      <c r="AC445" s="248">
        <f t="shared" si="64"/>
        <v>0</v>
      </c>
      <c r="AD445" s="248">
        <f t="shared" si="64"/>
        <v>0</v>
      </c>
      <c r="AE445" s="248">
        <f t="shared" si="64"/>
        <v>0</v>
      </c>
      <c r="AF445" s="248">
        <f t="shared" si="63"/>
        <v>0</v>
      </c>
      <c r="AG445" s="248">
        <f t="shared" si="63"/>
        <v>0</v>
      </c>
      <c r="AH445" s="248">
        <f t="shared" si="63"/>
        <v>0</v>
      </c>
      <c r="AI445" s="248">
        <f t="shared" si="63"/>
        <v>0</v>
      </c>
      <c r="AJ445" s="248">
        <f t="shared" si="63"/>
        <v>0</v>
      </c>
      <c r="AK445" s="248">
        <f t="shared" si="61"/>
        <v>0</v>
      </c>
      <c r="AL445" s="248">
        <f t="shared" si="62"/>
        <v>0</v>
      </c>
    </row>
    <row r="446" spans="1:38" s="2" customFormat="1" ht="15" customHeight="1">
      <c r="A446" s="120" t="e">
        <f ca="1">VLOOKUP(INDIRECT("B446"),elolap!$A$90:$B$3244,2,FALSE)</f>
        <v>#N/A</v>
      </c>
      <c r="B446" s="122"/>
      <c r="C446" s="128"/>
      <c r="D446" s="161"/>
      <c r="E446" s="161"/>
      <c r="F446" s="161"/>
      <c r="G446" s="126"/>
      <c r="H446" s="170"/>
      <c r="I446" s="176"/>
      <c r="J446" s="238"/>
      <c r="K446" s="238"/>
      <c r="L446" s="238"/>
      <c r="M446" s="238"/>
      <c r="N446" s="238"/>
      <c r="O446" s="239"/>
      <c r="P446" s="238"/>
      <c r="Q446" s="238"/>
      <c r="R446" s="238"/>
      <c r="S446" s="238"/>
      <c r="T446" s="238"/>
      <c r="V446" s="248">
        <f t="shared" si="59"/>
        <v>0</v>
      </c>
      <c r="W446" s="248">
        <f t="shared" si="59"/>
        <v>0</v>
      </c>
      <c r="X446" s="248">
        <f t="shared" si="59"/>
        <v>0</v>
      </c>
      <c r="Y446" s="249">
        <f t="shared" si="60"/>
        <v>0</v>
      </c>
      <c r="Z446" s="249">
        <f t="shared" si="60"/>
        <v>0</v>
      </c>
      <c r="AA446" s="248">
        <f t="shared" si="64"/>
        <v>0</v>
      </c>
      <c r="AB446" s="248">
        <f t="shared" si="64"/>
        <v>0</v>
      </c>
      <c r="AC446" s="248">
        <f t="shared" si="64"/>
        <v>0</v>
      </c>
      <c r="AD446" s="248">
        <f t="shared" si="64"/>
        <v>0</v>
      </c>
      <c r="AE446" s="248">
        <f t="shared" si="64"/>
        <v>0</v>
      </c>
      <c r="AF446" s="248">
        <f t="shared" si="63"/>
        <v>0</v>
      </c>
      <c r="AG446" s="248">
        <f t="shared" si="63"/>
        <v>0</v>
      </c>
      <c r="AH446" s="248">
        <f t="shared" si="63"/>
        <v>0</v>
      </c>
      <c r="AI446" s="248">
        <f t="shared" si="63"/>
        <v>0</v>
      </c>
      <c r="AJ446" s="248">
        <f t="shared" si="63"/>
        <v>0</v>
      </c>
      <c r="AK446" s="248">
        <f t="shared" si="61"/>
        <v>0</v>
      </c>
      <c r="AL446" s="248">
        <f t="shared" si="62"/>
        <v>0</v>
      </c>
    </row>
    <row r="447" spans="1:38" s="2" customFormat="1" ht="15" customHeight="1">
      <c r="A447" s="120" t="e">
        <f ca="1">VLOOKUP(INDIRECT("B447"),elolap!$A$90:$B$3244,2,FALSE)</f>
        <v>#N/A</v>
      </c>
      <c r="B447" s="122"/>
      <c r="C447" s="128"/>
      <c r="D447" s="161"/>
      <c r="E447" s="161"/>
      <c r="F447" s="161"/>
      <c r="G447" s="126"/>
      <c r="H447" s="170"/>
      <c r="I447" s="176"/>
      <c r="J447" s="238"/>
      <c r="K447" s="238"/>
      <c r="L447" s="238"/>
      <c r="M447" s="238"/>
      <c r="N447" s="238"/>
      <c r="O447" s="239"/>
      <c r="P447" s="238"/>
      <c r="Q447" s="238"/>
      <c r="R447" s="238"/>
      <c r="S447" s="238"/>
      <c r="T447" s="238"/>
      <c r="V447" s="248">
        <f t="shared" si="59"/>
        <v>0</v>
      </c>
      <c r="W447" s="248">
        <f t="shared" si="59"/>
        <v>0</v>
      </c>
      <c r="X447" s="248">
        <f t="shared" si="59"/>
        <v>0</v>
      </c>
      <c r="Y447" s="249">
        <f t="shared" si="60"/>
        <v>0</v>
      </c>
      <c r="Z447" s="249">
        <f t="shared" si="60"/>
        <v>0</v>
      </c>
      <c r="AA447" s="248">
        <f t="shared" si="64"/>
        <v>0</v>
      </c>
      <c r="AB447" s="248">
        <f t="shared" si="64"/>
        <v>0</v>
      </c>
      <c r="AC447" s="248">
        <f t="shared" si="64"/>
        <v>0</v>
      </c>
      <c r="AD447" s="248">
        <f t="shared" si="64"/>
        <v>0</v>
      </c>
      <c r="AE447" s="248">
        <f t="shared" si="64"/>
        <v>0</v>
      </c>
      <c r="AF447" s="248">
        <f t="shared" si="63"/>
        <v>0</v>
      </c>
      <c r="AG447" s="248">
        <f t="shared" si="63"/>
        <v>0</v>
      </c>
      <c r="AH447" s="248">
        <f t="shared" si="63"/>
        <v>0</v>
      </c>
      <c r="AI447" s="248">
        <f t="shared" si="63"/>
        <v>0</v>
      </c>
      <c r="AJ447" s="248">
        <f t="shared" si="63"/>
        <v>0</v>
      </c>
      <c r="AK447" s="248">
        <f t="shared" si="61"/>
        <v>0</v>
      </c>
      <c r="AL447" s="248">
        <f t="shared" si="62"/>
        <v>0</v>
      </c>
    </row>
    <row r="448" spans="1:38" s="2" customFormat="1" ht="15" customHeight="1">
      <c r="A448" s="120" t="e">
        <f ca="1">VLOOKUP(INDIRECT("B448"),elolap!$A$90:$B$3244,2,FALSE)</f>
        <v>#N/A</v>
      </c>
      <c r="B448" s="122"/>
      <c r="C448" s="128"/>
      <c r="D448" s="161"/>
      <c r="E448" s="161"/>
      <c r="F448" s="161"/>
      <c r="G448" s="126"/>
      <c r="H448" s="170"/>
      <c r="I448" s="176"/>
      <c r="J448" s="238"/>
      <c r="K448" s="238"/>
      <c r="L448" s="238"/>
      <c r="M448" s="238"/>
      <c r="N448" s="238"/>
      <c r="O448" s="239"/>
      <c r="P448" s="238"/>
      <c r="Q448" s="238"/>
      <c r="R448" s="238"/>
      <c r="S448" s="238"/>
      <c r="T448" s="238"/>
      <c r="V448" s="248">
        <f t="shared" si="59"/>
        <v>0</v>
      </c>
      <c r="W448" s="248">
        <f t="shared" si="59"/>
        <v>0</v>
      </c>
      <c r="X448" s="248">
        <f t="shared" si="59"/>
        <v>0</v>
      </c>
      <c r="Y448" s="249">
        <f t="shared" si="60"/>
        <v>0</v>
      </c>
      <c r="Z448" s="249">
        <f t="shared" si="60"/>
        <v>0</v>
      </c>
      <c r="AA448" s="248">
        <f t="shared" si="64"/>
        <v>0</v>
      </c>
      <c r="AB448" s="248">
        <f t="shared" si="64"/>
        <v>0</v>
      </c>
      <c r="AC448" s="248">
        <f t="shared" si="64"/>
        <v>0</v>
      </c>
      <c r="AD448" s="248">
        <f t="shared" si="64"/>
        <v>0</v>
      </c>
      <c r="AE448" s="248">
        <f t="shared" si="64"/>
        <v>0</v>
      </c>
      <c r="AF448" s="248">
        <f t="shared" si="63"/>
        <v>0</v>
      </c>
      <c r="AG448" s="248">
        <f t="shared" si="63"/>
        <v>0</v>
      </c>
      <c r="AH448" s="248">
        <f t="shared" si="63"/>
        <v>0</v>
      </c>
      <c r="AI448" s="248">
        <f t="shared" si="63"/>
        <v>0</v>
      </c>
      <c r="AJ448" s="248">
        <f t="shared" si="63"/>
        <v>0</v>
      </c>
      <c r="AK448" s="248">
        <f t="shared" si="61"/>
        <v>0</v>
      </c>
      <c r="AL448" s="248">
        <f t="shared" si="62"/>
        <v>0</v>
      </c>
    </row>
    <row r="449" spans="1:38" s="2" customFormat="1" ht="15" customHeight="1">
      <c r="A449" s="120" t="e">
        <f ca="1">VLOOKUP(INDIRECT("B449"),elolap!$A$90:$B$3244,2,FALSE)</f>
        <v>#N/A</v>
      </c>
      <c r="B449" s="122"/>
      <c r="C449" s="128"/>
      <c r="D449" s="161"/>
      <c r="E449" s="161"/>
      <c r="F449" s="161"/>
      <c r="G449" s="126"/>
      <c r="H449" s="170"/>
      <c r="I449" s="176"/>
      <c r="J449" s="238"/>
      <c r="K449" s="238"/>
      <c r="L449" s="238"/>
      <c r="M449" s="238"/>
      <c r="N449" s="238"/>
      <c r="O449" s="239"/>
      <c r="P449" s="238"/>
      <c r="Q449" s="238"/>
      <c r="R449" s="238"/>
      <c r="S449" s="238"/>
      <c r="T449" s="238"/>
      <c r="V449" s="248">
        <f t="shared" ref="V449:X452" si="65">ROUND(D449,2)</f>
        <v>0</v>
      </c>
      <c r="W449" s="248">
        <f t="shared" si="65"/>
        <v>0</v>
      </c>
      <c r="X449" s="248">
        <f t="shared" si="65"/>
        <v>0</v>
      </c>
      <c r="Y449" s="249">
        <f t="shared" ref="Y449:Z452" si="66">G449</f>
        <v>0</v>
      </c>
      <c r="Z449" s="249">
        <f t="shared" si="66"/>
        <v>0</v>
      </c>
      <c r="AA449" s="248">
        <f t="shared" ref="AA449:AJ452" si="67">ROUND(I449,2)</f>
        <v>0</v>
      </c>
      <c r="AB449" s="248">
        <f t="shared" si="67"/>
        <v>0</v>
      </c>
      <c r="AC449" s="248">
        <f t="shared" si="67"/>
        <v>0</v>
      </c>
      <c r="AD449" s="248">
        <f t="shared" si="67"/>
        <v>0</v>
      </c>
      <c r="AE449" s="248">
        <f t="shared" si="67"/>
        <v>0</v>
      </c>
      <c r="AF449" s="248">
        <f t="shared" si="67"/>
        <v>0</v>
      </c>
      <c r="AG449" s="248">
        <f t="shared" si="67"/>
        <v>0</v>
      </c>
      <c r="AH449" s="248">
        <f t="shared" si="67"/>
        <v>0</v>
      </c>
      <c r="AI449" s="248">
        <f t="shared" si="67"/>
        <v>0</v>
      </c>
      <c r="AJ449" s="248">
        <f t="shared" si="67"/>
        <v>0</v>
      </c>
      <c r="AK449" s="248">
        <f t="shared" si="61"/>
        <v>0</v>
      </c>
      <c r="AL449" s="248">
        <f t="shared" si="62"/>
        <v>0</v>
      </c>
    </row>
    <row r="450" spans="1:38" s="2" customFormat="1" ht="15" customHeight="1">
      <c r="A450" s="120" t="e">
        <f ca="1">VLOOKUP(INDIRECT("B450"),elolap!$A$90:$B$3244,2,FALSE)</f>
        <v>#N/A</v>
      </c>
      <c r="B450" s="122"/>
      <c r="C450" s="128"/>
      <c r="D450" s="161"/>
      <c r="E450" s="161"/>
      <c r="F450" s="161"/>
      <c r="G450" s="126"/>
      <c r="H450" s="170"/>
      <c r="I450" s="176"/>
      <c r="J450" s="238"/>
      <c r="K450" s="238"/>
      <c r="L450" s="238"/>
      <c r="M450" s="238"/>
      <c r="N450" s="238"/>
      <c r="O450" s="239"/>
      <c r="P450" s="238"/>
      <c r="Q450" s="238"/>
      <c r="R450" s="238"/>
      <c r="S450" s="238"/>
      <c r="T450" s="238"/>
      <c r="V450" s="248">
        <f t="shared" si="65"/>
        <v>0</v>
      </c>
      <c r="W450" s="248">
        <f t="shared" si="65"/>
        <v>0</v>
      </c>
      <c r="X450" s="248">
        <f t="shared" si="65"/>
        <v>0</v>
      </c>
      <c r="Y450" s="249">
        <f t="shared" si="66"/>
        <v>0</v>
      </c>
      <c r="Z450" s="249">
        <f t="shared" si="66"/>
        <v>0</v>
      </c>
      <c r="AA450" s="248">
        <f t="shared" si="67"/>
        <v>0</v>
      </c>
      <c r="AB450" s="248">
        <f t="shared" si="67"/>
        <v>0</v>
      </c>
      <c r="AC450" s="248">
        <f t="shared" si="67"/>
        <v>0</v>
      </c>
      <c r="AD450" s="248">
        <f t="shared" si="67"/>
        <v>0</v>
      </c>
      <c r="AE450" s="248">
        <f t="shared" si="67"/>
        <v>0</v>
      </c>
      <c r="AF450" s="248">
        <f t="shared" si="67"/>
        <v>0</v>
      </c>
      <c r="AG450" s="248">
        <f t="shared" si="67"/>
        <v>0</v>
      </c>
      <c r="AH450" s="248">
        <f t="shared" si="67"/>
        <v>0</v>
      </c>
      <c r="AI450" s="248">
        <f t="shared" si="67"/>
        <v>0</v>
      </c>
      <c r="AJ450" s="248">
        <f t="shared" si="67"/>
        <v>0</v>
      </c>
      <c r="AK450" s="248">
        <f t="shared" ref="AK450:AL452" si="68">ROUND(S450,2)</f>
        <v>0</v>
      </c>
      <c r="AL450" s="248">
        <f t="shared" si="68"/>
        <v>0</v>
      </c>
    </row>
    <row r="451" spans="1:38" s="2" customFormat="1" ht="15" customHeight="1">
      <c r="A451" s="120" t="e">
        <f ca="1">VLOOKUP(INDIRECT("B451"),elolap!$A$90:$B$3244,2,FALSE)</f>
        <v>#N/A</v>
      </c>
      <c r="B451" s="122"/>
      <c r="C451" s="128"/>
      <c r="D451" s="161"/>
      <c r="E451" s="161"/>
      <c r="F451" s="161"/>
      <c r="G451" s="126"/>
      <c r="H451" s="170"/>
      <c r="I451" s="176"/>
      <c r="J451" s="238"/>
      <c r="K451" s="238"/>
      <c r="L451" s="238"/>
      <c r="M451" s="238"/>
      <c r="N451" s="238"/>
      <c r="O451" s="239"/>
      <c r="P451" s="238"/>
      <c r="Q451" s="238"/>
      <c r="R451" s="238"/>
      <c r="S451" s="238"/>
      <c r="T451" s="238"/>
      <c r="V451" s="248">
        <f t="shared" si="65"/>
        <v>0</v>
      </c>
      <c r="W451" s="248">
        <f t="shared" si="65"/>
        <v>0</v>
      </c>
      <c r="X451" s="248">
        <f t="shared" si="65"/>
        <v>0</v>
      </c>
      <c r="Y451" s="249">
        <f t="shared" si="66"/>
        <v>0</v>
      </c>
      <c r="Z451" s="249">
        <f t="shared" si="66"/>
        <v>0</v>
      </c>
      <c r="AA451" s="248">
        <f t="shared" si="67"/>
        <v>0</v>
      </c>
      <c r="AB451" s="248">
        <f t="shared" si="67"/>
        <v>0</v>
      </c>
      <c r="AC451" s="248">
        <f t="shared" si="67"/>
        <v>0</v>
      </c>
      <c r="AD451" s="248">
        <f t="shared" si="67"/>
        <v>0</v>
      </c>
      <c r="AE451" s="248">
        <f t="shared" si="67"/>
        <v>0</v>
      </c>
      <c r="AF451" s="248">
        <f t="shared" si="67"/>
        <v>0</v>
      </c>
      <c r="AG451" s="248">
        <f t="shared" si="67"/>
        <v>0</v>
      </c>
      <c r="AH451" s="248">
        <f t="shared" si="67"/>
        <v>0</v>
      </c>
      <c r="AI451" s="248">
        <f t="shared" si="67"/>
        <v>0</v>
      </c>
      <c r="AJ451" s="248">
        <f t="shared" si="67"/>
        <v>0</v>
      </c>
      <c r="AK451" s="248">
        <f t="shared" si="68"/>
        <v>0</v>
      </c>
      <c r="AL451" s="248">
        <f t="shared" si="68"/>
        <v>0</v>
      </c>
    </row>
    <row r="452" spans="1:38" s="2" customFormat="1" ht="15" customHeight="1">
      <c r="A452" s="120" t="e">
        <f ca="1">VLOOKUP(INDIRECT("B452"),elolap!$A$90:$B$3244,2,FALSE)</f>
        <v>#N/A</v>
      </c>
      <c r="B452" s="122"/>
      <c r="C452" s="128"/>
      <c r="D452" s="161"/>
      <c r="E452" s="161"/>
      <c r="F452" s="161"/>
      <c r="G452" s="126"/>
      <c r="H452" s="170"/>
      <c r="I452" s="176"/>
      <c r="J452" s="238"/>
      <c r="K452" s="238"/>
      <c r="L452" s="238"/>
      <c r="M452" s="238"/>
      <c r="N452" s="238"/>
      <c r="O452" s="239"/>
      <c r="P452" s="238"/>
      <c r="Q452" s="238"/>
      <c r="R452" s="238"/>
      <c r="S452" s="238"/>
      <c r="T452" s="238"/>
      <c r="V452" s="248">
        <f t="shared" si="65"/>
        <v>0</v>
      </c>
      <c r="W452" s="248">
        <f t="shared" si="65"/>
        <v>0</v>
      </c>
      <c r="X452" s="248">
        <f t="shared" si="65"/>
        <v>0</v>
      </c>
      <c r="Y452" s="249">
        <f t="shared" si="66"/>
        <v>0</v>
      </c>
      <c r="Z452" s="249">
        <f t="shared" si="66"/>
        <v>0</v>
      </c>
      <c r="AA452" s="248">
        <f t="shared" si="67"/>
        <v>0</v>
      </c>
      <c r="AB452" s="248">
        <f t="shared" si="67"/>
        <v>0</v>
      </c>
      <c r="AC452" s="248">
        <f t="shared" si="67"/>
        <v>0</v>
      </c>
      <c r="AD452" s="248">
        <f t="shared" si="67"/>
        <v>0</v>
      </c>
      <c r="AE452" s="248">
        <f t="shared" si="67"/>
        <v>0</v>
      </c>
      <c r="AF452" s="248">
        <f t="shared" si="67"/>
        <v>0</v>
      </c>
      <c r="AG452" s="248">
        <f t="shared" si="67"/>
        <v>0</v>
      </c>
      <c r="AH452" s="248">
        <f t="shared" si="67"/>
        <v>0</v>
      </c>
      <c r="AI452" s="248">
        <f t="shared" si="67"/>
        <v>0</v>
      </c>
      <c r="AJ452" s="248">
        <f t="shared" si="67"/>
        <v>0</v>
      </c>
      <c r="AK452" s="248">
        <f t="shared" si="68"/>
        <v>0</v>
      </c>
      <c r="AL452" s="248">
        <f t="shared" si="68"/>
        <v>0</v>
      </c>
    </row>
    <row r="453" spans="1:38" ht="5.25" customHeight="1">
      <c r="V453" s="248"/>
      <c r="W453" s="248"/>
      <c r="X453" s="248"/>
      <c r="Y453" s="249"/>
      <c r="Z453" s="249"/>
      <c r="AA453" s="248"/>
      <c r="AB453" s="248"/>
      <c r="AC453" s="248"/>
      <c r="AD453" s="248"/>
      <c r="AE453" s="248"/>
      <c r="AF453" s="248"/>
      <c r="AG453" s="248"/>
      <c r="AH453" s="248"/>
      <c r="AI453" s="248"/>
      <c r="AJ453" s="248"/>
      <c r="AK453" s="248"/>
      <c r="AL453" s="248"/>
    </row>
    <row r="454" spans="1:38" ht="15" customHeight="1">
      <c r="A454" s="425"/>
      <c r="B454" s="425"/>
      <c r="D454" s="57"/>
    </row>
    <row r="468" spans="1:2" ht="15" customHeight="1">
      <c r="A468" s="178"/>
      <c r="B468" s="178"/>
    </row>
    <row r="469" spans="1:2" ht="15" customHeight="1">
      <c r="A469" s="178"/>
      <c r="B469" s="178"/>
    </row>
    <row r="470" spans="1:2" ht="15" customHeight="1">
      <c r="A470" s="178"/>
      <c r="B470" s="178"/>
    </row>
    <row r="471" spans="1:2" ht="15" customHeight="1">
      <c r="A471" s="178"/>
      <c r="B471" s="178"/>
    </row>
    <row r="472" spans="1:2" ht="15" customHeight="1">
      <c r="A472" s="178"/>
      <c r="B472" s="178"/>
    </row>
    <row r="473" spans="1:2" ht="15" customHeight="1">
      <c r="A473" s="178"/>
      <c r="B473" s="178"/>
    </row>
    <row r="474" spans="1:2" ht="15" customHeight="1">
      <c r="A474" s="178"/>
      <c r="B474" s="178"/>
    </row>
    <row r="475" spans="1:2" ht="15" customHeight="1">
      <c r="A475" s="178"/>
      <c r="B475" s="178"/>
    </row>
    <row r="476" spans="1:2" ht="15" customHeight="1">
      <c r="A476" s="178"/>
      <c r="B476" s="178"/>
    </row>
    <row r="477" spans="1:2" ht="15" customHeight="1">
      <c r="A477" s="178"/>
      <c r="B477" s="178"/>
    </row>
    <row r="478" spans="1:2" ht="15" customHeight="1">
      <c r="A478" s="178"/>
      <c r="B478" s="178"/>
    </row>
    <row r="479" spans="1:2" ht="15" customHeight="1">
      <c r="A479" s="178"/>
      <c r="B479" s="178"/>
    </row>
    <row r="480" spans="1:2" ht="15" customHeight="1">
      <c r="A480" s="178"/>
      <c r="B480" s="178"/>
    </row>
    <row r="481" spans="1:2" ht="15" customHeight="1">
      <c r="A481" s="178"/>
      <c r="B481" s="178"/>
    </row>
    <row r="482" spans="1:2" ht="15" customHeight="1">
      <c r="A482" s="178"/>
      <c r="B482" s="178"/>
    </row>
    <row r="483" spans="1:2" ht="15" customHeight="1">
      <c r="A483" s="178"/>
      <c r="B483" s="178"/>
    </row>
    <row r="484" spans="1:2" ht="15" customHeight="1">
      <c r="A484" s="178"/>
      <c r="B484" s="178"/>
    </row>
    <row r="485" spans="1:2" ht="15" customHeight="1">
      <c r="A485" s="178"/>
      <c r="B485" s="178"/>
    </row>
    <row r="486" spans="1:2" ht="15" customHeight="1">
      <c r="A486" s="178"/>
      <c r="B486" s="178"/>
    </row>
    <row r="487" spans="1:2" ht="15" customHeight="1">
      <c r="A487" s="178"/>
      <c r="B487" s="178"/>
    </row>
    <row r="488" spans="1:2" ht="15" customHeight="1">
      <c r="A488" s="178"/>
      <c r="B488" s="178"/>
    </row>
    <row r="489" spans="1:2" ht="15" customHeight="1">
      <c r="A489" s="178"/>
      <c r="B489" s="178"/>
    </row>
    <row r="490" spans="1:2" ht="15" customHeight="1">
      <c r="A490" s="178"/>
      <c r="B490" s="178"/>
    </row>
    <row r="491" spans="1:2" ht="15" customHeight="1">
      <c r="A491" s="178"/>
      <c r="B491" s="178"/>
    </row>
    <row r="492" spans="1:2" ht="15" customHeight="1">
      <c r="A492" s="178"/>
      <c r="B492" s="178"/>
    </row>
    <row r="493" spans="1:2" ht="15" customHeight="1">
      <c r="A493" s="178"/>
      <c r="B493" s="178"/>
    </row>
    <row r="494" spans="1:2" ht="15" customHeight="1">
      <c r="A494" s="178"/>
      <c r="B494" s="178"/>
    </row>
    <row r="495" spans="1:2" ht="15" customHeight="1">
      <c r="A495" s="178"/>
      <c r="B495" s="178"/>
    </row>
    <row r="496" spans="1:2" ht="15" customHeight="1">
      <c r="A496" s="178"/>
      <c r="B496" s="178"/>
    </row>
    <row r="497" spans="1:2" ht="15" customHeight="1">
      <c r="A497" s="178"/>
      <c r="B497" s="178"/>
    </row>
    <row r="498" spans="1:2" ht="15" customHeight="1">
      <c r="A498" s="178"/>
      <c r="B498" s="178"/>
    </row>
    <row r="499" spans="1:2" ht="15" customHeight="1">
      <c r="A499" s="178"/>
      <c r="B499" s="178"/>
    </row>
    <row r="500" spans="1:2" ht="15" customHeight="1">
      <c r="A500" s="178"/>
      <c r="B500" s="178"/>
    </row>
    <row r="501" spans="1:2" ht="15" customHeight="1">
      <c r="A501" s="178"/>
      <c r="B501" s="178"/>
    </row>
    <row r="502" spans="1:2" ht="15" customHeight="1">
      <c r="A502" s="178"/>
      <c r="B502" s="178"/>
    </row>
    <row r="503" spans="1:2" ht="15" customHeight="1">
      <c r="A503" s="178"/>
      <c r="B503" s="178"/>
    </row>
    <row r="504" spans="1:2" ht="15" customHeight="1">
      <c r="A504" s="178"/>
      <c r="B504" s="178"/>
    </row>
    <row r="505" spans="1:2" ht="15" customHeight="1">
      <c r="A505" s="178"/>
      <c r="B505" s="178"/>
    </row>
    <row r="506" spans="1:2" ht="15" customHeight="1">
      <c r="A506" s="178"/>
      <c r="B506" s="178"/>
    </row>
    <row r="507" spans="1:2" ht="15" customHeight="1">
      <c r="A507" s="178"/>
      <c r="B507" s="178"/>
    </row>
    <row r="508" spans="1:2" ht="15" customHeight="1">
      <c r="A508" s="178"/>
      <c r="B508" s="178"/>
    </row>
    <row r="509" spans="1:2" ht="15" customHeight="1">
      <c r="A509" s="178"/>
      <c r="B509" s="178"/>
    </row>
    <row r="510" spans="1:2" ht="15" customHeight="1">
      <c r="A510" s="178"/>
      <c r="B510" s="178"/>
    </row>
    <row r="511" spans="1:2" ht="15" customHeight="1">
      <c r="A511" s="178"/>
      <c r="B511" s="178"/>
    </row>
    <row r="512" spans="1:2" ht="15" customHeight="1">
      <c r="A512" s="178"/>
      <c r="B512" s="178"/>
    </row>
    <row r="513" spans="1:2" ht="15" customHeight="1">
      <c r="A513" s="178"/>
      <c r="B513" s="178"/>
    </row>
    <row r="514" spans="1:2" ht="15" customHeight="1">
      <c r="A514" s="178"/>
      <c r="B514" s="178"/>
    </row>
    <row r="515" spans="1:2" ht="15" customHeight="1">
      <c r="A515" s="178"/>
      <c r="B515" s="178"/>
    </row>
    <row r="516" spans="1:2" ht="15" customHeight="1">
      <c r="A516" s="178"/>
      <c r="B516" s="178"/>
    </row>
    <row r="517" spans="1:2" ht="15" customHeight="1">
      <c r="A517" s="178"/>
      <c r="B517" s="178"/>
    </row>
    <row r="518" spans="1:2" ht="15" customHeight="1">
      <c r="A518" s="178"/>
      <c r="B518" s="178"/>
    </row>
    <row r="519" spans="1:2" ht="15" customHeight="1">
      <c r="A519" s="178"/>
      <c r="B519" s="178"/>
    </row>
    <row r="520" spans="1:2" ht="15" customHeight="1">
      <c r="A520" s="178"/>
      <c r="B520" s="178"/>
    </row>
    <row r="521" spans="1:2" ht="15" customHeight="1">
      <c r="A521" s="178"/>
      <c r="B521" s="178"/>
    </row>
    <row r="522" spans="1:2" ht="15" customHeight="1">
      <c r="A522" s="178"/>
      <c r="B522" s="178"/>
    </row>
    <row r="523" spans="1:2" ht="15" customHeight="1">
      <c r="A523" s="178"/>
      <c r="B523" s="178"/>
    </row>
    <row r="524" spans="1:2" ht="15" customHeight="1">
      <c r="A524" s="178"/>
      <c r="B524" s="178"/>
    </row>
    <row r="525" spans="1:2" ht="15" customHeight="1">
      <c r="A525" s="178"/>
      <c r="B525" s="178"/>
    </row>
    <row r="526" spans="1:2" ht="15" customHeight="1">
      <c r="A526" s="178"/>
      <c r="B526" s="178"/>
    </row>
    <row r="527" spans="1:2" ht="15" customHeight="1">
      <c r="A527" s="178"/>
      <c r="B527" s="178"/>
    </row>
    <row r="528" spans="1:2" ht="15" customHeight="1">
      <c r="A528" s="178"/>
      <c r="B528" s="178"/>
    </row>
    <row r="529" spans="1:2" ht="15" customHeight="1">
      <c r="A529" s="178"/>
      <c r="B529" s="178"/>
    </row>
    <row r="530" spans="1:2" ht="15" customHeight="1">
      <c r="A530" s="178"/>
      <c r="B530" s="178"/>
    </row>
    <row r="531" spans="1:2" ht="15" customHeight="1">
      <c r="A531" s="178"/>
      <c r="B531" s="178"/>
    </row>
    <row r="532" spans="1:2" ht="15" customHeight="1">
      <c r="A532" s="178"/>
      <c r="B532" s="178"/>
    </row>
    <row r="533" spans="1:2" ht="15" customHeight="1">
      <c r="A533" s="178"/>
      <c r="B533" s="178"/>
    </row>
    <row r="534" spans="1:2" ht="15" customHeight="1">
      <c r="A534" s="178"/>
      <c r="B534" s="178"/>
    </row>
    <row r="535" spans="1:2" ht="15" customHeight="1">
      <c r="A535" s="178"/>
      <c r="B535" s="178"/>
    </row>
    <row r="536" spans="1:2" ht="15" customHeight="1">
      <c r="A536" s="178"/>
      <c r="B536" s="178"/>
    </row>
    <row r="537" spans="1:2" ht="15" customHeight="1">
      <c r="A537" s="178"/>
      <c r="B537" s="178"/>
    </row>
    <row r="538" spans="1:2" ht="15" customHeight="1">
      <c r="A538" s="178"/>
      <c r="B538" s="178"/>
    </row>
    <row r="539" spans="1:2" ht="15" customHeight="1">
      <c r="A539" s="178"/>
      <c r="B539" s="178"/>
    </row>
    <row r="540" spans="1:2" ht="15" customHeight="1">
      <c r="A540" s="178"/>
      <c r="B540" s="178"/>
    </row>
    <row r="541" spans="1:2" ht="15" customHeight="1">
      <c r="A541" s="178"/>
      <c r="B541" s="178"/>
    </row>
    <row r="542" spans="1:2" ht="15" customHeight="1">
      <c r="A542" s="178"/>
      <c r="B542" s="178"/>
    </row>
    <row r="543" spans="1:2" ht="15" customHeight="1">
      <c r="A543" s="178"/>
      <c r="B543" s="178"/>
    </row>
    <row r="544" spans="1:2" ht="15" customHeight="1">
      <c r="A544" s="178"/>
      <c r="B544" s="178"/>
    </row>
    <row r="545" spans="1:2" ht="15" customHeight="1">
      <c r="A545" s="178"/>
      <c r="B545" s="178"/>
    </row>
    <row r="546" spans="1:2" ht="15" customHeight="1">
      <c r="A546" s="178"/>
      <c r="B546" s="178"/>
    </row>
    <row r="547" spans="1:2" ht="15" customHeight="1">
      <c r="A547" s="178"/>
      <c r="B547" s="178"/>
    </row>
    <row r="548" spans="1:2" ht="15" customHeight="1">
      <c r="A548" s="178"/>
      <c r="B548" s="178"/>
    </row>
    <row r="549" spans="1:2" ht="15" customHeight="1">
      <c r="A549" s="178"/>
      <c r="B549" s="178"/>
    </row>
    <row r="550" spans="1:2" ht="15" customHeight="1">
      <c r="A550" s="178"/>
      <c r="B550" s="178"/>
    </row>
    <row r="551" spans="1:2" ht="15" customHeight="1">
      <c r="A551" s="178"/>
      <c r="B551" s="178"/>
    </row>
    <row r="552" spans="1:2" ht="15" customHeight="1">
      <c r="A552" s="178"/>
      <c r="B552" s="178"/>
    </row>
    <row r="553" spans="1:2" ht="15" customHeight="1">
      <c r="A553" s="178"/>
      <c r="B553" s="178"/>
    </row>
    <row r="554" spans="1:2" ht="15" customHeight="1">
      <c r="A554" s="178"/>
      <c r="B554" s="178"/>
    </row>
    <row r="555" spans="1:2" ht="15" customHeight="1">
      <c r="A555" s="178"/>
      <c r="B555" s="178"/>
    </row>
    <row r="556" spans="1:2" ht="15" customHeight="1">
      <c r="A556" s="178"/>
      <c r="B556" s="178"/>
    </row>
    <row r="557" spans="1:2" ht="15" customHeight="1">
      <c r="A557" s="178"/>
      <c r="B557" s="178"/>
    </row>
    <row r="558" spans="1:2" ht="15" customHeight="1">
      <c r="A558" s="178"/>
      <c r="B558" s="178"/>
    </row>
    <row r="559" spans="1:2" ht="15" customHeight="1">
      <c r="A559" s="178"/>
      <c r="B559" s="178"/>
    </row>
    <row r="560" spans="1:2" ht="15" customHeight="1">
      <c r="A560" s="178"/>
      <c r="B560" s="178"/>
    </row>
    <row r="561" spans="1:2" ht="15" customHeight="1">
      <c r="A561" s="178"/>
      <c r="B561" s="178"/>
    </row>
    <row r="562" spans="1:2" ht="15" customHeight="1">
      <c r="A562" s="178"/>
      <c r="B562" s="178"/>
    </row>
    <row r="563" spans="1:2" ht="15" customHeight="1">
      <c r="A563" s="178"/>
      <c r="B563" s="178"/>
    </row>
    <row r="564" spans="1:2" ht="15" customHeight="1">
      <c r="A564" s="178"/>
      <c r="B564" s="178"/>
    </row>
    <row r="565" spans="1:2" ht="15" customHeight="1">
      <c r="A565" s="178"/>
      <c r="B565" s="178"/>
    </row>
    <row r="566" spans="1:2" ht="15" customHeight="1">
      <c r="A566" s="178"/>
      <c r="B566" s="178"/>
    </row>
    <row r="567" spans="1:2" ht="15" customHeight="1">
      <c r="A567" s="178"/>
      <c r="B567" s="178"/>
    </row>
    <row r="568" spans="1:2" ht="15" customHeight="1">
      <c r="A568" s="178"/>
      <c r="B568" s="178"/>
    </row>
    <row r="569" spans="1:2" ht="15" customHeight="1">
      <c r="A569" s="178"/>
      <c r="B569" s="178"/>
    </row>
    <row r="570" spans="1:2" ht="15" customHeight="1">
      <c r="A570" s="178"/>
      <c r="B570" s="178"/>
    </row>
    <row r="571" spans="1:2" ht="15" customHeight="1">
      <c r="A571" s="178"/>
      <c r="B571" s="178"/>
    </row>
    <row r="572" spans="1:2" ht="15" customHeight="1">
      <c r="A572" s="178"/>
      <c r="B572" s="178"/>
    </row>
    <row r="573" spans="1:2" ht="15" customHeight="1">
      <c r="A573" s="178"/>
      <c r="B573" s="178"/>
    </row>
    <row r="574" spans="1:2" ht="15" customHeight="1">
      <c r="A574" s="178"/>
      <c r="B574" s="178"/>
    </row>
    <row r="575" spans="1:2" ht="15" customHeight="1">
      <c r="A575" s="178"/>
      <c r="B575" s="178"/>
    </row>
    <row r="576" spans="1:2" ht="15" customHeight="1">
      <c r="A576" s="178"/>
      <c r="B576" s="178"/>
    </row>
    <row r="577" spans="1:2" ht="15" customHeight="1">
      <c r="A577" s="178"/>
      <c r="B577" s="178"/>
    </row>
    <row r="578" spans="1:2" ht="15" customHeight="1">
      <c r="A578" s="178"/>
      <c r="B578" s="178"/>
    </row>
    <row r="579" spans="1:2" ht="15" customHeight="1">
      <c r="A579" s="178"/>
      <c r="B579" s="178"/>
    </row>
    <row r="580" spans="1:2" ht="15" customHeight="1">
      <c r="A580" s="178"/>
      <c r="B580" s="178"/>
    </row>
    <row r="581" spans="1:2" ht="15" customHeight="1">
      <c r="A581" s="178"/>
      <c r="B581" s="178"/>
    </row>
    <row r="582" spans="1:2" ht="15" customHeight="1">
      <c r="A582" s="178"/>
      <c r="B582" s="178"/>
    </row>
    <row r="583" spans="1:2" ht="15" customHeight="1">
      <c r="A583" s="178"/>
      <c r="B583" s="178"/>
    </row>
    <row r="584" spans="1:2" ht="15" customHeight="1">
      <c r="A584" s="178"/>
      <c r="B584" s="178"/>
    </row>
    <row r="585" spans="1:2" ht="15" customHeight="1">
      <c r="A585" s="178"/>
      <c r="B585" s="178"/>
    </row>
    <row r="586" spans="1:2" ht="15" customHeight="1">
      <c r="A586" s="178"/>
      <c r="B586" s="178"/>
    </row>
    <row r="587" spans="1:2" ht="15" customHeight="1">
      <c r="A587" s="178"/>
      <c r="B587" s="178"/>
    </row>
    <row r="588" spans="1:2" ht="15" customHeight="1">
      <c r="A588" s="178"/>
      <c r="B588" s="178"/>
    </row>
    <row r="589" spans="1:2" ht="15" customHeight="1">
      <c r="A589" s="178"/>
      <c r="B589" s="178"/>
    </row>
    <row r="590" spans="1:2" ht="15" customHeight="1">
      <c r="A590" s="178"/>
      <c r="B590" s="178"/>
    </row>
    <row r="591" spans="1:2" ht="15" customHeight="1">
      <c r="A591" s="178"/>
      <c r="B591" s="178"/>
    </row>
    <row r="592" spans="1:2" ht="15" customHeight="1">
      <c r="A592" s="178"/>
      <c r="B592" s="178"/>
    </row>
    <row r="593" spans="1:2" ht="15" customHeight="1">
      <c r="A593" s="178"/>
      <c r="B593" s="178"/>
    </row>
    <row r="594" spans="1:2" ht="15" customHeight="1">
      <c r="A594" s="178"/>
      <c r="B594" s="178"/>
    </row>
    <row r="595" spans="1:2" ht="15" customHeight="1">
      <c r="A595" s="178"/>
      <c r="B595" s="178"/>
    </row>
    <row r="596" spans="1:2" ht="15" customHeight="1">
      <c r="A596" s="178"/>
      <c r="B596" s="178"/>
    </row>
    <row r="597" spans="1:2" ht="15" customHeight="1">
      <c r="A597" s="178"/>
      <c r="B597" s="178"/>
    </row>
    <row r="598" spans="1:2" ht="15" customHeight="1">
      <c r="A598" s="178"/>
      <c r="B598" s="178"/>
    </row>
    <row r="599" spans="1:2" ht="15" customHeight="1">
      <c r="A599" s="178"/>
      <c r="B599" s="178"/>
    </row>
    <row r="600" spans="1:2" ht="15" customHeight="1">
      <c r="A600" s="178"/>
      <c r="B600" s="178"/>
    </row>
    <row r="601" spans="1:2" ht="15" customHeight="1">
      <c r="A601" s="178"/>
      <c r="B601" s="178"/>
    </row>
    <row r="602" spans="1:2" ht="15" customHeight="1">
      <c r="A602" s="178"/>
      <c r="B602" s="178"/>
    </row>
    <row r="603" spans="1:2" ht="15" customHeight="1">
      <c r="A603" s="178"/>
      <c r="B603" s="178"/>
    </row>
    <row r="604" spans="1:2" ht="15" customHeight="1">
      <c r="A604" s="178"/>
      <c r="B604" s="178"/>
    </row>
    <row r="605" spans="1:2" ht="15" customHeight="1">
      <c r="A605" s="178"/>
      <c r="B605" s="178"/>
    </row>
    <row r="606" spans="1:2" ht="15" customHeight="1">
      <c r="A606" s="178"/>
      <c r="B606" s="178"/>
    </row>
    <row r="607" spans="1:2" ht="15" customHeight="1">
      <c r="A607" s="178"/>
      <c r="B607" s="178"/>
    </row>
    <row r="608" spans="1:2" ht="15" customHeight="1">
      <c r="A608" s="178"/>
      <c r="B608" s="178"/>
    </row>
    <row r="609" spans="1:2" ht="15" customHeight="1">
      <c r="A609" s="178"/>
      <c r="B609" s="178"/>
    </row>
    <row r="610" spans="1:2" ht="15" customHeight="1">
      <c r="A610" s="178"/>
      <c r="B610" s="178"/>
    </row>
    <row r="611" spans="1:2" ht="15" customHeight="1">
      <c r="A611" s="178"/>
      <c r="B611" s="178"/>
    </row>
    <row r="612" spans="1:2" ht="15" customHeight="1">
      <c r="A612" s="178"/>
      <c r="B612" s="178"/>
    </row>
    <row r="613" spans="1:2" ht="15" customHeight="1">
      <c r="A613" s="178"/>
      <c r="B613" s="178"/>
    </row>
    <row r="614" spans="1:2" ht="15" customHeight="1">
      <c r="A614" s="178"/>
      <c r="B614" s="178"/>
    </row>
    <row r="615" spans="1:2" ht="15" customHeight="1">
      <c r="A615" s="178"/>
      <c r="B615" s="178"/>
    </row>
    <row r="616" spans="1:2" ht="15" customHeight="1">
      <c r="A616" s="178"/>
      <c r="B616" s="178"/>
    </row>
    <row r="617" spans="1:2" ht="15" customHeight="1">
      <c r="A617" s="178"/>
      <c r="B617" s="178"/>
    </row>
    <row r="618" spans="1:2" ht="15" customHeight="1">
      <c r="A618" s="178"/>
      <c r="B618" s="178"/>
    </row>
    <row r="619" spans="1:2" ht="15" customHeight="1">
      <c r="A619" s="178"/>
      <c r="B619" s="178"/>
    </row>
    <row r="620" spans="1:2" ht="15" customHeight="1">
      <c r="A620" s="178"/>
      <c r="B620" s="178"/>
    </row>
    <row r="621" spans="1:2" ht="15" customHeight="1">
      <c r="A621" s="178"/>
      <c r="B621" s="178"/>
    </row>
    <row r="622" spans="1:2" ht="15" customHeight="1">
      <c r="A622" s="178"/>
      <c r="B622" s="178"/>
    </row>
    <row r="623" spans="1:2" ht="15" customHeight="1">
      <c r="A623" s="178"/>
      <c r="B623" s="178"/>
    </row>
    <row r="624" spans="1:2" ht="15" customHeight="1">
      <c r="A624" s="178"/>
      <c r="B624" s="178"/>
    </row>
    <row r="625" spans="1:2" ht="15" customHeight="1">
      <c r="A625" s="178"/>
      <c r="B625" s="178"/>
    </row>
    <row r="626" spans="1:2" ht="15" customHeight="1">
      <c r="A626" s="178"/>
      <c r="B626" s="178"/>
    </row>
    <row r="627" spans="1:2" ht="15" customHeight="1">
      <c r="A627" s="178"/>
      <c r="B627" s="178"/>
    </row>
    <row r="628" spans="1:2" ht="15" customHeight="1">
      <c r="A628" s="178"/>
      <c r="B628" s="178"/>
    </row>
    <row r="629" spans="1:2" ht="15" customHeight="1">
      <c r="A629" s="178"/>
      <c r="B629" s="178"/>
    </row>
    <row r="630" spans="1:2" ht="15" customHeight="1">
      <c r="A630" s="178"/>
      <c r="B630" s="178"/>
    </row>
    <row r="631" spans="1:2" ht="15" customHeight="1">
      <c r="A631" s="178"/>
      <c r="B631" s="178"/>
    </row>
    <row r="632" spans="1:2" ht="15" customHeight="1">
      <c r="A632" s="178"/>
      <c r="B632" s="178"/>
    </row>
    <row r="633" spans="1:2" ht="15" customHeight="1">
      <c r="A633" s="178"/>
      <c r="B633" s="178"/>
    </row>
    <row r="634" spans="1:2" ht="15" customHeight="1">
      <c r="A634" s="178"/>
      <c r="B634" s="178"/>
    </row>
    <row r="635" spans="1:2" ht="15" customHeight="1">
      <c r="A635" s="178"/>
      <c r="B635" s="178"/>
    </row>
    <row r="636" spans="1:2" ht="15" customHeight="1">
      <c r="A636" s="178"/>
      <c r="B636" s="178"/>
    </row>
    <row r="637" spans="1:2" ht="15" customHeight="1">
      <c r="A637" s="178"/>
      <c r="B637" s="178"/>
    </row>
    <row r="638" spans="1:2" ht="15" customHeight="1">
      <c r="A638" s="178"/>
      <c r="B638" s="178"/>
    </row>
    <row r="639" spans="1:2" ht="15" customHeight="1">
      <c r="A639" s="178"/>
      <c r="B639" s="178"/>
    </row>
    <row r="640" spans="1:2" ht="15" customHeight="1">
      <c r="A640" s="178"/>
      <c r="B640" s="178"/>
    </row>
    <row r="641" spans="1:2" ht="15" customHeight="1">
      <c r="A641" s="178"/>
      <c r="B641" s="178"/>
    </row>
    <row r="642" spans="1:2" ht="15" customHeight="1">
      <c r="A642" s="178"/>
      <c r="B642" s="178"/>
    </row>
    <row r="643" spans="1:2" ht="15" customHeight="1">
      <c r="A643" s="178"/>
      <c r="B643" s="178"/>
    </row>
    <row r="644" spans="1:2" ht="15" customHeight="1">
      <c r="A644" s="178"/>
      <c r="B644" s="178"/>
    </row>
    <row r="645" spans="1:2" ht="15" customHeight="1">
      <c r="A645" s="178"/>
      <c r="B645" s="178"/>
    </row>
    <row r="646" spans="1:2" ht="15" customHeight="1">
      <c r="A646" s="178"/>
      <c r="B646" s="178"/>
    </row>
    <row r="647" spans="1:2" ht="15" customHeight="1">
      <c r="A647" s="178"/>
      <c r="B647" s="178"/>
    </row>
    <row r="648" spans="1:2" ht="15" customHeight="1">
      <c r="A648" s="178"/>
      <c r="B648" s="178"/>
    </row>
    <row r="649" spans="1:2" ht="15" customHeight="1">
      <c r="A649" s="178"/>
      <c r="B649" s="178"/>
    </row>
    <row r="650" spans="1:2" ht="15" customHeight="1">
      <c r="A650" s="178"/>
      <c r="B650" s="178"/>
    </row>
    <row r="651" spans="1:2" ht="15" customHeight="1">
      <c r="A651" s="178"/>
      <c r="B651" s="178"/>
    </row>
    <row r="652" spans="1:2" ht="15" customHeight="1">
      <c r="A652" s="178"/>
      <c r="B652" s="178"/>
    </row>
    <row r="653" spans="1:2" ht="15" customHeight="1">
      <c r="A653" s="178"/>
      <c r="B653" s="178"/>
    </row>
    <row r="654" spans="1:2" ht="15" customHeight="1">
      <c r="A654" s="178"/>
      <c r="B654" s="178"/>
    </row>
    <row r="655" spans="1:2" ht="15" customHeight="1">
      <c r="A655" s="178"/>
      <c r="B655" s="178"/>
    </row>
    <row r="656" spans="1:2" ht="15" customHeight="1">
      <c r="A656" s="178"/>
      <c r="B656" s="178"/>
    </row>
    <row r="657" spans="1:2" ht="15" customHeight="1">
      <c r="A657" s="178"/>
      <c r="B657" s="178"/>
    </row>
    <row r="658" spans="1:2" ht="15" customHeight="1">
      <c r="A658" s="178"/>
      <c r="B658" s="178"/>
    </row>
    <row r="659" spans="1:2" ht="15" customHeight="1">
      <c r="A659" s="178"/>
      <c r="B659" s="178"/>
    </row>
    <row r="660" spans="1:2" ht="15" customHeight="1">
      <c r="A660" s="178"/>
      <c r="B660" s="178"/>
    </row>
    <row r="661" spans="1:2" ht="15" customHeight="1">
      <c r="A661" s="178"/>
      <c r="B661" s="178"/>
    </row>
    <row r="662" spans="1:2" ht="15" customHeight="1">
      <c r="A662" s="178"/>
      <c r="B662" s="178"/>
    </row>
    <row r="663" spans="1:2" ht="15" customHeight="1">
      <c r="A663" s="178"/>
      <c r="B663" s="178"/>
    </row>
    <row r="664" spans="1:2" ht="15" customHeight="1">
      <c r="A664" s="178"/>
      <c r="B664" s="178"/>
    </row>
    <row r="665" spans="1:2" ht="15" customHeight="1">
      <c r="A665" s="178"/>
      <c r="B665" s="178"/>
    </row>
    <row r="666" spans="1:2" ht="15" customHeight="1">
      <c r="A666" s="178"/>
      <c r="B666" s="178"/>
    </row>
    <row r="667" spans="1:2" ht="15" customHeight="1">
      <c r="A667" s="178"/>
      <c r="B667" s="178"/>
    </row>
    <row r="668" spans="1:2" ht="15" customHeight="1">
      <c r="A668" s="178"/>
      <c r="B668" s="178"/>
    </row>
    <row r="669" spans="1:2" ht="15" customHeight="1">
      <c r="A669" s="178"/>
      <c r="B669" s="178"/>
    </row>
    <row r="670" spans="1:2" ht="15" customHeight="1">
      <c r="A670" s="178"/>
      <c r="B670" s="178"/>
    </row>
    <row r="671" spans="1:2" ht="15" customHeight="1">
      <c r="A671" s="178"/>
      <c r="B671" s="178"/>
    </row>
    <row r="672" spans="1:2" ht="15" customHeight="1">
      <c r="A672" s="178"/>
      <c r="B672" s="178"/>
    </row>
    <row r="673" spans="1:2" ht="15" customHeight="1">
      <c r="A673" s="178"/>
      <c r="B673" s="178"/>
    </row>
    <row r="674" spans="1:2" ht="15" customHeight="1">
      <c r="A674" s="178"/>
      <c r="B674" s="178"/>
    </row>
    <row r="675" spans="1:2" ht="15" customHeight="1">
      <c r="A675" s="178"/>
      <c r="B675" s="178"/>
    </row>
    <row r="676" spans="1:2" ht="15" customHeight="1">
      <c r="A676" s="178"/>
      <c r="B676" s="178"/>
    </row>
    <row r="677" spans="1:2" ht="15" customHeight="1">
      <c r="A677" s="178"/>
      <c r="B677" s="178"/>
    </row>
    <row r="678" spans="1:2" ht="15" customHeight="1">
      <c r="A678" s="178"/>
      <c r="B678" s="178"/>
    </row>
    <row r="679" spans="1:2" ht="15" customHeight="1">
      <c r="A679" s="178"/>
      <c r="B679" s="178"/>
    </row>
    <row r="680" spans="1:2" ht="15" customHeight="1">
      <c r="A680" s="178"/>
      <c r="B680" s="178"/>
    </row>
    <row r="681" spans="1:2" ht="15" customHeight="1">
      <c r="A681" s="178"/>
      <c r="B681" s="178"/>
    </row>
    <row r="682" spans="1:2" ht="15" customHeight="1">
      <c r="A682" s="178"/>
      <c r="B682" s="178"/>
    </row>
    <row r="683" spans="1:2" ht="15" customHeight="1">
      <c r="A683" s="178"/>
      <c r="B683" s="178"/>
    </row>
    <row r="684" spans="1:2" ht="15" customHeight="1">
      <c r="A684" s="178"/>
      <c r="B684" s="178"/>
    </row>
    <row r="685" spans="1:2" ht="15" customHeight="1">
      <c r="A685" s="178"/>
      <c r="B685" s="178"/>
    </row>
    <row r="686" spans="1:2" ht="15" customHeight="1">
      <c r="A686" s="178"/>
      <c r="B686" s="178"/>
    </row>
    <row r="687" spans="1:2" ht="15" customHeight="1">
      <c r="A687" s="178"/>
      <c r="B687" s="178"/>
    </row>
    <row r="688" spans="1:2" ht="15" customHeight="1">
      <c r="A688" s="178"/>
      <c r="B688" s="178"/>
    </row>
    <row r="689" spans="1:2" ht="15" customHeight="1">
      <c r="A689" s="178"/>
      <c r="B689" s="178"/>
    </row>
    <row r="690" spans="1:2" ht="15" customHeight="1">
      <c r="A690" s="178"/>
      <c r="B690" s="178"/>
    </row>
    <row r="691" spans="1:2" ht="15" customHeight="1">
      <c r="A691" s="178"/>
      <c r="B691" s="178"/>
    </row>
    <row r="692" spans="1:2" ht="15" customHeight="1">
      <c r="A692" s="178"/>
      <c r="B692" s="178"/>
    </row>
    <row r="693" spans="1:2" ht="15" customHeight="1">
      <c r="A693" s="178"/>
      <c r="B693" s="178"/>
    </row>
    <row r="694" spans="1:2" ht="15" customHeight="1">
      <c r="A694" s="178"/>
      <c r="B694" s="178"/>
    </row>
    <row r="695" spans="1:2" ht="15" customHeight="1">
      <c r="A695" s="178"/>
      <c r="B695" s="178"/>
    </row>
    <row r="696" spans="1:2" ht="15" customHeight="1">
      <c r="A696" s="178"/>
      <c r="B696" s="178"/>
    </row>
    <row r="697" spans="1:2" ht="15" customHeight="1">
      <c r="A697" s="178"/>
      <c r="B697" s="178"/>
    </row>
    <row r="698" spans="1:2" ht="15" customHeight="1">
      <c r="A698" s="178"/>
      <c r="B698" s="178"/>
    </row>
    <row r="699" spans="1:2" ht="15" customHeight="1">
      <c r="A699" s="178"/>
      <c r="B699" s="178"/>
    </row>
    <row r="700" spans="1:2" ht="15" customHeight="1">
      <c r="A700" s="178"/>
      <c r="B700" s="178"/>
    </row>
    <row r="701" spans="1:2" ht="15" customHeight="1">
      <c r="A701" s="178"/>
      <c r="B701" s="178"/>
    </row>
    <row r="702" spans="1:2" ht="15" customHeight="1">
      <c r="A702" s="178"/>
      <c r="B702" s="178"/>
    </row>
    <row r="703" spans="1:2" ht="15" customHeight="1">
      <c r="A703" s="178"/>
      <c r="B703" s="178"/>
    </row>
    <row r="704" spans="1:2" ht="15" customHeight="1">
      <c r="A704" s="178"/>
      <c r="B704" s="178"/>
    </row>
    <row r="705" spans="1:2" ht="15" customHeight="1">
      <c r="A705" s="178"/>
      <c r="B705" s="178"/>
    </row>
    <row r="706" spans="1:2" ht="15" customHeight="1">
      <c r="A706" s="178"/>
      <c r="B706" s="178"/>
    </row>
    <row r="707" spans="1:2" ht="15" customHeight="1">
      <c r="A707" s="178"/>
      <c r="B707" s="178"/>
    </row>
    <row r="708" spans="1:2" ht="15" customHeight="1">
      <c r="A708" s="178"/>
      <c r="B708" s="178"/>
    </row>
    <row r="709" spans="1:2" ht="15" customHeight="1">
      <c r="A709" s="178"/>
      <c r="B709" s="178"/>
    </row>
    <row r="710" spans="1:2" ht="15" customHeight="1">
      <c r="A710" s="178"/>
      <c r="B710" s="178"/>
    </row>
    <row r="711" spans="1:2" ht="15" customHeight="1">
      <c r="A711" s="178"/>
      <c r="B711" s="178"/>
    </row>
    <row r="712" spans="1:2" ht="15" customHeight="1">
      <c r="A712" s="178"/>
      <c r="B712" s="178"/>
    </row>
    <row r="713" spans="1:2" ht="15" customHeight="1">
      <c r="A713" s="178"/>
      <c r="B713" s="178"/>
    </row>
    <row r="714" spans="1:2" ht="15" customHeight="1">
      <c r="A714" s="178"/>
      <c r="B714" s="178"/>
    </row>
    <row r="715" spans="1:2" ht="15" customHeight="1">
      <c r="A715" s="178"/>
      <c r="B715" s="178"/>
    </row>
    <row r="716" spans="1:2" ht="15" customHeight="1">
      <c r="A716" s="178"/>
      <c r="B716" s="178"/>
    </row>
    <row r="717" spans="1:2" ht="15" customHeight="1">
      <c r="A717" s="178"/>
      <c r="B717" s="178"/>
    </row>
    <row r="718" spans="1:2" ht="15" customHeight="1">
      <c r="A718" s="178"/>
      <c r="B718" s="178"/>
    </row>
    <row r="719" spans="1:2" ht="15" customHeight="1">
      <c r="A719" s="178"/>
      <c r="B719" s="178"/>
    </row>
    <row r="720" spans="1:2" ht="15" customHeight="1">
      <c r="A720" s="178"/>
      <c r="B720" s="178"/>
    </row>
    <row r="721" spans="1:2" ht="15" customHeight="1">
      <c r="A721" s="178"/>
      <c r="B721" s="178"/>
    </row>
    <row r="722" spans="1:2" ht="15" customHeight="1">
      <c r="A722" s="178"/>
      <c r="B722" s="178"/>
    </row>
    <row r="723" spans="1:2" ht="15" customHeight="1">
      <c r="A723" s="178"/>
      <c r="B723" s="178"/>
    </row>
    <row r="724" spans="1:2" ht="15" customHeight="1">
      <c r="A724" s="178"/>
      <c r="B724" s="178"/>
    </row>
    <row r="725" spans="1:2" ht="15" customHeight="1">
      <c r="A725" s="178"/>
      <c r="B725" s="178"/>
    </row>
    <row r="726" spans="1:2" ht="15" customHeight="1">
      <c r="A726" s="178"/>
      <c r="B726" s="178"/>
    </row>
    <row r="727" spans="1:2" ht="15" customHeight="1">
      <c r="A727" s="178"/>
      <c r="B727" s="178"/>
    </row>
    <row r="728" spans="1:2" ht="15" customHeight="1">
      <c r="A728" s="178"/>
      <c r="B728" s="178"/>
    </row>
    <row r="729" spans="1:2" ht="15" customHeight="1">
      <c r="A729" s="178"/>
      <c r="B729" s="178"/>
    </row>
    <row r="730" spans="1:2" ht="15" customHeight="1">
      <c r="A730" s="178"/>
      <c r="B730" s="178"/>
    </row>
    <row r="731" spans="1:2" ht="15" customHeight="1">
      <c r="A731" s="178"/>
      <c r="B731" s="178"/>
    </row>
    <row r="732" spans="1:2" ht="15" customHeight="1">
      <c r="A732" s="178"/>
      <c r="B732" s="178"/>
    </row>
    <row r="733" spans="1:2" ht="15" customHeight="1">
      <c r="A733" s="178"/>
      <c r="B733" s="178"/>
    </row>
    <row r="734" spans="1:2" ht="15" customHeight="1">
      <c r="A734" s="178"/>
      <c r="B734" s="178"/>
    </row>
    <row r="735" spans="1:2" ht="15" customHeight="1">
      <c r="A735" s="178"/>
      <c r="B735" s="178"/>
    </row>
    <row r="736" spans="1:2" ht="15" customHeight="1">
      <c r="A736" s="178"/>
      <c r="B736" s="178"/>
    </row>
    <row r="737" spans="1:2" ht="15" customHeight="1">
      <c r="A737" s="178"/>
      <c r="B737" s="178"/>
    </row>
    <row r="738" spans="1:2" ht="15" customHeight="1">
      <c r="A738" s="178"/>
      <c r="B738" s="178"/>
    </row>
    <row r="739" spans="1:2" ht="15" customHeight="1">
      <c r="A739" s="178"/>
      <c r="B739" s="178"/>
    </row>
    <row r="740" spans="1:2" ht="15" customHeight="1">
      <c r="A740" s="178"/>
      <c r="B740" s="178"/>
    </row>
    <row r="741" spans="1:2" ht="15" customHeight="1">
      <c r="A741" s="178"/>
      <c r="B741" s="178"/>
    </row>
    <row r="742" spans="1:2" ht="15" customHeight="1">
      <c r="A742" s="178"/>
      <c r="B742" s="178"/>
    </row>
    <row r="743" spans="1:2" ht="15" customHeight="1">
      <c r="A743" s="178"/>
      <c r="B743" s="178"/>
    </row>
    <row r="744" spans="1:2" ht="15" customHeight="1">
      <c r="A744" s="178"/>
      <c r="B744" s="178"/>
    </row>
    <row r="745" spans="1:2" ht="15" customHeight="1">
      <c r="A745" s="178"/>
      <c r="B745" s="178"/>
    </row>
    <row r="746" spans="1:2" ht="15" customHeight="1">
      <c r="A746" s="178"/>
      <c r="B746" s="178"/>
    </row>
    <row r="747" spans="1:2" ht="15" customHeight="1">
      <c r="A747" s="178"/>
      <c r="B747" s="178"/>
    </row>
    <row r="748" spans="1:2" ht="15" customHeight="1">
      <c r="A748" s="178"/>
      <c r="B748" s="178"/>
    </row>
    <row r="749" spans="1:2" ht="15" customHeight="1">
      <c r="A749" s="178"/>
      <c r="B749" s="178"/>
    </row>
    <row r="750" spans="1:2" ht="15" customHeight="1">
      <c r="A750" s="178"/>
      <c r="B750" s="178"/>
    </row>
    <row r="751" spans="1:2" ht="15" customHeight="1">
      <c r="A751" s="178"/>
      <c r="B751" s="178"/>
    </row>
    <row r="752" spans="1:2" ht="15" customHeight="1">
      <c r="A752" s="178"/>
      <c r="B752" s="178"/>
    </row>
    <row r="753" spans="1:2" ht="15" customHeight="1">
      <c r="A753" s="178"/>
      <c r="B753" s="178"/>
    </row>
    <row r="754" spans="1:2" ht="15" customHeight="1">
      <c r="A754" s="178"/>
      <c r="B754" s="178"/>
    </row>
    <row r="755" spans="1:2" ht="15" customHeight="1">
      <c r="A755" s="178"/>
      <c r="B755" s="178"/>
    </row>
    <row r="756" spans="1:2" ht="15" customHeight="1">
      <c r="A756" s="178"/>
      <c r="B756" s="178"/>
    </row>
    <row r="757" spans="1:2" ht="15" customHeight="1">
      <c r="A757" s="178"/>
      <c r="B757" s="178"/>
    </row>
    <row r="758" spans="1:2" ht="15" customHeight="1">
      <c r="A758" s="178"/>
      <c r="B758" s="178"/>
    </row>
    <row r="759" spans="1:2" ht="15" customHeight="1">
      <c r="A759" s="178"/>
      <c r="B759" s="178"/>
    </row>
    <row r="760" spans="1:2" ht="15" customHeight="1">
      <c r="A760" s="178"/>
      <c r="B760" s="178"/>
    </row>
    <row r="761" spans="1:2" ht="15" customHeight="1">
      <c r="A761" s="178"/>
      <c r="B761" s="178"/>
    </row>
    <row r="762" spans="1:2" ht="15" customHeight="1">
      <c r="A762" s="178"/>
      <c r="B762" s="178"/>
    </row>
    <row r="763" spans="1:2" ht="15" customHeight="1">
      <c r="A763" s="178"/>
      <c r="B763" s="178"/>
    </row>
    <row r="764" spans="1:2" ht="15" customHeight="1">
      <c r="A764" s="178"/>
      <c r="B764" s="178"/>
    </row>
    <row r="765" spans="1:2" ht="15" customHeight="1">
      <c r="A765" s="178"/>
      <c r="B765" s="178"/>
    </row>
    <row r="766" spans="1:2" ht="15" customHeight="1">
      <c r="A766" s="178"/>
      <c r="B766" s="178"/>
    </row>
    <row r="767" spans="1:2" ht="15" customHeight="1">
      <c r="A767" s="178"/>
      <c r="B767" s="178"/>
    </row>
    <row r="768" spans="1:2" ht="15" customHeight="1">
      <c r="A768" s="178"/>
      <c r="B768" s="178"/>
    </row>
    <row r="769" spans="1:2" ht="15" customHeight="1">
      <c r="A769" s="178"/>
      <c r="B769" s="178"/>
    </row>
    <row r="770" spans="1:2" ht="15" customHeight="1">
      <c r="A770" s="178"/>
      <c r="B770" s="178"/>
    </row>
    <row r="771" spans="1:2" ht="15" customHeight="1">
      <c r="A771" s="178"/>
      <c r="B771" s="178"/>
    </row>
    <row r="772" spans="1:2" ht="15" customHeight="1">
      <c r="A772" s="178"/>
      <c r="B772" s="178"/>
    </row>
    <row r="773" spans="1:2" ht="15" customHeight="1">
      <c r="A773" s="178"/>
      <c r="B773" s="178"/>
    </row>
    <row r="774" spans="1:2" ht="15" customHeight="1">
      <c r="A774" s="178"/>
      <c r="B774" s="178"/>
    </row>
    <row r="775" spans="1:2" ht="15" customHeight="1">
      <c r="A775" s="178"/>
      <c r="B775" s="178"/>
    </row>
    <row r="776" spans="1:2" ht="15" customHeight="1">
      <c r="A776" s="178"/>
      <c r="B776" s="178"/>
    </row>
    <row r="777" spans="1:2" ht="15" customHeight="1">
      <c r="A777" s="178"/>
      <c r="B777" s="178"/>
    </row>
    <row r="778" spans="1:2" ht="15" customHeight="1">
      <c r="A778" s="178"/>
      <c r="B778" s="178"/>
    </row>
    <row r="779" spans="1:2" ht="15" customHeight="1">
      <c r="A779" s="178"/>
      <c r="B779" s="178"/>
    </row>
    <row r="780" spans="1:2" ht="15" customHeight="1">
      <c r="A780" s="178"/>
      <c r="B780" s="178"/>
    </row>
    <row r="781" spans="1:2" ht="15" customHeight="1">
      <c r="A781" s="178"/>
      <c r="B781" s="178"/>
    </row>
    <row r="782" spans="1:2" ht="15" customHeight="1">
      <c r="A782" s="178"/>
      <c r="B782" s="178"/>
    </row>
    <row r="783" spans="1:2" ht="15" customHeight="1">
      <c r="A783" s="178"/>
      <c r="B783" s="178"/>
    </row>
    <row r="784" spans="1:2" ht="15" customHeight="1">
      <c r="A784" s="178"/>
      <c r="B784" s="178"/>
    </row>
    <row r="785" spans="1:2" ht="15" customHeight="1">
      <c r="A785" s="178"/>
      <c r="B785" s="178"/>
    </row>
    <row r="786" spans="1:2" ht="15" customHeight="1">
      <c r="A786" s="178"/>
      <c r="B786" s="178"/>
    </row>
    <row r="787" spans="1:2" ht="15" customHeight="1">
      <c r="A787" s="178"/>
      <c r="B787" s="178"/>
    </row>
    <row r="788" spans="1:2" ht="15" customHeight="1">
      <c r="A788" s="178"/>
      <c r="B788" s="178"/>
    </row>
    <row r="789" spans="1:2" ht="15" customHeight="1">
      <c r="A789" s="178"/>
      <c r="B789" s="178"/>
    </row>
    <row r="790" spans="1:2" ht="15" customHeight="1">
      <c r="A790" s="178"/>
      <c r="B790" s="178"/>
    </row>
    <row r="791" spans="1:2" ht="15" customHeight="1">
      <c r="A791" s="178"/>
      <c r="B791" s="178"/>
    </row>
    <row r="792" spans="1:2" ht="15" customHeight="1">
      <c r="A792" s="178"/>
      <c r="B792" s="178"/>
    </row>
    <row r="793" spans="1:2" ht="15" customHeight="1">
      <c r="A793" s="178"/>
      <c r="B793" s="178"/>
    </row>
    <row r="794" spans="1:2" ht="15" customHeight="1">
      <c r="A794" s="178"/>
      <c r="B794" s="178"/>
    </row>
    <row r="795" spans="1:2" ht="15" customHeight="1">
      <c r="A795" s="178"/>
      <c r="B795" s="178"/>
    </row>
    <row r="796" spans="1:2" ht="15" customHeight="1">
      <c r="A796" s="178"/>
      <c r="B796" s="178"/>
    </row>
    <row r="797" spans="1:2" ht="15" customHeight="1">
      <c r="A797" s="178"/>
      <c r="B797" s="178"/>
    </row>
    <row r="798" spans="1:2" ht="15" customHeight="1">
      <c r="A798" s="178"/>
      <c r="B798" s="178"/>
    </row>
    <row r="799" spans="1:2" ht="15" customHeight="1">
      <c r="A799" s="178"/>
      <c r="B799" s="178"/>
    </row>
    <row r="800" spans="1:2" ht="15" customHeight="1">
      <c r="A800" s="178"/>
      <c r="B800" s="178"/>
    </row>
    <row r="801" spans="1:2" ht="15" customHeight="1">
      <c r="A801" s="178"/>
      <c r="B801" s="178"/>
    </row>
    <row r="802" spans="1:2" ht="15" customHeight="1">
      <c r="A802" s="178"/>
      <c r="B802" s="178"/>
    </row>
    <row r="803" spans="1:2" ht="15" customHeight="1">
      <c r="A803" s="178"/>
      <c r="B803" s="178"/>
    </row>
    <row r="804" spans="1:2" ht="15" customHeight="1">
      <c r="A804" s="178"/>
      <c r="B804" s="178"/>
    </row>
    <row r="805" spans="1:2" ht="15" customHeight="1">
      <c r="A805" s="178"/>
      <c r="B805" s="178"/>
    </row>
    <row r="806" spans="1:2" ht="15" customHeight="1">
      <c r="A806" s="178"/>
      <c r="B806" s="178"/>
    </row>
    <row r="807" spans="1:2" ht="15" customHeight="1">
      <c r="A807" s="178"/>
      <c r="B807" s="178"/>
    </row>
    <row r="808" spans="1:2" ht="15" customHeight="1">
      <c r="A808" s="178"/>
      <c r="B808" s="178"/>
    </row>
    <row r="809" spans="1:2" ht="15" customHeight="1">
      <c r="A809" s="178"/>
      <c r="B809" s="178"/>
    </row>
    <row r="810" spans="1:2" ht="15" customHeight="1">
      <c r="A810" s="178"/>
      <c r="B810" s="178"/>
    </row>
    <row r="811" spans="1:2" ht="15" customHeight="1">
      <c r="A811" s="178"/>
      <c r="B811" s="178"/>
    </row>
    <row r="812" spans="1:2" ht="15" customHeight="1">
      <c r="A812" s="178"/>
      <c r="B812" s="178"/>
    </row>
    <row r="813" spans="1:2" ht="15" customHeight="1">
      <c r="A813" s="178"/>
      <c r="B813" s="178"/>
    </row>
    <row r="814" spans="1:2" ht="15" customHeight="1">
      <c r="A814" s="178"/>
      <c r="B814" s="178"/>
    </row>
    <row r="815" spans="1:2" ht="15" customHeight="1">
      <c r="A815" s="178"/>
      <c r="B815" s="178"/>
    </row>
    <row r="816" spans="1:2" ht="15" customHeight="1">
      <c r="A816" s="178"/>
      <c r="B816" s="178"/>
    </row>
    <row r="817" spans="1:2" ht="15" customHeight="1">
      <c r="A817" s="178"/>
      <c r="B817" s="178"/>
    </row>
    <row r="818" spans="1:2" ht="15" customHeight="1">
      <c r="A818" s="178"/>
      <c r="B818" s="178"/>
    </row>
    <row r="819" spans="1:2" ht="15" customHeight="1">
      <c r="A819" s="178"/>
      <c r="B819" s="178"/>
    </row>
    <row r="820" spans="1:2" ht="15" customHeight="1">
      <c r="A820" s="178"/>
      <c r="B820" s="178"/>
    </row>
    <row r="821" spans="1:2" ht="15" customHeight="1">
      <c r="A821" s="178"/>
      <c r="B821" s="178"/>
    </row>
    <row r="822" spans="1:2" ht="15" customHeight="1">
      <c r="A822" s="178"/>
      <c r="B822" s="178"/>
    </row>
    <row r="823" spans="1:2" ht="15" customHeight="1">
      <c r="A823" s="178"/>
      <c r="B823" s="178"/>
    </row>
    <row r="824" spans="1:2" ht="15" customHeight="1">
      <c r="A824" s="178"/>
      <c r="B824" s="178"/>
    </row>
    <row r="825" spans="1:2" ht="15" customHeight="1">
      <c r="A825" s="178"/>
      <c r="B825" s="178"/>
    </row>
    <row r="826" spans="1:2" ht="15" customHeight="1">
      <c r="A826" s="178"/>
      <c r="B826" s="178"/>
    </row>
    <row r="827" spans="1:2" ht="15" customHeight="1">
      <c r="A827" s="178"/>
      <c r="B827" s="178"/>
    </row>
    <row r="828" spans="1:2" ht="15" customHeight="1">
      <c r="A828" s="178"/>
      <c r="B828" s="178"/>
    </row>
    <row r="829" spans="1:2" ht="15" customHeight="1">
      <c r="A829" s="178"/>
      <c r="B829" s="178"/>
    </row>
    <row r="830" spans="1:2" ht="15" customHeight="1">
      <c r="A830" s="178"/>
      <c r="B830" s="178"/>
    </row>
    <row r="831" spans="1:2" ht="15" customHeight="1">
      <c r="A831" s="178"/>
      <c r="B831" s="178"/>
    </row>
    <row r="832" spans="1:2" ht="15" customHeight="1">
      <c r="A832" s="178"/>
      <c r="B832" s="178"/>
    </row>
    <row r="833" spans="1:2" ht="15" customHeight="1">
      <c r="A833" s="178"/>
      <c r="B833" s="178"/>
    </row>
    <row r="834" spans="1:2" ht="15" customHeight="1">
      <c r="A834" s="178"/>
      <c r="B834" s="178"/>
    </row>
    <row r="835" spans="1:2" ht="15" customHeight="1">
      <c r="A835" s="178"/>
      <c r="B835" s="178"/>
    </row>
    <row r="836" spans="1:2" ht="15" customHeight="1">
      <c r="A836" s="178"/>
      <c r="B836" s="178"/>
    </row>
    <row r="837" spans="1:2" ht="15" customHeight="1">
      <c r="A837" s="178"/>
      <c r="B837" s="178"/>
    </row>
    <row r="838" spans="1:2" ht="15" customHeight="1">
      <c r="A838" s="178"/>
      <c r="B838" s="178"/>
    </row>
    <row r="839" spans="1:2" ht="15" customHeight="1">
      <c r="A839" s="178"/>
      <c r="B839" s="178"/>
    </row>
    <row r="840" spans="1:2" ht="15" customHeight="1">
      <c r="A840" s="178"/>
      <c r="B840" s="178"/>
    </row>
    <row r="841" spans="1:2" ht="15" customHeight="1">
      <c r="A841" s="178"/>
      <c r="B841" s="178"/>
    </row>
    <row r="842" spans="1:2" ht="15" customHeight="1">
      <c r="A842" s="178"/>
      <c r="B842" s="178"/>
    </row>
    <row r="843" spans="1:2" ht="15" customHeight="1">
      <c r="A843" s="178"/>
      <c r="B843" s="178"/>
    </row>
    <row r="844" spans="1:2" ht="15" customHeight="1">
      <c r="A844" s="178"/>
      <c r="B844" s="178"/>
    </row>
    <row r="845" spans="1:2" ht="15" customHeight="1">
      <c r="A845" s="178"/>
      <c r="B845" s="178"/>
    </row>
    <row r="846" spans="1:2" ht="15" customHeight="1">
      <c r="A846" s="178"/>
      <c r="B846" s="178"/>
    </row>
    <row r="847" spans="1:2" ht="15" customHeight="1">
      <c r="A847" s="178"/>
      <c r="B847" s="178"/>
    </row>
    <row r="848" spans="1:2" ht="15" customHeight="1">
      <c r="A848" s="178"/>
      <c r="B848" s="178"/>
    </row>
    <row r="849" spans="1:2" ht="15" customHeight="1">
      <c r="A849" s="178"/>
      <c r="B849" s="178"/>
    </row>
    <row r="850" spans="1:2" ht="15" customHeight="1">
      <c r="A850" s="178"/>
      <c r="B850" s="178"/>
    </row>
    <row r="851" spans="1:2" ht="15" customHeight="1">
      <c r="A851" s="178"/>
      <c r="B851" s="178"/>
    </row>
    <row r="852" spans="1:2" ht="15" customHeight="1">
      <c r="A852" s="178"/>
      <c r="B852" s="178"/>
    </row>
    <row r="853" spans="1:2" ht="15" customHeight="1">
      <c r="A853" s="178"/>
      <c r="B853" s="178"/>
    </row>
    <row r="854" spans="1:2" ht="15" customHeight="1">
      <c r="A854" s="178"/>
      <c r="B854" s="178"/>
    </row>
    <row r="855" spans="1:2" ht="15" customHeight="1">
      <c r="A855" s="178"/>
      <c r="B855" s="178"/>
    </row>
    <row r="856" spans="1:2" ht="15" customHeight="1">
      <c r="A856" s="178"/>
      <c r="B856" s="178"/>
    </row>
    <row r="857" spans="1:2" ht="15" customHeight="1">
      <c r="A857" s="178"/>
      <c r="B857" s="178"/>
    </row>
    <row r="858" spans="1:2" ht="15" customHeight="1">
      <c r="A858" s="178"/>
      <c r="B858" s="178"/>
    </row>
    <row r="859" spans="1:2" ht="15" customHeight="1">
      <c r="A859" s="178"/>
      <c r="B859" s="178"/>
    </row>
    <row r="860" spans="1:2" ht="15" customHeight="1">
      <c r="A860" s="178"/>
      <c r="B860" s="178"/>
    </row>
    <row r="861" spans="1:2" ht="15" customHeight="1">
      <c r="A861" s="178"/>
      <c r="B861" s="178"/>
    </row>
    <row r="862" spans="1:2" ht="15" customHeight="1">
      <c r="A862" s="178"/>
      <c r="B862" s="178"/>
    </row>
    <row r="863" spans="1:2" ht="15" customHeight="1">
      <c r="A863" s="178"/>
      <c r="B863" s="178"/>
    </row>
    <row r="864" spans="1:2" ht="15" customHeight="1">
      <c r="A864" s="178"/>
      <c r="B864" s="178"/>
    </row>
    <row r="865" spans="1:2" ht="15" customHeight="1">
      <c r="A865" s="178"/>
      <c r="B865" s="178"/>
    </row>
    <row r="866" spans="1:2" ht="15" customHeight="1">
      <c r="A866" s="178"/>
      <c r="B866" s="178"/>
    </row>
    <row r="867" spans="1:2" ht="15" customHeight="1">
      <c r="A867" s="178"/>
      <c r="B867" s="178"/>
    </row>
    <row r="868" spans="1:2" ht="15" customHeight="1">
      <c r="A868" s="178"/>
      <c r="B868" s="178"/>
    </row>
    <row r="869" spans="1:2" ht="15" customHeight="1">
      <c r="A869" s="178"/>
      <c r="B869" s="178"/>
    </row>
    <row r="870" spans="1:2" ht="15" customHeight="1">
      <c r="A870" s="178"/>
      <c r="B870" s="178"/>
    </row>
    <row r="871" spans="1:2" ht="15" customHeight="1">
      <c r="A871" s="178"/>
      <c r="B871" s="178"/>
    </row>
    <row r="872" spans="1:2" ht="15" customHeight="1">
      <c r="A872" s="178"/>
      <c r="B872" s="178"/>
    </row>
    <row r="873" spans="1:2" ht="15" customHeight="1">
      <c r="A873" s="178"/>
      <c r="B873" s="178"/>
    </row>
    <row r="874" spans="1:2" ht="15" customHeight="1">
      <c r="A874" s="178"/>
      <c r="B874" s="178"/>
    </row>
    <row r="875" spans="1:2" ht="15" customHeight="1">
      <c r="A875" s="178"/>
      <c r="B875" s="178"/>
    </row>
    <row r="876" spans="1:2" ht="15" customHeight="1">
      <c r="A876" s="178"/>
      <c r="B876" s="178"/>
    </row>
    <row r="877" spans="1:2" ht="15" customHeight="1">
      <c r="A877" s="178"/>
      <c r="B877" s="178"/>
    </row>
    <row r="878" spans="1:2" ht="15" customHeight="1">
      <c r="A878" s="178"/>
      <c r="B878" s="178"/>
    </row>
    <row r="879" spans="1:2" ht="15" customHeight="1">
      <c r="A879" s="178"/>
      <c r="B879" s="178"/>
    </row>
    <row r="880" spans="1:2" ht="15" customHeight="1">
      <c r="A880" s="178"/>
      <c r="B880" s="178"/>
    </row>
    <row r="881" spans="1:2" ht="15" customHeight="1">
      <c r="A881" s="178"/>
      <c r="B881" s="178"/>
    </row>
    <row r="882" spans="1:2" ht="15" customHeight="1">
      <c r="A882" s="178"/>
      <c r="B882" s="178"/>
    </row>
    <row r="883" spans="1:2" ht="15" customHeight="1">
      <c r="A883" s="178"/>
      <c r="B883" s="178"/>
    </row>
    <row r="884" spans="1:2" ht="15" customHeight="1">
      <c r="A884" s="178"/>
      <c r="B884" s="178"/>
    </row>
    <row r="885" spans="1:2" ht="15" customHeight="1">
      <c r="A885" s="178"/>
      <c r="B885" s="178"/>
    </row>
    <row r="886" spans="1:2" ht="15" customHeight="1">
      <c r="A886" s="178"/>
      <c r="B886" s="178"/>
    </row>
    <row r="887" spans="1:2" ht="15" customHeight="1">
      <c r="A887" s="178"/>
      <c r="B887" s="178"/>
    </row>
    <row r="888" spans="1:2" ht="15" customHeight="1">
      <c r="A888" s="178"/>
      <c r="B888" s="178"/>
    </row>
    <row r="889" spans="1:2" ht="15" customHeight="1">
      <c r="A889" s="178"/>
      <c r="B889" s="178"/>
    </row>
    <row r="890" spans="1:2" ht="15" customHeight="1">
      <c r="A890" s="178"/>
      <c r="B890" s="178"/>
    </row>
    <row r="891" spans="1:2" ht="15" customHeight="1">
      <c r="A891" s="178"/>
      <c r="B891" s="178"/>
    </row>
    <row r="892" spans="1:2" ht="15" customHeight="1">
      <c r="A892" s="178"/>
      <c r="B892" s="178"/>
    </row>
    <row r="893" spans="1:2" ht="15" customHeight="1">
      <c r="A893" s="178"/>
      <c r="B893" s="178"/>
    </row>
    <row r="894" spans="1:2" ht="15" customHeight="1">
      <c r="A894" s="178"/>
      <c r="B894" s="178"/>
    </row>
    <row r="895" spans="1:2" ht="15" customHeight="1">
      <c r="A895" s="178"/>
      <c r="B895" s="178"/>
    </row>
    <row r="896" spans="1:2" ht="15" customHeight="1">
      <c r="A896" s="178"/>
      <c r="B896" s="178"/>
    </row>
    <row r="897" spans="1:2" ht="15" customHeight="1">
      <c r="A897" s="178"/>
      <c r="B897" s="178"/>
    </row>
    <row r="898" spans="1:2" ht="15" customHeight="1">
      <c r="A898" s="178"/>
      <c r="B898" s="178"/>
    </row>
    <row r="899" spans="1:2" ht="15" customHeight="1">
      <c r="A899" s="178"/>
      <c r="B899" s="178"/>
    </row>
    <row r="900" spans="1:2" ht="15" customHeight="1">
      <c r="A900" s="178"/>
      <c r="B900" s="178"/>
    </row>
    <row r="901" spans="1:2" ht="15" customHeight="1">
      <c r="A901" s="178"/>
      <c r="B901" s="178"/>
    </row>
    <row r="902" spans="1:2" ht="15" customHeight="1">
      <c r="A902" s="178"/>
      <c r="B902" s="178"/>
    </row>
    <row r="903" spans="1:2" ht="15" customHeight="1">
      <c r="A903" s="178"/>
      <c r="B903" s="178"/>
    </row>
    <row r="904" spans="1:2" ht="15" customHeight="1">
      <c r="A904" s="178"/>
      <c r="B904" s="178"/>
    </row>
    <row r="905" spans="1:2" ht="15" customHeight="1">
      <c r="A905" s="178"/>
      <c r="B905" s="178"/>
    </row>
    <row r="906" spans="1:2" ht="15" customHeight="1">
      <c r="A906" s="178"/>
      <c r="B906" s="178"/>
    </row>
    <row r="907" spans="1:2" ht="15" customHeight="1">
      <c r="A907" s="178"/>
      <c r="B907" s="178"/>
    </row>
    <row r="908" spans="1:2" ht="15" customHeight="1">
      <c r="A908" s="178"/>
      <c r="B908" s="178"/>
    </row>
    <row r="909" spans="1:2" ht="15" customHeight="1">
      <c r="A909" s="178"/>
      <c r="B909" s="178"/>
    </row>
    <row r="910" spans="1:2" ht="15" customHeight="1">
      <c r="A910" s="178"/>
      <c r="B910" s="178"/>
    </row>
    <row r="911" spans="1:2" ht="15" customHeight="1">
      <c r="A911" s="178"/>
      <c r="B911" s="178"/>
    </row>
    <row r="912" spans="1:2" ht="15" customHeight="1">
      <c r="A912" s="178"/>
      <c r="B912" s="178"/>
    </row>
    <row r="913" spans="1:2" ht="15" customHeight="1">
      <c r="A913" s="178"/>
      <c r="B913" s="178"/>
    </row>
    <row r="914" spans="1:2" ht="15" customHeight="1">
      <c r="A914" s="178"/>
      <c r="B914" s="178"/>
    </row>
    <row r="915" spans="1:2" ht="15" customHeight="1">
      <c r="A915" s="178"/>
      <c r="B915" s="178"/>
    </row>
    <row r="916" spans="1:2" ht="15" customHeight="1">
      <c r="A916" s="178"/>
      <c r="B916" s="178"/>
    </row>
    <row r="917" spans="1:2" ht="15" customHeight="1">
      <c r="A917" s="178"/>
      <c r="B917" s="178"/>
    </row>
    <row r="918" spans="1:2" ht="15" customHeight="1">
      <c r="A918" s="178"/>
      <c r="B918" s="178"/>
    </row>
    <row r="919" spans="1:2" ht="15" customHeight="1">
      <c r="A919" s="178"/>
      <c r="B919" s="178"/>
    </row>
    <row r="920" spans="1:2" ht="15" customHeight="1">
      <c r="A920" s="178"/>
      <c r="B920" s="178"/>
    </row>
    <row r="921" spans="1:2" ht="15" customHeight="1">
      <c r="A921" s="178"/>
      <c r="B921" s="178"/>
    </row>
    <row r="922" spans="1:2" ht="15" customHeight="1">
      <c r="A922" s="178"/>
      <c r="B922" s="178"/>
    </row>
    <row r="923" spans="1:2" ht="15" customHeight="1">
      <c r="A923" s="178"/>
      <c r="B923" s="178"/>
    </row>
    <row r="924" spans="1:2" ht="15" customHeight="1">
      <c r="A924" s="178"/>
      <c r="B924" s="178"/>
    </row>
    <row r="925" spans="1:2" ht="15" customHeight="1">
      <c r="A925" s="178"/>
      <c r="B925" s="178"/>
    </row>
    <row r="926" spans="1:2" ht="15" customHeight="1">
      <c r="A926" s="178"/>
      <c r="B926" s="178"/>
    </row>
    <row r="927" spans="1:2" ht="15" customHeight="1">
      <c r="A927" s="178"/>
      <c r="B927" s="178"/>
    </row>
    <row r="928" spans="1:2" ht="15" customHeight="1">
      <c r="A928" s="178"/>
      <c r="B928" s="178"/>
    </row>
    <row r="929" spans="1:2" ht="15" customHeight="1">
      <c r="A929" s="178"/>
      <c r="B929" s="178"/>
    </row>
    <row r="930" spans="1:2" ht="15" customHeight="1">
      <c r="A930" s="178"/>
      <c r="B930" s="178"/>
    </row>
    <row r="931" spans="1:2" ht="15" customHeight="1">
      <c r="A931" s="178"/>
      <c r="B931" s="178"/>
    </row>
    <row r="932" spans="1:2" ht="15" customHeight="1">
      <c r="A932" s="178"/>
      <c r="B932" s="178"/>
    </row>
    <row r="933" spans="1:2" ht="15" customHeight="1">
      <c r="A933" s="178"/>
      <c r="B933" s="178"/>
    </row>
    <row r="934" spans="1:2" ht="15" customHeight="1">
      <c r="A934" s="178"/>
      <c r="B934" s="178"/>
    </row>
    <row r="935" spans="1:2" ht="15" customHeight="1">
      <c r="A935" s="178"/>
      <c r="B935" s="178"/>
    </row>
    <row r="936" spans="1:2" ht="15" customHeight="1">
      <c r="A936" s="178"/>
      <c r="B936" s="178"/>
    </row>
    <row r="937" spans="1:2" ht="15" customHeight="1">
      <c r="A937" s="178"/>
      <c r="B937" s="178"/>
    </row>
    <row r="938" spans="1:2" ht="15" customHeight="1">
      <c r="A938" s="178"/>
      <c r="B938" s="178"/>
    </row>
    <row r="939" spans="1:2" ht="15" customHeight="1">
      <c r="A939" s="178"/>
      <c r="B939" s="178"/>
    </row>
    <row r="940" spans="1:2" ht="15" customHeight="1">
      <c r="A940" s="178"/>
      <c r="B940" s="178"/>
    </row>
    <row r="941" spans="1:2" ht="15" customHeight="1">
      <c r="A941" s="178"/>
      <c r="B941" s="178"/>
    </row>
    <row r="942" spans="1:2" ht="15" customHeight="1">
      <c r="A942" s="178"/>
      <c r="B942" s="178"/>
    </row>
    <row r="943" spans="1:2" ht="15" customHeight="1">
      <c r="A943" s="178"/>
      <c r="B943" s="178"/>
    </row>
    <row r="944" spans="1:2" ht="15" customHeight="1">
      <c r="A944" s="178"/>
      <c r="B944" s="178"/>
    </row>
    <row r="945" spans="1:2" ht="15" customHeight="1">
      <c r="A945" s="178"/>
      <c r="B945" s="178"/>
    </row>
    <row r="946" spans="1:2" ht="15" customHeight="1">
      <c r="A946" s="178"/>
      <c r="B946" s="178"/>
    </row>
    <row r="947" spans="1:2" ht="15" customHeight="1">
      <c r="A947" s="178"/>
      <c r="B947" s="178"/>
    </row>
    <row r="948" spans="1:2" ht="15" customHeight="1">
      <c r="A948" s="178"/>
      <c r="B948" s="178"/>
    </row>
    <row r="949" spans="1:2" ht="15" customHeight="1">
      <c r="A949" s="178"/>
      <c r="B949" s="178"/>
    </row>
    <row r="950" spans="1:2" ht="15" customHeight="1">
      <c r="A950" s="178"/>
      <c r="B950" s="178"/>
    </row>
    <row r="951" spans="1:2" ht="15" customHeight="1">
      <c r="A951" s="178"/>
      <c r="B951" s="178"/>
    </row>
    <row r="952" spans="1:2" ht="15" customHeight="1">
      <c r="A952" s="178"/>
      <c r="B952" s="178"/>
    </row>
    <row r="953" spans="1:2" ht="15" customHeight="1">
      <c r="A953" s="178"/>
      <c r="B953" s="178"/>
    </row>
    <row r="954" spans="1:2" ht="15" customHeight="1">
      <c r="A954" s="178"/>
      <c r="B954" s="178"/>
    </row>
    <row r="955" spans="1:2" ht="15" customHeight="1">
      <c r="A955" s="178"/>
      <c r="B955" s="178"/>
    </row>
    <row r="956" spans="1:2" ht="15" customHeight="1">
      <c r="A956" s="178"/>
      <c r="B956" s="178"/>
    </row>
    <row r="957" spans="1:2" ht="15" customHeight="1">
      <c r="A957" s="178"/>
      <c r="B957" s="178"/>
    </row>
    <row r="958" spans="1:2" ht="15" customHeight="1">
      <c r="A958" s="178"/>
      <c r="B958" s="178"/>
    </row>
    <row r="959" spans="1:2" ht="15" customHeight="1">
      <c r="A959" s="178"/>
      <c r="B959" s="178"/>
    </row>
    <row r="960" spans="1:2" ht="15" customHeight="1">
      <c r="A960" s="178"/>
      <c r="B960" s="178"/>
    </row>
    <row r="961" spans="1:2" ht="15" customHeight="1">
      <c r="A961" s="178"/>
      <c r="B961" s="178"/>
    </row>
    <row r="962" spans="1:2" ht="15" customHeight="1">
      <c r="A962" s="178"/>
      <c r="B962" s="178"/>
    </row>
    <row r="963" spans="1:2" ht="15" customHeight="1">
      <c r="A963" s="178"/>
      <c r="B963" s="178"/>
    </row>
    <row r="964" spans="1:2" ht="15" customHeight="1">
      <c r="A964" s="178"/>
      <c r="B964" s="178"/>
    </row>
    <row r="965" spans="1:2" ht="15" customHeight="1">
      <c r="A965" s="178"/>
      <c r="B965" s="178"/>
    </row>
    <row r="966" spans="1:2" ht="15" customHeight="1">
      <c r="A966" s="178"/>
      <c r="B966" s="178"/>
    </row>
    <row r="967" spans="1:2" ht="15" customHeight="1">
      <c r="A967" s="178"/>
      <c r="B967" s="178"/>
    </row>
    <row r="968" spans="1:2" ht="15" customHeight="1">
      <c r="A968" s="178"/>
      <c r="B968" s="178"/>
    </row>
    <row r="969" spans="1:2" ht="15" customHeight="1">
      <c r="A969" s="178"/>
      <c r="B969" s="178"/>
    </row>
    <row r="970" spans="1:2" ht="15" customHeight="1">
      <c r="A970" s="178"/>
      <c r="B970" s="178"/>
    </row>
    <row r="971" spans="1:2" ht="15" customHeight="1">
      <c r="A971" s="178"/>
      <c r="B971" s="178"/>
    </row>
    <row r="972" spans="1:2" ht="15" customHeight="1">
      <c r="A972" s="178"/>
      <c r="B972" s="178"/>
    </row>
    <row r="973" spans="1:2" ht="15" customHeight="1">
      <c r="A973" s="178"/>
      <c r="B973" s="178"/>
    </row>
    <row r="974" spans="1:2" ht="15" customHeight="1">
      <c r="A974" s="178"/>
      <c r="B974" s="178"/>
    </row>
    <row r="975" spans="1:2" ht="15" customHeight="1">
      <c r="A975" s="178"/>
      <c r="B975" s="178"/>
    </row>
    <row r="976" spans="1:2" ht="15" customHeight="1">
      <c r="A976" s="178"/>
      <c r="B976" s="178"/>
    </row>
    <row r="977" spans="1:2" ht="15" customHeight="1">
      <c r="A977" s="178"/>
      <c r="B977" s="178"/>
    </row>
    <row r="978" spans="1:2" ht="15" customHeight="1">
      <c r="A978" s="178"/>
      <c r="B978" s="178"/>
    </row>
    <row r="979" spans="1:2" ht="15" customHeight="1">
      <c r="A979" s="178"/>
      <c r="B979" s="178"/>
    </row>
    <row r="980" spans="1:2" ht="15" customHeight="1">
      <c r="A980" s="178"/>
      <c r="B980" s="178"/>
    </row>
    <row r="981" spans="1:2" ht="15" customHeight="1">
      <c r="A981" s="178"/>
      <c r="B981" s="178"/>
    </row>
    <row r="982" spans="1:2" ht="15" customHeight="1">
      <c r="A982" s="178"/>
      <c r="B982" s="178"/>
    </row>
    <row r="983" spans="1:2" ht="15" customHeight="1">
      <c r="A983" s="178"/>
      <c r="B983" s="178"/>
    </row>
    <row r="984" spans="1:2" ht="15" customHeight="1">
      <c r="A984" s="178"/>
      <c r="B984" s="178"/>
    </row>
    <row r="985" spans="1:2" ht="15" customHeight="1">
      <c r="A985" s="178"/>
      <c r="B985" s="178"/>
    </row>
    <row r="986" spans="1:2" ht="15" customHeight="1">
      <c r="A986" s="178"/>
      <c r="B986" s="178"/>
    </row>
    <row r="987" spans="1:2" ht="15" customHeight="1">
      <c r="A987" s="178"/>
      <c r="B987" s="178"/>
    </row>
    <row r="988" spans="1:2" ht="15" customHeight="1">
      <c r="A988" s="178"/>
      <c r="B988" s="178"/>
    </row>
    <row r="989" spans="1:2" ht="15" customHeight="1">
      <c r="A989" s="178"/>
      <c r="B989" s="178"/>
    </row>
    <row r="990" spans="1:2" ht="15" customHeight="1">
      <c r="A990" s="178"/>
      <c r="B990" s="178"/>
    </row>
    <row r="991" spans="1:2" ht="15" customHeight="1">
      <c r="A991" s="178"/>
      <c r="B991" s="178"/>
    </row>
    <row r="992" spans="1:2" ht="15" customHeight="1">
      <c r="A992" s="178"/>
      <c r="B992" s="178"/>
    </row>
    <row r="993" spans="1:7" ht="15" customHeight="1">
      <c r="A993" s="178"/>
      <c r="B993" s="178"/>
    </row>
    <row r="994" spans="1:7" ht="15" customHeight="1">
      <c r="A994" s="178"/>
      <c r="B994" s="178"/>
    </row>
    <row r="995" spans="1:7" ht="15" customHeight="1">
      <c r="A995" s="178"/>
      <c r="B995" s="178"/>
    </row>
    <row r="996" spans="1:7" ht="15" customHeight="1">
      <c r="A996" s="178"/>
      <c r="B996" s="178"/>
    </row>
    <row r="997" spans="1:7" ht="15" customHeight="1">
      <c r="A997" s="178"/>
      <c r="B997" s="178"/>
    </row>
    <row r="998" spans="1:7" ht="15" customHeight="1">
      <c r="A998" s="178"/>
      <c r="B998" s="178"/>
    </row>
    <row r="999" spans="1:7" ht="15" customHeight="1">
      <c r="A999" s="178"/>
      <c r="B999" s="178"/>
    </row>
    <row r="1000" spans="1:7" ht="15" customHeight="1">
      <c r="A1000" s="178"/>
      <c r="B1000" s="178"/>
    </row>
    <row r="1001" spans="1:7" s="213" customFormat="1" ht="15" customHeight="1">
      <c r="A1001" s="212"/>
      <c r="B1001" s="209" t="s">
        <v>3729</v>
      </c>
      <c r="C1001" s="210" t="s">
        <v>6863</v>
      </c>
      <c r="D1001" s="210" t="s">
        <v>6864</v>
      </c>
      <c r="E1001" s="210" t="s">
        <v>6865</v>
      </c>
      <c r="F1001" s="210" t="s">
        <v>6866</v>
      </c>
      <c r="G1001" s="211"/>
    </row>
    <row r="1002" spans="1:7" s="213" customFormat="1" ht="15" customHeight="1">
      <c r="A1002" s="212"/>
      <c r="B1002" s="209" t="s">
        <v>4822</v>
      </c>
      <c r="C1002" s="210" t="s">
        <v>7179</v>
      </c>
      <c r="D1002" s="210" t="s">
        <v>7614</v>
      </c>
      <c r="E1002" s="210" t="s">
        <v>7615</v>
      </c>
      <c r="F1002" s="210" t="s">
        <v>6866</v>
      </c>
      <c r="G1002" s="211"/>
    </row>
    <row r="1003" spans="1:7" s="213" customFormat="1" ht="15" customHeight="1">
      <c r="A1003" s="212"/>
      <c r="B1003" s="209" t="s">
        <v>6336</v>
      </c>
      <c r="C1003" s="210" t="s">
        <v>6867</v>
      </c>
      <c r="D1003" s="210" t="s">
        <v>6868</v>
      </c>
      <c r="E1003" s="210" t="s">
        <v>6866</v>
      </c>
      <c r="F1003" s="209"/>
      <c r="G1003" s="211"/>
    </row>
    <row r="1004" spans="1:7" s="213" customFormat="1" ht="15" customHeight="1">
      <c r="A1004" s="212"/>
      <c r="B1004" s="209" t="s">
        <v>4843</v>
      </c>
      <c r="C1004" s="210" t="s">
        <v>6873</v>
      </c>
      <c r="D1004" s="210" t="s">
        <v>6874</v>
      </c>
      <c r="E1004" s="210" t="s">
        <v>6866</v>
      </c>
      <c r="F1004" s="209"/>
      <c r="G1004" s="211"/>
    </row>
    <row r="1005" spans="1:7" s="213" customFormat="1" ht="15" customHeight="1">
      <c r="A1005" s="212"/>
      <c r="B1005" s="209" t="s">
        <v>4621</v>
      </c>
      <c r="C1005" s="210" t="s">
        <v>6879</v>
      </c>
      <c r="D1005" s="210" t="s">
        <v>6880</v>
      </c>
      <c r="E1005" s="210" t="s">
        <v>6866</v>
      </c>
      <c r="F1005" s="209"/>
      <c r="G1005" s="211"/>
    </row>
    <row r="1006" spans="1:7" s="213" customFormat="1" ht="15" customHeight="1">
      <c r="A1006" s="212"/>
      <c r="B1006" s="209" t="s">
        <v>2623</v>
      </c>
      <c r="C1006" s="210" t="s">
        <v>6881</v>
      </c>
      <c r="D1006" s="210" t="s">
        <v>6882</v>
      </c>
      <c r="E1006" s="210" t="s">
        <v>6866</v>
      </c>
      <c r="F1006" s="209"/>
      <c r="G1006" s="211"/>
    </row>
    <row r="1007" spans="1:7" s="213" customFormat="1" ht="15" customHeight="1">
      <c r="A1007" s="212"/>
      <c r="B1007" s="209" t="s">
        <v>5419</v>
      </c>
      <c r="C1007" s="210" t="s">
        <v>7616</v>
      </c>
      <c r="D1007" s="210" t="s">
        <v>6886</v>
      </c>
      <c r="E1007" s="210" t="s">
        <v>6866</v>
      </c>
      <c r="F1007" s="209"/>
      <c r="G1007" s="211"/>
    </row>
    <row r="1008" spans="1:7" s="213" customFormat="1" ht="15" customHeight="1">
      <c r="A1008" s="212"/>
      <c r="B1008" s="209" t="s">
        <v>5030</v>
      </c>
      <c r="C1008" s="210" t="s">
        <v>6885</v>
      </c>
      <c r="D1008" s="210" t="s">
        <v>6887</v>
      </c>
      <c r="E1008" s="210" t="s">
        <v>6866</v>
      </c>
      <c r="F1008" s="209"/>
      <c r="G1008" s="211"/>
    </row>
    <row r="1009" spans="1:7" s="213" customFormat="1" ht="15" customHeight="1">
      <c r="A1009" s="212"/>
      <c r="B1009" s="209" t="s">
        <v>5044</v>
      </c>
      <c r="C1009" s="210" t="s">
        <v>6888</v>
      </c>
      <c r="D1009" s="210" t="s">
        <v>6889</v>
      </c>
      <c r="E1009" s="210" t="s">
        <v>6866</v>
      </c>
      <c r="F1009" s="209"/>
      <c r="G1009" s="211"/>
    </row>
    <row r="1010" spans="1:7" s="213" customFormat="1" ht="15" customHeight="1">
      <c r="A1010" s="212"/>
      <c r="B1010" s="209" t="s">
        <v>3962</v>
      </c>
      <c r="C1010" s="210" t="s">
        <v>6892</v>
      </c>
      <c r="D1010" s="210" t="s">
        <v>6893</v>
      </c>
      <c r="E1010" s="210" t="s">
        <v>6866</v>
      </c>
      <c r="F1010" s="209"/>
      <c r="G1010" s="211"/>
    </row>
    <row r="1011" spans="1:7" s="213" customFormat="1" ht="15" customHeight="1">
      <c r="A1011" s="212"/>
      <c r="B1011" s="209" t="s">
        <v>6049</v>
      </c>
      <c r="C1011" s="210" t="s">
        <v>7489</v>
      </c>
      <c r="D1011" s="210" t="s">
        <v>7617</v>
      </c>
      <c r="E1011" s="210" t="s">
        <v>6866</v>
      </c>
      <c r="F1011" s="209"/>
      <c r="G1011" s="211"/>
    </row>
    <row r="1012" spans="1:7" s="213" customFormat="1" ht="15" customHeight="1">
      <c r="A1012" s="212"/>
      <c r="B1012" s="209" t="s">
        <v>6086</v>
      </c>
      <c r="C1012" s="210" t="s">
        <v>6894</v>
      </c>
      <c r="D1012" s="210" t="s">
        <v>6895</v>
      </c>
      <c r="E1012" s="210" t="s">
        <v>6866</v>
      </c>
      <c r="F1012" s="209"/>
      <c r="G1012" s="211"/>
    </row>
    <row r="1013" spans="1:7" s="213" customFormat="1" ht="15" customHeight="1">
      <c r="A1013" s="212"/>
      <c r="B1013" s="209" t="s">
        <v>4981</v>
      </c>
      <c r="C1013" s="210" t="s">
        <v>6896</v>
      </c>
      <c r="D1013" s="210" t="s">
        <v>6897</v>
      </c>
      <c r="E1013" s="210" t="s">
        <v>6866</v>
      </c>
      <c r="F1013" s="209"/>
      <c r="G1013" s="211"/>
    </row>
    <row r="1014" spans="1:7" s="213" customFormat="1" ht="15" customHeight="1">
      <c r="A1014" s="212"/>
      <c r="B1014" s="209" t="s">
        <v>331</v>
      </c>
      <c r="C1014" s="210" t="s">
        <v>6930</v>
      </c>
      <c r="D1014" s="210" t="s">
        <v>7618</v>
      </c>
      <c r="E1014" s="210" t="s">
        <v>6866</v>
      </c>
      <c r="F1014" s="209"/>
      <c r="G1014" s="211"/>
    </row>
    <row r="1015" spans="1:7" s="213" customFormat="1" ht="15" customHeight="1">
      <c r="A1015" s="212"/>
      <c r="B1015" s="209" t="s">
        <v>3545</v>
      </c>
      <c r="C1015" s="210" t="s">
        <v>6900</v>
      </c>
      <c r="D1015" s="210" t="s">
        <v>6901</v>
      </c>
      <c r="E1015" s="210" t="s">
        <v>6866</v>
      </c>
      <c r="F1015" s="209"/>
      <c r="G1015" s="211"/>
    </row>
    <row r="1016" spans="1:7" s="213" customFormat="1" ht="15" customHeight="1">
      <c r="A1016" s="212"/>
      <c r="B1016" s="209" t="s">
        <v>3644</v>
      </c>
      <c r="C1016" s="210" t="s">
        <v>6904</v>
      </c>
      <c r="D1016" s="210" t="s">
        <v>6905</v>
      </c>
      <c r="E1016" s="210" t="s">
        <v>6866</v>
      </c>
      <c r="F1016" s="209"/>
      <c r="G1016" s="211"/>
    </row>
    <row r="1017" spans="1:7" s="213" customFormat="1" ht="15" customHeight="1">
      <c r="A1017" s="212"/>
      <c r="B1017" s="209" t="s">
        <v>6293</v>
      </c>
      <c r="C1017" s="210" t="s">
        <v>6906</v>
      </c>
      <c r="D1017" s="210" t="s">
        <v>6866</v>
      </c>
      <c r="E1017" s="209"/>
      <c r="F1017" s="209"/>
      <c r="G1017" s="211"/>
    </row>
    <row r="1018" spans="1:7" s="213" customFormat="1" ht="15" customHeight="1">
      <c r="A1018" s="212"/>
      <c r="B1018" s="209" t="s">
        <v>6294</v>
      </c>
      <c r="C1018" s="210" t="s">
        <v>6907</v>
      </c>
      <c r="D1018" s="210" t="s">
        <v>6866</v>
      </c>
      <c r="E1018" s="209"/>
      <c r="F1018" s="209"/>
      <c r="G1018" s="211"/>
    </row>
    <row r="1019" spans="1:7" s="213" customFormat="1" ht="15" customHeight="1">
      <c r="A1019" s="212"/>
      <c r="B1019" s="209" t="s">
        <v>6295</v>
      </c>
      <c r="C1019" s="210" t="s">
        <v>6908</v>
      </c>
      <c r="D1019" s="210" t="s">
        <v>6866</v>
      </c>
      <c r="E1019" s="209"/>
      <c r="F1019" s="209"/>
      <c r="G1019" s="211"/>
    </row>
    <row r="1020" spans="1:7" s="213" customFormat="1" ht="15" customHeight="1">
      <c r="A1020" s="212"/>
      <c r="B1020" s="209" t="s">
        <v>6300</v>
      </c>
      <c r="C1020" s="210" t="s">
        <v>6910</v>
      </c>
      <c r="D1020" s="210" t="s">
        <v>6866</v>
      </c>
      <c r="E1020" s="209"/>
      <c r="F1020" s="209"/>
      <c r="G1020" s="211"/>
    </row>
    <row r="1021" spans="1:7" s="213" customFormat="1" ht="15" customHeight="1">
      <c r="A1021" s="212"/>
      <c r="B1021" s="209" t="s">
        <v>6302</v>
      </c>
      <c r="C1021" s="210" t="s">
        <v>6911</v>
      </c>
      <c r="D1021" s="210" t="s">
        <v>6866</v>
      </c>
      <c r="E1021" s="209"/>
      <c r="F1021" s="209"/>
      <c r="G1021" s="211"/>
    </row>
    <row r="1022" spans="1:7" s="213" customFormat="1" ht="15" customHeight="1">
      <c r="A1022" s="212"/>
      <c r="B1022" s="209" t="s">
        <v>6304</v>
      </c>
      <c r="C1022" s="210" t="s">
        <v>6913</v>
      </c>
      <c r="D1022" s="210" t="s">
        <v>6866</v>
      </c>
      <c r="E1022" s="209"/>
      <c r="F1022" s="209"/>
      <c r="G1022" s="211"/>
    </row>
    <row r="1023" spans="1:7" s="213" customFormat="1" ht="15" customHeight="1">
      <c r="A1023" s="212"/>
      <c r="B1023" s="209" t="s">
        <v>6305</v>
      </c>
      <c r="C1023" s="210" t="s">
        <v>6914</v>
      </c>
      <c r="D1023" s="210" t="s">
        <v>6866</v>
      </c>
      <c r="E1023" s="209"/>
      <c r="F1023" s="209"/>
      <c r="G1023" s="211"/>
    </row>
    <row r="1024" spans="1:7" s="213" customFormat="1" ht="15" customHeight="1">
      <c r="A1024" s="212"/>
      <c r="B1024" s="209" t="s">
        <v>6307</v>
      </c>
      <c r="C1024" s="210" t="s">
        <v>6916</v>
      </c>
      <c r="D1024" s="210" t="s">
        <v>6866</v>
      </c>
      <c r="E1024" s="209"/>
      <c r="F1024" s="209"/>
      <c r="G1024" s="211"/>
    </row>
    <row r="1025" spans="1:7" s="213" customFormat="1" ht="15" customHeight="1">
      <c r="A1025" s="212"/>
      <c r="B1025" s="209" t="s">
        <v>6311</v>
      </c>
      <c r="C1025" s="210" t="s">
        <v>6918</v>
      </c>
      <c r="D1025" s="210" t="s">
        <v>6866</v>
      </c>
      <c r="E1025" s="209"/>
      <c r="F1025" s="209"/>
      <c r="G1025" s="211"/>
    </row>
    <row r="1026" spans="1:7" s="213" customFormat="1" ht="15" customHeight="1">
      <c r="A1026" s="212"/>
      <c r="B1026" s="209" t="s">
        <v>6313</v>
      </c>
      <c r="C1026" s="210" t="s">
        <v>6920</v>
      </c>
      <c r="D1026" s="210" t="s">
        <v>6866</v>
      </c>
      <c r="E1026" s="209"/>
      <c r="F1026" s="209"/>
      <c r="G1026" s="211"/>
    </row>
    <row r="1027" spans="1:7" s="213" customFormat="1" ht="15" customHeight="1">
      <c r="A1027" s="212"/>
      <c r="B1027" s="209" t="s">
        <v>6315</v>
      </c>
      <c r="C1027" s="210" t="s">
        <v>6922</v>
      </c>
      <c r="D1027" s="210" t="s">
        <v>6866</v>
      </c>
      <c r="E1027" s="209"/>
      <c r="F1027" s="209"/>
      <c r="G1027" s="211"/>
    </row>
    <row r="1028" spans="1:7" s="213" customFormat="1" ht="15" customHeight="1">
      <c r="A1028" s="212"/>
      <c r="B1028" s="209" t="s">
        <v>6321</v>
      </c>
      <c r="C1028" s="210" t="s">
        <v>6925</v>
      </c>
      <c r="D1028" s="210" t="s">
        <v>6866</v>
      </c>
      <c r="E1028" s="209"/>
      <c r="F1028" s="209"/>
      <c r="G1028" s="211"/>
    </row>
    <row r="1029" spans="1:7" s="213" customFormat="1" ht="15" customHeight="1">
      <c r="A1029" s="212"/>
      <c r="B1029" s="209" t="s">
        <v>6323</v>
      </c>
      <c r="C1029" s="210" t="s">
        <v>6927</v>
      </c>
      <c r="D1029" s="210" t="s">
        <v>6866</v>
      </c>
      <c r="E1029" s="209"/>
      <c r="F1029" s="209"/>
      <c r="G1029" s="211"/>
    </row>
    <row r="1030" spans="1:7" s="213" customFormat="1" ht="15" customHeight="1">
      <c r="A1030" s="212"/>
      <c r="B1030" s="209" t="s">
        <v>6324</v>
      </c>
      <c r="C1030" s="210" t="s">
        <v>6928</v>
      </c>
      <c r="D1030" s="210" t="s">
        <v>6866</v>
      </c>
      <c r="E1030" s="209"/>
      <c r="F1030" s="209"/>
      <c r="G1030" s="211"/>
    </row>
    <row r="1031" spans="1:7" s="213" customFormat="1" ht="15" customHeight="1">
      <c r="A1031" s="212"/>
      <c r="B1031" s="209" t="s">
        <v>6329</v>
      </c>
      <c r="C1031" s="210" t="s">
        <v>6931</v>
      </c>
      <c r="D1031" s="210" t="s">
        <v>6866</v>
      </c>
      <c r="E1031" s="209"/>
      <c r="F1031" s="209"/>
      <c r="G1031" s="211"/>
    </row>
    <row r="1032" spans="1:7" s="213" customFormat="1" ht="15" customHeight="1">
      <c r="A1032" s="212"/>
      <c r="B1032" s="209" t="s">
        <v>6330</v>
      </c>
      <c r="C1032" s="210" t="s">
        <v>6932</v>
      </c>
      <c r="D1032" s="210" t="s">
        <v>6866</v>
      </c>
      <c r="E1032" s="209"/>
      <c r="F1032" s="209"/>
      <c r="G1032" s="211"/>
    </row>
    <row r="1033" spans="1:7" s="213" customFormat="1" ht="15" customHeight="1">
      <c r="A1033" s="212"/>
      <c r="B1033" s="209" t="s">
        <v>6333</v>
      </c>
      <c r="C1033" s="210" t="s">
        <v>6934</v>
      </c>
      <c r="D1033" s="210" t="s">
        <v>6866</v>
      </c>
      <c r="E1033" s="209"/>
      <c r="F1033" s="209"/>
      <c r="G1033" s="211"/>
    </row>
    <row r="1034" spans="1:7" s="213" customFormat="1" ht="15" customHeight="1">
      <c r="A1034" s="212"/>
      <c r="B1034" s="209" t="s">
        <v>6340</v>
      </c>
      <c r="C1034" s="210" t="s">
        <v>6937</v>
      </c>
      <c r="D1034" s="210" t="s">
        <v>6866</v>
      </c>
      <c r="E1034" s="209"/>
      <c r="F1034" s="209"/>
      <c r="G1034" s="211"/>
    </row>
    <row r="1035" spans="1:7" s="213" customFormat="1" ht="15" customHeight="1">
      <c r="A1035" s="212"/>
      <c r="B1035" s="209" t="s">
        <v>6341</v>
      </c>
      <c r="C1035" s="210" t="s">
        <v>6938</v>
      </c>
      <c r="D1035" s="210" t="s">
        <v>6866</v>
      </c>
      <c r="E1035" s="209"/>
      <c r="F1035" s="209"/>
      <c r="G1035" s="211"/>
    </row>
    <row r="1036" spans="1:7" s="213" customFormat="1" ht="15" customHeight="1">
      <c r="A1036" s="212"/>
      <c r="B1036" s="209" t="s">
        <v>6345</v>
      </c>
      <c r="C1036" s="210" t="s">
        <v>6940</v>
      </c>
      <c r="D1036" s="210" t="s">
        <v>6866</v>
      </c>
      <c r="E1036" s="209"/>
      <c r="F1036" s="209"/>
      <c r="G1036" s="211"/>
    </row>
    <row r="1037" spans="1:7" s="213" customFormat="1" ht="15" customHeight="1">
      <c r="A1037" s="212"/>
      <c r="B1037" s="209" t="s">
        <v>6347</v>
      </c>
      <c r="C1037" s="210" t="s">
        <v>6942</v>
      </c>
      <c r="D1037" s="210" t="s">
        <v>6866</v>
      </c>
      <c r="E1037" s="209"/>
      <c r="F1037" s="209"/>
      <c r="G1037" s="211"/>
    </row>
    <row r="1038" spans="1:7" s="213" customFormat="1" ht="15" customHeight="1">
      <c r="A1038" s="212"/>
      <c r="B1038" s="209" t="s">
        <v>6363</v>
      </c>
      <c r="C1038" s="210" t="s">
        <v>6948</v>
      </c>
      <c r="D1038" s="210" t="s">
        <v>6866</v>
      </c>
      <c r="E1038" s="209"/>
      <c r="F1038" s="209"/>
      <c r="G1038" s="211"/>
    </row>
    <row r="1039" spans="1:7" s="213" customFormat="1" ht="15" customHeight="1">
      <c r="A1039" s="212"/>
      <c r="B1039" s="209" t="s">
        <v>6372</v>
      </c>
      <c r="C1039" s="210" t="s">
        <v>7619</v>
      </c>
      <c r="D1039" s="210" t="s">
        <v>6866</v>
      </c>
      <c r="E1039" s="209"/>
      <c r="F1039" s="209"/>
      <c r="G1039" s="211"/>
    </row>
    <row r="1040" spans="1:7" s="213" customFormat="1" ht="15" customHeight="1">
      <c r="A1040" s="212"/>
      <c r="B1040" s="209" t="s">
        <v>6374</v>
      </c>
      <c r="C1040" s="210" t="s">
        <v>7694</v>
      </c>
      <c r="D1040" s="210" t="s">
        <v>6866</v>
      </c>
      <c r="E1040" s="209"/>
      <c r="F1040" s="209"/>
      <c r="G1040" s="211"/>
    </row>
    <row r="1041" spans="1:7" s="213" customFormat="1" ht="15" customHeight="1">
      <c r="A1041" s="212"/>
      <c r="B1041" s="209" t="s">
        <v>6380</v>
      </c>
      <c r="C1041" s="210" t="s">
        <v>6956</v>
      </c>
      <c r="D1041" s="210" t="s">
        <v>6866</v>
      </c>
      <c r="E1041" s="209"/>
      <c r="F1041" s="209"/>
      <c r="G1041" s="211"/>
    </row>
    <row r="1042" spans="1:7" s="213" customFormat="1" ht="15" customHeight="1">
      <c r="A1042" s="212"/>
      <c r="B1042" s="209" t="s">
        <v>4650</v>
      </c>
      <c r="C1042" s="210" t="s">
        <v>6959</v>
      </c>
      <c r="D1042" s="210" t="s">
        <v>6866</v>
      </c>
      <c r="E1042" s="209"/>
      <c r="F1042" s="209"/>
      <c r="G1042" s="211"/>
    </row>
    <row r="1043" spans="1:7" s="213" customFormat="1" ht="15" customHeight="1">
      <c r="A1043" s="212"/>
      <c r="B1043" s="209" t="s">
        <v>4654</v>
      </c>
      <c r="C1043" s="210" t="s">
        <v>6963</v>
      </c>
      <c r="D1043" s="210" t="s">
        <v>6866</v>
      </c>
      <c r="E1043" s="209"/>
      <c r="F1043" s="209"/>
      <c r="G1043" s="211"/>
    </row>
    <row r="1044" spans="1:7" s="213" customFormat="1" ht="15" customHeight="1">
      <c r="A1044" s="212"/>
      <c r="B1044" s="209" t="s">
        <v>4663</v>
      </c>
      <c r="C1044" s="210" t="s">
        <v>6968</v>
      </c>
      <c r="D1044" s="210" t="s">
        <v>6866</v>
      </c>
      <c r="E1044" s="209"/>
      <c r="F1044" s="209"/>
      <c r="G1044" s="211"/>
    </row>
    <row r="1045" spans="1:7" s="213" customFormat="1" ht="15" customHeight="1">
      <c r="A1045" s="212"/>
      <c r="B1045" s="209" t="s">
        <v>4667</v>
      </c>
      <c r="C1045" s="210" t="s">
        <v>6970</v>
      </c>
      <c r="D1045" s="210" t="s">
        <v>6866</v>
      </c>
      <c r="E1045" s="209"/>
      <c r="F1045" s="209"/>
      <c r="G1045" s="211"/>
    </row>
    <row r="1046" spans="1:7" s="213" customFormat="1" ht="15" customHeight="1">
      <c r="A1046" s="212"/>
      <c r="B1046" s="209" t="s">
        <v>4668</v>
      </c>
      <c r="C1046" s="210" t="s">
        <v>6971</v>
      </c>
      <c r="D1046" s="210" t="s">
        <v>6866</v>
      </c>
      <c r="E1046" s="209"/>
      <c r="F1046" s="209"/>
      <c r="G1046" s="211"/>
    </row>
    <row r="1047" spans="1:7" s="213" customFormat="1" ht="15" customHeight="1">
      <c r="A1047" s="212"/>
      <c r="B1047" s="209" t="s">
        <v>4675</v>
      </c>
      <c r="C1047" s="210" t="s">
        <v>7684</v>
      </c>
      <c r="D1047" s="210" t="s">
        <v>6866</v>
      </c>
      <c r="E1047" s="209"/>
      <c r="F1047" s="209"/>
      <c r="G1047" s="211"/>
    </row>
    <row r="1048" spans="1:7" s="213" customFormat="1" ht="15" customHeight="1">
      <c r="A1048" s="212"/>
      <c r="B1048" s="209" t="s">
        <v>4680</v>
      </c>
      <c r="C1048" s="210" t="s">
        <v>6974</v>
      </c>
      <c r="D1048" s="210" t="s">
        <v>6866</v>
      </c>
      <c r="E1048" s="209"/>
      <c r="F1048" s="209"/>
      <c r="G1048" s="211"/>
    </row>
    <row r="1049" spans="1:7" s="213" customFormat="1" ht="15" customHeight="1">
      <c r="A1049" s="212"/>
      <c r="B1049" s="209" t="s">
        <v>4681</v>
      </c>
      <c r="C1049" s="210" t="s">
        <v>6975</v>
      </c>
      <c r="D1049" s="210" t="s">
        <v>6866</v>
      </c>
      <c r="E1049" s="209"/>
      <c r="F1049" s="209"/>
      <c r="G1049" s="211"/>
    </row>
    <row r="1050" spans="1:7" s="213" customFormat="1" ht="15" customHeight="1">
      <c r="A1050" s="212"/>
      <c r="B1050" s="209" t="s">
        <v>4690</v>
      </c>
      <c r="C1050" s="210" t="s">
        <v>6979</v>
      </c>
      <c r="D1050" s="210" t="s">
        <v>6866</v>
      </c>
      <c r="E1050" s="209"/>
      <c r="F1050" s="209"/>
      <c r="G1050" s="211"/>
    </row>
    <row r="1051" spans="1:7" s="213" customFormat="1" ht="15" customHeight="1">
      <c r="A1051" s="212"/>
      <c r="B1051" s="209" t="s">
        <v>4691</v>
      </c>
      <c r="C1051" s="210" t="s">
        <v>6980</v>
      </c>
      <c r="D1051" s="210" t="s">
        <v>6866</v>
      </c>
      <c r="E1051" s="209"/>
      <c r="F1051" s="209"/>
      <c r="G1051" s="211"/>
    </row>
    <row r="1052" spans="1:7" s="213" customFormat="1" ht="15" customHeight="1">
      <c r="A1052" s="212"/>
      <c r="B1052" s="209" t="s">
        <v>4704</v>
      </c>
      <c r="C1052" s="210" t="s">
        <v>6983</v>
      </c>
      <c r="D1052" s="210" t="s">
        <v>6866</v>
      </c>
      <c r="E1052" s="209"/>
      <c r="F1052" s="209"/>
      <c r="G1052" s="211"/>
    </row>
    <row r="1053" spans="1:7" s="213" customFormat="1" ht="15" customHeight="1">
      <c r="A1053" s="212"/>
      <c r="B1053" s="209" t="s">
        <v>4705</v>
      </c>
      <c r="C1053" s="210" t="s">
        <v>6984</v>
      </c>
      <c r="D1053" s="210" t="s">
        <v>6866</v>
      </c>
      <c r="E1053" s="209"/>
      <c r="F1053" s="209"/>
      <c r="G1053" s="211"/>
    </row>
    <row r="1054" spans="1:7" s="213" customFormat="1" ht="15" customHeight="1">
      <c r="A1054" s="212"/>
      <c r="B1054" s="209" t="s">
        <v>4708</v>
      </c>
      <c r="C1054" s="210" t="s">
        <v>7620</v>
      </c>
      <c r="D1054" s="210" t="s">
        <v>6866</v>
      </c>
      <c r="E1054" s="209"/>
      <c r="F1054" s="209"/>
      <c r="G1054" s="211"/>
    </row>
    <row r="1055" spans="1:7" s="213" customFormat="1" ht="15" customHeight="1">
      <c r="A1055" s="212"/>
      <c r="B1055" s="209" t="s">
        <v>4711</v>
      </c>
      <c r="C1055" s="210" t="s">
        <v>6986</v>
      </c>
      <c r="D1055" s="210" t="s">
        <v>6866</v>
      </c>
      <c r="E1055" s="209"/>
      <c r="F1055" s="209"/>
      <c r="G1055" s="211"/>
    </row>
    <row r="1056" spans="1:7" s="213" customFormat="1" ht="15" customHeight="1">
      <c r="A1056" s="212"/>
      <c r="B1056" s="209" t="s">
        <v>2362</v>
      </c>
      <c r="C1056" s="210" t="s">
        <v>6988</v>
      </c>
      <c r="D1056" s="210" t="s">
        <v>6866</v>
      </c>
      <c r="E1056" s="209"/>
      <c r="F1056" s="209"/>
      <c r="G1056" s="211"/>
    </row>
    <row r="1057" spans="1:7" s="213" customFormat="1" ht="15" customHeight="1">
      <c r="A1057" s="212"/>
      <c r="B1057" s="209" t="s">
        <v>2363</v>
      </c>
      <c r="C1057" s="210" t="s">
        <v>6989</v>
      </c>
      <c r="D1057" s="210" t="s">
        <v>6866</v>
      </c>
      <c r="E1057" s="209"/>
      <c r="F1057" s="209"/>
      <c r="G1057" s="211"/>
    </row>
    <row r="1058" spans="1:7" s="213" customFormat="1" ht="15" customHeight="1">
      <c r="A1058" s="212"/>
      <c r="B1058" s="209" t="s">
        <v>2364</v>
      </c>
      <c r="C1058" s="210" t="s">
        <v>6990</v>
      </c>
      <c r="D1058" s="210" t="s">
        <v>6866</v>
      </c>
      <c r="E1058" s="209"/>
      <c r="F1058" s="209"/>
      <c r="G1058" s="211"/>
    </row>
    <row r="1059" spans="1:7" s="213" customFormat="1" ht="15" customHeight="1">
      <c r="A1059" s="212"/>
      <c r="B1059" s="209" t="s">
        <v>2374</v>
      </c>
      <c r="C1059" s="210" t="s">
        <v>6992</v>
      </c>
      <c r="D1059" s="210" t="s">
        <v>6866</v>
      </c>
      <c r="E1059" s="209"/>
      <c r="F1059" s="209"/>
      <c r="G1059" s="211"/>
    </row>
    <row r="1060" spans="1:7" s="213" customFormat="1" ht="15" customHeight="1">
      <c r="A1060" s="212"/>
      <c r="B1060" s="209" t="s">
        <v>2376</v>
      </c>
      <c r="C1060" s="210" t="s">
        <v>6964</v>
      </c>
      <c r="D1060" s="210" t="s">
        <v>6866</v>
      </c>
      <c r="E1060" s="209"/>
      <c r="F1060" s="209"/>
      <c r="G1060" s="211"/>
    </row>
    <row r="1061" spans="1:7" s="213" customFormat="1" ht="15" customHeight="1">
      <c r="A1061" s="212"/>
      <c r="B1061" s="209" t="s">
        <v>2377</v>
      </c>
      <c r="C1061" s="210" t="s">
        <v>6869</v>
      </c>
      <c r="D1061" s="210" t="s">
        <v>6866</v>
      </c>
      <c r="E1061" s="209"/>
      <c r="F1061" s="209"/>
      <c r="G1061" s="211"/>
    </row>
    <row r="1062" spans="1:7" s="213" customFormat="1" ht="15" customHeight="1">
      <c r="A1062" s="212"/>
      <c r="B1062" s="209" t="s">
        <v>2382</v>
      </c>
      <c r="C1062" s="210" t="s">
        <v>6994</v>
      </c>
      <c r="D1062" s="210" t="s">
        <v>6866</v>
      </c>
      <c r="E1062" s="209"/>
      <c r="F1062" s="209"/>
      <c r="G1062" s="211"/>
    </row>
    <row r="1063" spans="1:7" s="213" customFormat="1" ht="15" customHeight="1">
      <c r="A1063" s="212"/>
      <c r="B1063" s="209" t="s">
        <v>3695</v>
      </c>
      <c r="C1063" s="210" t="s">
        <v>7000</v>
      </c>
      <c r="D1063" s="210" t="s">
        <v>6866</v>
      </c>
      <c r="E1063" s="209"/>
      <c r="F1063" s="209"/>
      <c r="G1063" s="211"/>
    </row>
    <row r="1064" spans="1:7" s="213" customFormat="1" ht="15" customHeight="1">
      <c r="A1064" s="212"/>
      <c r="B1064" s="209" t="s">
        <v>3697</v>
      </c>
      <c r="C1064" s="210" t="s">
        <v>7002</v>
      </c>
      <c r="D1064" s="210" t="s">
        <v>6866</v>
      </c>
      <c r="E1064" s="209"/>
      <c r="F1064" s="209"/>
      <c r="G1064" s="211"/>
    </row>
    <row r="1065" spans="1:7" s="213" customFormat="1" ht="15" customHeight="1">
      <c r="A1065" s="212"/>
      <c r="B1065" s="209" t="s">
        <v>3699</v>
      </c>
      <c r="C1065" s="210" t="s">
        <v>7621</v>
      </c>
      <c r="D1065" s="210" t="s">
        <v>6866</v>
      </c>
      <c r="E1065" s="209"/>
      <c r="F1065" s="209"/>
      <c r="G1065" s="211"/>
    </row>
    <row r="1066" spans="1:7" s="213" customFormat="1" ht="15" customHeight="1">
      <c r="A1066" s="212"/>
      <c r="B1066" s="209" t="s">
        <v>3702</v>
      </c>
      <c r="C1066" s="210" t="s">
        <v>7005</v>
      </c>
      <c r="D1066" s="210" t="s">
        <v>6866</v>
      </c>
      <c r="E1066" s="209"/>
      <c r="F1066" s="209"/>
      <c r="G1066" s="211"/>
    </row>
    <row r="1067" spans="1:7" s="213" customFormat="1" ht="15" customHeight="1">
      <c r="A1067" s="212"/>
      <c r="B1067" s="209" t="s">
        <v>3706</v>
      </c>
      <c r="C1067" s="210" t="s">
        <v>7006</v>
      </c>
      <c r="D1067" s="210" t="s">
        <v>6866</v>
      </c>
      <c r="E1067" s="209"/>
      <c r="F1067" s="209"/>
      <c r="G1067" s="211"/>
    </row>
    <row r="1068" spans="1:7" s="213" customFormat="1" ht="15" customHeight="1">
      <c r="A1068" s="212"/>
      <c r="B1068" s="209" t="s">
        <v>3708</v>
      </c>
      <c r="C1068" s="210" t="s">
        <v>7007</v>
      </c>
      <c r="D1068" s="210" t="s">
        <v>6866</v>
      </c>
      <c r="E1068" s="209"/>
      <c r="F1068" s="209"/>
      <c r="G1068" s="211"/>
    </row>
    <row r="1069" spans="1:7" s="213" customFormat="1" ht="15" customHeight="1">
      <c r="A1069" s="212"/>
      <c r="B1069" s="209" t="s">
        <v>3712</v>
      </c>
      <c r="C1069" s="210" t="s">
        <v>7010</v>
      </c>
      <c r="D1069" s="210" t="s">
        <v>6866</v>
      </c>
      <c r="E1069" s="209"/>
      <c r="F1069" s="209"/>
      <c r="G1069" s="211"/>
    </row>
    <row r="1070" spans="1:7" s="213" customFormat="1" ht="15" customHeight="1">
      <c r="A1070" s="212"/>
      <c r="B1070" s="209" t="s">
        <v>3714</v>
      </c>
      <c r="C1070" s="210" t="s">
        <v>6923</v>
      </c>
      <c r="D1070" s="210" t="s">
        <v>6866</v>
      </c>
      <c r="E1070" s="209"/>
      <c r="F1070" s="209"/>
      <c r="G1070" s="211"/>
    </row>
    <row r="1071" spans="1:7" s="213" customFormat="1" ht="15" customHeight="1">
      <c r="A1071" s="212"/>
      <c r="B1071" s="209" t="s">
        <v>3718</v>
      </c>
      <c r="C1071" s="210" t="s">
        <v>6967</v>
      </c>
      <c r="D1071" s="210" t="s">
        <v>6866</v>
      </c>
      <c r="E1071" s="209"/>
      <c r="F1071" s="209"/>
      <c r="G1071" s="211"/>
    </row>
    <row r="1072" spans="1:7" s="213" customFormat="1" ht="15" customHeight="1">
      <c r="A1072" s="212"/>
      <c r="B1072" s="209" t="s">
        <v>784</v>
      </c>
      <c r="C1072" s="210" t="s">
        <v>7695</v>
      </c>
      <c r="D1072" s="210" t="s">
        <v>6866</v>
      </c>
      <c r="E1072" s="209"/>
      <c r="F1072" s="209"/>
      <c r="G1072" s="211"/>
    </row>
    <row r="1073" spans="1:7" s="213" customFormat="1" ht="15" customHeight="1">
      <c r="A1073" s="212"/>
      <c r="B1073" s="209" t="s">
        <v>792</v>
      </c>
      <c r="C1073" s="210" t="s">
        <v>6941</v>
      </c>
      <c r="D1073" s="210" t="s">
        <v>6866</v>
      </c>
      <c r="E1073" s="209"/>
      <c r="F1073" s="209"/>
      <c r="G1073" s="211"/>
    </row>
    <row r="1074" spans="1:7" s="213" customFormat="1" ht="15" customHeight="1">
      <c r="A1074" s="212"/>
      <c r="B1074" s="209" t="s">
        <v>795</v>
      </c>
      <c r="C1074" s="210" t="s">
        <v>7011</v>
      </c>
      <c r="D1074" s="210" t="s">
        <v>6866</v>
      </c>
      <c r="E1074" s="209"/>
      <c r="F1074" s="209"/>
      <c r="G1074" s="211"/>
    </row>
    <row r="1075" spans="1:7" s="213" customFormat="1" ht="15" customHeight="1">
      <c r="A1075" s="212"/>
      <c r="B1075" s="209" t="s">
        <v>796</v>
      </c>
      <c r="C1075" s="210" t="s">
        <v>7012</v>
      </c>
      <c r="D1075" s="210" t="s">
        <v>6866</v>
      </c>
      <c r="E1075" s="209"/>
      <c r="F1075" s="209"/>
      <c r="G1075" s="211"/>
    </row>
    <row r="1076" spans="1:7" s="213" customFormat="1" ht="15" customHeight="1">
      <c r="A1076" s="212"/>
      <c r="B1076" s="209" t="s">
        <v>798</v>
      </c>
      <c r="C1076" s="210" t="s">
        <v>7013</v>
      </c>
      <c r="D1076" s="210" t="s">
        <v>6866</v>
      </c>
      <c r="E1076" s="209"/>
      <c r="F1076" s="209"/>
      <c r="G1076" s="211"/>
    </row>
    <row r="1077" spans="1:7" s="213" customFormat="1" ht="15" customHeight="1">
      <c r="A1077" s="212"/>
      <c r="B1077" s="209" t="s">
        <v>801</v>
      </c>
      <c r="C1077" s="210" t="s">
        <v>7016</v>
      </c>
      <c r="D1077" s="210" t="s">
        <v>6866</v>
      </c>
      <c r="E1077" s="209"/>
      <c r="F1077" s="209"/>
      <c r="G1077" s="211"/>
    </row>
    <row r="1078" spans="1:7" s="213" customFormat="1" ht="15" customHeight="1">
      <c r="A1078" s="212"/>
      <c r="B1078" s="209" t="s">
        <v>803</v>
      </c>
      <c r="C1078" s="210" t="s">
        <v>6921</v>
      </c>
      <c r="D1078" s="210" t="s">
        <v>6866</v>
      </c>
      <c r="E1078" s="209"/>
      <c r="F1078" s="209"/>
      <c r="G1078" s="211"/>
    </row>
    <row r="1079" spans="1:7" s="213" customFormat="1" ht="15" customHeight="1">
      <c r="A1079" s="212"/>
      <c r="B1079" s="209" t="s">
        <v>807</v>
      </c>
      <c r="C1079" s="210" t="s">
        <v>7020</v>
      </c>
      <c r="D1079" s="210" t="s">
        <v>6866</v>
      </c>
      <c r="E1079" s="209"/>
      <c r="F1079" s="209"/>
      <c r="G1079" s="211"/>
    </row>
    <row r="1080" spans="1:7" s="213" customFormat="1" ht="15" customHeight="1">
      <c r="A1080" s="212"/>
      <c r="B1080" s="209" t="s">
        <v>813</v>
      </c>
      <c r="C1080" s="210" t="s">
        <v>7023</v>
      </c>
      <c r="D1080" s="210" t="s">
        <v>6866</v>
      </c>
      <c r="E1080" s="209"/>
      <c r="F1080" s="209"/>
      <c r="G1080" s="211"/>
    </row>
    <row r="1081" spans="1:7" s="213" customFormat="1" ht="15" customHeight="1">
      <c r="A1081" s="212"/>
      <c r="B1081" s="209" t="s">
        <v>814</v>
      </c>
      <c r="C1081" s="210" t="s">
        <v>7024</v>
      </c>
      <c r="D1081" s="210" t="s">
        <v>6866</v>
      </c>
      <c r="E1081" s="209"/>
      <c r="F1081" s="209"/>
      <c r="G1081" s="211"/>
    </row>
    <row r="1082" spans="1:7" s="213" customFormat="1" ht="15" customHeight="1">
      <c r="A1082" s="212"/>
      <c r="B1082" s="209" t="s">
        <v>815</v>
      </c>
      <c r="C1082" s="210" t="s">
        <v>7622</v>
      </c>
      <c r="D1082" s="210" t="s">
        <v>6866</v>
      </c>
      <c r="E1082" s="209"/>
      <c r="F1082" s="209"/>
      <c r="G1082" s="211"/>
    </row>
    <row r="1083" spans="1:7" s="213" customFormat="1" ht="15" customHeight="1">
      <c r="A1083" s="212"/>
      <c r="B1083" s="209" t="s">
        <v>816</v>
      </c>
      <c r="C1083" s="210" t="s">
        <v>7025</v>
      </c>
      <c r="D1083" s="210" t="s">
        <v>6866</v>
      </c>
      <c r="E1083" s="209"/>
      <c r="F1083" s="209"/>
      <c r="G1083" s="211"/>
    </row>
    <row r="1084" spans="1:7" s="213" customFormat="1" ht="15" customHeight="1">
      <c r="A1084" s="212"/>
      <c r="B1084" s="209" t="s">
        <v>818</v>
      </c>
      <c r="C1084" s="210" t="s">
        <v>7026</v>
      </c>
      <c r="D1084" s="210" t="s">
        <v>6866</v>
      </c>
      <c r="E1084" s="209"/>
      <c r="F1084" s="209"/>
      <c r="G1084" s="211"/>
    </row>
    <row r="1085" spans="1:7" s="213" customFormat="1" ht="15" customHeight="1">
      <c r="A1085" s="212"/>
      <c r="B1085" s="209" t="s">
        <v>5620</v>
      </c>
      <c r="C1085" s="210" t="s">
        <v>7028</v>
      </c>
      <c r="D1085" s="210" t="s">
        <v>6866</v>
      </c>
      <c r="E1085" s="209"/>
      <c r="F1085" s="209"/>
      <c r="G1085" s="211"/>
    </row>
    <row r="1086" spans="1:7" s="213" customFormat="1" ht="15" customHeight="1">
      <c r="A1086" s="212"/>
      <c r="B1086" s="209" t="s">
        <v>3212</v>
      </c>
      <c r="C1086" s="210" t="s">
        <v>7031</v>
      </c>
      <c r="D1086" s="210" t="s">
        <v>6866</v>
      </c>
      <c r="E1086" s="209"/>
      <c r="F1086" s="209"/>
      <c r="G1086" s="211"/>
    </row>
    <row r="1087" spans="1:7" s="213" customFormat="1" ht="15" customHeight="1">
      <c r="A1087" s="212"/>
      <c r="B1087" s="209" t="s">
        <v>3214</v>
      </c>
      <c r="C1087" s="210" t="s">
        <v>7032</v>
      </c>
      <c r="D1087" s="210" t="s">
        <v>6866</v>
      </c>
      <c r="E1087" s="209"/>
      <c r="F1087" s="209"/>
      <c r="G1087" s="211"/>
    </row>
    <row r="1088" spans="1:7" s="213" customFormat="1" ht="15" customHeight="1">
      <c r="A1088" s="212"/>
      <c r="B1088" s="209" t="s">
        <v>3215</v>
      </c>
      <c r="C1088" s="210" t="s">
        <v>7033</v>
      </c>
      <c r="D1088" s="210" t="s">
        <v>6866</v>
      </c>
      <c r="E1088" s="209"/>
      <c r="F1088" s="209"/>
      <c r="G1088" s="211"/>
    </row>
    <row r="1089" spans="1:7" s="213" customFormat="1" ht="15" customHeight="1">
      <c r="A1089" s="212"/>
      <c r="B1089" s="209" t="s">
        <v>3218</v>
      </c>
      <c r="C1089" s="210" t="s">
        <v>7034</v>
      </c>
      <c r="D1089" s="210" t="s">
        <v>6866</v>
      </c>
      <c r="E1089" s="209"/>
      <c r="F1089" s="209"/>
      <c r="G1089" s="211"/>
    </row>
    <row r="1090" spans="1:7" s="213" customFormat="1" ht="15" customHeight="1">
      <c r="A1090" s="212"/>
      <c r="B1090" s="209" t="s">
        <v>3219</v>
      </c>
      <c r="C1090" s="210" t="s">
        <v>7035</v>
      </c>
      <c r="D1090" s="210" t="s">
        <v>6866</v>
      </c>
      <c r="E1090" s="209"/>
      <c r="F1090" s="209"/>
      <c r="G1090" s="211"/>
    </row>
    <row r="1091" spans="1:7" s="213" customFormat="1" ht="15" customHeight="1">
      <c r="A1091" s="212"/>
      <c r="B1091" s="209" t="s">
        <v>3232</v>
      </c>
      <c r="C1091" s="210" t="s">
        <v>7042</v>
      </c>
      <c r="D1091" s="210" t="s">
        <v>6866</v>
      </c>
      <c r="E1091" s="209"/>
      <c r="F1091" s="209"/>
      <c r="G1091" s="211"/>
    </row>
    <row r="1092" spans="1:7" s="213" customFormat="1" ht="15" customHeight="1">
      <c r="A1092" s="212"/>
      <c r="B1092" s="209" t="s">
        <v>3233</v>
      </c>
      <c r="C1092" s="210" t="s">
        <v>7043</v>
      </c>
      <c r="D1092" s="210" t="s">
        <v>6866</v>
      </c>
      <c r="E1092" s="209"/>
      <c r="F1092" s="209"/>
      <c r="G1092" s="211"/>
    </row>
    <row r="1093" spans="1:7" s="213" customFormat="1" ht="15" customHeight="1">
      <c r="A1093" s="212"/>
      <c r="B1093" s="209" t="s">
        <v>3236</v>
      </c>
      <c r="C1093" s="210" t="s">
        <v>7044</v>
      </c>
      <c r="D1093" s="210" t="s">
        <v>6866</v>
      </c>
      <c r="E1093" s="209"/>
      <c r="F1093" s="209"/>
      <c r="G1093" s="211"/>
    </row>
    <row r="1094" spans="1:7" s="213" customFormat="1" ht="15" customHeight="1">
      <c r="A1094" s="212"/>
      <c r="B1094" s="209" t="s">
        <v>3238</v>
      </c>
      <c r="C1094" s="210" t="s">
        <v>7045</v>
      </c>
      <c r="D1094" s="210" t="s">
        <v>6866</v>
      </c>
      <c r="E1094" s="209"/>
      <c r="F1094" s="209"/>
      <c r="G1094" s="211"/>
    </row>
    <row r="1095" spans="1:7" s="213" customFormat="1" ht="15" customHeight="1">
      <c r="A1095" s="212"/>
      <c r="B1095" s="209" t="s">
        <v>3240</v>
      </c>
      <c r="C1095" s="210" t="s">
        <v>6958</v>
      </c>
      <c r="D1095" s="210" t="s">
        <v>6866</v>
      </c>
      <c r="E1095" s="209"/>
      <c r="F1095" s="209"/>
      <c r="G1095" s="211"/>
    </row>
    <row r="1096" spans="1:7" s="213" customFormat="1" ht="15" customHeight="1">
      <c r="A1096" s="212"/>
      <c r="B1096" s="209" t="s">
        <v>3241</v>
      </c>
      <c r="C1096" s="210" t="s">
        <v>7690</v>
      </c>
      <c r="D1096" s="210" t="s">
        <v>6866</v>
      </c>
      <c r="E1096" s="209"/>
      <c r="F1096" s="209"/>
      <c r="G1096" s="211"/>
    </row>
    <row r="1097" spans="1:7" s="213" customFormat="1" ht="15" customHeight="1">
      <c r="A1097" s="212"/>
      <c r="B1097" s="209" t="s">
        <v>5636</v>
      </c>
      <c r="C1097" s="210" t="s">
        <v>6999</v>
      </c>
      <c r="D1097" s="210" t="s">
        <v>6866</v>
      </c>
      <c r="E1097" s="209"/>
      <c r="F1097" s="209"/>
      <c r="G1097" s="211"/>
    </row>
    <row r="1098" spans="1:7" s="213" customFormat="1" ht="15" customHeight="1">
      <c r="A1098" s="212"/>
      <c r="B1098" s="209" t="s">
        <v>5641</v>
      </c>
      <c r="C1098" s="210" t="s">
        <v>7051</v>
      </c>
      <c r="D1098" s="210" t="s">
        <v>6866</v>
      </c>
      <c r="E1098" s="209"/>
      <c r="F1098" s="209"/>
      <c r="G1098" s="211"/>
    </row>
    <row r="1099" spans="1:7" s="213" customFormat="1" ht="15" customHeight="1">
      <c r="A1099" s="212"/>
      <c r="B1099" s="209" t="s">
        <v>5649</v>
      </c>
      <c r="C1099" s="210" t="s">
        <v>7623</v>
      </c>
      <c r="D1099" s="210" t="s">
        <v>6866</v>
      </c>
      <c r="E1099" s="209"/>
      <c r="F1099" s="209"/>
      <c r="G1099" s="211"/>
    </row>
    <row r="1100" spans="1:7" s="213" customFormat="1" ht="15" customHeight="1">
      <c r="A1100" s="212"/>
      <c r="B1100" s="209" t="s">
        <v>5650</v>
      </c>
      <c r="C1100" s="210" t="s">
        <v>7054</v>
      </c>
      <c r="D1100" s="210" t="s">
        <v>6866</v>
      </c>
      <c r="E1100" s="209"/>
      <c r="F1100" s="209"/>
      <c r="G1100" s="211"/>
    </row>
    <row r="1101" spans="1:7" s="213" customFormat="1" ht="15" customHeight="1">
      <c r="A1101" s="212"/>
      <c r="B1101" s="209" t="s">
        <v>5658</v>
      </c>
      <c r="C1101" s="210" t="s">
        <v>7057</v>
      </c>
      <c r="D1101" s="210" t="s">
        <v>6866</v>
      </c>
      <c r="E1101" s="209"/>
      <c r="F1101" s="209"/>
      <c r="G1101" s="211"/>
    </row>
    <row r="1102" spans="1:7" s="213" customFormat="1" ht="15" customHeight="1">
      <c r="A1102" s="212"/>
      <c r="B1102" s="209" t="s">
        <v>5660</v>
      </c>
      <c r="C1102" s="210" t="s">
        <v>7058</v>
      </c>
      <c r="D1102" s="210" t="s">
        <v>6866</v>
      </c>
      <c r="E1102" s="209"/>
      <c r="F1102" s="209"/>
      <c r="G1102" s="211"/>
    </row>
    <row r="1103" spans="1:7" s="213" customFormat="1" ht="15" customHeight="1">
      <c r="A1103" s="212"/>
      <c r="B1103" s="209" t="s">
        <v>5664</v>
      </c>
      <c r="C1103" s="210" t="s">
        <v>7059</v>
      </c>
      <c r="D1103" s="210" t="s">
        <v>6866</v>
      </c>
      <c r="E1103" s="209"/>
      <c r="F1103" s="209"/>
      <c r="G1103" s="211"/>
    </row>
    <row r="1104" spans="1:7" s="213" customFormat="1" ht="15" customHeight="1">
      <c r="A1104" s="212"/>
      <c r="B1104" s="209" t="s">
        <v>5667</v>
      </c>
      <c r="C1104" s="210" t="s">
        <v>6966</v>
      </c>
      <c r="D1104" s="210" t="s">
        <v>6866</v>
      </c>
      <c r="E1104" s="209"/>
      <c r="F1104" s="209"/>
      <c r="G1104" s="211"/>
    </row>
    <row r="1105" spans="1:7" s="213" customFormat="1" ht="15" customHeight="1">
      <c r="A1105" s="212"/>
      <c r="B1105" s="209" t="s">
        <v>5669</v>
      </c>
      <c r="C1105" s="210" t="s">
        <v>7060</v>
      </c>
      <c r="D1105" s="210" t="s">
        <v>6866</v>
      </c>
      <c r="E1105" s="209"/>
      <c r="F1105" s="209"/>
      <c r="G1105" s="211"/>
    </row>
    <row r="1106" spans="1:7" s="213" customFormat="1" ht="15" customHeight="1">
      <c r="A1106" s="212"/>
      <c r="B1106" s="209" t="s">
        <v>5670</v>
      </c>
      <c r="C1106" s="210" t="s">
        <v>7061</v>
      </c>
      <c r="D1106" s="210" t="s">
        <v>6866</v>
      </c>
      <c r="E1106" s="209"/>
      <c r="F1106" s="209"/>
      <c r="G1106" s="211"/>
    </row>
    <row r="1107" spans="1:7" s="213" customFormat="1" ht="15" customHeight="1">
      <c r="A1107" s="212"/>
      <c r="B1107" s="209" t="s">
        <v>5677</v>
      </c>
      <c r="C1107" s="210" t="s">
        <v>7063</v>
      </c>
      <c r="D1107" s="210" t="s">
        <v>6866</v>
      </c>
      <c r="E1107" s="209"/>
      <c r="F1107" s="209"/>
      <c r="G1107" s="211"/>
    </row>
    <row r="1108" spans="1:7" s="213" customFormat="1" ht="15" customHeight="1">
      <c r="A1108" s="212"/>
      <c r="B1108" s="209" t="s">
        <v>5680</v>
      </c>
      <c r="C1108" s="210" t="s">
        <v>7065</v>
      </c>
      <c r="D1108" s="210" t="s">
        <v>6866</v>
      </c>
      <c r="E1108" s="209"/>
      <c r="F1108" s="209"/>
      <c r="G1108" s="211"/>
    </row>
    <row r="1109" spans="1:7" s="213" customFormat="1" ht="15" customHeight="1">
      <c r="A1109" s="212"/>
      <c r="B1109" s="209" t="s">
        <v>3329</v>
      </c>
      <c r="C1109" s="210" t="s">
        <v>7067</v>
      </c>
      <c r="D1109" s="210" t="s">
        <v>6866</v>
      </c>
      <c r="E1109" s="209"/>
      <c r="F1109" s="209"/>
      <c r="G1109" s="211"/>
    </row>
    <row r="1110" spans="1:7" s="213" customFormat="1" ht="15" customHeight="1">
      <c r="A1110" s="212"/>
      <c r="B1110" s="209" t="s">
        <v>3330</v>
      </c>
      <c r="C1110" s="210" t="s">
        <v>7068</v>
      </c>
      <c r="D1110" s="210" t="s">
        <v>6866</v>
      </c>
      <c r="E1110" s="209"/>
      <c r="F1110" s="209"/>
      <c r="G1110" s="211"/>
    </row>
    <row r="1111" spans="1:7" s="213" customFormat="1" ht="15" customHeight="1">
      <c r="A1111" s="212"/>
      <c r="B1111" s="209" t="s">
        <v>3338</v>
      </c>
      <c r="C1111" s="210" t="s">
        <v>6871</v>
      </c>
      <c r="D1111" s="210" t="s">
        <v>6866</v>
      </c>
      <c r="E1111" s="209"/>
      <c r="F1111" s="209"/>
      <c r="G1111" s="211"/>
    </row>
    <row r="1112" spans="1:7" s="213" customFormat="1" ht="15" customHeight="1">
      <c r="A1112" s="212"/>
      <c r="B1112" s="209" t="s">
        <v>3342</v>
      </c>
      <c r="C1112" s="210" t="s">
        <v>7071</v>
      </c>
      <c r="D1112" s="210" t="s">
        <v>6866</v>
      </c>
      <c r="E1112" s="209"/>
      <c r="F1112" s="209"/>
      <c r="G1112" s="211"/>
    </row>
    <row r="1113" spans="1:7" s="213" customFormat="1" ht="15" customHeight="1">
      <c r="A1113" s="212"/>
      <c r="B1113" s="209" t="s">
        <v>3343</v>
      </c>
      <c r="C1113" s="210" t="s">
        <v>7072</v>
      </c>
      <c r="D1113" s="210" t="s">
        <v>6866</v>
      </c>
      <c r="E1113" s="209"/>
      <c r="F1113" s="209"/>
      <c r="G1113" s="211"/>
    </row>
    <row r="1114" spans="1:7" s="213" customFormat="1" ht="15" customHeight="1">
      <c r="A1114" s="212"/>
      <c r="B1114" s="209" t="s">
        <v>3344</v>
      </c>
      <c r="C1114" s="210" t="s">
        <v>7624</v>
      </c>
      <c r="D1114" s="210" t="s">
        <v>6866</v>
      </c>
      <c r="E1114" s="209"/>
      <c r="F1114" s="209"/>
      <c r="G1114" s="211"/>
    </row>
    <row r="1115" spans="1:7" s="213" customFormat="1" ht="15" customHeight="1">
      <c r="A1115" s="212"/>
      <c r="B1115" s="209" t="s">
        <v>3721</v>
      </c>
      <c r="C1115" s="210" t="s">
        <v>7676</v>
      </c>
      <c r="D1115" s="210" t="s">
        <v>6866</v>
      </c>
      <c r="E1115" s="209"/>
      <c r="F1115" s="209"/>
      <c r="G1115" s="211"/>
    </row>
    <row r="1116" spans="1:7" s="213" customFormat="1" ht="15" customHeight="1">
      <c r="A1116" s="212"/>
      <c r="B1116" s="209" t="s">
        <v>3725</v>
      </c>
      <c r="C1116" s="210" t="s">
        <v>7074</v>
      </c>
      <c r="D1116" s="210" t="s">
        <v>6866</v>
      </c>
      <c r="E1116" s="209"/>
      <c r="F1116" s="209"/>
      <c r="G1116" s="211"/>
    </row>
    <row r="1117" spans="1:7" s="213" customFormat="1" ht="15" customHeight="1">
      <c r="A1117" s="212"/>
      <c r="B1117" s="209" t="s">
        <v>3727</v>
      </c>
      <c r="C1117" s="210" t="s">
        <v>7075</v>
      </c>
      <c r="D1117" s="210" t="s">
        <v>6866</v>
      </c>
      <c r="E1117" s="209"/>
      <c r="F1117" s="209"/>
      <c r="G1117" s="211"/>
    </row>
    <row r="1118" spans="1:7" s="213" customFormat="1" ht="15" customHeight="1">
      <c r="A1118" s="212"/>
      <c r="B1118" s="209" t="s">
        <v>3728</v>
      </c>
      <c r="C1118" s="210" t="s">
        <v>7076</v>
      </c>
      <c r="D1118" s="210" t="s">
        <v>6866</v>
      </c>
      <c r="E1118" s="209"/>
      <c r="F1118" s="209"/>
      <c r="G1118" s="211"/>
    </row>
    <row r="1119" spans="1:7" s="213" customFormat="1" ht="15" customHeight="1">
      <c r="A1119" s="212"/>
      <c r="B1119" s="209" t="s">
        <v>3730</v>
      </c>
      <c r="C1119" s="210" t="s">
        <v>7701</v>
      </c>
      <c r="D1119" s="210" t="s">
        <v>6866</v>
      </c>
      <c r="E1119" s="209"/>
      <c r="F1119" s="209"/>
      <c r="G1119" s="211"/>
    </row>
    <row r="1120" spans="1:7" s="213" customFormat="1" ht="15" customHeight="1">
      <c r="A1120" s="212"/>
      <c r="B1120" s="209" t="s">
        <v>3732</v>
      </c>
      <c r="C1120" s="210" t="s">
        <v>7077</v>
      </c>
      <c r="D1120" s="210" t="s">
        <v>6866</v>
      </c>
      <c r="E1120" s="209"/>
      <c r="F1120" s="209"/>
      <c r="G1120" s="211"/>
    </row>
    <row r="1121" spans="1:7" s="213" customFormat="1" ht="15" customHeight="1">
      <c r="A1121" s="212"/>
      <c r="B1121" s="209" t="s">
        <v>1335</v>
      </c>
      <c r="C1121" s="210" t="s">
        <v>7678</v>
      </c>
      <c r="D1121" s="210" t="s">
        <v>6866</v>
      </c>
      <c r="E1121" s="209"/>
      <c r="F1121" s="209"/>
      <c r="G1121" s="211"/>
    </row>
    <row r="1122" spans="1:7" s="213" customFormat="1" ht="15" customHeight="1">
      <c r="A1122" s="212"/>
      <c r="B1122" s="209" t="s">
        <v>1337</v>
      </c>
      <c r="C1122" s="210" t="s">
        <v>7079</v>
      </c>
      <c r="D1122" s="210" t="s">
        <v>6866</v>
      </c>
      <c r="E1122" s="209"/>
      <c r="F1122" s="209"/>
      <c r="G1122" s="211"/>
    </row>
    <row r="1123" spans="1:7" s="213" customFormat="1" ht="15" customHeight="1">
      <c r="A1123" s="212"/>
      <c r="B1123" s="209" t="s">
        <v>1341</v>
      </c>
      <c r="C1123" s="210" t="s">
        <v>7081</v>
      </c>
      <c r="D1123" s="210" t="s">
        <v>6866</v>
      </c>
      <c r="E1123" s="209"/>
      <c r="F1123" s="209"/>
      <c r="G1123" s="211"/>
    </row>
    <row r="1124" spans="1:7" s="213" customFormat="1" ht="15" customHeight="1">
      <c r="A1124" s="212"/>
      <c r="B1124" s="209" t="s">
        <v>1342</v>
      </c>
      <c r="C1124" s="210" t="s">
        <v>7082</v>
      </c>
      <c r="D1124" s="210" t="s">
        <v>6866</v>
      </c>
      <c r="E1124" s="209"/>
      <c r="F1124" s="209"/>
      <c r="G1124" s="211"/>
    </row>
    <row r="1125" spans="1:7" s="213" customFormat="1" ht="15" customHeight="1">
      <c r="A1125" s="212"/>
      <c r="B1125" s="209" t="s">
        <v>1352</v>
      </c>
      <c r="C1125" s="210" t="s">
        <v>7084</v>
      </c>
      <c r="D1125" s="210" t="s">
        <v>6866</v>
      </c>
      <c r="E1125" s="209"/>
      <c r="F1125" s="209"/>
      <c r="G1125" s="211"/>
    </row>
    <row r="1126" spans="1:7" s="213" customFormat="1" ht="15" customHeight="1">
      <c r="A1126" s="212"/>
      <c r="B1126" s="209" t="s">
        <v>1354</v>
      </c>
      <c r="C1126" s="210" t="s">
        <v>7085</v>
      </c>
      <c r="D1126" s="210" t="s">
        <v>6866</v>
      </c>
      <c r="E1126" s="209"/>
      <c r="F1126" s="209"/>
      <c r="G1126" s="211"/>
    </row>
    <row r="1127" spans="1:7" s="213" customFormat="1" ht="15" customHeight="1">
      <c r="A1127" s="212"/>
      <c r="B1127" s="209" t="s">
        <v>1355</v>
      </c>
      <c r="C1127" s="210" t="s">
        <v>7086</v>
      </c>
      <c r="D1127" s="210" t="s">
        <v>6866</v>
      </c>
      <c r="E1127" s="209"/>
      <c r="F1127" s="209"/>
      <c r="G1127" s="211"/>
    </row>
    <row r="1128" spans="1:7" s="213" customFormat="1" ht="15" customHeight="1">
      <c r="A1128" s="212"/>
      <c r="B1128" s="209" t="s">
        <v>1356</v>
      </c>
      <c r="C1128" s="210" t="s">
        <v>7087</v>
      </c>
      <c r="D1128" s="210" t="s">
        <v>6866</v>
      </c>
      <c r="E1128" s="209"/>
      <c r="F1128" s="209"/>
      <c r="G1128" s="211"/>
    </row>
    <row r="1129" spans="1:7" s="213" customFormat="1" ht="15" customHeight="1">
      <c r="A1129" s="212"/>
      <c r="B1129" s="209" t="s">
        <v>1358</v>
      </c>
      <c r="C1129" s="210" t="s">
        <v>7070</v>
      </c>
      <c r="D1129" s="210" t="s">
        <v>6866</v>
      </c>
      <c r="E1129" s="209"/>
      <c r="F1129" s="209"/>
      <c r="G1129" s="211"/>
    </row>
    <row r="1130" spans="1:7" s="213" customFormat="1" ht="15" customHeight="1">
      <c r="A1130" s="212"/>
      <c r="B1130" s="209" t="s">
        <v>1359</v>
      </c>
      <c r="C1130" s="210" t="s">
        <v>7089</v>
      </c>
      <c r="D1130" s="210" t="s">
        <v>6866</v>
      </c>
      <c r="E1130" s="209"/>
      <c r="F1130" s="209"/>
      <c r="G1130" s="211"/>
    </row>
    <row r="1131" spans="1:7" s="213" customFormat="1" ht="15" customHeight="1">
      <c r="A1131" s="212"/>
      <c r="B1131" s="209" t="s">
        <v>1360</v>
      </c>
      <c r="C1131" s="210" t="s">
        <v>7090</v>
      </c>
      <c r="D1131" s="210" t="s">
        <v>6866</v>
      </c>
      <c r="E1131" s="209"/>
      <c r="F1131" s="209"/>
      <c r="G1131" s="211"/>
    </row>
    <row r="1132" spans="1:7" s="213" customFormat="1" ht="15" customHeight="1">
      <c r="A1132" s="212"/>
      <c r="B1132" s="209" t="s">
        <v>1364</v>
      </c>
      <c r="C1132" s="210" t="s">
        <v>7625</v>
      </c>
      <c r="D1132" s="210" t="s">
        <v>6866</v>
      </c>
      <c r="E1132" s="209"/>
      <c r="F1132" s="209"/>
      <c r="G1132" s="211"/>
    </row>
    <row r="1133" spans="1:7" s="213" customFormat="1" ht="15" customHeight="1">
      <c r="A1133" s="212"/>
      <c r="B1133" s="209" t="s">
        <v>1367</v>
      </c>
      <c r="C1133" s="210" t="s">
        <v>7091</v>
      </c>
      <c r="D1133" s="210" t="s">
        <v>6866</v>
      </c>
      <c r="E1133" s="209"/>
      <c r="F1133" s="209"/>
      <c r="G1133" s="211"/>
    </row>
    <row r="1134" spans="1:7" s="213" customFormat="1" ht="15" customHeight="1">
      <c r="A1134" s="212"/>
      <c r="B1134" s="209" t="s">
        <v>1374</v>
      </c>
      <c r="C1134" s="210" t="s">
        <v>7094</v>
      </c>
      <c r="D1134" s="210" t="s">
        <v>6866</v>
      </c>
      <c r="E1134" s="209"/>
      <c r="F1134" s="209"/>
      <c r="G1134" s="211"/>
    </row>
    <row r="1135" spans="1:7" s="213" customFormat="1" ht="15" customHeight="1">
      <c r="A1135" s="212"/>
      <c r="B1135" s="209" t="s">
        <v>1377</v>
      </c>
      <c r="C1135" s="210" t="s">
        <v>7626</v>
      </c>
      <c r="D1135" s="210" t="s">
        <v>6866</v>
      </c>
      <c r="E1135" s="209"/>
      <c r="F1135" s="209"/>
      <c r="G1135" s="211"/>
    </row>
    <row r="1136" spans="1:7" s="213" customFormat="1" ht="15" customHeight="1">
      <c r="A1136" s="212"/>
      <c r="B1136" s="209" t="s">
        <v>1381</v>
      </c>
      <c r="C1136" s="210" t="s">
        <v>7627</v>
      </c>
      <c r="D1136" s="210" t="s">
        <v>6866</v>
      </c>
      <c r="E1136" s="209"/>
      <c r="F1136" s="209"/>
      <c r="G1136" s="211"/>
    </row>
    <row r="1137" spans="1:7" s="213" customFormat="1" ht="15" customHeight="1">
      <c r="A1137" s="212"/>
      <c r="B1137" s="209" t="s">
        <v>1382</v>
      </c>
      <c r="C1137" s="210" t="s">
        <v>7095</v>
      </c>
      <c r="D1137" s="210" t="s">
        <v>6866</v>
      </c>
      <c r="E1137" s="209"/>
      <c r="F1137" s="209"/>
      <c r="G1137" s="211"/>
    </row>
    <row r="1138" spans="1:7" s="213" customFormat="1" ht="15" customHeight="1">
      <c r="A1138" s="212"/>
      <c r="B1138" s="209" t="s">
        <v>41</v>
      </c>
      <c r="C1138" s="210" t="s">
        <v>7099</v>
      </c>
      <c r="D1138" s="210" t="s">
        <v>6866</v>
      </c>
      <c r="E1138" s="209"/>
      <c r="F1138" s="209"/>
      <c r="G1138" s="211"/>
    </row>
    <row r="1139" spans="1:7" s="213" customFormat="1" ht="15" customHeight="1">
      <c r="A1139" s="212"/>
      <c r="B1139" s="209" t="s">
        <v>43</v>
      </c>
      <c r="C1139" s="210" t="s">
        <v>7100</v>
      </c>
      <c r="D1139" s="210" t="s">
        <v>6866</v>
      </c>
      <c r="E1139" s="209"/>
      <c r="F1139" s="209"/>
      <c r="G1139" s="211"/>
    </row>
    <row r="1140" spans="1:7" s="213" customFormat="1" ht="15" customHeight="1">
      <c r="A1140" s="212"/>
      <c r="B1140" s="209" t="s">
        <v>46</v>
      </c>
      <c r="C1140" s="210" t="s">
        <v>7102</v>
      </c>
      <c r="D1140" s="210" t="s">
        <v>6866</v>
      </c>
      <c r="E1140" s="209"/>
      <c r="F1140" s="209"/>
      <c r="G1140" s="211"/>
    </row>
    <row r="1141" spans="1:7" s="213" customFormat="1" ht="15" customHeight="1">
      <c r="A1141" s="212"/>
      <c r="B1141" s="209" t="s">
        <v>47</v>
      </c>
      <c r="C1141" s="210" t="s">
        <v>7103</v>
      </c>
      <c r="D1141" s="210" t="s">
        <v>6866</v>
      </c>
      <c r="E1141" s="209"/>
      <c r="F1141" s="209"/>
      <c r="G1141" s="211"/>
    </row>
    <row r="1142" spans="1:7" s="213" customFormat="1" ht="15" customHeight="1">
      <c r="A1142" s="212"/>
      <c r="B1142" s="209" t="s">
        <v>48</v>
      </c>
      <c r="C1142" s="210" t="s">
        <v>7104</v>
      </c>
      <c r="D1142" s="210" t="s">
        <v>6866</v>
      </c>
      <c r="E1142" s="209"/>
      <c r="F1142" s="209"/>
      <c r="G1142" s="211"/>
    </row>
    <row r="1143" spans="1:7" s="213" customFormat="1" ht="15" customHeight="1">
      <c r="A1143" s="212"/>
      <c r="B1143" s="209" t="s">
        <v>49</v>
      </c>
      <c r="C1143" s="210" t="s">
        <v>6929</v>
      </c>
      <c r="D1143" s="210" t="s">
        <v>6866</v>
      </c>
      <c r="E1143" s="209"/>
      <c r="F1143" s="209"/>
      <c r="G1143" s="211"/>
    </row>
    <row r="1144" spans="1:7" s="213" customFormat="1" ht="15" customHeight="1">
      <c r="A1144" s="212"/>
      <c r="B1144" s="209" t="s">
        <v>52</v>
      </c>
      <c r="C1144" s="210" t="s">
        <v>7628</v>
      </c>
      <c r="D1144" s="210" t="s">
        <v>6866</v>
      </c>
      <c r="E1144" s="209"/>
      <c r="F1144" s="209"/>
      <c r="G1144" s="211"/>
    </row>
    <row r="1145" spans="1:7" s="213" customFormat="1" ht="15" customHeight="1">
      <c r="A1145" s="212"/>
      <c r="B1145" s="209" t="s">
        <v>54</v>
      </c>
      <c r="C1145" s="210" t="s">
        <v>7106</v>
      </c>
      <c r="D1145" s="210" t="s">
        <v>6866</v>
      </c>
      <c r="E1145" s="209"/>
      <c r="F1145" s="209"/>
      <c r="G1145" s="211"/>
    </row>
    <row r="1146" spans="1:7" s="213" customFormat="1" ht="15" customHeight="1">
      <c r="A1146" s="212"/>
      <c r="B1146" s="209" t="s">
        <v>60</v>
      </c>
      <c r="C1146" s="210" t="s">
        <v>7107</v>
      </c>
      <c r="D1146" s="210" t="s">
        <v>6866</v>
      </c>
      <c r="E1146" s="209"/>
      <c r="F1146" s="209"/>
      <c r="G1146" s="211"/>
    </row>
    <row r="1147" spans="1:7" s="213" customFormat="1" ht="15" customHeight="1">
      <c r="A1147" s="212"/>
      <c r="B1147" s="209" t="s">
        <v>63</v>
      </c>
      <c r="C1147" s="210" t="s">
        <v>7108</v>
      </c>
      <c r="D1147" s="210" t="s">
        <v>6866</v>
      </c>
      <c r="E1147" s="209"/>
      <c r="F1147" s="209"/>
      <c r="G1147" s="211"/>
    </row>
    <row r="1148" spans="1:7" s="213" customFormat="1" ht="15" customHeight="1">
      <c r="A1148" s="212"/>
      <c r="B1148" s="209" t="s">
        <v>76</v>
      </c>
      <c r="C1148" s="210" t="s">
        <v>7113</v>
      </c>
      <c r="D1148" s="210" t="s">
        <v>6866</v>
      </c>
      <c r="E1148" s="209"/>
      <c r="F1148" s="209"/>
      <c r="G1148" s="211"/>
    </row>
    <row r="1149" spans="1:7" s="213" customFormat="1" ht="15" customHeight="1">
      <c r="A1149" s="212"/>
      <c r="B1149" s="209" t="s">
        <v>87</v>
      </c>
      <c r="C1149" s="210" t="s">
        <v>7116</v>
      </c>
      <c r="D1149" s="210" t="s">
        <v>6866</v>
      </c>
      <c r="E1149" s="209"/>
      <c r="F1149" s="209"/>
      <c r="G1149" s="211"/>
    </row>
    <row r="1150" spans="1:7" s="213" customFormat="1" ht="15" customHeight="1">
      <c r="A1150" s="212"/>
      <c r="B1150" s="209" t="s">
        <v>92</v>
      </c>
      <c r="C1150" s="210" t="s">
        <v>7118</v>
      </c>
      <c r="D1150" s="210" t="s">
        <v>6866</v>
      </c>
      <c r="E1150" s="209"/>
      <c r="F1150" s="209"/>
      <c r="G1150" s="211"/>
    </row>
    <row r="1151" spans="1:7" s="213" customFormat="1" ht="15" customHeight="1">
      <c r="A1151" s="212"/>
      <c r="B1151" s="209" t="s">
        <v>97</v>
      </c>
      <c r="C1151" s="210" t="s">
        <v>7120</v>
      </c>
      <c r="D1151" s="210" t="s">
        <v>6866</v>
      </c>
      <c r="E1151" s="209"/>
      <c r="F1151" s="209"/>
      <c r="G1151" s="211"/>
    </row>
    <row r="1152" spans="1:7" s="213" customFormat="1" ht="15" customHeight="1">
      <c r="A1152" s="212"/>
      <c r="B1152" s="209" t="s">
        <v>98</v>
      </c>
      <c r="C1152" s="210" t="s">
        <v>7121</v>
      </c>
      <c r="D1152" s="210" t="s">
        <v>6866</v>
      </c>
      <c r="E1152" s="209"/>
      <c r="F1152" s="209"/>
      <c r="G1152" s="211"/>
    </row>
    <row r="1153" spans="1:7" s="213" customFormat="1" ht="15" customHeight="1">
      <c r="A1153" s="212"/>
      <c r="B1153" s="209" t="s">
        <v>106</v>
      </c>
      <c r="C1153" s="210" t="s">
        <v>7125</v>
      </c>
      <c r="D1153" s="210" t="s">
        <v>6866</v>
      </c>
      <c r="E1153" s="209"/>
      <c r="F1153" s="209"/>
      <c r="G1153" s="211"/>
    </row>
    <row r="1154" spans="1:7" s="213" customFormat="1" ht="15" customHeight="1">
      <c r="A1154" s="212"/>
      <c r="B1154" s="209" t="s">
        <v>113</v>
      </c>
      <c r="C1154" s="210" t="s">
        <v>7038</v>
      </c>
      <c r="D1154" s="210" t="s">
        <v>6866</v>
      </c>
      <c r="E1154" s="209"/>
      <c r="F1154" s="209"/>
      <c r="G1154" s="211"/>
    </row>
    <row r="1155" spans="1:7" s="213" customFormat="1" ht="15" customHeight="1">
      <c r="A1155" s="212"/>
      <c r="B1155" s="209" t="s">
        <v>115</v>
      </c>
      <c r="C1155" s="210" t="s">
        <v>7129</v>
      </c>
      <c r="D1155" s="210" t="s">
        <v>6866</v>
      </c>
      <c r="E1155" s="209"/>
      <c r="F1155" s="209"/>
      <c r="G1155" s="211"/>
    </row>
    <row r="1156" spans="1:7" s="213" customFormat="1" ht="15" customHeight="1">
      <c r="A1156" s="212"/>
      <c r="B1156" s="209" t="s">
        <v>1393</v>
      </c>
      <c r="C1156" s="210" t="s">
        <v>7132</v>
      </c>
      <c r="D1156" s="210" t="s">
        <v>6866</v>
      </c>
      <c r="E1156" s="209"/>
      <c r="F1156" s="209"/>
      <c r="G1156" s="211"/>
    </row>
    <row r="1157" spans="1:7" s="213" customFormat="1" ht="15" customHeight="1">
      <c r="A1157" s="212"/>
      <c r="B1157" s="209" t="s">
        <v>1399</v>
      </c>
      <c r="C1157" s="210" t="s">
        <v>7134</v>
      </c>
      <c r="D1157" s="210" t="s">
        <v>6866</v>
      </c>
      <c r="E1157" s="209"/>
      <c r="F1157" s="209"/>
      <c r="G1157" s="211"/>
    </row>
    <row r="1158" spans="1:7" s="213" customFormat="1" ht="15" customHeight="1">
      <c r="A1158" s="212"/>
      <c r="B1158" s="209" t="s">
        <v>1406</v>
      </c>
      <c r="C1158" s="210" t="s">
        <v>7135</v>
      </c>
      <c r="D1158" s="210" t="s">
        <v>6866</v>
      </c>
      <c r="E1158" s="209"/>
      <c r="F1158" s="209"/>
      <c r="G1158" s="211"/>
    </row>
    <row r="1159" spans="1:7" s="213" customFormat="1" ht="15" customHeight="1">
      <c r="A1159" s="212"/>
      <c r="B1159" s="209" t="s">
        <v>1408</v>
      </c>
      <c r="C1159" s="210" t="s">
        <v>7136</v>
      </c>
      <c r="D1159" s="210" t="s">
        <v>6866</v>
      </c>
      <c r="E1159" s="209"/>
      <c r="F1159" s="209"/>
      <c r="G1159" s="211"/>
    </row>
    <row r="1160" spans="1:7" s="213" customFormat="1" ht="15" customHeight="1">
      <c r="A1160" s="212"/>
      <c r="B1160" s="209" t="s">
        <v>1411</v>
      </c>
      <c r="C1160" s="210" t="s">
        <v>7138</v>
      </c>
      <c r="D1160" s="210" t="s">
        <v>6866</v>
      </c>
      <c r="E1160" s="209"/>
      <c r="F1160" s="209"/>
      <c r="G1160" s="211"/>
    </row>
    <row r="1161" spans="1:7" s="213" customFormat="1" ht="15" customHeight="1">
      <c r="A1161" s="212"/>
      <c r="B1161" s="209" t="s">
        <v>1413</v>
      </c>
      <c r="C1161" s="210" t="s">
        <v>7140</v>
      </c>
      <c r="D1161" s="210" t="s">
        <v>6866</v>
      </c>
      <c r="E1161" s="209"/>
      <c r="F1161" s="209"/>
      <c r="G1161" s="211"/>
    </row>
    <row r="1162" spans="1:7" s="213" customFormat="1" ht="15" customHeight="1">
      <c r="A1162" s="212"/>
      <c r="B1162" s="209" t="s">
        <v>1415</v>
      </c>
      <c r="C1162" s="210" t="s">
        <v>7037</v>
      </c>
      <c r="D1162" s="210" t="s">
        <v>6866</v>
      </c>
      <c r="E1162" s="209"/>
      <c r="F1162" s="209"/>
      <c r="G1162" s="211"/>
    </row>
    <row r="1163" spans="1:7" s="213" customFormat="1" ht="15" customHeight="1">
      <c r="A1163" s="212"/>
      <c r="B1163" s="209" t="s">
        <v>1419</v>
      </c>
      <c r="C1163" s="210" t="s">
        <v>7142</v>
      </c>
      <c r="D1163" s="210" t="s">
        <v>6866</v>
      </c>
      <c r="E1163" s="209"/>
      <c r="F1163" s="209"/>
      <c r="G1163" s="211"/>
    </row>
    <row r="1164" spans="1:7" s="213" customFormat="1" ht="15" customHeight="1">
      <c r="A1164" s="212"/>
      <c r="B1164" s="209" t="s">
        <v>1420</v>
      </c>
      <c r="C1164" s="210" t="s">
        <v>7143</v>
      </c>
      <c r="D1164" s="210" t="s">
        <v>6866</v>
      </c>
      <c r="E1164" s="209"/>
      <c r="F1164" s="209"/>
      <c r="G1164" s="211"/>
    </row>
    <row r="1165" spans="1:7" s="213" customFormat="1" ht="15" customHeight="1">
      <c r="A1165" s="212"/>
      <c r="B1165" s="209" t="s">
        <v>1422</v>
      </c>
      <c r="C1165" s="210" t="s">
        <v>6985</v>
      </c>
      <c r="D1165" s="210" t="s">
        <v>6866</v>
      </c>
      <c r="E1165" s="209"/>
      <c r="F1165" s="209"/>
      <c r="G1165" s="211"/>
    </row>
    <row r="1166" spans="1:7" s="213" customFormat="1" ht="15" customHeight="1">
      <c r="A1166" s="212"/>
      <c r="B1166" s="209" t="s">
        <v>1424</v>
      </c>
      <c r="C1166" s="210" t="s">
        <v>7145</v>
      </c>
      <c r="D1166" s="210" t="s">
        <v>6866</v>
      </c>
      <c r="E1166" s="209"/>
      <c r="F1166" s="209"/>
      <c r="G1166" s="211"/>
    </row>
    <row r="1167" spans="1:7" s="213" customFormat="1" ht="15" customHeight="1">
      <c r="A1167" s="212"/>
      <c r="B1167" s="209" t="s">
        <v>1425</v>
      </c>
      <c r="C1167" s="210" t="s">
        <v>7146</v>
      </c>
      <c r="D1167" s="210" t="s">
        <v>6866</v>
      </c>
      <c r="E1167" s="209"/>
      <c r="F1167" s="209"/>
      <c r="G1167" s="211"/>
    </row>
    <row r="1168" spans="1:7" s="213" customFormat="1" ht="15" customHeight="1">
      <c r="A1168" s="212"/>
      <c r="B1168" s="209" t="s">
        <v>1432</v>
      </c>
      <c r="C1168" s="210" t="s">
        <v>7148</v>
      </c>
      <c r="D1168" s="210" t="s">
        <v>6866</v>
      </c>
      <c r="E1168" s="209"/>
      <c r="F1168" s="209"/>
      <c r="G1168" s="211"/>
    </row>
    <row r="1169" spans="1:7" s="213" customFormat="1" ht="15" customHeight="1">
      <c r="A1169" s="212"/>
      <c r="B1169" s="209" t="s">
        <v>1433</v>
      </c>
      <c r="C1169" s="210" t="s">
        <v>7629</v>
      </c>
      <c r="D1169" s="210" t="s">
        <v>6866</v>
      </c>
      <c r="E1169" s="209"/>
      <c r="F1169" s="209"/>
      <c r="G1169" s="211"/>
    </row>
    <row r="1170" spans="1:7" s="213" customFormat="1" ht="15" customHeight="1">
      <c r="A1170" s="212"/>
      <c r="B1170" s="209" t="s">
        <v>1437</v>
      </c>
      <c r="C1170" s="210" t="s">
        <v>7149</v>
      </c>
      <c r="D1170" s="210" t="s">
        <v>6866</v>
      </c>
      <c r="E1170" s="209"/>
      <c r="F1170" s="209"/>
      <c r="G1170" s="211"/>
    </row>
    <row r="1171" spans="1:7" s="213" customFormat="1" ht="15" customHeight="1">
      <c r="A1171" s="212"/>
      <c r="B1171" s="209" t="s">
        <v>1441</v>
      </c>
      <c r="C1171" s="210" t="s">
        <v>6965</v>
      </c>
      <c r="D1171" s="210" t="s">
        <v>6866</v>
      </c>
      <c r="E1171" s="209"/>
      <c r="F1171" s="209"/>
      <c r="G1171" s="211"/>
    </row>
    <row r="1172" spans="1:7" s="213" customFormat="1" ht="15" customHeight="1">
      <c r="A1172" s="212"/>
      <c r="B1172" s="209" t="s">
        <v>3061</v>
      </c>
      <c r="C1172" s="210" t="s">
        <v>7151</v>
      </c>
      <c r="D1172" s="210" t="s">
        <v>6866</v>
      </c>
      <c r="E1172" s="209"/>
      <c r="F1172" s="209"/>
      <c r="G1172" s="211"/>
    </row>
    <row r="1173" spans="1:7" s="213" customFormat="1" ht="15" customHeight="1">
      <c r="A1173" s="212"/>
      <c r="B1173" s="209" t="s">
        <v>3063</v>
      </c>
      <c r="C1173" s="210" t="s">
        <v>7152</v>
      </c>
      <c r="D1173" s="210" t="s">
        <v>6866</v>
      </c>
      <c r="E1173" s="209"/>
      <c r="F1173" s="209"/>
      <c r="G1173" s="211"/>
    </row>
    <row r="1174" spans="1:7" s="213" customFormat="1" ht="15" customHeight="1">
      <c r="A1174" s="212"/>
      <c r="B1174" s="209" t="s">
        <v>3065</v>
      </c>
      <c r="C1174" s="210" t="s">
        <v>7153</v>
      </c>
      <c r="D1174" s="210" t="s">
        <v>6866</v>
      </c>
      <c r="E1174" s="209"/>
      <c r="F1174" s="209"/>
      <c r="G1174" s="211"/>
    </row>
    <row r="1175" spans="1:7" s="213" customFormat="1" ht="15" customHeight="1">
      <c r="A1175" s="212"/>
      <c r="B1175" s="209" t="s">
        <v>3072</v>
      </c>
      <c r="C1175" s="210" t="s">
        <v>6876</v>
      </c>
      <c r="D1175" s="210" t="s">
        <v>6866</v>
      </c>
      <c r="E1175" s="209"/>
      <c r="F1175" s="209"/>
      <c r="G1175" s="211"/>
    </row>
    <row r="1176" spans="1:7" s="213" customFormat="1" ht="15" customHeight="1">
      <c r="A1176" s="212"/>
      <c r="B1176" s="209" t="s">
        <v>4755</v>
      </c>
      <c r="C1176" s="210" t="s">
        <v>7154</v>
      </c>
      <c r="D1176" s="210" t="s">
        <v>6866</v>
      </c>
      <c r="E1176" s="209"/>
      <c r="F1176" s="209"/>
      <c r="G1176" s="211"/>
    </row>
    <row r="1177" spans="1:7" s="213" customFormat="1" ht="15" customHeight="1">
      <c r="A1177" s="212"/>
      <c r="B1177" s="209" t="s">
        <v>4756</v>
      </c>
      <c r="C1177" s="210" t="s">
        <v>6982</v>
      </c>
      <c r="D1177" s="210" t="s">
        <v>6866</v>
      </c>
      <c r="E1177" s="209"/>
      <c r="F1177" s="209"/>
      <c r="G1177" s="211"/>
    </row>
    <row r="1178" spans="1:7" s="213" customFormat="1" ht="15" customHeight="1">
      <c r="A1178" s="212"/>
      <c r="B1178" s="209" t="s">
        <v>4758</v>
      </c>
      <c r="C1178" s="210" t="s">
        <v>7155</v>
      </c>
      <c r="D1178" s="210" t="s">
        <v>6866</v>
      </c>
      <c r="E1178" s="209"/>
      <c r="F1178" s="209"/>
      <c r="G1178" s="211"/>
    </row>
    <row r="1179" spans="1:7" s="213" customFormat="1" ht="15" customHeight="1">
      <c r="A1179" s="212"/>
      <c r="B1179" s="209" t="s">
        <v>4763</v>
      </c>
      <c r="C1179" s="210" t="s">
        <v>7156</v>
      </c>
      <c r="D1179" s="210" t="s">
        <v>6866</v>
      </c>
      <c r="E1179" s="209"/>
      <c r="F1179" s="209"/>
      <c r="G1179" s="211"/>
    </row>
    <row r="1180" spans="1:7" s="213" customFormat="1" ht="15" customHeight="1">
      <c r="A1180" s="212"/>
      <c r="B1180" s="209" t="s">
        <v>4764</v>
      </c>
      <c r="C1180" s="210" t="s">
        <v>6872</v>
      </c>
      <c r="D1180" s="210" t="s">
        <v>6866</v>
      </c>
      <c r="E1180" s="209"/>
      <c r="F1180" s="209"/>
      <c r="G1180" s="211"/>
    </row>
    <row r="1181" spans="1:7" s="213" customFormat="1" ht="15" customHeight="1">
      <c r="A1181" s="212"/>
      <c r="B1181" s="209" t="s">
        <v>4769</v>
      </c>
      <c r="C1181" s="210" t="s">
        <v>7008</v>
      </c>
      <c r="D1181" s="210" t="s">
        <v>6866</v>
      </c>
      <c r="E1181" s="209"/>
      <c r="F1181" s="209"/>
      <c r="G1181" s="211"/>
    </row>
    <row r="1182" spans="1:7" s="213" customFormat="1" ht="15" customHeight="1">
      <c r="A1182" s="212"/>
      <c r="B1182" s="209" t="s">
        <v>4776</v>
      </c>
      <c r="C1182" s="210" t="s">
        <v>7009</v>
      </c>
      <c r="D1182" s="210" t="s">
        <v>6866</v>
      </c>
      <c r="E1182" s="209"/>
      <c r="F1182" s="209"/>
      <c r="G1182" s="211"/>
    </row>
    <row r="1183" spans="1:7" s="213" customFormat="1" ht="15" customHeight="1">
      <c r="A1183" s="212"/>
      <c r="B1183" s="209" t="s">
        <v>4777</v>
      </c>
      <c r="C1183" s="210" t="s">
        <v>6955</v>
      </c>
      <c r="D1183" s="210" t="s">
        <v>6866</v>
      </c>
      <c r="E1183" s="209"/>
      <c r="F1183" s="209"/>
      <c r="G1183" s="211"/>
    </row>
    <row r="1184" spans="1:7" s="213" customFormat="1" ht="15" customHeight="1">
      <c r="A1184" s="212"/>
      <c r="B1184" s="209" t="s">
        <v>6502</v>
      </c>
      <c r="C1184" s="210" t="s">
        <v>7162</v>
      </c>
      <c r="D1184" s="210" t="s">
        <v>6866</v>
      </c>
      <c r="E1184" s="209"/>
      <c r="F1184" s="209"/>
      <c r="G1184" s="211"/>
    </row>
    <row r="1185" spans="1:7" s="213" customFormat="1" ht="15" customHeight="1">
      <c r="A1185" s="212"/>
      <c r="B1185" s="209" t="s">
        <v>6509</v>
      </c>
      <c r="C1185" s="210" t="s">
        <v>7164</v>
      </c>
      <c r="D1185" s="210" t="s">
        <v>6866</v>
      </c>
      <c r="E1185" s="209"/>
      <c r="F1185" s="209"/>
      <c r="G1185" s="211"/>
    </row>
    <row r="1186" spans="1:7" s="213" customFormat="1" ht="15" customHeight="1">
      <c r="A1186" s="212"/>
      <c r="B1186" s="209" t="s">
        <v>6511</v>
      </c>
      <c r="C1186" s="210" t="s">
        <v>7165</v>
      </c>
      <c r="D1186" s="210" t="s">
        <v>6866</v>
      </c>
      <c r="E1186" s="209"/>
      <c r="F1186" s="209"/>
      <c r="G1186" s="211"/>
    </row>
    <row r="1187" spans="1:7" s="213" customFormat="1" ht="15" customHeight="1">
      <c r="A1187" s="212"/>
      <c r="B1187" s="209" t="s">
        <v>6517</v>
      </c>
      <c r="C1187" s="210" t="s">
        <v>7166</v>
      </c>
      <c r="D1187" s="210" t="s">
        <v>6866</v>
      </c>
      <c r="E1187" s="209"/>
      <c r="F1187" s="209"/>
      <c r="G1187" s="211"/>
    </row>
    <row r="1188" spans="1:7" s="213" customFormat="1" ht="15" customHeight="1">
      <c r="A1188" s="212"/>
      <c r="B1188" s="209" t="s">
        <v>6526</v>
      </c>
      <c r="C1188" s="210" t="s">
        <v>7168</v>
      </c>
      <c r="D1188" s="210" t="s">
        <v>6866</v>
      </c>
      <c r="E1188" s="209"/>
      <c r="F1188" s="209"/>
      <c r="G1188" s="211"/>
    </row>
    <row r="1189" spans="1:7" s="213" customFormat="1" ht="15" customHeight="1">
      <c r="A1189" s="212"/>
      <c r="B1189" s="209" t="s">
        <v>6531</v>
      </c>
      <c r="C1189" s="210" t="s">
        <v>7062</v>
      </c>
      <c r="D1189" s="210" t="s">
        <v>6866</v>
      </c>
      <c r="E1189" s="209"/>
      <c r="F1189" s="209"/>
      <c r="G1189" s="211"/>
    </row>
    <row r="1190" spans="1:7" s="213" customFormat="1" ht="15" customHeight="1">
      <c r="A1190" s="212"/>
      <c r="B1190" s="209" t="s">
        <v>6534</v>
      </c>
      <c r="C1190" s="210" t="s">
        <v>7171</v>
      </c>
      <c r="D1190" s="210" t="s">
        <v>6866</v>
      </c>
      <c r="E1190" s="209"/>
      <c r="F1190" s="209"/>
      <c r="G1190" s="211"/>
    </row>
    <row r="1191" spans="1:7" s="213" customFormat="1" ht="15" customHeight="1">
      <c r="A1191" s="212"/>
      <c r="B1191" s="209" t="s">
        <v>6535</v>
      </c>
      <c r="C1191" s="210" t="s">
        <v>7172</v>
      </c>
      <c r="D1191" s="210" t="s">
        <v>6866</v>
      </c>
      <c r="E1191" s="209"/>
      <c r="F1191" s="209"/>
      <c r="G1191" s="211"/>
    </row>
    <row r="1192" spans="1:7" s="213" customFormat="1" ht="15" customHeight="1">
      <c r="A1192" s="212"/>
      <c r="B1192" s="209" t="s">
        <v>6536</v>
      </c>
      <c r="C1192" s="210" t="s">
        <v>7173</v>
      </c>
      <c r="D1192" s="210" t="s">
        <v>6866</v>
      </c>
      <c r="E1192" s="209"/>
      <c r="F1192" s="209"/>
      <c r="G1192" s="211"/>
    </row>
    <row r="1193" spans="1:7" s="213" customFormat="1" ht="15" customHeight="1">
      <c r="A1193" s="212"/>
      <c r="B1193" s="209" t="s">
        <v>4810</v>
      </c>
      <c r="C1193" s="210" t="s">
        <v>7630</v>
      </c>
      <c r="D1193" s="210" t="s">
        <v>6866</v>
      </c>
      <c r="E1193" s="209"/>
      <c r="F1193" s="209"/>
      <c r="G1193" s="211"/>
    </row>
    <row r="1194" spans="1:7" s="213" customFormat="1" ht="15" customHeight="1">
      <c r="A1194" s="212"/>
      <c r="B1194" s="209" t="s">
        <v>4811</v>
      </c>
      <c r="C1194" s="210" t="s">
        <v>7080</v>
      </c>
      <c r="D1194" s="210" t="s">
        <v>6866</v>
      </c>
      <c r="E1194" s="209"/>
      <c r="F1194" s="209"/>
      <c r="G1194" s="211"/>
    </row>
    <row r="1195" spans="1:7" s="213" customFormat="1" ht="15" customHeight="1">
      <c r="A1195" s="212"/>
      <c r="B1195" s="209" t="s">
        <v>4812</v>
      </c>
      <c r="C1195" s="210" t="s">
        <v>7174</v>
      </c>
      <c r="D1195" s="210" t="s">
        <v>6866</v>
      </c>
      <c r="E1195" s="209"/>
      <c r="F1195" s="209"/>
      <c r="G1195" s="211"/>
    </row>
    <row r="1196" spans="1:7" s="213" customFormat="1" ht="15" customHeight="1">
      <c r="A1196" s="212"/>
      <c r="B1196" s="209" t="s">
        <v>4813</v>
      </c>
      <c r="C1196" s="210" t="s">
        <v>7631</v>
      </c>
      <c r="D1196" s="210" t="s">
        <v>6866</v>
      </c>
      <c r="E1196" s="209"/>
      <c r="F1196" s="209"/>
      <c r="G1196" s="211"/>
    </row>
    <row r="1197" spans="1:7" s="213" customFormat="1" ht="15" customHeight="1">
      <c r="A1197" s="212"/>
      <c r="B1197" s="209" t="s">
        <v>4817</v>
      </c>
      <c r="C1197" s="210" t="s">
        <v>7176</v>
      </c>
      <c r="D1197" s="210" t="s">
        <v>6866</v>
      </c>
      <c r="E1197" s="209"/>
      <c r="F1197" s="209"/>
      <c r="G1197" s="211"/>
    </row>
    <row r="1198" spans="1:7" s="213" customFormat="1" ht="15" customHeight="1">
      <c r="A1198" s="212"/>
      <c r="B1198" s="209" t="s">
        <v>4820</v>
      </c>
      <c r="C1198" s="210" t="s">
        <v>7178</v>
      </c>
      <c r="D1198" s="210" t="s">
        <v>6866</v>
      </c>
      <c r="E1198" s="209"/>
      <c r="F1198" s="209"/>
      <c r="G1198" s="211"/>
    </row>
    <row r="1199" spans="1:7" s="213" customFormat="1" ht="15" customHeight="1">
      <c r="A1199" s="212"/>
      <c r="B1199" s="209" t="s">
        <v>4821</v>
      </c>
      <c r="C1199" s="210" t="s">
        <v>6976</v>
      </c>
      <c r="D1199" s="210" t="s">
        <v>6866</v>
      </c>
      <c r="E1199" s="209"/>
      <c r="F1199" s="209"/>
      <c r="G1199" s="211"/>
    </row>
    <row r="1200" spans="1:7" s="213" customFormat="1" ht="15" customHeight="1">
      <c r="A1200" s="212"/>
      <c r="B1200" s="209" t="s">
        <v>4823</v>
      </c>
      <c r="C1200" s="210" t="s">
        <v>7147</v>
      </c>
      <c r="D1200" s="210" t="s">
        <v>6866</v>
      </c>
      <c r="E1200" s="209"/>
      <c r="F1200" s="209"/>
      <c r="G1200" s="211"/>
    </row>
    <row r="1201" spans="1:7" s="213" customFormat="1" ht="15" customHeight="1">
      <c r="A1201" s="212"/>
      <c r="B1201" s="209" t="s">
        <v>4832</v>
      </c>
      <c r="C1201" s="210" t="s">
        <v>7632</v>
      </c>
      <c r="D1201" s="210" t="s">
        <v>6866</v>
      </c>
      <c r="E1201" s="209"/>
      <c r="F1201" s="209"/>
      <c r="G1201" s="211"/>
    </row>
    <row r="1202" spans="1:7" s="213" customFormat="1" ht="15" customHeight="1">
      <c r="A1202" s="212"/>
      <c r="B1202" s="209" t="s">
        <v>4837</v>
      </c>
      <c r="C1202" s="210" t="s">
        <v>7181</v>
      </c>
      <c r="D1202" s="210" t="s">
        <v>6866</v>
      </c>
      <c r="E1202" s="209"/>
      <c r="F1202" s="209"/>
      <c r="G1202" s="211"/>
    </row>
    <row r="1203" spans="1:7" s="213" customFormat="1" ht="15" customHeight="1">
      <c r="A1203" s="212"/>
      <c r="B1203" s="209" t="s">
        <v>4842</v>
      </c>
      <c r="C1203" s="210" t="s">
        <v>7182</v>
      </c>
      <c r="D1203" s="210" t="s">
        <v>6866</v>
      </c>
      <c r="E1203" s="209"/>
      <c r="F1203" s="209"/>
      <c r="G1203" s="211"/>
    </row>
    <row r="1204" spans="1:7" s="213" customFormat="1" ht="15" customHeight="1">
      <c r="A1204" s="212"/>
      <c r="B1204" s="209" t="s">
        <v>4846</v>
      </c>
      <c r="C1204" s="210" t="s">
        <v>7184</v>
      </c>
      <c r="D1204" s="210" t="s">
        <v>6866</v>
      </c>
      <c r="E1204" s="209"/>
      <c r="F1204" s="209"/>
      <c r="G1204" s="211"/>
    </row>
    <row r="1205" spans="1:7" s="213" customFormat="1" ht="15" customHeight="1">
      <c r="A1205" s="212"/>
      <c r="B1205" s="209" t="s">
        <v>4848</v>
      </c>
      <c r="C1205" s="210" t="s">
        <v>7633</v>
      </c>
      <c r="D1205" s="210" t="s">
        <v>6866</v>
      </c>
      <c r="E1205" s="209"/>
      <c r="F1205" s="209"/>
      <c r="G1205" s="211"/>
    </row>
    <row r="1206" spans="1:7" s="213" customFormat="1" ht="15" customHeight="1">
      <c r="A1206" s="212"/>
      <c r="B1206" s="209" t="s">
        <v>4852</v>
      </c>
      <c r="C1206" s="210" t="s">
        <v>7160</v>
      </c>
      <c r="D1206" s="210" t="s">
        <v>6866</v>
      </c>
      <c r="E1206" s="209"/>
      <c r="F1206" s="209"/>
      <c r="G1206" s="211"/>
    </row>
    <row r="1207" spans="1:7" s="213" customFormat="1" ht="15" customHeight="1">
      <c r="A1207" s="212"/>
      <c r="B1207" s="209" t="s">
        <v>4860</v>
      </c>
      <c r="C1207" s="210" t="s">
        <v>7634</v>
      </c>
      <c r="D1207" s="210" t="s">
        <v>6866</v>
      </c>
      <c r="E1207" s="209"/>
      <c r="F1207" s="209"/>
      <c r="G1207" s="211"/>
    </row>
    <row r="1208" spans="1:7" s="213" customFormat="1" ht="15" customHeight="1">
      <c r="B1208" s="209" t="s">
        <v>4861</v>
      </c>
      <c r="C1208" s="210" t="s">
        <v>7187</v>
      </c>
      <c r="D1208" s="210" t="s">
        <v>6866</v>
      </c>
      <c r="E1208" s="209"/>
      <c r="F1208" s="209"/>
      <c r="G1208" s="211"/>
    </row>
    <row r="1209" spans="1:7" s="213" customFormat="1" ht="15" customHeight="1">
      <c r="B1209" s="209" t="s">
        <v>4863</v>
      </c>
      <c r="C1209" s="210" t="s">
        <v>7188</v>
      </c>
      <c r="D1209" s="210" t="s">
        <v>6866</v>
      </c>
      <c r="E1209" s="209"/>
      <c r="F1209" s="209"/>
      <c r="G1209" s="211"/>
    </row>
    <row r="1210" spans="1:7" s="213" customFormat="1" ht="15" customHeight="1">
      <c r="B1210" s="209" t="s">
        <v>4871</v>
      </c>
      <c r="C1210" s="210" t="s">
        <v>7190</v>
      </c>
      <c r="D1210" s="210" t="s">
        <v>6866</v>
      </c>
      <c r="E1210" s="209"/>
      <c r="F1210" s="209"/>
      <c r="G1210" s="211"/>
    </row>
    <row r="1211" spans="1:7" s="213" customFormat="1" ht="15" customHeight="1">
      <c r="B1211" s="209" t="s">
        <v>6540</v>
      </c>
      <c r="C1211" s="210" t="s">
        <v>7193</v>
      </c>
      <c r="D1211" s="210" t="s">
        <v>6866</v>
      </c>
      <c r="E1211" s="209"/>
      <c r="F1211" s="209"/>
      <c r="G1211" s="211"/>
    </row>
    <row r="1212" spans="1:7" s="213" customFormat="1" ht="15" customHeight="1">
      <c r="B1212" s="209" t="s">
        <v>6542</v>
      </c>
      <c r="C1212" s="210" t="s">
        <v>6875</v>
      </c>
      <c r="D1212" s="210" t="s">
        <v>6866</v>
      </c>
      <c r="E1212" s="209"/>
      <c r="F1212" s="209"/>
      <c r="G1212" s="211"/>
    </row>
    <row r="1213" spans="1:7" s="213" customFormat="1" ht="15" customHeight="1">
      <c r="B1213" s="209" t="s">
        <v>6547</v>
      </c>
      <c r="C1213" s="210" t="s">
        <v>6926</v>
      </c>
      <c r="D1213" s="210" t="s">
        <v>6866</v>
      </c>
      <c r="E1213" s="209"/>
      <c r="F1213" s="209"/>
      <c r="G1213" s="211"/>
    </row>
    <row r="1214" spans="1:7" s="213" customFormat="1" ht="15" customHeight="1">
      <c r="B1214" s="209" t="s">
        <v>6560</v>
      </c>
      <c r="C1214" s="210" t="s">
        <v>7635</v>
      </c>
      <c r="D1214" s="210" t="s">
        <v>6866</v>
      </c>
      <c r="E1214" s="209"/>
      <c r="F1214" s="209"/>
      <c r="G1214" s="211"/>
    </row>
    <row r="1215" spans="1:7" s="213" customFormat="1" ht="15" customHeight="1">
      <c r="B1215" s="209" t="s">
        <v>6564</v>
      </c>
      <c r="C1215" s="210" t="s">
        <v>7195</v>
      </c>
      <c r="D1215" s="210" t="s">
        <v>6866</v>
      </c>
      <c r="E1215" s="209"/>
      <c r="F1215" s="209"/>
      <c r="G1215" s="211"/>
    </row>
    <row r="1216" spans="1:7" s="213" customFormat="1" ht="15" customHeight="1">
      <c r="B1216" s="209" t="s">
        <v>6573</v>
      </c>
      <c r="C1216" s="210" t="s">
        <v>7199</v>
      </c>
      <c r="D1216" s="210" t="s">
        <v>6866</v>
      </c>
      <c r="E1216" s="209"/>
      <c r="F1216" s="209"/>
      <c r="G1216" s="211"/>
    </row>
    <row r="1217" spans="2:7" s="213" customFormat="1" ht="15" customHeight="1">
      <c r="B1217" s="209" t="s">
        <v>6580</v>
      </c>
      <c r="C1217" s="210" t="s">
        <v>7040</v>
      </c>
      <c r="D1217" s="210" t="s">
        <v>6866</v>
      </c>
      <c r="E1217" s="209"/>
      <c r="F1217" s="209"/>
      <c r="G1217" s="211"/>
    </row>
    <row r="1218" spans="2:7" s="213" customFormat="1" ht="15" customHeight="1">
      <c r="B1218" s="209" t="s">
        <v>6581</v>
      </c>
      <c r="C1218" s="210" t="s">
        <v>7201</v>
      </c>
      <c r="D1218" s="210" t="s">
        <v>6866</v>
      </c>
      <c r="E1218" s="209"/>
      <c r="F1218" s="209"/>
      <c r="G1218" s="211"/>
    </row>
    <row r="1219" spans="2:7" s="213" customFormat="1" ht="15" customHeight="1">
      <c r="B1219" s="209" t="s">
        <v>6589</v>
      </c>
      <c r="C1219" s="210" t="s">
        <v>7202</v>
      </c>
      <c r="D1219" s="210" t="s">
        <v>6866</v>
      </c>
      <c r="E1219" s="209"/>
      <c r="F1219" s="209"/>
      <c r="G1219" s="211"/>
    </row>
    <row r="1220" spans="2:7" s="213" customFormat="1" ht="15" customHeight="1">
      <c r="B1220" s="209" t="s">
        <v>6594</v>
      </c>
      <c r="C1220" s="210" t="s">
        <v>7019</v>
      </c>
      <c r="D1220" s="210" t="s">
        <v>6866</v>
      </c>
      <c r="E1220" s="209"/>
      <c r="F1220" s="209"/>
      <c r="G1220" s="211"/>
    </row>
    <row r="1221" spans="2:7" s="213" customFormat="1" ht="15" customHeight="1">
      <c r="B1221" s="209" t="s">
        <v>6603</v>
      </c>
      <c r="C1221" s="210" t="s">
        <v>7206</v>
      </c>
      <c r="D1221" s="210" t="s">
        <v>6866</v>
      </c>
      <c r="E1221" s="209"/>
      <c r="F1221" s="209"/>
      <c r="G1221" s="211"/>
    </row>
    <row r="1222" spans="2:7" s="213" customFormat="1" ht="15" customHeight="1">
      <c r="B1222" s="209" t="s">
        <v>6604</v>
      </c>
      <c r="C1222" s="210" t="s">
        <v>7207</v>
      </c>
      <c r="D1222" s="210" t="s">
        <v>6866</v>
      </c>
      <c r="E1222" s="209"/>
      <c r="F1222" s="209"/>
      <c r="G1222" s="211"/>
    </row>
    <row r="1223" spans="2:7" s="213" customFormat="1" ht="15" customHeight="1">
      <c r="B1223" s="209" t="s">
        <v>6608</v>
      </c>
      <c r="C1223" s="210" t="s">
        <v>7208</v>
      </c>
      <c r="D1223" s="210" t="s">
        <v>6866</v>
      </c>
      <c r="E1223" s="209"/>
      <c r="F1223" s="209"/>
      <c r="G1223" s="211"/>
    </row>
    <row r="1224" spans="2:7" s="213" customFormat="1" ht="15" customHeight="1">
      <c r="B1224" s="209" t="s">
        <v>6612</v>
      </c>
      <c r="C1224" s="210" t="s">
        <v>7004</v>
      </c>
      <c r="D1224" s="210" t="s">
        <v>6866</v>
      </c>
      <c r="E1224" s="209"/>
      <c r="F1224" s="209"/>
      <c r="G1224" s="211"/>
    </row>
    <row r="1225" spans="2:7" s="213" customFormat="1" ht="15" customHeight="1">
      <c r="B1225" s="209" t="s">
        <v>6619</v>
      </c>
      <c r="C1225" s="210" t="s">
        <v>7209</v>
      </c>
      <c r="D1225" s="210" t="s">
        <v>6866</v>
      </c>
      <c r="E1225" s="209"/>
      <c r="F1225" s="209"/>
      <c r="G1225" s="211"/>
    </row>
    <row r="1226" spans="2:7" s="213" customFormat="1" ht="15" customHeight="1">
      <c r="B1226" s="209" t="s">
        <v>6620</v>
      </c>
      <c r="C1226" s="210" t="s">
        <v>7210</v>
      </c>
      <c r="D1226" s="210" t="s">
        <v>6866</v>
      </c>
      <c r="E1226" s="209"/>
      <c r="F1226" s="209"/>
      <c r="G1226" s="211"/>
    </row>
    <row r="1227" spans="2:7" s="213" customFormat="1" ht="15" customHeight="1">
      <c r="B1227" s="209" t="s">
        <v>6621</v>
      </c>
      <c r="C1227" s="210" t="s">
        <v>7211</v>
      </c>
      <c r="D1227" s="210" t="s">
        <v>6866</v>
      </c>
      <c r="E1227" s="209"/>
      <c r="F1227" s="209"/>
      <c r="G1227" s="211"/>
    </row>
    <row r="1228" spans="2:7" s="213" customFormat="1" ht="15" customHeight="1">
      <c r="B1228" s="209" t="s">
        <v>6628</v>
      </c>
      <c r="C1228" s="210" t="s">
        <v>7212</v>
      </c>
      <c r="D1228" s="210" t="s">
        <v>6866</v>
      </c>
      <c r="E1228" s="209"/>
      <c r="F1228" s="209"/>
      <c r="G1228" s="211"/>
    </row>
    <row r="1229" spans="2:7" s="213" customFormat="1" ht="15" customHeight="1">
      <c r="B1229" s="209" t="s">
        <v>6630</v>
      </c>
      <c r="C1229" s="210" t="s">
        <v>7213</v>
      </c>
      <c r="D1229" s="210" t="s">
        <v>6866</v>
      </c>
      <c r="E1229" s="209"/>
      <c r="F1229" s="209"/>
      <c r="G1229" s="211"/>
    </row>
    <row r="1230" spans="2:7" s="213" customFormat="1" ht="15" customHeight="1">
      <c r="B1230" s="209" t="s">
        <v>4908</v>
      </c>
      <c r="C1230" s="210" t="s">
        <v>7214</v>
      </c>
      <c r="D1230" s="210" t="s">
        <v>6866</v>
      </c>
      <c r="E1230" s="209"/>
      <c r="F1230" s="209"/>
      <c r="G1230" s="211"/>
    </row>
    <row r="1231" spans="2:7" s="213" customFormat="1" ht="15" customHeight="1">
      <c r="B1231" s="209" t="s">
        <v>4911</v>
      </c>
      <c r="C1231" s="210" t="s">
        <v>7215</v>
      </c>
      <c r="D1231" s="210" t="s">
        <v>6866</v>
      </c>
      <c r="E1231" s="209"/>
      <c r="F1231" s="209"/>
      <c r="G1231" s="211"/>
    </row>
    <row r="1232" spans="2:7" s="213" customFormat="1" ht="15" customHeight="1">
      <c r="B1232" s="209" t="s">
        <v>4912</v>
      </c>
      <c r="C1232" s="210" t="s">
        <v>7216</v>
      </c>
      <c r="D1232" s="210" t="s">
        <v>6866</v>
      </c>
      <c r="E1232" s="209"/>
      <c r="F1232" s="209"/>
      <c r="G1232" s="211"/>
    </row>
    <row r="1233" spans="2:7" s="213" customFormat="1" ht="15" customHeight="1">
      <c r="B1233" s="209" t="s">
        <v>4915</v>
      </c>
      <c r="C1233" s="210" t="s">
        <v>7217</v>
      </c>
      <c r="D1233" s="210" t="s">
        <v>6866</v>
      </c>
      <c r="E1233" s="209"/>
      <c r="F1233" s="209"/>
      <c r="G1233" s="211"/>
    </row>
    <row r="1234" spans="2:7" s="213" customFormat="1" ht="15" customHeight="1">
      <c r="B1234" s="209" t="s">
        <v>4916</v>
      </c>
      <c r="C1234" s="210" t="s">
        <v>7218</v>
      </c>
      <c r="D1234" s="210" t="s">
        <v>6866</v>
      </c>
      <c r="E1234" s="209"/>
      <c r="F1234" s="209"/>
      <c r="G1234" s="211"/>
    </row>
    <row r="1235" spans="2:7" s="213" customFormat="1" ht="15" customHeight="1">
      <c r="B1235" s="209" t="s">
        <v>4434</v>
      </c>
      <c r="C1235" s="210" t="s">
        <v>7220</v>
      </c>
      <c r="D1235" s="210" t="s">
        <v>6866</v>
      </c>
      <c r="E1235" s="209"/>
      <c r="F1235" s="209"/>
      <c r="G1235" s="211"/>
    </row>
    <row r="1236" spans="2:7" s="213" customFormat="1" ht="15" customHeight="1">
      <c r="B1236" s="209" t="s">
        <v>4438</v>
      </c>
      <c r="C1236" s="210" t="s">
        <v>7221</v>
      </c>
      <c r="D1236" s="210" t="s">
        <v>6866</v>
      </c>
      <c r="E1236" s="209"/>
      <c r="F1236" s="209"/>
      <c r="G1236" s="211"/>
    </row>
    <row r="1237" spans="2:7" s="213" customFormat="1" ht="15" customHeight="1">
      <c r="B1237" s="209" t="s">
        <v>4442</v>
      </c>
      <c r="C1237" s="210" t="s">
        <v>7222</v>
      </c>
      <c r="D1237" s="210" t="s">
        <v>6866</v>
      </c>
      <c r="E1237" s="209"/>
      <c r="F1237" s="209"/>
      <c r="G1237" s="211"/>
    </row>
    <row r="1238" spans="2:7" s="213" customFormat="1" ht="15" customHeight="1">
      <c r="B1238" s="209" t="s">
        <v>4444</v>
      </c>
      <c r="C1238" s="210" t="s">
        <v>7223</v>
      </c>
      <c r="D1238" s="210" t="s">
        <v>6866</v>
      </c>
      <c r="E1238" s="209"/>
      <c r="F1238" s="209"/>
      <c r="G1238" s="211"/>
    </row>
    <row r="1239" spans="2:7" s="213" customFormat="1" ht="15" customHeight="1">
      <c r="B1239" s="209" t="s">
        <v>4447</v>
      </c>
      <c r="C1239" s="210" t="s">
        <v>7163</v>
      </c>
      <c r="D1239" s="210" t="s">
        <v>6866</v>
      </c>
      <c r="E1239" s="209"/>
      <c r="F1239" s="209"/>
      <c r="G1239" s="211"/>
    </row>
    <row r="1240" spans="2:7" s="213" customFormat="1" ht="15" customHeight="1">
      <c r="B1240" s="209" t="s">
        <v>4449</v>
      </c>
      <c r="C1240" s="210" t="s">
        <v>7224</v>
      </c>
      <c r="D1240" s="210" t="s">
        <v>6866</v>
      </c>
      <c r="E1240" s="209"/>
      <c r="F1240" s="209"/>
      <c r="G1240" s="211"/>
    </row>
    <row r="1241" spans="2:7" s="213" customFormat="1" ht="15" customHeight="1">
      <c r="B1241" s="209" t="s">
        <v>4453</v>
      </c>
      <c r="C1241" s="210" t="s">
        <v>7636</v>
      </c>
      <c r="D1241" s="210" t="s">
        <v>6866</v>
      </c>
      <c r="E1241" s="209"/>
      <c r="F1241" s="209"/>
      <c r="G1241" s="211"/>
    </row>
    <row r="1242" spans="2:7" s="213" customFormat="1" ht="15" customHeight="1">
      <c r="B1242" s="209" t="s">
        <v>4454</v>
      </c>
      <c r="C1242" s="210" t="s">
        <v>7225</v>
      </c>
      <c r="D1242" s="210" t="s">
        <v>6866</v>
      </c>
      <c r="E1242" s="209"/>
      <c r="F1242" s="209"/>
      <c r="G1242" s="211"/>
    </row>
    <row r="1243" spans="2:7" s="213" customFormat="1" ht="15" customHeight="1">
      <c r="B1243" s="209" t="s">
        <v>4456</v>
      </c>
      <c r="C1243" s="210" t="s">
        <v>7226</v>
      </c>
      <c r="D1243" s="210" t="s">
        <v>6866</v>
      </c>
      <c r="E1243" s="209"/>
      <c r="F1243" s="209"/>
      <c r="G1243" s="211"/>
    </row>
    <row r="1244" spans="2:7" s="213" customFormat="1" ht="15" customHeight="1">
      <c r="B1244" s="209" t="s">
        <v>4457</v>
      </c>
      <c r="C1244" s="210" t="s">
        <v>7227</v>
      </c>
      <c r="D1244" s="210" t="s">
        <v>6866</v>
      </c>
      <c r="E1244" s="209"/>
      <c r="F1244" s="209"/>
      <c r="G1244" s="211"/>
    </row>
    <row r="1245" spans="2:7" s="213" customFormat="1" ht="15" customHeight="1">
      <c r="B1245" s="209" t="s">
        <v>4458</v>
      </c>
      <c r="C1245" s="210" t="s">
        <v>6912</v>
      </c>
      <c r="D1245" s="210" t="s">
        <v>6866</v>
      </c>
      <c r="E1245" s="209"/>
      <c r="F1245" s="209"/>
      <c r="G1245" s="211"/>
    </row>
    <row r="1246" spans="2:7" s="213" customFormat="1" ht="15" customHeight="1">
      <c r="B1246" s="209" t="s">
        <v>4466</v>
      </c>
      <c r="C1246" s="210" t="s">
        <v>7231</v>
      </c>
      <c r="D1246" s="210" t="s">
        <v>6866</v>
      </c>
      <c r="E1246" s="209"/>
      <c r="F1246" s="209"/>
      <c r="G1246" s="211"/>
    </row>
    <row r="1247" spans="2:7" s="213" customFormat="1" ht="15" customHeight="1">
      <c r="B1247" s="209" t="s">
        <v>6214</v>
      </c>
      <c r="C1247" s="210" t="s">
        <v>7232</v>
      </c>
      <c r="D1247" s="210" t="s">
        <v>6866</v>
      </c>
      <c r="E1247" s="209"/>
      <c r="F1247" s="209"/>
      <c r="G1247" s="211"/>
    </row>
    <row r="1248" spans="2:7" s="213" customFormat="1" ht="15" customHeight="1">
      <c r="B1248" s="209" t="s">
        <v>6215</v>
      </c>
      <c r="C1248" s="210" t="s">
        <v>7637</v>
      </c>
      <c r="D1248" s="210" t="s">
        <v>6866</v>
      </c>
      <c r="E1248" s="209"/>
      <c r="F1248" s="209"/>
      <c r="G1248" s="211"/>
    </row>
    <row r="1249" spans="2:7" s="213" customFormat="1" ht="15" customHeight="1">
      <c r="B1249" s="209" t="s">
        <v>5894</v>
      </c>
      <c r="C1249" s="210" t="s">
        <v>7235</v>
      </c>
      <c r="D1249" s="210" t="s">
        <v>6866</v>
      </c>
      <c r="E1249" s="209"/>
      <c r="F1249" s="209"/>
      <c r="G1249" s="211"/>
    </row>
    <row r="1250" spans="2:7" s="213" customFormat="1" ht="15" customHeight="1">
      <c r="B1250" s="209" t="s">
        <v>5896</v>
      </c>
      <c r="C1250" s="210" t="s">
        <v>7047</v>
      </c>
      <c r="D1250" s="210" t="s">
        <v>6866</v>
      </c>
      <c r="E1250" s="209"/>
      <c r="F1250" s="209"/>
      <c r="G1250" s="211"/>
    </row>
    <row r="1251" spans="2:7" s="213" customFormat="1" ht="15" customHeight="1">
      <c r="B1251" s="209" t="s">
        <v>5898</v>
      </c>
      <c r="C1251" s="210" t="s">
        <v>7237</v>
      </c>
      <c r="D1251" s="210" t="s">
        <v>6866</v>
      </c>
      <c r="E1251" s="209"/>
      <c r="F1251" s="209"/>
      <c r="G1251" s="211"/>
    </row>
    <row r="1252" spans="2:7" s="213" customFormat="1" ht="15" customHeight="1">
      <c r="B1252" s="209" t="s">
        <v>5899</v>
      </c>
      <c r="C1252" s="210" t="s">
        <v>7236</v>
      </c>
      <c r="D1252" s="210" t="s">
        <v>6866</v>
      </c>
      <c r="E1252" s="209"/>
      <c r="F1252" s="209"/>
      <c r="G1252" s="211"/>
    </row>
    <row r="1253" spans="2:7" s="213" customFormat="1" ht="15" customHeight="1">
      <c r="B1253" s="209" t="s">
        <v>5901</v>
      </c>
      <c r="C1253" s="210" t="s">
        <v>7238</v>
      </c>
      <c r="D1253" s="210" t="s">
        <v>6866</v>
      </c>
      <c r="E1253" s="209"/>
      <c r="F1253" s="209"/>
      <c r="G1253" s="211"/>
    </row>
    <row r="1254" spans="2:7" s="213" customFormat="1" ht="15" customHeight="1">
      <c r="B1254" s="209" t="s">
        <v>5902</v>
      </c>
      <c r="C1254" s="210" t="s">
        <v>7681</v>
      </c>
      <c r="D1254" s="210" t="s">
        <v>6866</v>
      </c>
      <c r="E1254" s="209"/>
      <c r="F1254" s="209"/>
      <c r="G1254" s="211"/>
    </row>
    <row r="1255" spans="2:7" s="213" customFormat="1" ht="15" customHeight="1">
      <c r="B1255" s="209" t="s">
        <v>5905</v>
      </c>
      <c r="C1255" s="210" t="s">
        <v>7097</v>
      </c>
      <c r="D1255" s="210" t="s">
        <v>6866</v>
      </c>
      <c r="E1255" s="209"/>
      <c r="F1255" s="209"/>
      <c r="G1255" s="211"/>
    </row>
    <row r="1256" spans="2:7" s="213" customFormat="1" ht="15" customHeight="1">
      <c r="B1256" s="209" t="s">
        <v>5910</v>
      </c>
      <c r="C1256" s="210" t="s">
        <v>7114</v>
      </c>
      <c r="D1256" s="210" t="s">
        <v>6866</v>
      </c>
      <c r="E1256" s="209"/>
      <c r="F1256" s="209"/>
      <c r="G1256" s="211"/>
    </row>
    <row r="1257" spans="2:7" s="213" customFormat="1" ht="15" customHeight="1">
      <c r="B1257" s="209" t="s">
        <v>5911</v>
      </c>
      <c r="C1257" s="210" t="s">
        <v>7242</v>
      </c>
      <c r="D1257" s="210" t="s">
        <v>6866</v>
      </c>
      <c r="E1257" s="209"/>
      <c r="F1257" s="209"/>
      <c r="G1257" s="211"/>
    </row>
    <row r="1258" spans="2:7" s="213" customFormat="1" ht="15" customHeight="1">
      <c r="B1258" s="209" t="s">
        <v>5917</v>
      </c>
      <c r="C1258" s="210" t="s">
        <v>7244</v>
      </c>
      <c r="D1258" s="210" t="s">
        <v>6866</v>
      </c>
      <c r="E1258" s="209"/>
      <c r="F1258" s="209"/>
      <c r="G1258" s="211"/>
    </row>
    <row r="1259" spans="2:7" s="213" customFormat="1" ht="15" customHeight="1">
      <c r="B1259" s="209" t="s">
        <v>5920</v>
      </c>
      <c r="C1259" s="210" t="s">
        <v>7245</v>
      </c>
      <c r="D1259" s="210" t="s">
        <v>6866</v>
      </c>
      <c r="E1259" s="209"/>
      <c r="F1259" s="209"/>
      <c r="G1259" s="211"/>
    </row>
    <row r="1260" spans="2:7" s="213" customFormat="1" ht="15" customHeight="1">
      <c r="B1260" s="209" t="s">
        <v>5924</v>
      </c>
      <c r="C1260" s="210" t="s">
        <v>7246</v>
      </c>
      <c r="D1260" s="210" t="s">
        <v>6866</v>
      </c>
      <c r="E1260" s="209"/>
      <c r="F1260" s="209"/>
      <c r="G1260" s="211"/>
    </row>
    <row r="1261" spans="2:7" s="213" customFormat="1" ht="15" customHeight="1">
      <c r="B1261" s="209" t="s">
        <v>5925</v>
      </c>
      <c r="C1261" s="210" t="s">
        <v>6877</v>
      </c>
      <c r="D1261" s="210" t="s">
        <v>6866</v>
      </c>
      <c r="E1261" s="209"/>
      <c r="F1261" s="209"/>
      <c r="G1261" s="211"/>
    </row>
    <row r="1262" spans="2:7" s="213" customFormat="1" ht="15" customHeight="1">
      <c r="B1262" s="209" t="s">
        <v>4588</v>
      </c>
      <c r="C1262" s="210" t="s">
        <v>6954</v>
      </c>
      <c r="D1262" s="210" t="s">
        <v>6866</v>
      </c>
      <c r="E1262" s="209"/>
      <c r="F1262" s="209"/>
      <c r="G1262" s="211"/>
    </row>
    <row r="1263" spans="2:7" s="213" customFormat="1" ht="15" customHeight="1">
      <c r="B1263" s="209" t="s">
        <v>4589</v>
      </c>
      <c r="C1263" s="210" t="s">
        <v>6960</v>
      </c>
      <c r="D1263" s="210" t="s">
        <v>6866</v>
      </c>
      <c r="E1263" s="209"/>
      <c r="F1263" s="209"/>
      <c r="G1263" s="211"/>
    </row>
    <row r="1264" spans="2:7" s="213" customFormat="1" ht="15" customHeight="1">
      <c r="B1264" s="209" t="s">
        <v>4591</v>
      </c>
      <c r="C1264" s="210" t="s">
        <v>7248</v>
      </c>
      <c r="D1264" s="210" t="s">
        <v>6866</v>
      </c>
      <c r="E1264" s="209"/>
      <c r="F1264" s="209"/>
      <c r="G1264" s="211"/>
    </row>
    <row r="1265" spans="2:7" s="213" customFormat="1" ht="15" customHeight="1">
      <c r="B1265" s="209" t="s">
        <v>4592</v>
      </c>
      <c r="C1265" s="210" t="s">
        <v>7249</v>
      </c>
      <c r="D1265" s="210" t="s">
        <v>6866</v>
      </c>
      <c r="E1265" s="209"/>
      <c r="F1265" s="209"/>
      <c r="G1265" s="211"/>
    </row>
    <row r="1266" spans="2:7" s="213" customFormat="1" ht="15" customHeight="1">
      <c r="B1266" s="209" t="s">
        <v>4594</v>
      </c>
      <c r="C1266" s="210" t="s">
        <v>7250</v>
      </c>
      <c r="D1266" s="210" t="s">
        <v>6866</v>
      </c>
      <c r="E1266" s="209"/>
      <c r="F1266" s="209"/>
      <c r="G1266" s="211"/>
    </row>
    <row r="1267" spans="2:7" s="213" customFormat="1" ht="15" customHeight="1">
      <c r="B1267" s="209" t="s">
        <v>4597</v>
      </c>
      <c r="C1267" s="210" t="s">
        <v>7251</v>
      </c>
      <c r="D1267" s="210" t="s">
        <v>6866</v>
      </c>
      <c r="E1267" s="209"/>
      <c r="F1267" s="209"/>
      <c r="G1267" s="211"/>
    </row>
    <row r="1268" spans="2:7" s="213" customFormat="1" ht="15" customHeight="1">
      <c r="B1268" s="209" t="s">
        <v>4601</v>
      </c>
      <c r="C1268" s="210" t="s">
        <v>7252</v>
      </c>
      <c r="D1268" s="210" t="s">
        <v>6866</v>
      </c>
      <c r="E1268" s="209"/>
      <c r="F1268" s="209"/>
      <c r="G1268" s="211"/>
    </row>
    <row r="1269" spans="2:7" s="213" customFormat="1" ht="15" customHeight="1">
      <c r="B1269" s="209" t="s">
        <v>4602</v>
      </c>
      <c r="C1269" s="210" t="s">
        <v>7253</v>
      </c>
      <c r="D1269" s="210" t="s">
        <v>6866</v>
      </c>
      <c r="E1269" s="209"/>
      <c r="F1269" s="209"/>
      <c r="G1269" s="211"/>
    </row>
    <row r="1270" spans="2:7" s="213" customFormat="1" ht="15" customHeight="1">
      <c r="B1270" s="209" t="s">
        <v>4604</v>
      </c>
      <c r="C1270" s="210" t="s">
        <v>7638</v>
      </c>
      <c r="D1270" s="210" t="s">
        <v>6866</v>
      </c>
      <c r="E1270" s="209"/>
      <c r="F1270" s="209"/>
      <c r="G1270" s="211"/>
    </row>
    <row r="1271" spans="2:7" s="213" customFormat="1" ht="15" customHeight="1">
      <c r="B1271" s="209" t="s">
        <v>4615</v>
      </c>
      <c r="C1271" s="210" t="s">
        <v>7255</v>
      </c>
      <c r="D1271" s="210" t="s">
        <v>6866</v>
      </c>
      <c r="E1271" s="209"/>
      <c r="F1271" s="209"/>
      <c r="G1271" s="211"/>
    </row>
    <row r="1272" spans="2:7" s="213" customFormat="1" ht="15" customHeight="1">
      <c r="B1272" s="209" t="s">
        <v>4617</v>
      </c>
      <c r="C1272" s="210" t="s">
        <v>7673</v>
      </c>
      <c r="D1272" s="210" t="s">
        <v>6866</v>
      </c>
      <c r="E1272" s="209"/>
      <c r="F1272" s="209"/>
      <c r="G1272" s="211"/>
    </row>
    <row r="1273" spans="2:7" s="213" customFormat="1" ht="15" customHeight="1">
      <c r="B1273" s="209" t="s">
        <v>4618</v>
      </c>
      <c r="C1273" s="210" t="s">
        <v>7256</v>
      </c>
      <c r="D1273" s="210" t="s">
        <v>6866</v>
      </c>
      <c r="E1273" s="209"/>
      <c r="F1273" s="209"/>
      <c r="G1273" s="211"/>
    </row>
    <row r="1274" spans="2:7" s="213" customFormat="1" ht="15" customHeight="1">
      <c r="B1274" s="209" t="s">
        <v>4619</v>
      </c>
      <c r="C1274" s="210" t="s">
        <v>7257</v>
      </c>
      <c r="D1274" s="210" t="s">
        <v>6866</v>
      </c>
      <c r="E1274" s="209"/>
      <c r="F1274" s="209"/>
      <c r="G1274" s="211"/>
    </row>
    <row r="1275" spans="2:7" s="213" customFormat="1" ht="15" customHeight="1">
      <c r="B1275" s="209" t="s">
        <v>4631</v>
      </c>
      <c r="C1275" s="210" t="s">
        <v>7185</v>
      </c>
      <c r="D1275" s="210" t="s">
        <v>6866</v>
      </c>
      <c r="E1275" s="209"/>
      <c r="F1275" s="209"/>
      <c r="G1275" s="211"/>
    </row>
    <row r="1276" spans="2:7" s="213" customFormat="1" ht="15" customHeight="1">
      <c r="B1276" s="209" t="s">
        <v>4637</v>
      </c>
      <c r="C1276" s="210" t="s">
        <v>7117</v>
      </c>
      <c r="D1276" s="210" t="s">
        <v>6866</v>
      </c>
      <c r="E1276" s="209"/>
      <c r="F1276" s="209"/>
      <c r="G1276" s="211"/>
    </row>
    <row r="1277" spans="2:7" s="213" customFormat="1" ht="15" customHeight="1">
      <c r="B1277" s="209" t="s">
        <v>4638</v>
      </c>
      <c r="C1277" s="210" t="s">
        <v>7260</v>
      </c>
      <c r="D1277" s="210" t="s">
        <v>6866</v>
      </c>
      <c r="E1277" s="209"/>
      <c r="F1277" s="209"/>
      <c r="G1277" s="211"/>
    </row>
    <row r="1278" spans="2:7" s="213" customFormat="1" ht="15" customHeight="1">
      <c r="B1278" s="209" t="s">
        <v>4640</v>
      </c>
      <c r="C1278" s="210" t="s">
        <v>7261</v>
      </c>
      <c r="D1278" s="210" t="s">
        <v>6866</v>
      </c>
      <c r="E1278" s="209"/>
      <c r="F1278" s="209"/>
      <c r="G1278" s="211"/>
    </row>
    <row r="1279" spans="2:7" s="213" customFormat="1" ht="15" customHeight="1">
      <c r="B1279" s="209" t="s">
        <v>2195</v>
      </c>
      <c r="C1279" s="210" t="s">
        <v>7259</v>
      </c>
      <c r="D1279" s="210" t="s">
        <v>6866</v>
      </c>
      <c r="E1279" s="209"/>
      <c r="F1279" s="209"/>
      <c r="G1279" s="211"/>
    </row>
    <row r="1280" spans="2:7" s="213" customFormat="1" ht="15" customHeight="1">
      <c r="B1280" s="209" t="s">
        <v>2198</v>
      </c>
      <c r="C1280" s="210" t="s">
        <v>7263</v>
      </c>
      <c r="D1280" s="210" t="s">
        <v>6866</v>
      </c>
      <c r="E1280" s="209"/>
      <c r="F1280" s="209"/>
      <c r="G1280" s="211"/>
    </row>
    <row r="1281" spans="2:7" s="213" customFormat="1" ht="15" customHeight="1">
      <c r="B1281" s="209" t="s">
        <v>2199</v>
      </c>
      <c r="C1281" s="210" t="s">
        <v>7219</v>
      </c>
      <c r="D1281" s="210" t="s">
        <v>6866</v>
      </c>
      <c r="E1281" s="209"/>
      <c r="F1281" s="209"/>
      <c r="G1281" s="211"/>
    </row>
    <row r="1282" spans="2:7" s="213" customFormat="1" ht="15" customHeight="1">
      <c r="B1282" s="209" t="s">
        <v>2203</v>
      </c>
      <c r="C1282" s="210" t="s">
        <v>7674</v>
      </c>
      <c r="D1282" s="210" t="s">
        <v>6866</v>
      </c>
      <c r="E1282" s="209"/>
      <c r="F1282" s="209"/>
      <c r="G1282" s="211"/>
    </row>
    <row r="1283" spans="2:7" s="213" customFormat="1" ht="15" customHeight="1">
      <c r="B1283" s="209" t="s">
        <v>2204</v>
      </c>
      <c r="C1283" s="210" t="s">
        <v>7264</v>
      </c>
      <c r="D1283" s="210" t="s">
        <v>6866</v>
      </c>
      <c r="E1283" s="209"/>
      <c r="F1283" s="209"/>
      <c r="G1283" s="211"/>
    </row>
    <row r="1284" spans="2:7" s="213" customFormat="1" ht="15" customHeight="1">
      <c r="B1284" s="209" t="s">
        <v>2206</v>
      </c>
      <c r="C1284" s="210" t="s">
        <v>7265</v>
      </c>
      <c r="D1284" s="210" t="s">
        <v>6866</v>
      </c>
      <c r="E1284" s="209"/>
      <c r="F1284" s="209"/>
      <c r="G1284" s="211"/>
    </row>
    <row r="1285" spans="2:7" s="213" customFormat="1" ht="15" customHeight="1">
      <c r="B1285" s="209" t="s">
        <v>2213</v>
      </c>
      <c r="C1285" s="210" t="s">
        <v>7266</v>
      </c>
      <c r="D1285" s="210" t="s">
        <v>6866</v>
      </c>
      <c r="E1285" s="209"/>
      <c r="F1285" s="209"/>
      <c r="G1285" s="211"/>
    </row>
    <row r="1286" spans="2:7" s="213" customFormat="1" ht="15" customHeight="1">
      <c r="B1286" s="209" t="s">
        <v>2215</v>
      </c>
      <c r="C1286" s="210" t="s">
        <v>7066</v>
      </c>
      <c r="D1286" s="210" t="s">
        <v>6866</v>
      </c>
      <c r="E1286" s="209"/>
      <c r="F1286" s="209"/>
      <c r="G1286" s="211"/>
    </row>
    <row r="1287" spans="2:7" s="213" customFormat="1" ht="15" customHeight="1">
      <c r="B1287" s="209" t="s">
        <v>2216</v>
      </c>
      <c r="C1287" s="210" t="s">
        <v>7267</v>
      </c>
      <c r="D1287" s="210" t="s">
        <v>6866</v>
      </c>
      <c r="E1287" s="209"/>
      <c r="F1287" s="209"/>
      <c r="G1287" s="211"/>
    </row>
    <row r="1288" spans="2:7" s="213" customFormat="1" ht="15" customHeight="1">
      <c r="B1288" s="209" t="s">
        <v>2217</v>
      </c>
      <c r="C1288" s="210" t="s">
        <v>7268</v>
      </c>
      <c r="D1288" s="210" t="s">
        <v>6866</v>
      </c>
      <c r="E1288" s="209"/>
      <c r="F1288" s="209"/>
      <c r="G1288" s="211"/>
    </row>
    <row r="1289" spans="2:7" s="213" customFormat="1" ht="15" customHeight="1">
      <c r="B1289" s="209" t="s">
        <v>2221</v>
      </c>
      <c r="C1289" s="210" t="s">
        <v>7270</v>
      </c>
      <c r="D1289" s="210" t="s">
        <v>6866</v>
      </c>
      <c r="E1289" s="209"/>
      <c r="F1289" s="209"/>
      <c r="G1289" s="211"/>
    </row>
    <row r="1290" spans="2:7" s="213" customFormat="1" ht="15" customHeight="1">
      <c r="B1290" s="209" t="s">
        <v>2222</v>
      </c>
      <c r="C1290" s="210" t="s">
        <v>7271</v>
      </c>
      <c r="D1290" s="210" t="s">
        <v>6866</v>
      </c>
      <c r="E1290" s="209"/>
      <c r="F1290" s="209"/>
      <c r="G1290" s="211"/>
    </row>
    <row r="1291" spans="2:7" s="213" customFormat="1" ht="15" customHeight="1">
      <c r="B1291" s="209" t="s">
        <v>2223</v>
      </c>
      <c r="C1291" s="210" t="s">
        <v>7272</v>
      </c>
      <c r="D1291" s="210" t="s">
        <v>6866</v>
      </c>
      <c r="E1291" s="209"/>
      <c r="F1291" s="209"/>
      <c r="G1291" s="211"/>
    </row>
    <row r="1292" spans="2:7" s="213" customFormat="1" ht="15" customHeight="1">
      <c r="B1292" s="209" t="s">
        <v>2228</v>
      </c>
      <c r="C1292" s="210" t="s">
        <v>7273</v>
      </c>
      <c r="D1292" s="210" t="s">
        <v>6866</v>
      </c>
      <c r="E1292" s="209"/>
      <c r="F1292" s="209"/>
      <c r="G1292" s="211"/>
    </row>
    <row r="1293" spans="2:7" s="213" customFormat="1" ht="15" customHeight="1">
      <c r="B1293" s="209" t="s">
        <v>2232</v>
      </c>
      <c r="C1293" s="210" t="s">
        <v>7098</v>
      </c>
      <c r="D1293" s="210" t="s">
        <v>6866</v>
      </c>
      <c r="E1293" s="209"/>
      <c r="F1293" s="209"/>
      <c r="G1293" s="211"/>
    </row>
    <row r="1294" spans="2:7" s="213" customFormat="1" ht="15" customHeight="1">
      <c r="B1294" s="209" t="s">
        <v>2236</v>
      </c>
      <c r="C1294" s="210" t="s">
        <v>7274</v>
      </c>
      <c r="D1294" s="210" t="s">
        <v>6866</v>
      </c>
      <c r="E1294" s="209"/>
      <c r="F1294" s="209"/>
      <c r="G1294" s="211"/>
    </row>
    <row r="1295" spans="2:7" s="213" customFormat="1" ht="15" customHeight="1">
      <c r="B1295" s="209" t="s">
        <v>2237</v>
      </c>
      <c r="C1295" s="210" t="s">
        <v>7275</v>
      </c>
      <c r="D1295" s="210" t="s">
        <v>6866</v>
      </c>
      <c r="E1295" s="209"/>
      <c r="F1295" s="209"/>
      <c r="G1295" s="211"/>
    </row>
    <row r="1296" spans="2:7" s="213" customFormat="1" ht="15" customHeight="1">
      <c r="B1296" s="209" t="s">
        <v>2250</v>
      </c>
      <c r="C1296" s="210" t="s">
        <v>7277</v>
      </c>
      <c r="D1296" s="210" t="s">
        <v>6866</v>
      </c>
      <c r="E1296" s="209"/>
      <c r="F1296" s="209"/>
      <c r="G1296" s="211"/>
    </row>
    <row r="1297" spans="2:7" s="213" customFormat="1" ht="15" customHeight="1">
      <c r="B1297" s="209" t="s">
        <v>2261</v>
      </c>
      <c r="C1297" s="210" t="s">
        <v>7279</v>
      </c>
      <c r="D1297" s="210" t="s">
        <v>6866</v>
      </c>
      <c r="E1297" s="209"/>
      <c r="F1297" s="209"/>
      <c r="G1297" s="211"/>
    </row>
    <row r="1298" spans="2:7" s="213" customFormat="1" ht="15" customHeight="1">
      <c r="B1298" s="209" t="s">
        <v>2263</v>
      </c>
      <c r="C1298" s="210" t="s">
        <v>7280</v>
      </c>
      <c r="D1298" s="210" t="s">
        <v>6866</v>
      </c>
      <c r="E1298" s="209"/>
      <c r="F1298" s="209"/>
      <c r="G1298" s="211"/>
    </row>
    <row r="1299" spans="2:7" s="213" customFormat="1" ht="15" customHeight="1">
      <c r="B1299" s="209" t="s">
        <v>2273</v>
      </c>
      <c r="C1299" s="210" t="s">
        <v>7093</v>
      </c>
      <c r="D1299" s="210" t="s">
        <v>6866</v>
      </c>
      <c r="E1299" s="209"/>
      <c r="F1299" s="209"/>
      <c r="G1299" s="211"/>
    </row>
    <row r="1300" spans="2:7" s="213" customFormat="1" ht="15" customHeight="1">
      <c r="B1300" s="209" t="s">
        <v>2274</v>
      </c>
      <c r="C1300" s="210" t="s">
        <v>7029</v>
      </c>
      <c r="D1300" s="210" t="s">
        <v>6866</v>
      </c>
      <c r="E1300" s="209"/>
      <c r="F1300" s="209"/>
      <c r="G1300" s="211"/>
    </row>
    <row r="1301" spans="2:7" s="213" customFormat="1" ht="15" customHeight="1">
      <c r="B1301" s="209" t="s">
        <v>2277</v>
      </c>
      <c r="C1301" s="210" t="s">
        <v>6924</v>
      </c>
      <c r="D1301" s="210" t="s">
        <v>6866</v>
      </c>
      <c r="E1301" s="209"/>
      <c r="F1301" s="209"/>
      <c r="G1301" s="211"/>
    </row>
    <row r="1302" spans="2:7" s="213" customFormat="1" ht="15" customHeight="1">
      <c r="B1302" s="209" t="s">
        <v>2280</v>
      </c>
      <c r="C1302" s="210" t="s">
        <v>7284</v>
      </c>
      <c r="D1302" s="210" t="s">
        <v>6866</v>
      </c>
      <c r="E1302" s="209"/>
      <c r="F1302" s="209"/>
      <c r="G1302" s="211"/>
    </row>
    <row r="1303" spans="2:7" s="213" customFormat="1" ht="15" customHeight="1">
      <c r="B1303" s="209" t="s">
        <v>2281</v>
      </c>
      <c r="C1303" s="210" t="s">
        <v>7682</v>
      </c>
      <c r="D1303" s="210" t="s">
        <v>6866</v>
      </c>
      <c r="E1303" s="209"/>
      <c r="F1303" s="209"/>
      <c r="G1303" s="211"/>
    </row>
    <row r="1304" spans="2:7" s="213" customFormat="1" ht="15" customHeight="1">
      <c r="B1304" s="209" t="s">
        <v>2287</v>
      </c>
      <c r="C1304" s="210" t="s">
        <v>7285</v>
      </c>
      <c r="D1304" s="210" t="s">
        <v>6866</v>
      </c>
      <c r="E1304" s="209"/>
      <c r="F1304" s="209"/>
      <c r="G1304" s="211"/>
    </row>
    <row r="1305" spans="2:7" s="213" customFormat="1" ht="15" customHeight="1">
      <c r="B1305" s="209" t="s">
        <v>2288</v>
      </c>
      <c r="C1305" s="210" t="s">
        <v>7286</v>
      </c>
      <c r="D1305" s="210" t="s">
        <v>6866</v>
      </c>
      <c r="E1305" s="209"/>
      <c r="F1305" s="209"/>
      <c r="G1305" s="211"/>
    </row>
    <row r="1306" spans="2:7" s="213" customFormat="1" ht="15" customHeight="1">
      <c r="B1306" s="209" t="s">
        <v>2289</v>
      </c>
      <c r="C1306" s="210" t="s">
        <v>7287</v>
      </c>
      <c r="D1306" s="210" t="s">
        <v>6866</v>
      </c>
      <c r="E1306" s="209"/>
      <c r="F1306" s="209"/>
      <c r="G1306" s="211"/>
    </row>
    <row r="1307" spans="2:7" s="213" customFormat="1" ht="15" customHeight="1">
      <c r="B1307" s="209" t="s">
        <v>2290</v>
      </c>
      <c r="C1307" s="210" t="s">
        <v>7288</v>
      </c>
      <c r="D1307" s="210" t="s">
        <v>6866</v>
      </c>
      <c r="E1307" s="209"/>
      <c r="F1307" s="209"/>
      <c r="G1307" s="211"/>
    </row>
    <row r="1308" spans="2:7" s="213" customFormat="1" ht="15" customHeight="1">
      <c r="B1308" s="209" t="s">
        <v>2293</v>
      </c>
      <c r="C1308" s="210" t="s">
        <v>7290</v>
      </c>
      <c r="D1308" s="210" t="s">
        <v>6866</v>
      </c>
      <c r="E1308" s="209"/>
      <c r="F1308" s="209"/>
      <c r="G1308" s="211"/>
    </row>
    <row r="1309" spans="2:7" s="213" customFormat="1" ht="15" customHeight="1">
      <c r="B1309" s="209" t="s">
        <v>2296</v>
      </c>
      <c r="C1309" s="210" t="s">
        <v>7291</v>
      </c>
      <c r="D1309" s="210" t="s">
        <v>6866</v>
      </c>
      <c r="E1309" s="209"/>
      <c r="F1309" s="209"/>
      <c r="G1309" s="211"/>
    </row>
    <row r="1310" spans="2:7" s="213" customFormat="1" ht="15" customHeight="1">
      <c r="B1310" s="209" t="s">
        <v>2297</v>
      </c>
      <c r="C1310" s="210" t="s">
        <v>7292</v>
      </c>
      <c r="D1310" s="210" t="s">
        <v>6866</v>
      </c>
      <c r="E1310" s="209"/>
      <c r="F1310" s="209"/>
      <c r="G1310" s="211"/>
    </row>
    <row r="1311" spans="2:7" s="213" customFormat="1" ht="15" customHeight="1">
      <c r="B1311" s="209" t="s">
        <v>2298</v>
      </c>
      <c r="C1311" s="210" t="s">
        <v>7293</v>
      </c>
      <c r="D1311" s="210" t="s">
        <v>6866</v>
      </c>
      <c r="E1311" s="209"/>
      <c r="F1311" s="209"/>
      <c r="G1311" s="211"/>
    </row>
    <row r="1312" spans="2:7" s="213" customFormat="1" ht="15" customHeight="1">
      <c r="B1312" s="209" t="s">
        <v>2300</v>
      </c>
      <c r="C1312" s="210" t="s">
        <v>7683</v>
      </c>
      <c r="D1312" s="210" t="s">
        <v>6866</v>
      </c>
      <c r="E1312" s="209"/>
      <c r="F1312" s="209"/>
      <c r="G1312" s="211"/>
    </row>
    <row r="1313" spans="2:7" s="213" customFormat="1" ht="15" customHeight="1">
      <c r="B1313" s="209" t="s">
        <v>2302</v>
      </c>
      <c r="C1313" s="210" t="s">
        <v>7294</v>
      </c>
      <c r="D1313" s="210" t="s">
        <v>6866</v>
      </c>
      <c r="E1313" s="209"/>
      <c r="F1313" s="209"/>
      <c r="G1313" s="211"/>
    </row>
    <row r="1314" spans="2:7" s="213" customFormat="1" ht="15" customHeight="1">
      <c r="B1314" s="209" t="s">
        <v>2307</v>
      </c>
      <c r="C1314" s="210" t="s">
        <v>7685</v>
      </c>
      <c r="D1314" s="210" t="s">
        <v>6866</v>
      </c>
      <c r="E1314" s="209"/>
      <c r="F1314" s="209"/>
      <c r="G1314" s="211"/>
    </row>
    <row r="1315" spans="2:7" s="213" customFormat="1" ht="15" customHeight="1">
      <c r="B1315" s="209" t="s">
        <v>2309</v>
      </c>
      <c r="C1315" s="210" t="s">
        <v>7295</v>
      </c>
      <c r="D1315" s="210" t="s">
        <v>6866</v>
      </c>
      <c r="E1315" s="209"/>
      <c r="F1315" s="209"/>
      <c r="G1315" s="211"/>
    </row>
    <row r="1316" spans="2:7" s="213" customFormat="1" ht="15" customHeight="1">
      <c r="B1316" s="209" t="s">
        <v>2310</v>
      </c>
      <c r="C1316" s="210" t="s">
        <v>7296</v>
      </c>
      <c r="D1316" s="210" t="s">
        <v>6866</v>
      </c>
      <c r="E1316" s="209"/>
      <c r="F1316" s="209"/>
      <c r="G1316" s="211"/>
    </row>
    <row r="1317" spans="2:7" s="213" customFormat="1" ht="15" customHeight="1">
      <c r="B1317" s="209" t="s">
        <v>2316</v>
      </c>
      <c r="C1317" s="210" t="s">
        <v>7299</v>
      </c>
      <c r="D1317" s="210" t="s">
        <v>6866</v>
      </c>
      <c r="E1317" s="209"/>
      <c r="F1317" s="209"/>
      <c r="G1317" s="211"/>
    </row>
    <row r="1318" spans="2:7" s="213" customFormat="1" ht="15" customHeight="1">
      <c r="B1318" s="209" t="s">
        <v>2317</v>
      </c>
      <c r="C1318" s="210" t="s">
        <v>7300</v>
      </c>
      <c r="D1318" s="210" t="s">
        <v>6866</v>
      </c>
      <c r="E1318" s="209"/>
      <c r="F1318" s="209"/>
      <c r="G1318" s="211"/>
    </row>
    <row r="1319" spans="2:7" s="213" customFormat="1" ht="15" customHeight="1">
      <c r="B1319" s="209" t="s">
        <v>2318</v>
      </c>
      <c r="C1319" s="210" t="s">
        <v>7301</v>
      </c>
      <c r="D1319" s="210" t="s">
        <v>6866</v>
      </c>
      <c r="E1319" s="209"/>
      <c r="F1319" s="209"/>
      <c r="G1319" s="211"/>
    </row>
    <row r="1320" spans="2:7" s="213" customFormat="1" ht="15" customHeight="1">
      <c r="B1320" s="209" t="s">
        <v>2320</v>
      </c>
      <c r="C1320" s="210" t="s">
        <v>7302</v>
      </c>
      <c r="D1320" s="210" t="s">
        <v>6866</v>
      </c>
      <c r="E1320" s="209"/>
      <c r="F1320" s="209"/>
      <c r="G1320" s="211"/>
    </row>
    <row r="1321" spans="2:7" s="213" customFormat="1" ht="15" customHeight="1">
      <c r="B1321" s="209" t="s">
        <v>2321</v>
      </c>
      <c r="C1321" s="210" t="s">
        <v>7303</v>
      </c>
      <c r="D1321" s="210" t="s">
        <v>6866</v>
      </c>
      <c r="E1321" s="209"/>
      <c r="F1321" s="209"/>
      <c r="G1321" s="211"/>
    </row>
    <row r="1322" spans="2:7" s="213" customFormat="1" ht="15" customHeight="1">
      <c r="B1322" s="209" t="s">
        <v>2327</v>
      </c>
      <c r="C1322" s="210" t="s">
        <v>7304</v>
      </c>
      <c r="D1322" s="210" t="s">
        <v>6866</v>
      </c>
      <c r="E1322" s="209"/>
      <c r="F1322" s="209"/>
      <c r="G1322" s="211"/>
    </row>
    <row r="1323" spans="2:7" s="213" customFormat="1" ht="15" customHeight="1">
      <c r="B1323" s="209" t="s">
        <v>2328</v>
      </c>
      <c r="C1323" s="210" t="s">
        <v>7639</v>
      </c>
      <c r="D1323" s="210" t="s">
        <v>6866</v>
      </c>
      <c r="E1323" s="209"/>
      <c r="F1323" s="209"/>
      <c r="G1323" s="211"/>
    </row>
    <row r="1324" spans="2:7" s="213" customFormat="1" ht="15" customHeight="1">
      <c r="B1324" s="209" t="s">
        <v>2333</v>
      </c>
      <c r="C1324" s="210" t="s">
        <v>7305</v>
      </c>
      <c r="D1324" s="210" t="s">
        <v>6866</v>
      </c>
      <c r="E1324" s="209"/>
      <c r="F1324" s="209"/>
      <c r="G1324" s="211"/>
    </row>
    <row r="1325" spans="2:7" s="213" customFormat="1" ht="15" customHeight="1">
      <c r="B1325" s="209" t="s">
        <v>2337</v>
      </c>
      <c r="C1325" s="210" t="s">
        <v>7014</v>
      </c>
      <c r="D1325" s="210" t="s">
        <v>6866</v>
      </c>
      <c r="E1325" s="209"/>
      <c r="F1325" s="209"/>
      <c r="G1325" s="211"/>
    </row>
    <row r="1326" spans="2:7" s="213" customFormat="1" ht="15" customHeight="1">
      <c r="B1326" s="209" t="s">
        <v>2339</v>
      </c>
      <c r="C1326" s="210" t="s">
        <v>7307</v>
      </c>
      <c r="D1326" s="210" t="s">
        <v>6866</v>
      </c>
      <c r="E1326" s="209"/>
      <c r="F1326" s="209"/>
      <c r="G1326" s="211"/>
    </row>
    <row r="1327" spans="2:7" s="213" customFormat="1" ht="15" customHeight="1">
      <c r="B1327" s="209" t="s">
        <v>2355</v>
      </c>
      <c r="C1327" s="210" t="s">
        <v>7309</v>
      </c>
      <c r="D1327" s="210" t="s">
        <v>6866</v>
      </c>
      <c r="E1327" s="209"/>
      <c r="F1327" s="209"/>
      <c r="G1327" s="211"/>
    </row>
    <row r="1328" spans="2:7" s="213" customFormat="1" ht="15" customHeight="1">
      <c r="B1328" s="209" t="s">
        <v>2358</v>
      </c>
      <c r="C1328" s="210" t="s">
        <v>7310</v>
      </c>
      <c r="D1328" s="210" t="s">
        <v>6866</v>
      </c>
      <c r="E1328" s="209"/>
      <c r="F1328" s="209"/>
      <c r="G1328" s="211"/>
    </row>
    <row r="1329" spans="2:7" s="213" customFormat="1" ht="15" customHeight="1">
      <c r="B1329" s="209" t="s">
        <v>2359</v>
      </c>
      <c r="C1329" s="210" t="s">
        <v>7311</v>
      </c>
      <c r="D1329" s="210" t="s">
        <v>6866</v>
      </c>
      <c r="E1329" s="209"/>
      <c r="F1329" s="209"/>
      <c r="G1329" s="211"/>
    </row>
    <row r="1330" spans="2:7" s="213" customFormat="1" ht="15" customHeight="1">
      <c r="B1330" s="209" t="s">
        <v>4781</v>
      </c>
      <c r="C1330" s="210" t="s">
        <v>6969</v>
      </c>
      <c r="D1330" s="210" t="s">
        <v>6866</v>
      </c>
      <c r="E1330" s="209"/>
      <c r="F1330" s="209"/>
      <c r="G1330" s="211"/>
    </row>
    <row r="1331" spans="2:7" s="213" customFormat="1" ht="15" customHeight="1">
      <c r="B1331" s="209" t="s">
        <v>4783</v>
      </c>
      <c r="C1331" s="210" t="s">
        <v>7640</v>
      </c>
      <c r="D1331" s="210" t="s">
        <v>6866</v>
      </c>
      <c r="E1331" s="209"/>
      <c r="F1331" s="209"/>
      <c r="G1331" s="211"/>
    </row>
    <row r="1332" spans="2:7" s="213" customFormat="1" ht="15" customHeight="1">
      <c r="B1332" s="209" t="s">
        <v>4784</v>
      </c>
      <c r="C1332" s="210" t="s">
        <v>7668</v>
      </c>
      <c r="D1332" s="210" t="s">
        <v>6866</v>
      </c>
      <c r="E1332" s="209"/>
      <c r="F1332" s="209"/>
      <c r="G1332" s="211"/>
    </row>
    <row r="1333" spans="2:7" s="213" customFormat="1" ht="15" customHeight="1">
      <c r="B1333" s="209" t="s">
        <v>4790</v>
      </c>
      <c r="C1333" s="210" t="s">
        <v>7183</v>
      </c>
      <c r="D1333" s="210" t="s">
        <v>6866</v>
      </c>
      <c r="E1333" s="209"/>
      <c r="F1333" s="209"/>
      <c r="G1333" s="211"/>
    </row>
    <row r="1334" spans="2:7" s="213" customFormat="1" ht="15" customHeight="1">
      <c r="B1334" s="209" t="s">
        <v>4793</v>
      </c>
      <c r="C1334" s="210" t="s">
        <v>7312</v>
      </c>
      <c r="D1334" s="210" t="s">
        <v>6866</v>
      </c>
      <c r="E1334" s="209"/>
      <c r="F1334" s="209"/>
      <c r="G1334" s="211"/>
    </row>
    <row r="1335" spans="2:7" s="213" customFormat="1" ht="15" customHeight="1">
      <c r="B1335" s="209" t="s">
        <v>4804</v>
      </c>
      <c r="C1335" s="210" t="s">
        <v>7314</v>
      </c>
      <c r="D1335" s="210" t="s">
        <v>6866</v>
      </c>
      <c r="E1335" s="209"/>
      <c r="F1335" s="209"/>
      <c r="G1335" s="211"/>
    </row>
    <row r="1336" spans="2:7" s="213" customFormat="1" ht="15" customHeight="1">
      <c r="B1336" s="209" t="s">
        <v>4805</v>
      </c>
      <c r="C1336" s="210" t="s">
        <v>7315</v>
      </c>
      <c r="D1336" s="210" t="s">
        <v>6866</v>
      </c>
      <c r="E1336" s="209"/>
      <c r="F1336" s="209"/>
      <c r="G1336" s="211"/>
    </row>
    <row r="1337" spans="2:7" s="213" customFormat="1" ht="15" customHeight="1">
      <c r="B1337" s="209" t="s">
        <v>2614</v>
      </c>
      <c r="C1337" s="210" t="s">
        <v>6947</v>
      </c>
      <c r="D1337" s="210" t="s">
        <v>6866</v>
      </c>
      <c r="E1337" s="209"/>
      <c r="F1337" s="209"/>
      <c r="G1337" s="211"/>
    </row>
    <row r="1338" spans="2:7" s="213" customFormat="1" ht="15" customHeight="1">
      <c r="B1338" s="209" t="s">
        <v>2617</v>
      </c>
      <c r="C1338" s="210" t="s">
        <v>7318</v>
      </c>
      <c r="D1338" s="210" t="s">
        <v>6866</v>
      </c>
      <c r="E1338" s="209"/>
      <c r="F1338" s="209"/>
      <c r="G1338" s="211"/>
    </row>
    <row r="1339" spans="2:7" s="213" customFormat="1" ht="15" customHeight="1">
      <c r="B1339" s="209" t="s">
        <v>2619</v>
      </c>
      <c r="C1339" s="210" t="s">
        <v>7001</v>
      </c>
      <c r="D1339" s="210" t="s">
        <v>6866</v>
      </c>
      <c r="E1339" s="209"/>
      <c r="F1339" s="209"/>
      <c r="G1339" s="211"/>
    </row>
    <row r="1340" spans="2:7" s="213" customFormat="1" ht="15" customHeight="1">
      <c r="B1340" s="209" t="s">
        <v>2620</v>
      </c>
      <c r="C1340" s="210" t="s">
        <v>7320</v>
      </c>
      <c r="D1340" s="210" t="s">
        <v>6866</v>
      </c>
      <c r="E1340" s="209"/>
      <c r="F1340" s="209"/>
      <c r="G1340" s="211"/>
    </row>
    <row r="1341" spans="2:7" s="213" customFormat="1" ht="15" customHeight="1">
      <c r="B1341" s="209" t="s">
        <v>2626</v>
      </c>
      <c r="C1341" s="210" t="s">
        <v>7641</v>
      </c>
      <c r="D1341" s="210" t="s">
        <v>6866</v>
      </c>
      <c r="E1341" s="209"/>
      <c r="F1341" s="209"/>
      <c r="G1341" s="211"/>
    </row>
    <row r="1342" spans="2:7" s="213" customFormat="1" ht="15" customHeight="1">
      <c r="B1342" s="209" t="s">
        <v>2628</v>
      </c>
      <c r="C1342" s="210" t="s">
        <v>7321</v>
      </c>
      <c r="D1342" s="210" t="s">
        <v>6866</v>
      </c>
      <c r="E1342" s="209"/>
      <c r="F1342" s="209"/>
      <c r="G1342" s="211"/>
    </row>
    <row r="1343" spans="2:7" s="213" customFormat="1" ht="15" customHeight="1">
      <c r="B1343" s="209" t="s">
        <v>2631</v>
      </c>
      <c r="C1343" s="210" t="s">
        <v>7322</v>
      </c>
      <c r="D1343" s="210" t="s">
        <v>6866</v>
      </c>
      <c r="E1343" s="209"/>
      <c r="F1343" s="209"/>
      <c r="G1343" s="211"/>
    </row>
    <row r="1344" spans="2:7" s="213" customFormat="1" ht="15" customHeight="1">
      <c r="B1344" s="209" t="s">
        <v>2637</v>
      </c>
      <c r="C1344" s="210" t="s">
        <v>7323</v>
      </c>
      <c r="D1344" s="210" t="s">
        <v>6866</v>
      </c>
      <c r="E1344" s="209"/>
      <c r="F1344" s="209"/>
      <c r="G1344" s="211"/>
    </row>
    <row r="1345" spans="2:7" s="213" customFormat="1" ht="15" customHeight="1">
      <c r="B1345" s="209" t="s">
        <v>2639</v>
      </c>
      <c r="C1345" s="210" t="s">
        <v>7324</v>
      </c>
      <c r="D1345" s="210" t="s">
        <v>6866</v>
      </c>
      <c r="E1345" s="209"/>
      <c r="F1345" s="209"/>
      <c r="G1345" s="211"/>
    </row>
    <row r="1346" spans="2:7" s="213" customFormat="1" ht="15" customHeight="1">
      <c r="B1346" s="209" t="s">
        <v>2640</v>
      </c>
      <c r="C1346" s="210" t="s">
        <v>7325</v>
      </c>
      <c r="D1346" s="210" t="s">
        <v>6866</v>
      </c>
      <c r="E1346" s="209"/>
      <c r="F1346" s="209"/>
      <c r="G1346" s="211"/>
    </row>
    <row r="1347" spans="2:7" s="213" customFormat="1" ht="15" customHeight="1">
      <c r="B1347" s="209" t="s">
        <v>2641</v>
      </c>
      <c r="C1347" s="210" t="s">
        <v>7326</v>
      </c>
      <c r="D1347" s="210" t="s">
        <v>6866</v>
      </c>
      <c r="E1347" s="209"/>
      <c r="F1347" s="209"/>
      <c r="G1347" s="211"/>
    </row>
    <row r="1348" spans="2:7" s="213" customFormat="1" ht="15" customHeight="1">
      <c r="B1348" s="209" t="s">
        <v>2646</v>
      </c>
      <c r="C1348" s="210" t="s">
        <v>7327</v>
      </c>
      <c r="D1348" s="210" t="s">
        <v>6866</v>
      </c>
      <c r="E1348" s="209"/>
      <c r="F1348" s="209"/>
      <c r="G1348" s="211"/>
    </row>
    <row r="1349" spans="2:7" s="213" customFormat="1" ht="15" customHeight="1">
      <c r="B1349" s="209" t="s">
        <v>2648</v>
      </c>
      <c r="C1349" s="210" t="s">
        <v>7229</v>
      </c>
      <c r="D1349" s="210" t="s">
        <v>6866</v>
      </c>
      <c r="E1349" s="209"/>
      <c r="F1349" s="209"/>
      <c r="G1349" s="211"/>
    </row>
    <row r="1350" spans="2:7" s="213" customFormat="1" ht="15" customHeight="1">
      <c r="B1350" s="209" t="s">
        <v>2650</v>
      </c>
      <c r="C1350" s="210" t="s">
        <v>7126</v>
      </c>
      <c r="D1350" s="210" t="s">
        <v>6866</v>
      </c>
      <c r="E1350" s="209"/>
      <c r="F1350" s="209"/>
      <c r="G1350" s="211"/>
    </row>
    <row r="1351" spans="2:7" s="213" customFormat="1" ht="15" customHeight="1">
      <c r="B1351" s="209" t="s">
        <v>2653</v>
      </c>
      <c r="C1351" s="210" t="s">
        <v>7141</v>
      </c>
      <c r="D1351" s="210" t="s">
        <v>6866</v>
      </c>
      <c r="E1351" s="209"/>
      <c r="F1351" s="209"/>
      <c r="G1351" s="211"/>
    </row>
    <row r="1352" spans="2:7" s="213" customFormat="1" ht="15" customHeight="1">
      <c r="B1352" s="209" t="s">
        <v>2656</v>
      </c>
      <c r="C1352" s="210" t="s">
        <v>7328</v>
      </c>
      <c r="D1352" s="210" t="s">
        <v>6866</v>
      </c>
      <c r="E1352" s="209"/>
      <c r="F1352" s="209"/>
      <c r="G1352" s="211"/>
    </row>
    <row r="1353" spans="2:7" s="213" customFormat="1" ht="15" customHeight="1">
      <c r="B1353" s="209" t="s">
        <v>389</v>
      </c>
      <c r="C1353" s="210" t="s">
        <v>6943</v>
      </c>
      <c r="D1353" s="210" t="s">
        <v>6866</v>
      </c>
      <c r="E1353" s="209"/>
      <c r="F1353" s="209"/>
      <c r="G1353" s="211"/>
    </row>
    <row r="1354" spans="2:7" s="213" customFormat="1" ht="15" customHeight="1">
      <c r="B1354" s="209" t="s">
        <v>393</v>
      </c>
      <c r="C1354" s="210" t="s">
        <v>7330</v>
      </c>
      <c r="D1354" s="210" t="s">
        <v>6866</v>
      </c>
      <c r="E1354" s="209"/>
      <c r="F1354" s="209"/>
      <c r="G1354" s="211"/>
    </row>
    <row r="1355" spans="2:7" s="213" customFormat="1" ht="15" customHeight="1">
      <c r="B1355" s="209" t="s">
        <v>394</v>
      </c>
      <c r="C1355" s="210" t="s">
        <v>6993</v>
      </c>
      <c r="D1355" s="210" t="s">
        <v>6866</v>
      </c>
      <c r="E1355" s="209"/>
      <c r="F1355" s="209"/>
      <c r="G1355" s="211"/>
    </row>
    <row r="1356" spans="2:7" s="213" customFormat="1" ht="15" customHeight="1">
      <c r="B1356" s="209" t="s">
        <v>403</v>
      </c>
      <c r="C1356" s="210" t="s">
        <v>7282</v>
      </c>
      <c r="D1356" s="210" t="s">
        <v>6866</v>
      </c>
      <c r="E1356" s="209"/>
      <c r="F1356" s="209"/>
      <c r="G1356" s="211"/>
    </row>
    <row r="1357" spans="2:7" s="213" customFormat="1" ht="15" customHeight="1">
      <c r="B1357" s="209" t="s">
        <v>404</v>
      </c>
      <c r="C1357" s="210" t="s">
        <v>7332</v>
      </c>
      <c r="D1357" s="210" t="s">
        <v>6866</v>
      </c>
      <c r="E1357" s="209"/>
      <c r="F1357" s="209"/>
      <c r="G1357" s="211"/>
    </row>
    <row r="1358" spans="2:7" s="213" customFormat="1" ht="15" customHeight="1">
      <c r="B1358" s="209" t="s">
        <v>405</v>
      </c>
      <c r="C1358" s="210" t="s">
        <v>7333</v>
      </c>
      <c r="D1358" s="210" t="s">
        <v>6866</v>
      </c>
      <c r="E1358" s="209"/>
      <c r="F1358" s="209"/>
      <c r="G1358" s="211"/>
    </row>
    <row r="1359" spans="2:7" s="213" customFormat="1" ht="15" customHeight="1">
      <c r="B1359" s="209" t="s">
        <v>418</v>
      </c>
      <c r="C1359" s="210" t="s">
        <v>7334</v>
      </c>
      <c r="D1359" s="210" t="s">
        <v>6866</v>
      </c>
      <c r="E1359" s="209"/>
      <c r="F1359" s="209"/>
      <c r="G1359" s="211"/>
    </row>
    <row r="1360" spans="2:7" s="213" customFormat="1" ht="15" customHeight="1">
      <c r="B1360" s="209" t="s">
        <v>419</v>
      </c>
      <c r="C1360" s="210" t="s">
        <v>6962</v>
      </c>
      <c r="D1360" s="210" t="s">
        <v>6866</v>
      </c>
      <c r="E1360" s="209"/>
      <c r="F1360" s="209"/>
      <c r="G1360" s="211"/>
    </row>
    <row r="1361" spans="2:7" s="213" customFormat="1" ht="15" customHeight="1">
      <c r="B1361" s="209" t="s">
        <v>430</v>
      </c>
      <c r="C1361" s="210" t="s">
        <v>7335</v>
      </c>
      <c r="D1361" s="210" t="s">
        <v>6866</v>
      </c>
      <c r="E1361" s="209"/>
      <c r="F1361" s="209"/>
      <c r="G1361" s="211"/>
    </row>
    <row r="1362" spans="2:7" s="213" customFormat="1" ht="15" customHeight="1">
      <c r="B1362" s="209" t="s">
        <v>432</v>
      </c>
      <c r="C1362" s="210" t="s">
        <v>7336</v>
      </c>
      <c r="D1362" s="210" t="s">
        <v>6866</v>
      </c>
      <c r="E1362" s="209"/>
      <c r="F1362" s="209"/>
      <c r="G1362" s="211"/>
    </row>
    <row r="1363" spans="2:7" s="213" customFormat="1" ht="15" customHeight="1">
      <c r="B1363" s="209" t="s">
        <v>2433</v>
      </c>
      <c r="C1363" s="210" t="s">
        <v>7339</v>
      </c>
      <c r="D1363" s="210" t="s">
        <v>6866</v>
      </c>
      <c r="E1363" s="209"/>
      <c r="F1363" s="209"/>
      <c r="G1363" s="211"/>
    </row>
    <row r="1364" spans="2:7" s="213" customFormat="1" ht="15" customHeight="1">
      <c r="B1364" s="209" t="s">
        <v>2434</v>
      </c>
      <c r="C1364" s="210" t="s">
        <v>7340</v>
      </c>
      <c r="D1364" s="210" t="s">
        <v>6866</v>
      </c>
      <c r="E1364" s="209"/>
      <c r="F1364" s="209"/>
      <c r="G1364" s="211"/>
    </row>
    <row r="1365" spans="2:7" s="213" customFormat="1" ht="15" customHeight="1">
      <c r="B1365" s="209" t="s">
        <v>2435</v>
      </c>
      <c r="C1365" s="210" t="s">
        <v>7341</v>
      </c>
      <c r="D1365" s="210" t="s">
        <v>6866</v>
      </c>
      <c r="E1365" s="209"/>
      <c r="F1365" s="209"/>
      <c r="G1365" s="211"/>
    </row>
    <row r="1366" spans="2:7" s="213" customFormat="1" ht="15" customHeight="1">
      <c r="B1366" s="209" t="s">
        <v>2436</v>
      </c>
      <c r="C1366" s="210" t="s">
        <v>7342</v>
      </c>
      <c r="D1366" s="210" t="s">
        <v>6866</v>
      </c>
      <c r="E1366" s="209"/>
      <c r="F1366" s="209"/>
      <c r="G1366" s="211"/>
    </row>
    <row r="1367" spans="2:7" s="213" customFormat="1" ht="15" customHeight="1">
      <c r="B1367" s="209" t="s">
        <v>2437</v>
      </c>
      <c r="C1367" s="210" t="s">
        <v>7343</v>
      </c>
      <c r="D1367" s="210" t="s">
        <v>6866</v>
      </c>
      <c r="E1367" s="209"/>
      <c r="F1367" s="209"/>
      <c r="G1367" s="211"/>
    </row>
    <row r="1368" spans="2:7" s="213" customFormat="1" ht="15" customHeight="1">
      <c r="B1368" s="209" t="s">
        <v>2438</v>
      </c>
      <c r="C1368" s="210" t="s">
        <v>7344</v>
      </c>
      <c r="D1368" s="210" t="s">
        <v>6866</v>
      </c>
      <c r="E1368" s="209"/>
      <c r="F1368" s="209"/>
      <c r="G1368" s="211"/>
    </row>
    <row r="1369" spans="2:7" s="213" customFormat="1" ht="15" customHeight="1">
      <c r="B1369" s="209" t="s">
        <v>2440</v>
      </c>
      <c r="C1369" s="210" t="s">
        <v>7642</v>
      </c>
      <c r="D1369" s="210" t="s">
        <v>6866</v>
      </c>
      <c r="E1369" s="209"/>
      <c r="F1369" s="209"/>
      <c r="G1369" s="211"/>
    </row>
    <row r="1370" spans="2:7" s="213" customFormat="1" ht="15" customHeight="1">
      <c r="B1370" s="209" t="s">
        <v>2456</v>
      </c>
      <c r="C1370" s="210" t="s">
        <v>7346</v>
      </c>
      <c r="D1370" s="210" t="s">
        <v>6866</v>
      </c>
      <c r="E1370" s="209"/>
      <c r="F1370" s="209"/>
      <c r="G1370" s="211"/>
    </row>
    <row r="1371" spans="2:7" s="213" customFormat="1" ht="15" customHeight="1">
      <c r="B1371" s="209" t="s">
        <v>2463</v>
      </c>
      <c r="C1371" s="210" t="s">
        <v>7347</v>
      </c>
      <c r="D1371" s="210" t="s">
        <v>6866</v>
      </c>
      <c r="E1371" s="209"/>
      <c r="F1371" s="209"/>
      <c r="G1371" s="211"/>
    </row>
    <row r="1372" spans="2:7" s="213" customFormat="1" ht="15" customHeight="1">
      <c r="B1372" s="209" t="s">
        <v>2468</v>
      </c>
      <c r="C1372" s="210" t="s">
        <v>7349</v>
      </c>
      <c r="D1372" s="210" t="s">
        <v>6866</v>
      </c>
      <c r="E1372" s="209"/>
      <c r="F1372" s="209"/>
      <c r="G1372" s="211"/>
    </row>
    <row r="1373" spans="2:7" s="213" customFormat="1" ht="15" customHeight="1">
      <c r="B1373" s="209" t="s">
        <v>2470</v>
      </c>
      <c r="C1373" s="210" t="s">
        <v>7350</v>
      </c>
      <c r="D1373" s="210" t="s">
        <v>6866</v>
      </c>
      <c r="E1373" s="209"/>
      <c r="F1373" s="209"/>
      <c r="G1373" s="211"/>
    </row>
    <row r="1374" spans="2:7" s="213" customFormat="1" ht="15" customHeight="1">
      <c r="B1374" s="209" t="s">
        <v>2474</v>
      </c>
      <c r="C1374" s="210" t="s">
        <v>7351</v>
      </c>
      <c r="D1374" s="210" t="s">
        <v>6866</v>
      </c>
      <c r="E1374" s="209"/>
      <c r="F1374" s="209"/>
      <c r="G1374" s="211"/>
    </row>
    <row r="1375" spans="2:7" s="213" customFormat="1" ht="15" customHeight="1">
      <c r="B1375" s="209" t="s">
        <v>2477</v>
      </c>
      <c r="C1375" s="210" t="s">
        <v>7643</v>
      </c>
      <c r="D1375" s="210" t="s">
        <v>6866</v>
      </c>
      <c r="E1375" s="209"/>
      <c r="F1375" s="209"/>
      <c r="G1375" s="211"/>
    </row>
    <row r="1376" spans="2:7" s="213" customFormat="1" ht="15" customHeight="1">
      <c r="B1376" s="209" t="s">
        <v>2484</v>
      </c>
      <c r="C1376" s="210" t="s">
        <v>7352</v>
      </c>
      <c r="D1376" s="210" t="s">
        <v>6866</v>
      </c>
      <c r="E1376" s="209"/>
      <c r="F1376" s="209"/>
      <c r="G1376" s="211"/>
    </row>
    <row r="1377" spans="2:7" s="213" customFormat="1" ht="15" customHeight="1">
      <c r="B1377" s="209" t="s">
        <v>2487</v>
      </c>
      <c r="C1377" s="210" t="s">
        <v>7353</v>
      </c>
      <c r="D1377" s="210" t="s">
        <v>6866</v>
      </c>
      <c r="E1377" s="209"/>
      <c r="F1377" s="209"/>
      <c r="G1377" s="211"/>
    </row>
    <row r="1378" spans="2:7" s="213" customFormat="1" ht="15" customHeight="1">
      <c r="B1378" s="209" t="s">
        <v>2490</v>
      </c>
      <c r="C1378" s="210" t="s">
        <v>7354</v>
      </c>
      <c r="D1378" s="210" t="s">
        <v>6866</v>
      </c>
      <c r="E1378" s="209"/>
      <c r="F1378" s="209"/>
      <c r="G1378" s="211"/>
    </row>
    <row r="1379" spans="2:7" s="213" customFormat="1" ht="15" customHeight="1">
      <c r="B1379" s="209" t="s">
        <v>2491</v>
      </c>
      <c r="C1379" s="210" t="s">
        <v>7355</v>
      </c>
      <c r="D1379" s="210" t="s">
        <v>6866</v>
      </c>
      <c r="E1379" s="209"/>
      <c r="F1379" s="209"/>
      <c r="G1379" s="211"/>
    </row>
    <row r="1380" spans="2:7" s="213" customFormat="1" ht="15" customHeight="1">
      <c r="B1380" s="209" t="s">
        <v>2492</v>
      </c>
      <c r="C1380" s="210" t="s">
        <v>6883</v>
      </c>
      <c r="D1380" s="210" t="s">
        <v>6866</v>
      </c>
      <c r="E1380" s="209"/>
      <c r="F1380" s="209"/>
      <c r="G1380" s="211"/>
    </row>
    <row r="1381" spans="2:7" s="213" customFormat="1" ht="15" customHeight="1">
      <c r="B1381" s="209" t="s">
        <v>2494</v>
      </c>
      <c r="C1381" s="210" t="s">
        <v>7049</v>
      </c>
      <c r="D1381" s="210" t="s">
        <v>6866</v>
      </c>
      <c r="E1381" s="209"/>
      <c r="F1381" s="209"/>
      <c r="G1381" s="211"/>
    </row>
    <row r="1382" spans="2:7" s="213" customFormat="1" ht="15" customHeight="1">
      <c r="B1382" s="209" t="s">
        <v>2502</v>
      </c>
      <c r="C1382" s="210" t="s">
        <v>7357</v>
      </c>
      <c r="D1382" s="210" t="s">
        <v>6866</v>
      </c>
      <c r="E1382" s="209"/>
      <c r="F1382" s="209"/>
      <c r="G1382" s="211"/>
    </row>
    <row r="1383" spans="2:7" s="213" customFormat="1" ht="15" customHeight="1">
      <c r="B1383" s="209" t="s">
        <v>2515</v>
      </c>
      <c r="C1383" s="210" t="s">
        <v>7358</v>
      </c>
      <c r="D1383" s="210" t="s">
        <v>6866</v>
      </c>
      <c r="E1383" s="209"/>
      <c r="F1383" s="209"/>
      <c r="G1383" s="211"/>
    </row>
    <row r="1384" spans="2:7" s="213" customFormat="1" ht="15" customHeight="1">
      <c r="B1384" s="209" t="s">
        <v>2516</v>
      </c>
      <c r="C1384" s="210" t="s">
        <v>7359</v>
      </c>
      <c r="D1384" s="210" t="s">
        <v>6866</v>
      </c>
      <c r="E1384" s="209"/>
      <c r="F1384" s="209"/>
      <c r="G1384" s="211"/>
    </row>
    <row r="1385" spans="2:7" s="213" customFormat="1" ht="15" customHeight="1">
      <c r="B1385" s="209" t="s">
        <v>2518</v>
      </c>
      <c r="C1385" s="210" t="s">
        <v>7306</v>
      </c>
      <c r="D1385" s="210" t="s">
        <v>6866</v>
      </c>
      <c r="E1385" s="209"/>
      <c r="F1385" s="209"/>
      <c r="G1385" s="211"/>
    </row>
    <row r="1386" spans="2:7" s="213" customFormat="1" ht="15" customHeight="1">
      <c r="B1386" s="209" t="s">
        <v>2523</v>
      </c>
      <c r="C1386" s="210" t="s">
        <v>7197</v>
      </c>
      <c r="D1386" s="210" t="s">
        <v>6866</v>
      </c>
      <c r="E1386" s="209"/>
      <c r="F1386" s="209"/>
      <c r="G1386" s="211"/>
    </row>
    <row r="1387" spans="2:7" s="213" customFormat="1" ht="15" customHeight="1">
      <c r="B1387" s="209" t="s">
        <v>2524</v>
      </c>
      <c r="C1387" s="210" t="s">
        <v>7348</v>
      </c>
      <c r="D1387" s="210" t="s">
        <v>6866</v>
      </c>
      <c r="E1387" s="209"/>
      <c r="F1387" s="209"/>
      <c r="G1387" s="211"/>
    </row>
    <row r="1388" spans="2:7" s="213" customFormat="1" ht="15" customHeight="1">
      <c r="B1388" s="209" t="s">
        <v>2527</v>
      </c>
      <c r="C1388" s="210" t="s">
        <v>7131</v>
      </c>
      <c r="D1388" s="210" t="s">
        <v>6866</v>
      </c>
      <c r="E1388" s="209"/>
      <c r="F1388" s="209"/>
      <c r="G1388" s="211"/>
    </row>
    <row r="1389" spans="2:7" s="213" customFormat="1" ht="15" customHeight="1">
      <c r="B1389" s="209" t="s">
        <v>2530</v>
      </c>
      <c r="C1389" s="210" t="s">
        <v>7360</v>
      </c>
      <c r="D1389" s="210" t="s">
        <v>6866</v>
      </c>
      <c r="E1389" s="209"/>
      <c r="F1389" s="209"/>
      <c r="G1389" s="211"/>
    </row>
    <row r="1390" spans="2:7" s="213" customFormat="1" ht="15" customHeight="1">
      <c r="B1390" s="209" t="s">
        <v>2532</v>
      </c>
      <c r="C1390" s="210" t="s">
        <v>6891</v>
      </c>
      <c r="D1390" s="210" t="s">
        <v>6866</v>
      </c>
      <c r="E1390" s="209"/>
      <c r="F1390" s="209"/>
      <c r="G1390" s="211"/>
    </row>
    <row r="1391" spans="2:7" s="213" customFormat="1" ht="15" customHeight="1">
      <c r="B1391" s="209" t="s">
        <v>2534</v>
      </c>
      <c r="C1391" s="210" t="s">
        <v>7362</v>
      </c>
      <c r="D1391" s="210" t="s">
        <v>6866</v>
      </c>
      <c r="E1391" s="209"/>
      <c r="F1391" s="209"/>
      <c r="G1391" s="211"/>
    </row>
    <row r="1392" spans="2:7" s="213" customFormat="1" ht="15" customHeight="1">
      <c r="B1392" s="209" t="s">
        <v>2536</v>
      </c>
      <c r="C1392" s="210" t="s">
        <v>7363</v>
      </c>
      <c r="D1392" s="210" t="s">
        <v>6866</v>
      </c>
      <c r="E1392" s="209"/>
      <c r="F1392" s="209"/>
      <c r="G1392" s="211"/>
    </row>
    <row r="1393" spans="2:7" s="213" customFormat="1" ht="15" customHeight="1">
      <c r="B1393" s="209" t="s">
        <v>2553</v>
      </c>
      <c r="C1393" s="210" t="s">
        <v>7365</v>
      </c>
      <c r="D1393" s="210" t="s">
        <v>6866</v>
      </c>
      <c r="E1393" s="209"/>
      <c r="F1393" s="209"/>
      <c r="G1393" s="211"/>
    </row>
    <row r="1394" spans="2:7" s="213" customFormat="1" ht="15" customHeight="1">
      <c r="B1394" s="209" t="s">
        <v>2554</v>
      </c>
      <c r="C1394" s="210" t="s">
        <v>7366</v>
      </c>
      <c r="D1394" s="210" t="s">
        <v>6866</v>
      </c>
      <c r="E1394" s="209"/>
      <c r="F1394" s="209"/>
      <c r="G1394" s="211"/>
    </row>
    <row r="1395" spans="2:7" s="213" customFormat="1" ht="15" customHeight="1">
      <c r="B1395" s="209" t="s">
        <v>2556</v>
      </c>
      <c r="C1395" s="210" t="s">
        <v>7644</v>
      </c>
      <c r="D1395" s="210" t="s">
        <v>6866</v>
      </c>
      <c r="E1395" s="209"/>
      <c r="F1395" s="209"/>
      <c r="G1395" s="211"/>
    </row>
    <row r="1396" spans="2:7" s="213" customFormat="1" ht="15" customHeight="1">
      <c r="B1396" s="209" t="s">
        <v>2557</v>
      </c>
      <c r="C1396" s="210" t="s">
        <v>6936</v>
      </c>
      <c r="D1396" s="210" t="s">
        <v>6866</v>
      </c>
      <c r="E1396" s="209"/>
      <c r="F1396" s="209"/>
      <c r="G1396" s="211"/>
    </row>
    <row r="1397" spans="2:7" s="213" customFormat="1" ht="15" customHeight="1">
      <c r="B1397" s="209" t="s">
        <v>2561</v>
      </c>
      <c r="C1397" s="210" t="s">
        <v>7645</v>
      </c>
      <c r="D1397" s="210" t="s">
        <v>6866</v>
      </c>
      <c r="E1397" s="209"/>
      <c r="F1397" s="209"/>
      <c r="G1397" s="211"/>
    </row>
    <row r="1398" spans="2:7" s="213" customFormat="1" ht="15" customHeight="1">
      <c r="B1398" s="209" t="s">
        <v>2563</v>
      </c>
      <c r="C1398" s="210" t="s">
        <v>7367</v>
      </c>
      <c r="D1398" s="210" t="s">
        <v>6866</v>
      </c>
      <c r="E1398" s="209"/>
      <c r="F1398" s="209"/>
      <c r="G1398" s="211"/>
    </row>
    <row r="1399" spans="2:7" s="213" customFormat="1" ht="15" customHeight="1">
      <c r="B1399" s="209" t="s">
        <v>2564</v>
      </c>
      <c r="C1399" s="210" t="s">
        <v>7368</v>
      </c>
      <c r="D1399" s="210" t="s">
        <v>6866</v>
      </c>
      <c r="E1399" s="209"/>
      <c r="F1399" s="209"/>
      <c r="G1399" s="211"/>
    </row>
    <row r="1400" spans="2:7" s="213" customFormat="1" ht="15" customHeight="1">
      <c r="B1400" s="209" t="s">
        <v>2566</v>
      </c>
      <c r="C1400" s="210" t="s">
        <v>7369</v>
      </c>
      <c r="D1400" s="210" t="s">
        <v>6866</v>
      </c>
      <c r="E1400" s="209"/>
      <c r="F1400" s="209"/>
      <c r="G1400" s="211"/>
    </row>
    <row r="1401" spans="2:7" s="213" customFormat="1" ht="15" customHeight="1">
      <c r="B1401" s="209" t="s">
        <v>2567</v>
      </c>
      <c r="C1401" s="210" t="s">
        <v>7370</v>
      </c>
      <c r="D1401" s="210" t="s">
        <v>6866</v>
      </c>
      <c r="E1401" s="209"/>
      <c r="F1401" s="209"/>
      <c r="G1401" s="211"/>
    </row>
    <row r="1402" spans="2:7" s="213" customFormat="1" ht="15" customHeight="1">
      <c r="B1402" s="209" t="s">
        <v>2568</v>
      </c>
      <c r="C1402" s="210" t="s">
        <v>7157</v>
      </c>
      <c r="D1402" s="210" t="s">
        <v>6866</v>
      </c>
      <c r="E1402" s="209"/>
      <c r="F1402" s="209"/>
      <c r="G1402" s="211"/>
    </row>
    <row r="1403" spans="2:7" s="213" customFormat="1" ht="15" customHeight="1">
      <c r="B1403" s="209" t="s">
        <v>2569</v>
      </c>
      <c r="C1403" s="210" t="s">
        <v>6981</v>
      </c>
      <c r="D1403" s="210" t="s">
        <v>6866</v>
      </c>
      <c r="E1403" s="209"/>
      <c r="F1403" s="209"/>
      <c r="G1403" s="211"/>
    </row>
    <row r="1404" spans="2:7" s="213" customFormat="1" ht="15" customHeight="1">
      <c r="B1404" s="209" t="s">
        <v>2570</v>
      </c>
      <c r="C1404" s="210" t="s">
        <v>7371</v>
      </c>
      <c r="D1404" s="210" t="s">
        <v>6866</v>
      </c>
      <c r="E1404" s="209"/>
      <c r="F1404" s="209"/>
      <c r="G1404" s="211"/>
    </row>
    <row r="1405" spans="2:7" s="213" customFormat="1" ht="15" customHeight="1">
      <c r="B1405" s="209" t="s">
        <v>2571</v>
      </c>
      <c r="C1405" s="210" t="s">
        <v>7372</v>
      </c>
      <c r="D1405" s="210" t="s">
        <v>6866</v>
      </c>
      <c r="E1405" s="209"/>
      <c r="F1405" s="209"/>
      <c r="G1405" s="211"/>
    </row>
    <row r="1406" spans="2:7" s="213" customFormat="1" ht="15" customHeight="1">
      <c r="B1406" s="209" t="s">
        <v>2575</v>
      </c>
      <c r="C1406" s="210" t="s">
        <v>7373</v>
      </c>
      <c r="D1406" s="210" t="s">
        <v>6866</v>
      </c>
      <c r="E1406" s="209"/>
      <c r="F1406" s="209"/>
      <c r="G1406" s="211"/>
    </row>
    <row r="1407" spans="2:7" s="213" customFormat="1" ht="15" customHeight="1">
      <c r="B1407" s="209" t="s">
        <v>2578</v>
      </c>
      <c r="C1407" s="210" t="s">
        <v>7374</v>
      </c>
      <c r="D1407" s="210" t="s">
        <v>6866</v>
      </c>
      <c r="E1407" s="209"/>
      <c r="F1407" s="209"/>
      <c r="G1407" s="211"/>
    </row>
    <row r="1408" spans="2:7" s="213" customFormat="1" ht="15" customHeight="1">
      <c r="B1408" s="209" t="s">
        <v>2580</v>
      </c>
      <c r="C1408" s="210" t="s">
        <v>6884</v>
      </c>
      <c r="D1408" s="210" t="s">
        <v>6866</v>
      </c>
      <c r="E1408" s="209"/>
      <c r="F1408" s="209"/>
      <c r="G1408" s="211"/>
    </row>
    <row r="1409" spans="2:7" s="213" customFormat="1" ht="15" customHeight="1">
      <c r="B1409" s="209" t="s">
        <v>471</v>
      </c>
      <c r="C1409" s="210" t="s">
        <v>7375</v>
      </c>
      <c r="D1409" s="210" t="s">
        <v>6866</v>
      </c>
      <c r="E1409" s="209"/>
      <c r="F1409" s="209"/>
      <c r="G1409" s="211"/>
    </row>
    <row r="1410" spans="2:7" s="213" customFormat="1" ht="15" customHeight="1">
      <c r="B1410" s="209" t="s">
        <v>472</v>
      </c>
      <c r="C1410" s="210" t="s">
        <v>7139</v>
      </c>
      <c r="D1410" s="210" t="s">
        <v>6866</v>
      </c>
      <c r="E1410" s="209"/>
      <c r="F1410" s="209"/>
      <c r="G1410" s="211"/>
    </row>
    <row r="1411" spans="2:7" s="213" customFormat="1" ht="15" customHeight="1">
      <c r="B1411" s="209" t="s">
        <v>473</v>
      </c>
      <c r="C1411" s="210" t="s">
        <v>7376</v>
      </c>
      <c r="D1411" s="210" t="s">
        <v>6866</v>
      </c>
      <c r="E1411" s="209"/>
      <c r="F1411" s="209"/>
      <c r="G1411" s="211"/>
    </row>
    <row r="1412" spans="2:7" s="213" customFormat="1" ht="15" customHeight="1">
      <c r="B1412" s="209" t="s">
        <v>474</v>
      </c>
      <c r="C1412" s="210" t="s">
        <v>7377</v>
      </c>
      <c r="D1412" s="210" t="s">
        <v>6866</v>
      </c>
      <c r="E1412" s="209"/>
      <c r="F1412" s="209"/>
      <c r="G1412" s="211"/>
    </row>
    <row r="1413" spans="2:7" s="213" customFormat="1" ht="15" customHeight="1">
      <c r="B1413" s="209" t="s">
        <v>476</v>
      </c>
      <c r="C1413" s="210" t="s">
        <v>7378</v>
      </c>
      <c r="D1413" s="210" t="s">
        <v>6866</v>
      </c>
      <c r="E1413" s="209"/>
      <c r="F1413" s="209"/>
      <c r="G1413" s="211"/>
    </row>
    <row r="1414" spans="2:7" s="213" customFormat="1" ht="15" customHeight="1">
      <c r="B1414" s="209" t="s">
        <v>486</v>
      </c>
      <c r="C1414" s="210" t="s">
        <v>7329</v>
      </c>
      <c r="D1414" s="210" t="s">
        <v>6866</v>
      </c>
      <c r="E1414" s="209"/>
      <c r="F1414" s="209"/>
      <c r="G1414" s="211"/>
    </row>
    <row r="1415" spans="2:7" s="213" customFormat="1" ht="15" customHeight="1">
      <c r="B1415" s="209" t="s">
        <v>494</v>
      </c>
      <c r="C1415" s="210" t="s">
        <v>7381</v>
      </c>
      <c r="D1415" s="210" t="s">
        <v>6866</v>
      </c>
      <c r="E1415" s="209"/>
      <c r="F1415" s="209"/>
      <c r="G1415" s="211"/>
    </row>
    <row r="1416" spans="2:7" s="213" customFormat="1" ht="15" customHeight="1">
      <c r="B1416" s="209" t="s">
        <v>496</v>
      </c>
      <c r="C1416" s="210" t="s">
        <v>7110</v>
      </c>
      <c r="D1416" s="210" t="s">
        <v>6866</v>
      </c>
      <c r="E1416" s="209"/>
      <c r="F1416" s="209"/>
      <c r="G1416" s="211"/>
    </row>
    <row r="1417" spans="2:7" s="213" customFormat="1" ht="15" customHeight="1">
      <c r="B1417" s="209" t="s">
        <v>501</v>
      </c>
      <c r="C1417" s="210" t="s">
        <v>7382</v>
      </c>
      <c r="D1417" s="210" t="s">
        <v>6866</v>
      </c>
      <c r="E1417" s="209"/>
      <c r="F1417" s="209"/>
      <c r="G1417" s="211"/>
    </row>
    <row r="1418" spans="2:7" s="213" customFormat="1" ht="15" customHeight="1">
      <c r="B1418" s="209" t="s">
        <v>502</v>
      </c>
      <c r="C1418" s="210" t="s">
        <v>7383</v>
      </c>
      <c r="D1418" s="210" t="s">
        <v>6866</v>
      </c>
      <c r="E1418" s="209"/>
      <c r="F1418" s="209"/>
      <c r="G1418" s="211"/>
    </row>
    <row r="1419" spans="2:7" s="213" customFormat="1" ht="15" customHeight="1">
      <c r="B1419" s="209" t="s">
        <v>505</v>
      </c>
      <c r="C1419" s="210" t="s">
        <v>7039</v>
      </c>
      <c r="D1419" s="210" t="s">
        <v>6866</v>
      </c>
      <c r="E1419" s="209"/>
      <c r="F1419" s="209"/>
      <c r="G1419" s="211"/>
    </row>
    <row r="1420" spans="2:7" s="213" customFormat="1" ht="15" customHeight="1">
      <c r="B1420" s="209" t="s">
        <v>515</v>
      </c>
      <c r="C1420" s="210" t="s">
        <v>7384</v>
      </c>
      <c r="D1420" s="210" t="s">
        <v>6866</v>
      </c>
      <c r="E1420" s="209"/>
      <c r="F1420" s="209"/>
      <c r="G1420" s="211"/>
    </row>
    <row r="1421" spans="2:7" s="213" customFormat="1" ht="15" customHeight="1">
      <c r="B1421" s="209" t="s">
        <v>517</v>
      </c>
      <c r="C1421" s="210" t="s">
        <v>7170</v>
      </c>
      <c r="D1421" s="210" t="s">
        <v>6866</v>
      </c>
      <c r="E1421" s="209"/>
      <c r="F1421" s="209"/>
      <c r="G1421" s="211"/>
    </row>
    <row r="1422" spans="2:7" s="213" customFormat="1" ht="15" customHeight="1">
      <c r="B1422" s="209" t="s">
        <v>526</v>
      </c>
      <c r="C1422" s="210" t="s">
        <v>7127</v>
      </c>
      <c r="D1422" s="210" t="s">
        <v>6866</v>
      </c>
      <c r="E1422" s="209"/>
      <c r="F1422" s="209"/>
      <c r="G1422" s="211"/>
    </row>
    <row r="1423" spans="2:7" s="213" customFormat="1" ht="15" customHeight="1">
      <c r="B1423" s="209" t="s">
        <v>528</v>
      </c>
      <c r="C1423" s="210" t="s">
        <v>7331</v>
      </c>
      <c r="D1423" s="210" t="s">
        <v>6866</v>
      </c>
      <c r="E1423" s="209"/>
      <c r="F1423" s="209"/>
      <c r="G1423" s="211"/>
    </row>
    <row r="1424" spans="2:7" s="213" customFormat="1" ht="15" customHeight="1">
      <c r="B1424" s="209" t="s">
        <v>530</v>
      </c>
      <c r="C1424" s="210" t="s">
        <v>7169</v>
      </c>
      <c r="D1424" s="210" t="s">
        <v>6866</v>
      </c>
      <c r="E1424" s="209"/>
      <c r="F1424" s="209"/>
      <c r="G1424" s="211"/>
    </row>
    <row r="1425" spans="2:7" s="213" customFormat="1" ht="15" customHeight="1">
      <c r="B1425" s="209" t="s">
        <v>532</v>
      </c>
      <c r="C1425" s="210" t="s">
        <v>7385</v>
      </c>
      <c r="D1425" s="210" t="s">
        <v>6866</v>
      </c>
      <c r="E1425" s="209"/>
      <c r="F1425" s="209"/>
      <c r="G1425" s="211"/>
    </row>
    <row r="1426" spans="2:7" s="213" customFormat="1" ht="15" customHeight="1">
      <c r="B1426" s="209" t="s">
        <v>2602</v>
      </c>
      <c r="C1426" s="210" t="s">
        <v>7386</v>
      </c>
      <c r="D1426" s="210" t="s">
        <v>6866</v>
      </c>
      <c r="E1426" s="209"/>
      <c r="F1426" s="209"/>
      <c r="G1426" s="211"/>
    </row>
    <row r="1427" spans="2:7" s="213" customFormat="1" ht="15" customHeight="1">
      <c r="B1427" s="209" t="s">
        <v>2608</v>
      </c>
      <c r="C1427" s="210" t="s">
        <v>7073</v>
      </c>
      <c r="D1427" s="210" t="s">
        <v>6866</v>
      </c>
      <c r="E1427" s="209"/>
      <c r="F1427" s="209"/>
      <c r="G1427" s="211"/>
    </row>
    <row r="1428" spans="2:7" s="213" customFormat="1" ht="15" customHeight="1">
      <c r="B1428" s="209" t="s">
        <v>2583</v>
      </c>
      <c r="C1428" s="210" t="s">
        <v>7387</v>
      </c>
      <c r="D1428" s="210" t="s">
        <v>6866</v>
      </c>
      <c r="E1428" s="209"/>
      <c r="F1428" s="209"/>
      <c r="G1428" s="211"/>
    </row>
    <row r="1429" spans="2:7" s="213" customFormat="1" ht="15" customHeight="1">
      <c r="B1429" s="209" t="s">
        <v>2584</v>
      </c>
      <c r="C1429" s="210" t="s">
        <v>7388</v>
      </c>
      <c r="D1429" s="210" t="s">
        <v>6866</v>
      </c>
      <c r="E1429" s="209"/>
      <c r="F1429" s="209"/>
      <c r="G1429" s="211"/>
    </row>
    <row r="1430" spans="2:7" s="213" customFormat="1" ht="15" customHeight="1">
      <c r="B1430" s="209" t="s">
        <v>2588</v>
      </c>
      <c r="C1430" s="210" t="s">
        <v>7389</v>
      </c>
      <c r="D1430" s="210" t="s">
        <v>6866</v>
      </c>
      <c r="E1430" s="209"/>
      <c r="F1430" s="209"/>
      <c r="G1430" s="211"/>
    </row>
    <row r="1431" spans="2:7" s="213" customFormat="1" ht="15" customHeight="1">
      <c r="B1431" s="209" t="s">
        <v>2589</v>
      </c>
      <c r="C1431" s="210" t="s">
        <v>7692</v>
      </c>
      <c r="D1431" s="210" t="s">
        <v>6866</v>
      </c>
      <c r="E1431" s="209"/>
      <c r="F1431" s="209"/>
      <c r="G1431" s="211"/>
    </row>
    <row r="1432" spans="2:7" s="213" customFormat="1" ht="15" customHeight="1">
      <c r="B1432" s="209" t="s">
        <v>4311</v>
      </c>
      <c r="C1432" s="210" t="s">
        <v>6950</v>
      </c>
      <c r="D1432" s="210" t="s">
        <v>6866</v>
      </c>
      <c r="E1432" s="209"/>
      <c r="F1432" s="209"/>
      <c r="G1432" s="211"/>
    </row>
    <row r="1433" spans="2:7" s="213" customFormat="1" ht="15" customHeight="1">
      <c r="B1433" s="209" t="s">
        <v>4312</v>
      </c>
      <c r="C1433" s="210" t="s">
        <v>6953</v>
      </c>
      <c r="D1433" s="210" t="s">
        <v>6866</v>
      </c>
      <c r="E1433" s="209"/>
      <c r="F1433" s="209"/>
      <c r="G1433" s="211"/>
    </row>
    <row r="1434" spans="2:7" s="213" customFormat="1" ht="15" customHeight="1">
      <c r="B1434" s="209" t="s">
        <v>4316</v>
      </c>
      <c r="C1434" s="210" t="s">
        <v>7391</v>
      </c>
      <c r="D1434" s="210" t="s">
        <v>6866</v>
      </c>
      <c r="E1434" s="209"/>
      <c r="F1434" s="209"/>
      <c r="G1434" s="211"/>
    </row>
    <row r="1435" spans="2:7" s="213" customFormat="1" ht="15" customHeight="1">
      <c r="B1435" s="209" t="s">
        <v>4317</v>
      </c>
      <c r="C1435" s="210" t="s">
        <v>7177</v>
      </c>
      <c r="D1435" s="210" t="s">
        <v>6866</v>
      </c>
      <c r="E1435" s="209"/>
      <c r="F1435" s="209"/>
      <c r="G1435" s="211"/>
    </row>
    <row r="1436" spans="2:7" s="213" customFormat="1" ht="15" customHeight="1">
      <c r="B1436" s="209" t="s">
        <v>4322</v>
      </c>
      <c r="C1436" s="210" t="s">
        <v>7123</v>
      </c>
      <c r="D1436" s="210" t="s">
        <v>6866</v>
      </c>
      <c r="E1436" s="209"/>
      <c r="F1436" s="209"/>
      <c r="G1436" s="211"/>
    </row>
    <row r="1437" spans="2:7" s="213" customFormat="1" ht="15" customHeight="1">
      <c r="B1437" s="209" t="s">
        <v>4329</v>
      </c>
      <c r="C1437" s="210" t="s">
        <v>7392</v>
      </c>
      <c r="D1437" s="210" t="s">
        <v>6866</v>
      </c>
      <c r="E1437" s="209"/>
      <c r="F1437" s="209"/>
      <c r="G1437" s="211"/>
    </row>
    <row r="1438" spans="2:7" s="213" customFormat="1" ht="15" customHeight="1">
      <c r="B1438" s="209" t="s">
        <v>4330</v>
      </c>
      <c r="C1438" s="210" t="s">
        <v>7393</v>
      </c>
      <c r="D1438" s="210" t="s">
        <v>6866</v>
      </c>
      <c r="E1438" s="209"/>
      <c r="F1438" s="209"/>
      <c r="G1438" s="211"/>
    </row>
    <row r="1439" spans="2:7" s="213" customFormat="1" ht="15" customHeight="1">
      <c r="B1439" s="209" t="s">
        <v>4331</v>
      </c>
      <c r="C1439" s="210" t="s">
        <v>7394</v>
      </c>
      <c r="D1439" s="210" t="s">
        <v>6866</v>
      </c>
      <c r="E1439" s="209"/>
      <c r="F1439" s="209"/>
      <c r="G1439" s="211"/>
    </row>
    <row r="1440" spans="2:7" s="213" customFormat="1" ht="15" customHeight="1">
      <c r="B1440" s="209" t="s">
        <v>4332</v>
      </c>
      <c r="C1440" s="210" t="s">
        <v>7395</v>
      </c>
      <c r="D1440" s="210" t="s">
        <v>6866</v>
      </c>
      <c r="E1440" s="209"/>
      <c r="F1440" s="209"/>
      <c r="G1440" s="211"/>
    </row>
    <row r="1441" spans="2:7" s="213" customFormat="1" ht="15" customHeight="1">
      <c r="B1441" s="209" t="s">
        <v>4341</v>
      </c>
      <c r="C1441" s="210" t="s">
        <v>7396</v>
      </c>
      <c r="D1441" s="210" t="s">
        <v>6866</v>
      </c>
      <c r="E1441" s="209"/>
      <c r="F1441" s="209"/>
      <c r="G1441" s="211"/>
    </row>
    <row r="1442" spans="2:7" s="213" customFormat="1" ht="15" customHeight="1">
      <c r="B1442" s="209" t="s">
        <v>4342</v>
      </c>
      <c r="C1442" s="210" t="s">
        <v>7397</v>
      </c>
      <c r="D1442" s="210" t="s">
        <v>6866</v>
      </c>
      <c r="E1442" s="209"/>
      <c r="F1442" s="209"/>
      <c r="G1442" s="211"/>
    </row>
    <row r="1443" spans="2:7" s="213" customFormat="1" ht="15" customHeight="1">
      <c r="B1443" s="209" t="s">
        <v>4346</v>
      </c>
      <c r="C1443" s="210" t="s">
        <v>7289</v>
      </c>
      <c r="D1443" s="210" t="s">
        <v>6866</v>
      </c>
      <c r="E1443" s="209"/>
      <c r="F1443" s="209"/>
      <c r="G1443" s="211"/>
    </row>
    <row r="1444" spans="2:7" s="213" customFormat="1" ht="15" customHeight="1">
      <c r="B1444" s="209" t="s">
        <v>5360</v>
      </c>
      <c r="C1444" s="210" t="s">
        <v>7399</v>
      </c>
      <c r="D1444" s="210" t="s">
        <v>6866</v>
      </c>
      <c r="E1444" s="209"/>
      <c r="F1444" s="209"/>
      <c r="G1444" s="211"/>
    </row>
    <row r="1445" spans="2:7" s="213" customFormat="1" ht="15" customHeight="1">
      <c r="B1445" s="209" t="s">
        <v>5362</v>
      </c>
      <c r="C1445" s="210" t="s">
        <v>7398</v>
      </c>
      <c r="D1445" s="210" t="s">
        <v>6866</v>
      </c>
      <c r="E1445" s="209"/>
      <c r="F1445" s="209"/>
      <c r="G1445" s="211"/>
    </row>
    <row r="1446" spans="2:7" s="213" customFormat="1" ht="15" customHeight="1">
      <c r="B1446" s="209" t="s">
        <v>5367</v>
      </c>
      <c r="C1446" s="210" t="s">
        <v>7228</v>
      </c>
      <c r="D1446" s="210" t="s">
        <v>6866</v>
      </c>
      <c r="E1446" s="209"/>
      <c r="F1446" s="209"/>
      <c r="G1446" s="211"/>
    </row>
    <row r="1447" spans="2:7" s="213" customFormat="1" ht="15" customHeight="1">
      <c r="B1447" s="209" t="s">
        <v>5368</v>
      </c>
      <c r="C1447" s="210" t="s">
        <v>7262</v>
      </c>
      <c r="D1447" s="210" t="s">
        <v>6866</v>
      </c>
      <c r="E1447" s="209"/>
      <c r="F1447" s="209"/>
      <c r="G1447" s="211"/>
    </row>
    <row r="1448" spans="2:7" s="213" customFormat="1" ht="15" customHeight="1">
      <c r="B1448" s="209" t="s">
        <v>5372</v>
      </c>
      <c r="C1448" s="210" t="s">
        <v>7401</v>
      </c>
      <c r="D1448" s="210" t="s">
        <v>6866</v>
      </c>
      <c r="E1448" s="209"/>
      <c r="F1448" s="209"/>
      <c r="G1448" s="211"/>
    </row>
    <row r="1449" spans="2:7" s="213" customFormat="1" ht="15" customHeight="1">
      <c r="B1449" s="209" t="s">
        <v>5374</v>
      </c>
      <c r="C1449" s="210" t="s">
        <v>6939</v>
      </c>
      <c r="D1449" s="210" t="s">
        <v>6866</v>
      </c>
      <c r="E1449" s="209"/>
      <c r="F1449" s="209"/>
      <c r="G1449" s="211"/>
    </row>
    <row r="1450" spans="2:7" s="213" customFormat="1" ht="15" customHeight="1">
      <c r="B1450" s="209" t="s">
        <v>5377</v>
      </c>
      <c r="C1450" s="210" t="s">
        <v>7101</v>
      </c>
      <c r="D1450" s="210" t="s">
        <v>6866</v>
      </c>
      <c r="E1450" s="209"/>
      <c r="F1450" s="209"/>
      <c r="G1450" s="211"/>
    </row>
    <row r="1451" spans="2:7" s="213" customFormat="1" ht="15" customHeight="1">
      <c r="B1451" s="209" t="s">
        <v>5381</v>
      </c>
      <c r="C1451" s="210" t="s">
        <v>7403</v>
      </c>
      <c r="D1451" s="210" t="s">
        <v>6866</v>
      </c>
      <c r="E1451" s="209"/>
      <c r="F1451" s="209"/>
      <c r="G1451" s="211"/>
    </row>
    <row r="1452" spans="2:7" s="213" customFormat="1" ht="15" customHeight="1">
      <c r="B1452" s="209" t="s">
        <v>5387</v>
      </c>
      <c r="C1452" s="210" t="s">
        <v>7671</v>
      </c>
      <c r="D1452" s="210" t="s">
        <v>6866</v>
      </c>
      <c r="E1452" s="209"/>
      <c r="F1452" s="209"/>
      <c r="G1452" s="211"/>
    </row>
    <row r="1453" spans="2:7" s="213" customFormat="1" ht="15" customHeight="1">
      <c r="B1453" s="209" t="s">
        <v>5389</v>
      </c>
      <c r="C1453" s="210" t="s">
        <v>7404</v>
      </c>
      <c r="D1453" s="210" t="s">
        <v>6866</v>
      </c>
      <c r="E1453" s="209"/>
      <c r="F1453" s="209"/>
      <c r="G1453" s="211"/>
    </row>
    <row r="1454" spans="2:7" s="213" customFormat="1" ht="15" customHeight="1">
      <c r="B1454" s="209" t="s">
        <v>5392</v>
      </c>
      <c r="C1454" s="210" t="s">
        <v>7405</v>
      </c>
      <c r="D1454" s="210" t="s">
        <v>6866</v>
      </c>
      <c r="E1454" s="209"/>
      <c r="F1454" s="209"/>
      <c r="G1454" s="211"/>
    </row>
    <row r="1455" spans="2:7" s="213" customFormat="1" ht="15" customHeight="1">
      <c r="B1455" s="209" t="s">
        <v>5396</v>
      </c>
      <c r="C1455" s="210" t="s">
        <v>7406</v>
      </c>
      <c r="D1455" s="210" t="s">
        <v>6866</v>
      </c>
      <c r="E1455" s="209"/>
      <c r="F1455" s="209"/>
      <c r="G1455" s="211"/>
    </row>
    <row r="1456" spans="2:7" s="213" customFormat="1" ht="15" customHeight="1">
      <c r="B1456" s="209" t="s">
        <v>5397</v>
      </c>
      <c r="C1456" s="210" t="s">
        <v>7254</v>
      </c>
      <c r="D1456" s="210" t="s">
        <v>6866</v>
      </c>
      <c r="E1456" s="209"/>
      <c r="F1456" s="209"/>
      <c r="G1456" s="211"/>
    </row>
    <row r="1457" spans="2:7" s="213" customFormat="1" ht="15" customHeight="1">
      <c r="B1457" s="209" t="s">
        <v>5402</v>
      </c>
      <c r="C1457" s="210" t="s">
        <v>7407</v>
      </c>
      <c r="D1457" s="210" t="s">
        <v>6866</v>
      </c>
      <c r="E1457" s="209"/>
      <c r="F1457" s="209"/>
      <c r="G1457" s="211"/>
    </row>
    <row r="1458" spans="2:7" s="213" customFormat="1" ht="15" customHeight="1">
      <c r="B1458" s="209" t="s">
        <v>5403</v>
      </c>
      <c r="C1458" s="210" t="s">
        <v>7408</v>
      </c>
      <c r="D1458" s="210" t="s">
        <v>6866</v>
      </c>
      <c r="E1458" s="209"/>
      <c r="F1458" s="209"/>
      <c r="G1458" s="211"/>
    </row>
    <row r="1459" spans="2:7" s="213" customFormat="1" ht="15" customHeight="1">
      <c r="B1459" s="209" t="s">
        <v>5406</v>
      </c>
      <c r="C1459" s="210" t="s">
        <v>7410</v>
      </c>
      <c r="D1459" s="210" t="s">
        <v>6866</v>
      </c>
      <c r="E1459" s="209"/>
      <c r="F1459" s="209"/>
      <c r="G1459" s="211"/>
    </row>
    <row r="1460" spans="2:7" s="213" customFormat="1" ht="15" customHeight="1">
      <c r="B1460" s="209" t="s">
        <v>5407</v>
      </c>
      <c r="C1460" s="210" t="s">
        <v>7411</v>
      </c>
      <c r="D1460" s="210" t="s">
        <v>6866</v>
      </c>
      <c r="E1460" s="209"/>
      <c r="F1460" s="209"/>
      <c r="G1460" s="211"/>
    </row>
    <row r="1461" spans="2:7" s="213" customFormat="1" ht="15" customHeight="1">
      <c r="B1461" s="209" t="s">
        <v>5408</v>
      </c>
      <c r="C1461" s="210" t="s">
        <v>7699</v>
      </c>
      <c r="D1461" s="210" t="s">
        <v>6866</v>
      </c>
      <c r="E1461" s="209"/>
      <c r="F1461" s="209"/>
      <c r="G1461" s="211"/>
    </row>
    <row r="1462" spans="2:7" s="213" customFormat="1" ht="15" customHeight="1">
      <c r="B1462" s="209" t="s">
        <v>5417</v>
      </c>
      <c r="C1462" s="210" t="s">
        <v>7412</v>
      </c>
      <c r="D1462" s="210" t="s">
        <v>6866</v>
      </c>
      <c r="E1462" s="209"/>
      <c r="F1462" s="209"/>
      <c r="G1462" s="211"/>
    </row>
    <row r="1463" spans="2:7" s="213" customFormat="1" ht="15" customHeight="1">
      <c r="B1463" s="209" t="s">
        <v>5435</v>
      </c>
      <c r="C1463" s="210" t="s">
        <v>7413</v>
      </c>
      <c r="D1463" s="210" t="s">
        <v>6866</v>
      </c>
      <c r="E1463" s="209"/>
      <c r="F1463" s="209"/>
      <c r="G1463" s="211"/>
    </row>
    <row r="1464" spans="2:7" s="213" customFormat="1" ht="15" customHeight="1">
      <c r="B1464" s="209" t="s">
        <v>5436</v>
      </c>
      <c r="C1464" s="210" t="s">
        <v>7414</v>
      </c>
      <c r="D1464" s="210" t="s">
        <v>6866</v>
      </c>
      <c r="E1464" s="209"/>
      <c r="F1464" s="209"/>
      <c r="G1464" s="211"/>
    </row>
    <row r="1465" spans="2:7" s="213" customFormat="1" ht="15" customHeight="1">
      <c r="B1465" s="209" t="s">
        <v>5441</v>
      </c>
      <c r="C1465" s="210" t="s">
        <v>6949</v>
      </c>
      <c r="D1465" s="210" t="s">
        <v>6866</v>
      </c>
      <c r="E1465" s="209"/>
      <c r="F1465" s="209"/>
      <c r="G1465" s="211"/>
    </row>
    <row r="1466" spans="2:7" s="213" customFormat="1" ht="15" customHeight="1">
      <c r="B1466" s="209" t="s">
        <v>5442</v>
      </c>
      <c r="C1466" s="210" t="s">
        <v>7416</v>
      </c>
      <c r="D1466" s="210" t="s">
        <v>6866</v>
      </c>
      <c r="E1466" s="209"/>
      <c r="F1466" s="209"/>
      <c r="G1466" s="211"/>
    </row>
    <row r="1467" spans="2:7" s="213" customFormat="1" ht="15" customHeight="1">
      <c r="B1467" s="209" t="s">
        <v>5443</v>
      </c>
      <c r="C1467" s="210" t="s">
        <v>7417</v>
      </c>
      <c r="D1467" s="210" t="s">
        <v>6866</v>
      </c>
      <c r="E1467" s="209"/>
      <c r="F1467" s="209"/>
      <c r="G1467" s="211"/>
    </row>
    <row r="1468" spans="2:7" s="213" customFormat="1" ht="15" customHeight="1">
      <c r="B1468" s="209" t="s">
        <v>5445</v>
      </c>
      <c r="C1468" s="210" t="s">
        <v>7418</v>
      </c>
      <c r="D1468" s="210" t="s">
        <v>6866</v>
      </c>
      <c r="E1468" s="209"/>
      <c r="F1468" s="209"/>
      <c r="G1468" s="211"/>
    </row>
    <row r="1469" spans="2:7" s="213" customFormat="1" ht="15" customHeight="1">
      <c r="B1469" s="209" t="s">
        <v>5448</v>
      </c>
      <c r="C1469" s="210" t="s">
        <v>7379</v>
      </c>
      <c r="D1469" s="210" t="s">
        <v>6866</v>
      </c>
      <c r="E1469" s="209"/>
      <c r="F1469" s="209"/>
      <c r="G1469" s="211"/>
    </row>
    <row r="1470" spans="2:7" s="213" customFormat="1" ht="15" customHeight="1">
      <c r="B1470" s="209" t="s">
        <v>5450</v>
      </c>
      <c r="C1470" s="210" t="s">
        <v>7419</v>
      </c>
      <c r="D1470" s="210" t="s">
        <v>6866</v>
      </c>
      <c r="E1470" s="209"/>
      <c r="F1470" s="209"/>
      <c r="G1470" s="211"/>
    </row>
    <row r="1471" spans="2:7" s="213" customFormat="1" ht="15" customHeight="1">
      <c r="B1471" s="209" t="s">
        <v>5453</v>
      </c>
      <c r="C1471" s="210" t="s">
        <v>7420</v>
      </c>
      <c r="D1471" s="210" t="s">
        <v>6866</v>
      </c>
      <c r="E1471" s="209"/>
      <c r="F1471" s="209"/>
      <c r="G1471" s="211"/>
    </row>
    <row r="1472" spans="2:7" s="213" customFormat="1" ht="15" customHeight="1">
      <c r="B1472" s="209" t="s">
        <v>5455</v>
      </c>
      <c r="C1472" s="210" t="s">
        <v>7112</v>
      </c>
      <c r="D1472" s="210" t="s">
        <v>6866</v>
      </c>
      <c r="E1472" s="209"/>
      <c r="F1472" s="209"/>
      <c r="G1472" s="211"/>
    </row>
    <row r="1473" spans="2:7" s="213" customFormat="1" ht="15" customHeight="1">
      <c r="B1473" s="209" t="s">
        <v>5457</v>
      </c>
      <c r="C1473" s="210" t="s">
        <v>6991</v>
      </c>
      <c r="D1473" s="210" t="s">
        <v>6866</v>
      </c>
      <c r="E1473" s="209"/>
      <c r="F1473" s="209"/>
      <c r="G1473" s="211"/>
    </row>
    <row r="1474" spans="2:7" s="213" customFormat="1" ht="15" customHeight="1">
      <c r="B1474" s="209" t="s">
        <v>5462</v>
      </c>
      <c r="C1474" s="210" t="s">
        <v>7421</v>
      </c>
      <c r="D1474" s="210" t="s">
        <v>6866</v>
      </c>
      <c r="E1474" s="209"/>
      <c r="F1474" s="209"/>
      <c r="G1474" s="211"/>
    </row>
    <row r="1475" spans="2:7" s="213" customFormat="1" ht="15" customHeight="1">
      <c r="B1475" s="209" t="s">
        <v>5464</v>
      </c>
      <c r="C1475" s="210" t="s">
        <v>7422</v>
      </c>
      <c r="D1475" s="210" t="s">
        <v>6866</v>
      </c>
      <c r="E1475" s="209"/>
      <c r="F1475" s="209"/>
      <c r="G1475" s="211"/>
    </row>
    <row r="1476" spans="2:7" s="213" customFormat="1" ht="15" customHeight="1">
      <c r="B1476" s="209" t="s">
        <v>5466</v>
      </c>
      <c r="C1476" s="210" t="s">
        <v>6957</v>
      </c>
      <c r="D1476" s="210" t="s">
        <v>6866</v>
      </c>
      <c r="E1476" s="209"/>
      <c r="F1476" s="209"/>
      <c r="G1476" s="211"/>
    </row>
    <row r="1477" spans="2:7" s="213" customFormat="1" ht="15" customHeight="1">
      <c r="B1477" s="209" t="s">
        <v>5468</v>
      </c>
      <c r="C1477" s="210" t="s">
        <v>7240</v>
      </c>
      <c r="D1477" s="210" t="s">
        <v>6866</v>
      </c>
      <c r="E1477" s="209"/>
      <c r="F1477" s="209"/>
      <c r="G1477" s="211"/>
    </row>
    <row r="1478" spans="2:7" s="213" customFormat="1" ht="15" customHeight="1">
      <c r="B1478" s="209" t="s">
        <v>5478</v>
      </c>
      <c r="C1478" s="210" t="s">
        <v>7423</v>
      </c>
      <c r="D1478" s="210" t="s">
        <v>6866</v>
      </c>
      <c r="E1478" s="209"/>
      <c r="F1478" s="209"/>
      <c r="G1478" s="211"/>
    </row>
    <row r="1479" spans="2:7" s="213" customFormat="1" ht="15" customHeight="1">
      <c r="B1479" s="209" t="s">
        <v>5485</v>
      </c>
      <c r="C1479" s="210" t="s">
        <v>7316</v>
      </c>
      <c r="D1479" s="210" t="s">
        <v>6866</v>
      </c>
      <c r="E1479" s="209"/>
      <c r="F1479" s="209"/>
      <c r="G1479" s="211"/>
    </row>
    <row r="1480" spans="2:7" s="213" customFormat="1" ht="15" customHeight="1">
      <c r="B1480" s="209" t="s">
        <v>5487</v>
      </c>
      <c r="C1480" s="210" t="s">
        <v>7424</v>
      </c>
      <c r="D1480" s="210" t="s">
        <v>6866</v>
      </c>
      <c r="E1480" s="209"/>
      <c r="F1480" s="209"/>
      <c r="G1480" s="211"/>
    </row>
    <row r="1481" spans="2:7" s="213" customFormat="1" ht="15" customHeight="1">
      <c r="B1481" s="209" t="s">
        <v>5489</v>
      </c>
      <c r="C1481" s="210" t="s">
        <v>7425</v>
      </c>
      <c r="D1481" s="210" t="s">
        <v>6866</v>
      </c>
      <c r="E1481" s="209"/>
      <c r="F1481" s="209"/>
      <c r="G1481" s="211"/>
    </row>
    <row r="1482" spans="2:7" s="213" customFormat="1" ht="15" customHeight="1">
      <c r="B1482" s="209" t="s">
        <v>5492</v>
      </c>
      <c r="C1482" s="210" t="s">
        <v>7426</v>
      </c>
      <c r="D1482" s="210" t="s">
        <v>6866</v>
      </c>
      <c r="E1482" s="209"/>
      <c r="F1482" s="209"/>
      <c r="G1482" s="211"/>
    </row>
    <row r="1483" spans="2:7" s="213" customFormat="1" ht="15" customHeight="1">
      <c r="B1483" s="209" t="s">
        <v>5494</v>
      </c>
      <c r="C1483" s="210" t="s">
        <v>7646</v>
      </c>
      <c r="D1483" s="210" t="s">
        <v>6866</v>
      </c>
      <c r="E1483" s="209"/>
      <c r="F1483" s="209"/>
      <c r="G1483" s="211"/>
    </row>
    <row r="1484" spans="2:7" s="213" customFormat="1" ht="15" customHeight="1">
      <c r="B1484" s="209" t="s">
        <v>5497</v>
      </c>
      <c r="C1484" s="210" t="s">
        <v>7693</v>
      </c>
      <c r="D1484" s="210" t="s">
        <v>6866</v>
      </c>
      <c r="E1484" s="209"/>
      <c r="F1484" s="209"/>
      <c r="G1484" s="211"/>
    </row>
    <row r="1485" spans="2:7" s="213" customFormat="1" ht="15" customHeight="1">
      <c r="B1485" s="209" t="s">
        <v>5498</v>
      </c>
      <c r="C1485" s="210" t="s">
        <v>7647</v>
      </c>
      <c r="D1485" s="210" t="s">
        <v>6866</v>
      </c>
      <c r="E1485" s="209"/>
      <c r="F1485" s="209"/>
      <c r="G1485" s="211"/>
    </row>
    <row r="1486" spans="2:7" s="213" customFormat="1" ht="15" customHeight="1">
      <c r="B1486" s="209" t="s">
        <v>5499</v>
      </c>
      <c r="C1486" s="210" t="s">
        <v>7427</v>
      </c>
      <c r="D1486" s="210" t="s">
        <v>6866</v>
      </c>
      <c r="E1486" s="209"/>
      <c r="F1486" s="209"/>
      <c r="G1486" s="211"/>
    </row>
    <row r="1487" spans="2:7" s="213" customFormat="1" ht="15" customHeight="1">
      <c r="B1487" s="209" t="s">
        <v>5502</v>
      </c>
      <c r="C1487" s="210" t="s">
        <v>7744</v>
      </c>
      <c r="D1487" s="210" t="s">
        <v>6866</v>
      </c>
      <c r="E1487" s="209"/>
      <c r="F1487" s="209"/>
      <c r="G1487" s="211"/>
    </row>
    <row r="1488" spans="2:7" s="213" customFormat="1" ht="15" customHeight="1">
      <c r="B1488" s="209" t="s">
        <v>5508</v>
      </c>
      <c r="C1488" s="210" t="s">
        <v>7429</v>
      </c>
      <c r="D1488" s="210" t="s">
        <v>6866</v>
      </c>
      <c r="E1488" s="209"/>
      <c r="F1488" s="209"/>
      <c r="G1488" s="211"/>
    </row>
    <row r="1489" spans="2:7" s="213" customFormat="1" ht="15" customHeight="1">
      <c r="B1489" s="209" t="s">
        <v>5512</v>
      </c>
      <c r="C1489" s="210" t="s">
        <v>7431</v>
      </c>
      <c r="D1489" s="210" t="s">
        <v>6866</v>
      </c>
      <c r="E1489" s="209"/>
      <c r="F1489" s="209"/>
      <c r="G1489" s="211"/>
    </row>
    <row r="1490" spans="2:7" s="213" customFormat="1" ht="15" customHeight="1">
      <c r="B1490" s="209" t="s">
        <v>5513</v>
      </c>
      <c r="C1490" s="210" t="s">
        <v>7669</v>
      </c>
      <c r="D1490" s="210" t="s">
        <v>6866</v>
      </c>
      <c r="E1490" s="209"/>
      <c r="F1490" s="209"/>
      <c r="G1490" s="211"/>
    </row>
    <row r="1491" spans="2:7" s="213" customFormat="1" ht="15" customHeight="1">
      <c r="B1491" s="209" t="s">
        <v>5523</v>
      </c>
      <c r="C1491" s="210" t="s">
        <v>7432</v>
      </c>
      <c r="D1491" s="210" t="s">
        <v>6866</v>
      </c>
      <c r="E1491" s="209"/>
      <c r="F1491" s="209"/>
      <c r="G1491" s="211"/>
    </row>
    <row r="1492" spans="2:7" s="213" customFormat="1" ht="15" customHeight="1">
      <c r="B1492" s="209" t="s">
        <v>5526</v>
      </c>
      <c r="C1492" s="210" t="s">
        <v>7338</v>
      </c>
      <c r="D1492" s="210" t="s">
        <v>6866</v>
      </c>
      <c r="E1492" s="209"/>
      <c r="F1492" s="209"/>
      <c r="G1492" s="211"/>
    </row>
    <row r="1493" spans="2:7" s="213" customFormat="1" ht="15" customHeight="1">
      <c r="B1493" s="209" t="s">
        <v>5528</v>
      </c>
      <c r="C1493" s="210" t="s">
        <v>7046</v>
      </c>
      <c r="D1493" s="210" t="s">
        <v>6866</v>
      </c>
      <c r="E1493" s="209"/>
      <c r="F1493" s="209"/>
      <c r="G1493" s="211"/>
    </row>
    <row r="1494" spans="2:7" s="213" customFormat="1" ht="15" customHeight="1">
      <c r="B1494" s="209" t="s">
        <v>5530</v>
      </c>
      <c r="C1494" s="210" t="s">
        <v>7276</v>
      </c>
      <c r="D1494" s="210" t="s">
        <v>6866</v>
      </c>
      <c r="E1494" s="209"/>
      <c r="F1494" s="209"/>
      <c r="G1494" s="211"/>
    </row>
    <row r="1495" spans="2:7" s="213" customFormat="1" ht="15" customHeight="1">
      <c r="B1495" s="209" t="s">
        <v>5533</v>
      </c>
      <c r="C1495" s="210" t="s">
        <v>7433</v>
      </c>
      <c r="D1495" s="210" t="s">
        <v>6866</v>
      </c>
      <c r="E1495" s="209"/>
      <c r="F1495" s="209"/>
      <c r="G1495" s="211"/>
    </row>
    <row r="1496" spans="2:7" s="213" customFormat="1" ht="15" customHeight="1">
      <c r="B1496" s="209" t="s">
        <v>5535</v>
      </c>
      <c r="C1496" s="210" t="s">
        <v>7434</v>
      </c>
      <c r="D1496" s="210" t="s">
        <v>6866</v>
      </c>
      <c r="E1496" s="209"/>
      <c r="F1496" s="209"/>
      <c r="G1496" s="211"/>
    </row>
    <row r="1497" spans="2:7" s="213" customFormat="1" ht="15" customHeight="1">
      <c r="B1497" s="209" t="s">
        <v>5542</v>
      </c>
      <c r="C1497" s="210" t="s">
        <v>7243</v>
      </c>
      <c r="D1497" s="210" t="s">
        <v>6866</v>
      </c>
      <c r="E1497" s="209"/>
      <c r="F1497" s="209"/>
      <c r="G1497" s="211"/>
    </row>
    <row r="1498" spans="2:7" s="213" customFormat="1" ht="15" customHeight="1">
      <c r="B1498" s="209" t="s">
        <v>5543</v>
      </c>
      <c r="C1498" s="210" t="s">
        <v>7435</v>
      </c>
      <c r="D1498" s="210" t="s">
        <v>6866</v>
      </c>
      <c r="E1498" s="209"/>
      <c r="F1498" s="209"/>
      <c r="G1498" s="211"/>
    </row>
    <row r="1499" spans="2:7" s="213" customFormat="1" ht="15" customHeight="1">
      <c r="B1499" s="209" t="s">
        <v>5550</v>
      </c>
      <c r="C1499" s="210" t="s">
        <v>7648</v>
      </c>
      <c r="D1499" s="210" t="s">
        <v>6866</v>
      </c>
      <c r="E1499" s="209"/>
      <c r="F1499" s="209"/>
      <c r="G1499" s="211"/>
    </row>
    <row r="1500" spans="2:7" s="213" customFormat="1" ht="15" customHeight="1">
      <c r="B1500" s="209" t="s">
        <v>5551</v>
      </c>
      <c r="C1500" s="210" t="s">
        <v>7649</v>
      </c>
      <c r="D1500" s="210" t="s">
        <v>6866</v>
      </c>
      <c r="E1500" s="209"/>
      <c r="F1500" s="209"/>
      <c r="G1500" s="211"/>
    </row>
    <row r="1501" spans="2:7" s="213" customFormat="1" ht="15" customHeight="1">
      <c r="B1501" s="209" t="s">
        <v>6696</v>
      </c>
      <c r="C1501" s="210" t="s">
        <v>7437</v>
      </c>
      <c r="D1501" s="210" t="s">
        <v>6866</v>
      </c>
      <c r="E1501" s="209"/>
      <c r="F1501" s="209"/>
      <c r="G1501" s="211"/>
    </row>
    <row r="1502" spans="2:7" s="213" customFormat="1" ht="15" customHeight="1">
      <c r="B1502" s="209" t="s">
        <v>6708</v>
      </c>
      <c r="C1502" s="210" t="s">
        <v>6996</v>
      </c>
      <c r="D1502" s="210" t="s">
        <v>6866</v>
      </c>
      <c r="E1502" s="209"/>
      <c r="F1502" s="209"/>
      <c r="G1502" s="211"/>
    </row>
    <row r="1503" spans="2:7" s="213" customFormat="1" ht="15" customHeight="1">
      <c r="B1503" s="209" t="s">
        <v>6710</v>
      </c>
      <c r="C1503" s="210" t="s">
        <v>7438</v>
      </c>
      <c r="D1503" s="210" t="s">
        <v>6866</v>
      </c>
      <c r="E1503" s="209"/>
      <c r="F1503" s="209"/>
      <c r="G1503" s="211"/>
    </row>
    <row r="1504" spans="2:7" s="213" customFormat="1" ht="15" customHeight="1">
      <c r="B1504" s="209" t="s">
        <v>6717</v>
      </c>
      <c r="C1504" s="210" t="s">
        <v>7439</v>
      </c>
      <c r="D1504" s="210" t="s">
        <v>6866</v>
      </c>
      <c r="E1504" s="209"/>
      <c r="F1504" s="209"/>
      <c r="G1504" s="211"/>
    </row>
    <row r="1505" spans="2:7" s="213" customFormat="1" ht="15" customHeight="1">
      <c r="B1505" s="209" t="s">
        <v>6728</v>
      </c>
      <c r="C1505" s="210" t="s">
        <v>6915</v>
      </c>
      <c r="D1505" s="210" t="s">
        <v>6866</v>
      </c>
      <c r="E1505" s="209"/>
      <c r="F1505" s="209"/>
      <c r="G1505" s="211"/>
    </row>
    <row r="1506" spans="2:7" s="213" customFormat="1" ht="15" customHeight="1">
      <c r="B1506" s="209" t="s">
        <v>6739</v>
      </c>
      <c r="C1506" s="210" t="s">
        <v>7441</v>
      </c>
      <c r="D1506" s="210" t="s">
        <v>6866</v>
      </c>
      <c r="E1506" s="209"/>
      <c r="F1506" s="209"/>
      <c r="G1506" s="211"/>
    </row>
    <row r="1507" spans="2:7" s="213" customFormat="1" ht="15" customHeight="1">
      <c r="B1507" s="209" t="s">
        <v>6748</v>
      </c>
      <c r="C1507" s="210" t="s">
        <v>7130</v>
      </c>
      <c r="D1507" s="210" t="s">
        <v>6866</v>
      </c>
      <c r="E1507" s="209"/>
      <c r="F1507" s="209"/>
      <c r="G1507" s="211"/>
    </row>
    <row r="1508" spans="2:7" s="213" customFormat="1" ht="15" customHeight="1">
      <c r="B1508" s="209" t="s">
        <v>6752</v>
      </c>
      <c r="C1508" s="210" t="s">
        <v>7680</v>
      </c>
      <c r="D1508" s="210" t="s">
        <v>6866</v>
      </c>
      <c r="E1508" s="209"/>
      <c r="F1508" s="209"/>
      <c r="G1508" s="211"/>
    </row>
    <row r="1509" spans="2:7" s="213" customFormat="1" ht="15" customHeight="1">
      <c r="B1509" s="209" t="s">
        <v>6756</v>
      </c>
      <c r="C1509" s="210" t="s">
        <v>7442</v>
      </c>
      <c r="D1509" s="210" t="s">
        <v>6866</v>
      </c>
      <c r="E1509" s="209"/>
      <c r="F1509" s="209"/>
      <c r="G1509" s="211"/>
    </row>
    <row r="1510" spans="2:7" s="213" customFormat="1" ht="15" customHeight="1">
      <c r="B1510" s="209" t="s">
        <v>6758</v>
      </c>
      <c r="C1510" s="210" t="s">
        <v>7036</v>
      </c>
      <c r="D1510" s="210" t="s">
        <v>6866</v>
      </c>
      <c r="E1510" s="209"/>
      <c r="F1510" s="209"/>
      <c r="G1510" s="211"/>
    </row>
    <row r="1511" spans="2:7" s="213" customFormat="1" ht="15" customHeight="1">
      <c r="B1511" s="209" t="s">
        <v>6766</v>
      </c>
      <c r="C1511" s="210" t="s">
        <v>7443</v>
      </c>
      <c r="D1511" s="210" t="s">
        <v>6866</v>
      </c>
      <c r="E1511" s="209"/>
      <c r="F1511" s="209"/>
      <c r="G1511" s="211"/>
    </row>
    <row r="1512" spans="2:7" s="213" customFormat="1" ht="15" customHeight="1">
      <c r="B1512" s="209" t="s">
        <v>6767</v>
      </c>
      <c r="C1512" s="210" t="s">
        <v>7444</v>
      </c>
      <c r="D1512" s="210" t="s">
        <v>6866</v>
      </c>
      <c r="E1512" s="209"/>
      <c r="F1512" s="209"/>
      <c r="G1512" s="211"/>
    </row>
    <row r="1513" spans="2:7" s="213" customFormat="1" ht="15" customHeight="1">
      <c r="B1513" s="209" t="s">
        <v>5020</v>
      </c>
      <c r="C1513" s="210" t="s">
        <v>7445</v>
      </c>
      <c r="D1513" s="210" t="s">
        <v>6866</v>
      </c>
      <c r="E1513" s="209"/>
      <c r="F1513" s="209"/>
      <c r="G1513" s="211"/>
    </row>
    <row r="1514" spans="2:7" s="213" customFormat="1" ht="15" customHeight="1">
      <c r="B1514" s="209" t="s">
        <v>5023</v>
      </c>
      <c r="C1514" s="210" t="s">
        <v>6944</v>
      </c>
      <c r="D1514" s="210" t="s">
        <v>6866</v>
      </c>
      <c r="E1514" s="209"/>
      <c r="F1514" s="209"/>
      <c r="G1514" s="211"/>
    </row>
    <row r="1515" spans="2:7" s="213" customFormat="1" ht="15" customHeight="1">
      <c r="B1515" s="209" t="s">
        <v>5026</v>
      </c>
      <c r="C1515" s="210" t="s">
        <v>7133</v>
      </c>
      <c r="D1515" s="210" t="s">
        <v>6866</v>
      </c>
      <c r="E1515" s="209"/>
      <c r="F1515" s="209"/>
      <c r="G1515" s="211"/>
    </row>
    <row r="1516" spans="2:7" s="213" customFormat="1" ht="15" customHeight="1">
      <c r="B1516" s="209" t="s">
        <v>5027</v>
      </c>
      <c r="C1516" s="210" t="s">
        <v>7446</v>
      </c>
      <c r="D1516" s="210" t="s">
        <v>6866</v>
      </c>
      <c r="E1516" s="209"/>
      <c r="F1516" s="209"/>
      <c r="G1516" s="211"/>
    </row>
    <row r="1517" spans="2:7" s="213" customFormat="1" ht="15" customHeight="1">
      <c r="B1517" s="209" t="s">
        <v>5028</v>
      </c>
      <c r="C1517" s="210" t="s">
        <v>7447</v>
      </c>
      <c r="D1517" s="210" t="s">
        <v>6866</v>
      </c>
      <c r="E1517" s="209"/>
      <c r="F1517" s="209"/>
      <c r="G1517" s="211"/>
    </row>
    <row r="1518" spans="2:7" s="213" customFormat="1" ht="15" customHeight="1">
      <c r="B1518" s="209" t="s">
        <v>5031</v>
      </c>
      <c r="C1518" s="210" t="s">
        <v>7448</v>
      </c>
      <c r="D1518" s="210" t="s">
        <v>6866</v>
      </c>
      <c r="E1518" s="209"/>
      <c r="F1518" s="209"/>
      <c r="G1518" s="211"/>
    </row>
    <row r="1519" spans="2:7" s="213" customFormat="1" ht="15" customHeight="1">
      <c r="B1519" s="209" t="s">
        <v>5033</v>
      </c>
      <c r="C1519" s="210" t="s">
        <v>7198</v>
      </c>
      <c r="D1519" s="210" t="s">
        <v>6866</v>
      </c>
      <c r="E1519" s="209"/>
      <c r="F1519" s="209"/>
      <c r="G1519" s="211"/>
    </row>
    <row r="1520" spans="2:7" s="213" customFormat="1" ht="15" customHeight="1">
      <c r="B1520" s="209" t="s">
        <v>5034</v>
      </c>
      <c r="C1520" s="210" t="s">
        <v>7449</v>
      </c>
      <c r="D1520" s="210" t="s">
        <v>6866</v>
      </c>
      <c r="E1520" s="209"/>
      <c r="F1520" s="209"/>
      <c r="G1520" s="211"/>
    </row>
    <row r="1521" spans="2:7" s="213" customFormat="1" ht="15" customHeight="1">
      <c r="B1521" s="209" t="s">
        <v>5035</v>
      </c>
      <c r="C1521" s="210" t="s">
        <v>7450</v>
      </c>
      <c r="D1521" s="210" t="s">
        <v>6866</v>
      </c>
      <c r="E1521" s="209"/>
      <c r="F1521" s="209"/>
      <c r="G1521" s="211"/>
    </row>
    <row r="1522" spans="2:7" s="213" customFormat="1" ht="15" customHeight="1">
      <c r="B1522" s="209" t="s">
        <v>5036</v>
      </c>
      <c r="C1522" s="210" t="s">
        <v>7451</v>
      </c>
      <c r="D1522" s="210" t="s">
        <v>6866</v>
      </c>
      <c r="E1522" s="209"/>
      <c r="F1522" s="209"/>
      <c r="G1522" s="211"/>
    </row>
    <row r="1523" spans="2:7" s="213" customFormat="1" ht="15" customHeight="1">
      <c r="B1523" s="209" t="s">
        <v>5037</v>
      </c>
      <c r="C1523" s="210" t="s">
        <v>7452</v>
      </c>
      <c r="D1523" s="210" t="s">
        <v>6866</v>
      </c>
      <c r="E1523" s="209"/>
      <c r="F1523" s="209"/>
      <c r="G1523" s="211"/>
    </row>
    <row r="1524" spans="2:7" s="213" customFormat="1" ht="15" customHeight="1">
      <c r="B1524" s="209" t="s">
        <v>5039</v>
      </c>
      <c r="C1524" s="210" t="s">
        <v>7697</v>
      </c>
      <c r="D1524" s="210" t="s">
        <v>6866</v>
      </c>
      <c r="E1524" s="209"/>
      <c r="F1524" s="209"/>
      <c r="G1524" s="211"/>
    </row>
    <row r="1525" spans="2:7" s="213" customFormat="1" ht="15" customHeight="1">
      <c r="B1525" s="209" t="s">
        <v>5040</v>
      </c>
      <c r="C1525" s="210" t="s">
        <v>7453</v>
      </c>
      <c r="D1525" s="210" t="s">
        <v>6866</v>
      </c>
      <c r="E1525" s="209"/>
      <c r="F1525" s="209"/>
      <c r="G1525" s="211"/>
    </row>
    <row r="1526" spans="2:7" s="213" customFormat="1" ht="15" customHeight="1">
      <c r="B1526" s="209" t="s">
        <v>5048</v>
      </c>
      <c r="C1526" s="210" t="s">
        <v>7650</v>
      </c>
      <c r="D1526" s="210" t="s">
        <v>6866</v>
      </c>
      <c r="E1526" s="209"/>
      <c r="F1526" s="209"/>
      <c r="G1526" s="211"/>
    </row>
    <row r="1527" spans="2:7" s="213" customFormat="1" ht="15" customHeight="1">
      <c r="B1527" s="209" t="s">
        <v>5054</v>
      </c>
      <c r="C1527" s="210" t="s">
        <v>7454</v>
      </c>
      <c r="D1527" s="210" t="s">
        <v>6866</v>
      </c>
      <c r="E1527" s="209"/>
      <c r="F1527" s="209"/>
      <c r="G1527" s="211"/>
    </row>
    <row r="1528" spans="2:7" s="213" customFormat="1" ht="15" customHeight="1">
      <c r="B1528" s="209" t="s">
        <v>5055</v>
      </c>
      <c r="C1528" s="210" t="s">
        <v>7455</v>
      </c>
      <c r="D1528" s="210" t="s">
        <v>6866</v>
      </c>
      <c r="E1528" s="209"/>
      <c r="F1528" s="209"/>
      <c r="G1528" s="211"/>
    </row>
    <row r="1529" spans="2:7" s="213" customFormat="1" ht="15" customHeight="1">
      <c r="B1529" s="209" t="s">
        <v>5063</v>
      </c>
      <c r="C1529" s="210" t="s">
        <v>7457</v>
      </c>
      <c r="D1529" s="210" t="s">
        <v>6866</v>
      </c>
      <c r="E1529" s="209"/>
      <c r="F1529" s="209"/>
      <c r="G1529" s="211"/>
    </row>
    <row r="1530" spans="2:7" s="213" customFormat="1" ht="15" customHeight="1">
      <c r="B1530" s="209" t="s">
        <v>5074</v>
      </c>
      <c r="C1530" s="210" t="s">
        <v>7192</v>
      </c>
      <c r="D1530" s="210" t="s">
        <v>6866</v>
      </c>
      <c r="E1530" s="209"/>
      <c r="F1530" s="209"/>
      <c r="G1530" s="211"/>
    </row>
    <row r="1531" spans="2:7" s="213" customFormat="1" ht="15" customHeight="1">
      <c r="B1531" s="209" t="s">
        <v>5076</v>
      </c>
      <c r="C1531" s="210" t="s">
        <v>7651</v>
      </c>
      <c r="D1531" s="210" t="s">
        <v>6866</v>
      </c>
      <c r="E1531" s="209"/>
      <c r="F1531" s="209"/>
      <c r="G1531" s="211"/>
    </row>
    <row r="1532" spans="2:7" s="213" customFormat="1" ht="15" customHeight="1">
      <c r="B1532" s="209" t="s">
        <v>5083</v>
      </c>
      <c r="C1532" s="210" t="s">
        <v>7247</v>
      </c>
      <c r="D1532" s="210" t="s">
        <v>6866</v>
      </c>
      <c r="E1532" s="209"/>
      <c r="F1532" s="209"/>
      <c r="G1532" s="211"/>
    </row>
    <row r="1533" spans="2:7" s="213" customFormat="1" ht="15" customHeight="1">
      <c r="B1533" s="209" t="s">
        <v>1463</v>
      </c>
      <c r="C1533" s="210" t="s">
        <v>7458</v>
      </c>
      <c r="D1533" s="210" t="s">
        <v>6866</v>
      </c>
      <c r="E1533" s="209"/>
      <c r="F1533" s="209"/>
      <c r="G1533" s="211"/>
    </row>
    <row r="1534" spans="2:7" s="213" customFormat="1" ht="15" customHeight="1">
      <c r="B1534" s="209" t="s">
        <v>1467</v>
      </c>
      <c r="C1534" s="210" t="s">
        <v>6890</v>
      </c>
      <c r="D1534" s="210" t="s">
        <v>6866</v>
      </c>
      <c r="E1534" s="209"/>
      <c r="F1534" s="209"/>
      <c r="G1534" s="211"/>
    </row>
    <row r="1535" spans="2:7" s="213" customFormat="1" ht="15" customHeight="1">
      <c r="B1535" s="209" t="s">
        <v>1470</v>
      </c>
      <c r="C1535" s="210" t="s">
        <v>7459</v>
      </c>
      <c r="D1535" s="210" t="s">
        <v>6866</v>
      </c>
      <c r="E1535" s="209"/>
      <c r="F1535" s="209"/>
      <c r="G1535" s="211"/>
    </row>
    <row r="1536" spans="2:7" s="213" customFormat="1" ht="15" customHeight="1">
      <c r="B1536" s="209" t="s">
        <v>1476</v>
      </c>
      <c r="C1536" s="210" t="s">
        <v>7460</v>
      </c>
      <c r="D1536" s="210" t="s">
        <v>6866</v>
      </c>
      <c r="E1536" s="209"/>
      <c r="F1536" s="209"/>
      <c r="G1536" s="211"/>
    </row>
    <row r="1537" spans="2:7" s="213" customFormat="1" ht="15" customHeight="1">
      <c r="B1537" s="209" t="s">
        <v>1480</v>
      </c>
      <c r="C1537" s="210" t="s">
        <v>7461</v>
      </c>
      <c r="D1537" s="210" t="s">
        <v>6866</v>
      </c>
      <c r="E1537" s="209"/>
      <c r="F1537" s="209"/>
      <c r="G1537" s="211"/>
    </row>
    <row r="1538" spans="2:7" s="213" customFormat="1" ht="15" customHeight="1">
      <c r="B1538" s="209" t="s">
        <v>1482</v>
      </c>
      <c r="C1538" s="210" t="s">
        <v>7319</v>
      </c>
      <c r="D1538" s="210" t="s">
        <v>6866</v>
      </c>
      <c r="E1538" s="209"/>
      <c r="F1538" s="209"/>
      <c r="G1538" s="211"/>
    </row>
    <row r="1539" spans="2:7" s="213" customFormat="1" ht="15" customHeight="1">
      <c r="B1539" s="209" t="s">
        <v>1489</v>
      </c>
      <c r="C1539" s="210" t="s">
        <v>7652</v>
      </c>
      <c r="D1539" s="210" t="s">
        <v>6866</v>
      </c>
      <c r="E1539" s="209"/>
      <c r="F1539" s="209"/>
      <c r="G1539" s="211"/>
    </row>
    <row r="1540" spans="2:7" s="213" customFormat="1" ht="15" customHeight="1">
      <c r="B1540" s="209" t="s">
        <v>1492</v>
      </c>
      <c r="C1540" s="210" t="s">
        <v>7186</v>
      </c>
      <c r="D1540" s="210" t="s">
        <v>6866</v>
      </c>
      <c r="E1540" s="209"/>
      <c r="F1540" s="209"/>
      <c r="G1540" s="211"/>
    </row>
    <row r="1541" spans="2:7" s="213" customFormat="1" ht="15" customHeight="1">
      <c r="B1541" s="209" t="s">
        <v>1497</v>
      </c>
      <c r="C1541" s="210" t="s">
        <v>7137</v>
      </c>
      <c r="D1541" s="210" t="s">
        <v>6866</v>
      </c>
      <c r="E1541" s="209"/>
      <c r="F1541" s="209"/>
      <c r="G1541" s="211"/>
    </row>
    <row r="1542" spans="2:7" s="213" customFormat="1" ht="15" customHeight="1">
      <c r="B1542" s="209" t="s">
        <v>1498</v>
      </c>
      <c r="C1542" s="210" t="s">
        <v>7653</v>
      </c>
      <c r="D1542" s="210" t="s">
        <v>6866</v>
      </c>
      <c r="E1542" s="209"/>
      <c r="F1542" s="209"/>
      <c r="G1542" s="211"/>
    </row>
    <row r="1543" spans="2:7" s="213" customFormat="1" ht="15" customHeight="1">
      <c r="B1543" s="209" t="s">
        <v>1499</v>
      </c>
      <c r="C1543" s="210" t="s">
        <v>7654</v>
      </c>
      <c r="D1543" s="210" t="s">
        <v>6866</v>
      </c>
      <c r="E1543" s="209"/>
      <c r="F1543" s="209"/>
      <c r="G1543" s="211"/>
    </row>
    <row r="1544" spans="2:7" s="213" customFormat="1" ht="15" customHeight="1">
      <c r="B1544" s="209" t="s">
        <v>5986</v>
      </c>
      <c r="C1544" s="210" t="s">
        <v>7345</v>
      </c>
      <c r="D1544" s="210" t="s">
        <v>6866</v>
      </c>
      <c r="E1544" s="209"/>
      <c r="F1544" s="209"/>
      <c r="G1544" s="211"/>
    </row>
    <row r="1545" spans="2:7" s="213" customFormat="1" ht="15" customHeight="1">
      <c r="B1545" s="209" t="s">
        <v>5987</v>
      </c>
      <c r="C1545" s="210" t="s">
        <v>7258</v>
      </c>
      <c r="D1545" s="210" t="s">
        <v>6866</v>
      </c>
      <c r="E1545" s="209"/>
      <c r="F1545" s="209"/>
      <c r="G1545" s="211"/>
    </row>
    <row r="1546" spans="2:7" s="213" customFormat="1" ht="15" customHeight="1">
      <c r="B1546" s="209" t="s">
        <v>5993</v>
      </c>
      <c r="C1546" s="210" t="s">
        <v>7462</v>
      </c>
      <c r="D1546" s="210" t="s">
        <v>6866</v>
      </c>
      <c r="E1546" s="209"/>
      <c r="F1546" s="209"/>
      <c r="G1546" s="211"/>
    </row>
    <row r="1547" spans="2:7" s="213" customFormat="1" ht="15" customHeight="1">
      <c r="B1547" s="209" t="s">
        <v>5994</v>
      </c>
      <c r="C1547" s="210" t="s">
        <v>7463</v>
      </c>
      <c r="D1547" s="210" t="s">
        <v>6866</v>
      </c>
      <c r="E1547" s="209"/>
      <c r="F1547" s="209"/>
      <c r="G1547" s="211"/>
    </row>
    <row r="1548" spans="2:7" s="213" customFormat="1" ht="15" customHeight="1">
      <c r="B1548" s="209" t="s">
        <v>5998</v>
      </c>
      <c r="C1548" s="210" t="s">
        <v>7464</v>
      </c>
      <c r="D1548" s="210" t="s">
        <v>6866</v>
      </c>
      <c r="E1548" s="209"/>
      <c r="F1548" s="209"/>
      <c r="G1548" s="211"/>
    </row>
    <row r="1549" spans="2:7" s="213" customFormat="1" ht="15" customHeight="1">
      <c r="B1549" s="209" t="s">
        <v>5999</v>
      </c>
      <c r="C1549" s="210" t="s">
        <v>7415</v>
      </c>
      <c r="D1549" s="210" t="s">
        <v>6866</v>
      </c>
      <c r="E1549" s="209"/>
      <c r="F1549" s="209"/>
      <c r="G1549" s="211"/>
    </row>
    <row r="1550" spans="2:7" s="213" customFormat="1" ht="15" customHeight="1">
      <c r="B1550" s="209" t="s">
        <v>6003</v>
      </c>
      <c r="C1550" s="210" t="s">
        <v>7124</v>
      </c>
      <c r="D1550" s="210" t="s">
        <v>6866</v>
      </c>
      <c r="E1550" s="209"/>
      <c r="F1550" s="209"/>
      <c r="G1550" s="211"/>
    </row>
    <row r="1551" spans="2:7" s="213" customFormat="1" ht="15" customHeight="1">
      <c r="B1551" s="209" t="s">
        <v>6006</v>
      </c>
      <c r="C1551" s="210" t="s">
        <v>7465</v>
      </c>
      <c r="D1551" s="210" t="s">
        <v>6866</v>
      </c>
      <c r="E1551" s="209"/>
      <c r="F1551" s="209"/>
      <c r="G1551" s="211"/>
    </row>
    <row r="1552" spans="2:7" s="213" customFormat="1" ht="15" customHeight="1">
      <c r="B1552" s="209" t="s">
        <v>6010</v>
      </c>
      <c r="C1552" s="210" t="s">
        <v>7069</v>
      </c>
      <c r="D1552" s="210" t="s">
        <v>6866</v>
      </c>
      <c r="E1552" s="209"/>
      <c r="F1552" s="209"/>
      <c r="G1552" s="211"/>
    </row>
    <row r="1553" spans="2:7" s="213" customFormat="1" ht="15" customHeight="1">
      <c r="B1553" s="209" t="s">
        <v>6011</v>
      </c>
      <c r="C1553" s="210" t="s">
        <v>7027</v>
      </c>
      <c r="D1553" s="210" t="s">
        <v>6866</v>
      </c>
      <c r="E1553" s="209"/>
      <c r="F1553" s="209"/>
      <c r="G1553" s="211"/>
    </row>
    <row r="1554" spans="2:7" s="213" customFormat="1" ht="15" customHeight="1">
      <c r="B1554" s="209" t="s">
        <v>6024</v>
      </c>
      <c r="C1554" s="210" t="s">
        <v>7467</v>
      </c>
      <c r="D1554" s="210" t="s">
        <v>6866</v>
      </c>
      <c r="E1554" s="209"/>
      <c r="F1554" s="209"/>
      <c r="G1554" s="211"/>
    </row>
    <row r="1555" spans="2:7" s="213" customFormat="1" ht="15" customHeight="1">
      <c r="B1555" s="209" t="s">
        <v>6027</v>
      </c>
      <c r="C1555" s="210" t="s">
        <v>7021</v>
      </c>
      <c r="D1555" s="210" t="s">
        <v>6866</v>
      </c>
      <c r="E1555" s="209"/>
      <c r="F1555" s="209"/>
      <c r="G1555" s="211"/>
    </row>
    <row r="1556" spans="2:7" s="213" customFormat="1" ht="15" customHeight="1">
      <c r="B1556" s="209" t="s">
        <v>6037</v>
      </c>
      <c r="C1556" s="210" t="s">
        <v>7468</v>
      </c>
      <c r="D1556" s="210" t="s">
        <v>6866</v>
      </c>
      <c r="E1556" s="209"/>
      <c r="F1556" s="209"/>
      <c r="G1556" s="211"/>
    </row>
    <row r="1557" spans="2:7" s="213" customFormat="1" ht="15" customHeight="1">
      <c r="B1557" s="209" t="s">
        <v>6041</v>
      </c>
      <c r="C1557" s="210" t="s">
        <v>7469</v>
      </c>
      <c r="D1557" s="210" t="s">
        <v>6866</v>
      </c>
      <c r="E1557" s="209"/>
      <c r="F1557" s="209"/>
      <c r="G1557" s="211"/>
    </row>
    <row r="1558" spans="2:7" s="213" customFormat="1" ht="15" customHeight="1">
      <c r="B1558" s="209" t="s">
        <v>3900</v>
      </c>
      <c r="C1558" s="210" t="s">
        <v>7470</v>
      </c>
      <c r="D1558" s="210" t="s">
        <v>6866</v>
      </c>
      <c r="E1558" s="209"/>
      <c r="F1558" s="209"/>
      <c r="G1558" s="211"/>
    </row>
    <row r="1559" spans="2:7" s="213" customFormat="1" ht="15" customHeight="1">
      <c r="B1559" s="209" t="s">
        <v>3909</v>
      </c>
      <c r="C1559" s="210" t="s">
        <v>7471</v>
      </c>
      <c r="D1559" s="210" t="s">
        <v>6866</v>
      </c>
      <c r="E1559" s="209"/>
      <c r="F1559" s="209"/>
      <c r="G1559" s="211"/>
    </row>
    <row r="1560" spans="2:7" s="213" customFormat="1" ht="15" customHeight="1">
      <c r="B1560" s="209" t="s">
        <v>3910</v>
      </c>
      <c r="C1560" s="210" t="s">
        <v>7689</v>
      </c>
      <c r="D1560" s="210" t="s">
        <v>6866</v>
      </c>
      <c r="E1560" s="209"/>
      <c r="F1560" s="209"/>
      <c r="G1560" s="211"/>
    </row>
    <row r="1561" spans="2:7" s="213" customFormat="1" ht="15" customHeight="1">
      <c r="B1561" s="209" t="s">
        <v>3913</v>
      </c>
      <c r="C1561" s="210" t="s">
        <v>7472</v>
      </c>
      <c r="D1561" s="210" t="s">
        <v>6866</v>
      </c>
      <c r="E1561" s="209"/>
      <c r="F1561" s="209"/>
      <c r="G1561" s="211"/>
    </row>
    <row r="1562" spans="2:7" s="213" customFormat="1" ht="15" customHeight="1">
      <c r="B1562" s="209" t="s">
        <v>3915</v>
      </c>
      <c r="C1562" s="210" t="s">
        <v>6977</v>
      </c>
      <c r="D1562" s="210" t="s">
        <v>6866</v>
      </c>
      <c r="E1562" s="209"/>
      <c r="F1562" s="209"/>
      <c r="G1562" s="211"/>
    </row>
    <row r="1563" spans="2:7" s="213" customFormat="1" ht="15" customHeight="1">
      <c r="B1563" s="209" t="s">
        <v>3920</v>
      </c>
      <c r="C1563" s="210" t="s">
        <v>7473</v>
      </c>
      <c r="D1563" s="210" t="s">
        <v>6866</v>
      </c>
      <c r="E1563" s="209"/>
      <c r="F1563" s="209"/>
      <c r="G1563" s="211"/>
    </row>
    <row r="1564" spans="2:7" s="213" customFormat="1" ht="15" customHeight="1">
      <c r="B1564" s="209" t="s">
        <v>3926</v>
      </c>
      <c r="C1564" s="210" t="s">
        <v>7700</v>
      </c>
      <c r="D1564" s="210" t="s">
        <v>6866</v>
      </c>
      <c r="E1564" s="209"/>
      <c r="F1564" s="209"/>
      <c r="G1564" s="211"/>
    </row>
    <row r="1565" spans="2:7" s="213" customFormat="1" ht="15" customHeight="1">
      <c r="B1565" s="209" t="s">
        <v>3928</v>
      </c>
      <c r="C1565" s="210" t="s">
        <v>7474</v>
      </c>
      <c r="D1565" s="210" t="s">
        <v>6866</v>
      </c>
      <c r="E1565" s="209"/>
      <c r="F1565" s="209"/>
      <c r="G1565" s="211"/>
    </row>
    <row r="1566" spans="2:7" s="213" customFormat="1" ht="15" customHeight="1">
      <c r="B1566" s="209" t="s">
        <v>3933</v>
      </c>
      <c r="C1566" s="210" t="s">
        <v>7475</v>
      </c>
      <c r="D1566" s="210" t="s">
        <v>6866</v>
      </c>
      <c r="E1566" s="209"/>
      <c r="F1566" s="209"/>
      <c r="G1566" s="211"/>
    </row>
    <row r="1567" spans="2:7" s="213" customFormat="1" ht="15" customHeight="1">
      <c r="B1567" s="209" t="s">
        <v>3941</v>
      </c>
      <c r="C1567" s="210" t="s">
        <v>7083</v>
      </c>
      <c r="D1567" s="210" t="s">
        <v>6866</v>
      </c>
      <c r="E1567" s="209"/>
      <c r="F1567" s="209"/>
      <c r="G1567" s="211"/>
    </row>
    <row r="1568" spans="2:7" s="213" customFormat="1" ht="15" customHeight="1">
      <c r="B1568" s="209" t="s">
        <v>3942</v>
      </c>
      <c r="C1568" s="210" t="s">
        <v>7477</v>
      </c>
      <c r="D1568" s="210" t="s">
        <v>6866</v>
      </c>
      <c r="E1568" s="209"/>
      <c r="F1568" s="209"/>
      <c r="G1568" s="211"/>
    </row>
    <row r="1569" spans="2:7" s="213" customFormat="1" ht="15" customHeight="1">
      <c r="B1569" s="209" t="s">
        <v>3945</v>
      </c>
      <c r="C1569" s="210" t="s">
        <v>7478</v>
      </c>
      <c r="D1569" s="210" t="s">
        <v>6866</v>
      </c>
      <c r="E1569" s="209"/>
      <c r="F1569" s="209"/>
      <c r="G1569" s="211"/>
    </row>
    <row r="1570" spans="2:7" s="213" customFormat="1" ht="15" customHeight="1">
      <c r="B1570" s="209" t="s">
        <v>3950</v>
      </c>
      <c r="C1570" s="210" t="s">
        <v>7479</v>
      </c>
      <c r="D1570" s="210" t="s">
        <v>6866</v>
      </c>
      <c r="E1570" s="209"/>
      <c r="F1570" s="209"/>
      <c r="G1570" s="211"/>
    </row>
    <row r="1571" spans="2:7" s="213" customFormat="1" ht="15" customHeight="1">
      <c r="B1571" s="209" t="s">
        <v>3953</v>
      </c>
      <c r="C1571" s="210" t="s">
        <v>7480</v>
      </c>
      <c r="D1571" s="210" t="s">
        <v>6866</v>
      </c>
      <c r="E1571" s="209"/>
      <c r="F1571" s="209"/>
      <c r="G1571" s="211"/>
    </row>
    <row r="1572" spans="2:7" s="213" customFormat="1" ht="15" customHeight="1">
      <c r="B1572" s="209" t="s">
        <v>3954</v>
      </c>
      <c r="C1572" s="210" t="s">
        <v>7481</v>
      </c>
      <c r="D1572" s="210" t="s">
        <v>6866</v>
      </c>
      <c r="E1572" s="209"/>
      <c r="F1572" s="209"/>
      <c r="G1572" s="211"/>
    </row>
    <row r="1573" spans="2:7" s="213" customFormat="1" ht="15" customHeight="1">
      <c r="B1573" s="209" t="s">
        <v>3955</v>
      </c>
      <c r="C1573" s="210" t="s">
        <v>7482</v>
      </c>
      <c r="D1573" s="210" t="s">
        <v>6866</v>
      </c>
      <c r="E1573" s="209"/>
      <c r="F1573" s="209"/>
      <c r="G1573" s="211"/>
    </row>
    <row r="1574" spans="2:7" s="213" customFormat="1" ht="15" customHeight="1">
      <c r="B1574" s="209" t="s">
        <v>3957</v>
      </c>
      <c r="C1574" s="210" t="s">
        <v>7483</v>
      </c>
      <c r="D1574" s="210" t="s">
        <v>6866</v>
      </c>
      <c r="E1574" s="209"/>
      <c r="F1574" s="209"/>
      <c r="G1574" s="211"/>
    </row>
    <row r="1575" spans="2:7" s="213" customFormat="1" ht="15" customHeight="1">
      <c r="B1575" s="209" t="s">
        <v>3959</v>
      </c>
      <c r="C1575" s="210" t="s">
        <v>7484</v>
      </c>
      <c r="D1575" s="210" t="s">
        <v>6866</v>
      </c>
      <c r="E1575" s="209"/>
      <c r="F1575" s="209"/>
      <c r="G1575" s="211"/>
    </row>
    <row r="1576" spans="2:7" s="213" customFormat="1" ht="15" customHeight="1">
      <c r="B1576" s="209" t="s">
        <v>3960</v>
      </c>
      <c r="C1576" s="210" t="s">
        <v>7485</v>
      </c>
      <c r="D1576" s="210" t="s">
        <v>6866</v>
      </c>
      <c r="E1576" s="209"/>
      <c r="F1576" s="209"/>
      <c r="G1576" s="211"/>
    </row>
    <row r="1577" spans="2:7" s="213" customFormat="1" ht="15" customHeight="1">
      <c r="B1577" s="209" t="s">
        <v>3964</v>
      </c>
      <c r="C1577" s="210" t="s">
        <v>7655</v>
      </c>
      <c r="D1577" s="210" t="s">
        <v>6866</v>
      </c>
      <c r="E1577" s="209"/>
      <c r="F1577" s="209"/>
      <c r="G1577" s="211"/>
    </row>
    <row r="1578" spans="2:7" s="213" customFormat="1" ht="15" customHeight="1">
      <c r="B1578" s="209" t="s">
        <v>3972</v>
      </c>
      <c r="C1578" s="210" t="s">
        <v>7656</v>
      </c>
      <c r="D1578" s="210" t="s">
        <v>6866</v>
      </c>
      <c r="E1578" s="209"/>
      <c r="F1578" s="209"/>
      <c r="G1578" s="211"/>
    </row>
    <row r="1579" spans="2:7" s="213" customFormat="1" ht="15" customHeight="1">
      <c r="B1579" s="209" t="s">
        <v>6044</v>
      </c>
      <c r="C1579" s="210" t="s">
        <v>7487</v>
      </c>
      <c r="D1579" s="210" t="s">
        <v>6866</v>
      </c>
      <c r="E1579" s="209"/>
      <c r="F1579" s="209"/>
      <c r="G1579" s="211"/>
    </row>
    <row r="1580" spans="2:7" s="213" customFormat="1" ht="15" customHeight="1">
      <c r="B1580" s="209" t="s">
        <v>6048</v>
      </c>
      <c r="C1580" s="210" t="s">
        <v>7488</v>
      </c>
      <c r="D1580" s="210" t="s">
        <v>6866</v>
      </c>
      <c r="E1580" s="209"/>
      <c r="F1580" s="209"/>
      <c r="G1580" s="211"/>
    </row>
    <row r="1581" spans="2:7" s="213" customFormat="1" ht="15" customHeight="1">
      <c r="B1581" s="209" t="s">
        <v>6051</v>
      </c>
      <c r="C1581" s="210" t="s">
        <v>7490</v>
      </c>
      <c r="D1581" s="210" t="s">
        <v>6866</v>
      </c>
      <c r="E1581" s="209"/>
      <c r="F1581" s="209"/>
      <c r="G1581" s="211"/>
    </row>
    <row r="1582" spans="2:7" s="213" customFormat="1" ht="15" customHeight="1">
      <c r="B1582" s="209" t="s">
        <v>6052</v>
      </c>
      <c r="C1582" s="210" t="s">
        <v>7269</v>
      </c>
      <c r="D1582" s="210" t="s">
        <v>6866</v>
      </c>
      <c r="E1582" s="209"/>
      <c r="F1582" s="209"/>
      <c r="G1582" s="211"/>
    </row>
    <row r="1583" spans="2:7" s="213" customFormat="1" ht="15" customHeight="1">
      <c r="B1583" s="209" t="s">
        <v>6072</v>
      </c>
      <c r="C1583" s="210" t="s">
        <v>7491</v>
      </c>
      <c r="D1583" s="210" t="s">
        <v>6866</v>
      </c>
      <c r="E1583" s="209"/>
      <c r="F1583" s="209"/>
      <c r="G1583" s="211"/>
    </row>
    <row r="1584" spans="2:7" s="213" customFormat="1" ht="15" customHeight="1">
      <c r="B1584" s="209" t="s">
        <v>6081</v>
      </c>
      <c r="C1584" s="210" t="s">
        <v>7657</v>
      </c>
      <c r="D1584" s="210" t="s">
        <v>6866</v>
      </c>
      <c r="E1584" s="209"/>
      <c r="F1584" s="209"/>
      <c r="G1584" s="211"/>
    </row>
    <row r="1585" spans="2:7" s="213" customFormat="1" ht="15" customHeight="1">
      <c r="B1585" s="209" t="s">
        <v>6091</v>
      </c>
      <c r="C1585" s="210" t="s">
        <v>7493</v>
      </c>
      <c r="D1585" s="210" t="s">
        <v>6866</v>
      </c>
      <c r="E1585" s="209"/>
      <c r="F1585" s="209"/>
      <c r="G1585" s="211"/>
    </row>
    <row r="1586" spans="2:7" s="213" customFormat="1" ht="15" customHeight="1">
      <c r="B1586" s="209" t="s">
        <v>6092</v>
      </c>
      <c r="C1586" s="210" t="s">
        <v>7494</v>
      </c>
      <c r="D1586" s="210" t="s">
        <v>6866</v>
      </c>
      <c r="E1586" s="209"/>
      <c r="F1586" s="209"/>
      <c r="G1586" s="211"/>
    </row>
    <row r="1587" spans="2:7" s="213" customFormat="1" ht="15" customHeight="1">
      <c r="B1587" s="209" t="s">
        <v>6093</v>
      </c>
      <c r="C1587" s="210" t="s">
        <v>7495</v>
      </c>
      <c r="D1587" s="210" t="s">
        <v>6866</v>
      </c>
      <c r="E1587" s="209"/>
      <c r="F1587" s="209"/>
      <c r="G1587" s="211"/>
    </row>
    <row r="1588" spans="2:7" s="213" customFormat="1" ht="15" customHeight="1">
      <c r="B1588" s="209" t="s">
        <v>6095</v>
      </c>
      <c r="C1588" s="210" t="s">
        <v>6917</v>
      </c>
      <c r="D1588" s="210" t="s">
        <v>6866</v>
      </c>
      <c r="E1588" s="209"/>
      <c r="F1588" s="209"/>
      <c r="G1588" s="211"/>
    </row>
    <row r="1589" spans="2:7" s="213" customFormat="1" ht="15" customHeight="1">
      <c r="B1589" s="209" t="s">
        <v>6096</v>
      </c>
      <c r="C1589" s="210" t="s">
        <v>7496</v>
      </c>
      <c r="D1589" s="210" t="s">
        <v>6866</v>
      </c>
      <c r="E1589" s="209"/>
      <c r="F1589" s="209"/>
      <c r="G1589" s="211"/>
    </row>
    <row r="1590" spans="2:7" s="213" customFormat="1" ht="15" customHeight="1">
      <c r="B1590" s="209" t="s">
        <v>6097</v>
      </c>
      <c r="C1590" s="210" t="s">
        <v>7497</v>
      </c>
      <c r="D1590" s="210" t="s">
        <v>6866</v>
      </c>
      <c r="E1590" s="209"/>
      <c r="F1590" s="209"/>
      <c r="G1590" s="211"/>
    </row>
    <row r="1591" spans="2:7" s="213" customFormat="1" ht="15" customHeight="1">
      <c r="B1591" s="209" t="s">
        <v>6100</v>
      </c>
      <c r="C1591" s="210" t="s">
        <v>6972</v>
      </c>
      <c r="D1591" s="210" t="s">
        <v>6866</v>
      </c>
      <c r="E1591" s="209"/>
      <c r="F1591" s="209"/>
      <c r="G1591" s="211"/>
    </row>
    <row r="1592" spans="2:7" s="213" customFormat="1" ht="15" customHeight="1">
      <c r="B1592" s="209" t="s">
        <v>6102</v>
      </c>
      <c r="C1592" s="210" t="s">
        <v>7498</v>
      </c>
      <c r="D1592" s="210" t="s">
        <v>6866</v>
      </c>
      <c r="E1592" s="209"/>
      <c r="F1592" s="209"/>
      <c r="G1592" s="211"/>
    </row>
    <row r="1593" spans="2:7" s="213" customFormat="1" ht="15" customHeight="1">
      <c r="B1593" s="209" t="s">
        <v>6111</v>
      </c>
      <c r="C1593" s="210" t="s">
        <v>7500</v>
      </c>
      <c r="D1593" s="210" t="s">
        <v>6866</v>
      </c>
      <c r="E1593" s="209"/>
      <c r="F1593" s="209"/>
      <c r="G1593" s="211"/>
    </row>
    <row r="1594" spans="2:7" s="213" customFormat="1" ht="15" customHeight="1">
      <c r="B1594" s="209" t="s">
        <v>6114</v>
      </c>
      <c r="C1594" s="210" t="s">
        <v>7501</v>
      </c>
      <c r="D1594" s="210" t="s">
        <v>6866</v>
      </c>
      <c r="E1594" s="209"/>
      <c r="F1594" s="209"/>
      <c r="G1594" s="211"/>
    </row>
    <row r="1595" spans="2:7" s="213" customFormat="1" ht="15" customHeight="1">
      <c r="B1595" s="209" t="s">
        <v>6115</v>
      </c>
      <c r="C1595" s="210" t="s">
        <v>7234</v>
      </c>
      <c r="D1595" s="210" t="s">
        <v>6866</v>
      </c>
      <c r="E1595" s="209"/>
      <c r="F1595" s="209"/>
      <c r="G1595" s="211"/>
    </row>
    <row r="1596" spans="2:7" s="213" customFormat="1" ht="15" customHeight="1">
      <c r="B1596" s="209" t="s">
        <v>6116</v>
      </c>
      <c r="C1596" s="210" t="s">
        <v>6952</v>
      </c>
      <c r="D1596" s="210" t="s">
        <v>6866</v>
      </c>
      <c r="E1596" s="209"/>
      <c r="F1596" s="209"/>
      <c r="G1596" s="211"/>
    </row>
    <row r="1597" spans="2:7" s="213" customFormat="1" ht="15" customHeight="1">
      <c r="B1597" s="209" t="s">
        <v>6117</v>
      </c>
      <c r="C1597" s="210" t="s">
        <v>7745</v>
      </c>
      <c r="D1597" s="210" t="s">
        <v>6866</v>
      </c>
      <c r="E1597" s="209"/>
      <c r="F1597" s="209"/>
      <c r="G1597" s="211"/>
    </row>
    <row r="1598" spans="2:7" s="213" customFormat="1" ht="15" customHeight="1">
      <c r="B1598" s="209" t="s">
        <v>6121</v>
      </c>
      <c r="C1598" s="210" t="s">
        <v>7658</v>
      </c>
      <c r="D1598" s="210" t="s">
        <v>6866</v>
      </c>
      <c r="E1598" s="209"/>
      <c r="F1598" s="209"/>
      <c r="G1598" s="211"/>
    </row>
    <row r="1599" spans="2:7" s="213" customFormat="1" ht="15" customHeight="1">
      <c r="B1599" s="209" t="s">
        <v>4952</v>
      </c>
      <c r="C1599" s="210" t="s">
        <v>7502</v>
      </c>
      <c r="D1599" s="210" t="s">
        <v>6866</v>
      </c>
      <c r="E1599" s="209"/>
      <c r="F1599" s="209"/>
      <c r="G1599" s="211"/>
    </row>
    <row r="1600" spans="2:7" s="213" customFormat="1" ht="15" customHeight="1">
      <c r="B1600" s="209" t="s">
        <v>4965</v>
      </c>
      <c r="C1600" s="210" t="s">
        <v>7050</v>
      </c>
      <c r="D1600" s="210" t="s">
        <v>6866</v>
      </c>
      <c r="E1600" s="209"/>
      <c r="F1600" s="209"/>
      <c r="G1600" s="211"/>
    </row>
    <row r="1601" spans="2:7" s="213" customFormat="1" ht="15" customHeight="1">
      <c r="B1601" s="209" t="s">
        <v>4966</v>
      </c>
      <c r="C1601" s="210" t="s">
        <v>6978</v>
      </c>
      <c r="D1601" s="210" t="s">
        <v>6866</v>
      </c>
      <c r="E1601" s="209"/>
      <c r="F1601" s="209"/>
      <c r="G1601" s="211"/>
    </row>
    <row r="1602" spans="2:7" s="213" customFormat="1" ht="15" customHeight="1">
      <c r="B1602" s="209" t="s">
        <v>4967</v>
      </c>
      <c r="C1602" s="210" t="s">
        <v>7030</v>
      </c>
      <c r="D1602" s="210" t="s">
        <v>6866</v>
      </c>
      <c r="E1602" s="209"/>
      <c r="F1602" s="209"/>
      <c r="G1602" s="211"/>
    </row>
    <row r="1603" spans="2:7" s="213" customFormat="1" ht="15" customHeight="1">
      <c r="B1603" s="209" t="s">
        <v>4973</v>
      </c>
      <c r="C1603" s="210" t="s">
        <v>7503</v>
      </c>
      <c r="D1603" s="210" t="s">
        <v>6866</v>
      </c>
      <c r="E1603" s="209"/>
      <c r="F1603" s="209"/>
      <c r="G1603" s="211"/>
    </row>
    <row r="1604" spans="2:7" s="213" customFormat="1" ht="15" customHeight="1">
      <c r="B1604" s="209" t="s">
        <v>4974</v>
      </c>
      <c r="C1604" s="210" t="s">
        <v>7504</v>
      </c>
      <c r="D1604" s="210" t="s">
        <v>6866</v>
      </c>
      <c r="E1604" s="209"/>
      <c r="F1604" s="209"/>
      <c r="G1604" s="211"/>
    </row>
    <row r="1605" spans="2:7" s="213" customFormat="1" ht="15" customHeight="1">
      <c r="B1605" s="209" t="s">
        <v>4982</v>
      </c>
      <c r="C1605" s="210" t="s">
        <v>6998</v>
      </c>
      <c r="D1605" s="210" t="s">
        <v>6866</v>
      </c>
      <c r="E1605" s="209"/>
      <c r="F1605" s="209"/>
      <c r="G1605" s="211"/>
    </row>
    <row r="1606" spans="2:7" s="213" customFormat="1" ht="15" customHeight="1">
      <c r="B1606" s="209" t="s">
        <v>4985</v>
      </c>
      <c r="C1606" s="210" t="s">
        <v>7436</v>
      </c>
      <c r="D1606" s="210" t="s">
        <v>6866</v>
      </c>
      <c r="E1606" s="209"/>
      <c r="F1606" s="209"/>
      <c r="G1606" s="211"/>
    </row>
    <row r="1607" spans="2:7" s="213" customFormat="1" ht="15" customHeight="1">
      <c r="B1607" s="209" t="s">
        <v>4996</v>
      </c>
      <c r="C1607" s="210" t="s">
        <v>7505</v>
      </c>
      <c r="D1607" s="210" t="s">
        <v>6866</v>
      </c>
      <c r="E1607" s="209"/>
      <c r="F1607" s="209"/>
      <c r="G1607" s="211"/>
    </row>
    <row r="1608" spans="2:7" s="213" customFormat="1" ht="15" customHeight="1">
      <c r="B1608" s="209" t="s">
        <v>5000</v>
      </c>
      <c r="C1608" s="210" t="s">
        <v>7506</v>
      </c>
      <c r="D1608" s="210" t="s">
        <v>6866</v>
      </c>
      <c r="E1608" s="209"/>
      <c r="F1608" s="209"/>
      <c r="G1608" s="211"/>
    </row>
    <row r="1609" spans="2:7" s="213" customFormat="1" ht="15" customHeight="1">
      <c r="B1609" s="209" t="s">
        <v>5001</v>
      </c>
      <c r="C1609" s="210" t="s">
        <v>7161</v>
      </c>
      <c r="D1609" s="210" t="s">
        <v>6866</v>
      </c>
      <c r="E1609" s="209"/>
      <c r="F1609" s="209"/>
      <c r="G1609" s="211"/>
    </row>
    <row r="1610" spans="2:7" s="213" customFormat="1" ht="15" customHeight="1">
      <c r="B1610" s="209" t="s">
        <v>5003</v>
      </c>
      <c r="C1610" s="210" t="s">
        <v>7150</v>
      </c>
      <c r="D1610" s="210" t="s">
        <v>6866</v>
      </c>
      <c r="E1610" s="209"/>
      <c r="F1610" s="209"/>
      <c r="G1610" s="211"/>
    </row>
    <row r="1611" spans="2:7" s="213" customFormat="1" ht="15" customHeight="1">
      <c r="B1611" s="209" t="s">
        <v>5007</v>
      </c>
      <c r="C1611" s="210" t="s">
        <v>7507</v>
      </c>
      <c r="D1611" s="210" t="s">
        <v>6866</v>
      </c>
      <c r="E1611" s="209"/>
      <c r="F1611" s="209"/>
      <c r="G1611" s="211"/>
    </row>
    <row r="1612" spans="2:7" s="213" customFormat="1" ht="15" customHeight="1">
      <c r="B1612" s="209" t="s">
        <v>5009</v>
      </c>
      <c r="C1612" s="210" t="s">
        <v>7508</v>
      </c>
      <c r="D1612" s="210" t="s">
        <v>6866</v>
      </c>
      <c r="E1612" s="209"/>
      <c r="F1612" s="209"/>
      <c r="G1612" s="211"/>
    </row>
    <row r="1613" spans="2:7" s="213" customFormat="1" ht="15" customHeight="1">
      <c r="B1613" s="209" t="s">
        <v>5012</v>
      </c>
      <c r="C1613" s="210" t="s">
        <v>7510</v>
      </c>
      <c r="D1613" s="210" t="s">
        <v>6866</v>
      </c>
      <c r="E1613" s="209"/>
      <c r="F1613" s="209"/>
      <c r="G1613" s="211"/>
    </row>
    <row r="1614" spans="2:7" s="213" customFormat="1" ht="15" customHeight="1">
      <c r="B1614" s="209" t="s">
        <v>5016</v>
      </c>
      <c r="C1614" s="210" t="s">
        <v>7679</v>
      </c>
      <c r="D1614" s="210" t="s">
        <v>6866</v>
      </c>
      <c r="E1614" s="209"/>
      <c r="F1614" s="209"/>
      <c r="G1614" s="211"/>
    </row>
    <row r="1615" spans="2:7" s="213" customFormat="1" ht="15" customHeight="1">
      <c r="B1615" s="209" t="s">
        <v>337</v>
      </c>
      <c r="C1615" s="210" t="s">
        <v>7317</v>
      </c>
      <c r="D1615" s="210" t="s">
        <v>6866</v>
      </c>
      <c r="E1615" s="209"/>
      <c r="F1615" s="209"/>
      <c r="G1615" s="211"/>
    </row>
    <row r="1616" spans="2:7" s="213" customFormat="1" ht="15" customHeight="1">
      <c r="B1616" s="209" t="s">
        <v>340</v>
      </c>
      <c r="C1616" s="210" t="s">
        <v>7511</v>
      </c>
      <c r="D1616" s="210" t="s">
        <v>6866</v>
      </c>
      <c r="E1616" s="209"/>
      <c r="F1616" s="209"/>
      <c r="G1616" s="211"/>
    </row>
    <row r="1617" spans="2:7" s="213" customFormat="1" ht="15" customHeight="1">
      <c r="B1617" s="209" t="s">
        <v>349</v>
      </c>
      <c r="C1617" s="210" t="s">
        <v>7512</v>
      </c>
      <c r="D1617" s="210" t="s">
        <v>6866</v>
      </c>
      <c r="E1617" s="209"/>
      <c r="F1617" s="209"/>
      <c r="G1617" s="211"/>
    </row>
    <row r="1618" spans="2:7" s="213" customFormat="1" ht="15" customHeight="1">
      <c r="B1618" s="209" t="s">
        <v>353</v>
      </c>
      <c r="C1618" s="210" t="s">
        <v>6951</v>
      </c>
      <c r="D1618" s="210" t="s">
        <v>6866</v>
      </c>
      <c r="E1618" s="209"/>
      <c r="F1618" s="209"/>
      <c r="G1618" s="211"/>
    </row>
    <row r="1619" spans="2:7" s="213" customFormat="1" ht="15" customHeight="1">
      <c r="B1619" s="209" t="s">
        <v>354</v>
      </c>
      <c r="C1619" s="210" t="s">
        <v>7513</v>
      </c>
      <c r="D1619" s="210" t="s">
        <v>6866</v>
      </c>
      <c r="E1619" s="209"/>
      <c r="F1619" s="209"/>
      <c r="G1619" s="211"/>
    </row>
    <row r="1620" spans="2:7" s="213" customFormat="1" ht="15" customHeight="1">
      <c r="B1620" s="209" t="s">
        <v>6674</v>
      </c>
      <c r="C1620" s="210" t="s">
        <v>7691</v>
      </c>
      <c r="D1620" s="210" t="s">
        <v>6866</v>
      </c>
      <c r="E1620" s="209"/>
      <c r="F1620" s="209"/>
      <c r="G1620" s="211"/>
    </row>
    <row r="1621" spans="2:7" s="213" customFormat="1" ht="15" customHeight="1">
      <c r="B1621" s="209" t="s">
        <v>6675</v>
      </c>
      <c r="C1621" s="210" t="s">
        <v>7281</v>
      </c>
      <c r="D1621" s="210" t="s">
        <v>6866</v>
      </c>
      <c r="E1621" s="209"/>
      <c r="F1621" s="209"/>
      <c r="G1621" s="211"/>
    </row>
    <row r="1622" spans="2:7" s="213" customFormat="1" ht="15" customHeight="1">
      <c r="B1622" s="209" t="s">
        <v>6681</v>
      </c>
      <c r="C1622" s="210" t="s">
        <v>7053</v>
      </c>
      <c r="D1622" s="210" t="s">
        <v>6866</v>
      </c>
      <c r="E1622" s="209"/>
      <c r="F1622" s="209"/>
      <c r="G1622" s="211"/>
    </row>
    <row r="1623" spans="2:7" s="213" customFormat="1" ht="15" customHeight="1">
      <c r="B1623" s="209" t="s">
        <v>6689</v>
      </c>
      <c r="C1623" s="210" t="s">
        <v>7499</v>
      </c>
      <c r="D1623" s="210" t="s">
        <v>6866</v>
      </c>
      <c r="E1623" s="209"/>
      <c r="F1623" s="209"/>
      <c r="G1623" s="211"/>
    </row>
    <row r="1624" spans="2:7" s="213" customFormat="1" ht="15" customHeight="1">
      <c r="B1624" s="209" t="s">
        <v>6690</v>
      </c>
      <c r="C1624" s="210" t="s">
        <v>7191</v>
      </c>
      <c r="D1624" s="210" t="s">
        <v>6866</v>
      </c>
      <c r="E1624" s="209"/>
      <c r="F1624" s="209"/>
      <c r="G1624" s="211"/>
    </row>
    <row r="1625" spans="2:7" s="213" customFormat="1" ht="15" customHeight="1">
      <c r="B1625" s="209" t="s">
        <v>6693</v>
      </c>
      <c r="C1625" s="210" t="s">
        <v>6945</v>
      </c>
      <c r="D1625" s="210" t="s">
        <v>6866</v>
      </c>
      <c r="E1625" s="209"/>
      <c r="F1625" s="209"/>
      <c r="G1625" s="211"/>
    </row>
    <row r="1626" spans="2:7" s="213" customFormat="1" ht="15" customHeight="1">
      <c r="B1626" s="209" t="s">
        <v>6694</v>
      </c>
      <c r="C1626" s="210" t="s">
        <v>7390</v>
      </c>
      <c r="D1626" s="210" t="s">
        <v>6866</v>
      </c>
      <c r="E1626" s="209"/>
      <c r="F1626" s="209"/>
      <c r="G1626" s="211"/>
    </row>
    <row r="1627" spans="2:7" s="213" customFormat="1" ht="15" customHeight="1">
      <c r="B1627" s="209" t="s">
        <v>5316</v>
      </c>
      <c r="C1627" s="210" t="s">
        <v>7514</v>
      </c>
      <c r="D1627" s="210" t="s">
        <v>6866</v>
      </c>
      <c r="E1627" s="209"/>
      <c r="F1627" s="209"/>
      <c r="G1627" s="211"/>
    </row>
    <row r="1628" spans="2:7" s="213" customFormat="1" ht="15" customHeight="1">
      <c r="B1628" s="209" t="s">
        <v>5318</v>
      </c>
      <c r="C1628" s="210" t="s">
        <v>7659</v>
      </c>
      <c r="D1628" s="210" t="s">
        <v>6866</v>
      </c>
      <c r="E1628" s="209"/>
      <c r="F1628" s="209"/>
      <c r="G1628" s="211"/>
    </row>
    <row r="1629" spans="2:7" s="213" customFormat="1" ht="15" customHeight="1">
      <c r="B1629" s="209" t="s">
        <v>5320</v>
      </c>
      <c r="C1629" s="210" t="s">
        <v>7515</v>
      </c>
      <c r="D1629" s="210" t="s">
        <v>6866</v>
      </c>
      <c r="E1629" s="209"/>
      <c r="F1629" s="209"/>
      <c r="G1629" s="211"/>
    </row>
    <row r="1630" spans="2:7" s="213" customFormat="1" ht="15" customHeight="1">
      <c r="B1630" s="209" t="s">
        <v>5329</v>
      </c>
      <c r="C1630" s="210" t="s">
        <v>7516</v>
      </c>
      <c r="D1630" s="210" t="s">
        <v>6866</v>
      </c>
      <c r="E1630" s="209"/>
      <c r="F1630" s="209"/>
      <c r="G1630" s="211"/>
    </row>
    <row r="1631" spans="2:7" s="213" customFormat="1" ht="15" customHeight="1">
      <c r="B1631" s="209" t="s">
        <v>5335</v>
      </c>
      <c r="C1631" s="210" t="s">
        <v>7517</v>
      </c>
      <c r="D1631" s="210" t="s">
        <v>6866</v>
      </c>
      <c r="E1631" s="209"/>
      <c r="F1631" s="209"/>
      <c r="G1631" s="211"/>
    </row>
    <row r="1632" spans="2:7" s="213" customFormat="1" ht="15" customHeight="1">
      <c r="B1632" s="209" t="s">
        <v>5336</v>
      </c>
      <c r="C1632" s="210" t="s">
        <v>7518</v>
      </c>
      <c r="D1632" s="210" t="s">
        <v>6866</v>
      </c>
      <c r="E1632" s="209"/>
      <c r="F1632" s="209"/>
      <c r="G1632" s="211"/>
    </row>
    <row r="1633" spans="2:7" s="213" customFormat="1" ht="15" customHeight="1">
      <c r="B1633" s="209" t="s">
        <v>5337</v>
      </c>
      <c r="C1633" s="210" t="s">
        <v>6995</v>
      </c>
      <c r="D1633" s="210" t="s">
        <v>6866</v>
      </c>
      <c r="E1633" s="209"/>
      <c r="F1633" s="209"/>
      <c r="G1633" s="211"/>
    </row>
    <row r="1634" spans="2:7" s="213" customFormat="1" ht="15" customHeight="1">
      <c r="B1634" s="209" t="s">
        <v>5339</v>
      </c>
      <c r="C1634" s="210" t="s">
        <v>7519</v>
      </c>
      <c r="D1634" s="210" t="s">
        <v>6866</v>
      </c>
      <c r="E1634" s="209"/>
      <c r="F1634" s="209"/>
      <c r="G1634" s="211"/>
    </row>
    <row r="1635" spans="2:7" s="213" customFormat="1" ht="15" customHeight="1">
      <c r="B1635" s="209" t="s">
        <v>5340</v>
      </c>
      <c r="C1635" s="210" t="s">
        <v>7520</v>
      </c>
      <c r="D1635" s="210" t="s">
        <v>6866</v>
      </c>
      <c r="E1635" s="209"/>
      <c r="F1635" s="209"/>
      <c r="G1635" s="211"/>
    </row>
    <row r="1636" spans="2:7" s="213" customFormat="1" ht="15" customHeight="1">
      <c r="B1636" s="209" t="s">
        <v>5343</v>
      </c>
      <c r="C1636" s="210" t="s">
        <v>7159</v>
      </c>
      <c r="D1636" s="210" t="s">
        <v>6866</v>
      </c>
      <c r="E1636" s="209"/>
      <c r="F1636" s="209"/>
      <c r="G1636" s="211"/>
    </row>
    <row r="1637" spans="2:7" s="213" customFormat="1" ht="15" customHeight="1">
      <c r="B1637" s="209" t="s">
        <v>5345</v>
      </c>
      <c r="C1637" s="210" t="s">
        <v>7521</v>
      </c>
      <c r="D1637" s="210" t="s">
        <v>6866</v>
      </c>
      <c r="E1637" s="209"/>
      <c r="F1637" s="209"/>
      <c r="G1637" s="211"/>
    </row>
    <row r="1638" spans="2:7" s="213" customFormat="1" ht="15" customHeight="1">
      <c r="B1638" s="209" t="s">
        <v>5347</v>
      </c>
      <c r="C1638" s="210" t="s">
        <v>7486</v>
      </c>
      <c r="D1638" s="210" t="s">
        <v>6866</v>
      </c>
      <c r="E1638" s="209"/>
      <c r="F1638" s="209"/>
      <c r="G1638" s="211"/>
    </row>
    <row r="1639" spans="2:7" s="213" customFormat="1" ht="15" customHeight="1">
      <c r="B1639" s="209" t="s">
        <v>5348</v>
      </c>
      <c r="C1639" s="210" t="s">
        <v>7522</v>
      </c>
      <c r="D1639" s="210" t="s">
        <v>6866</v>
      </c>
      <c r="E1639" s="209"/>
      <c r="F1639" s="209"/>
      <c r="G1639" s="211"/>
    </row>
    <row r="1640" spans="2:7" s="213" customFormat="1" ht="15" customHeight="1">
      <c r="B1640" s="209" t="s">
        <v>5349</v>
      </c>
      <c r="C1640" s="210" t="s">
        <v>7466</v>
      </c>
      <c r="D1640" s="210" t="s">
        <v>6866</v>
      </c>
      <c r="E1640" s="209"/>
      <c r="F1640" s="209"/>
      <c r="G1640" s="211"/>
    </row>
    <row r="1641" spans="2:7" s="213" customFormat="1" ht="15" customHeight="1">
      <c r="B1641" s="209" t="s">
        <v>3052</v>
      </c>
      <c r="C1641" s="210" t="s">
        <v>6898</v>
      </c>
      <c r="D1641" s="210" t="s">
        <v>6866</v>
      </c>
      <c r="E1641" s="209"/>
      <c r="F1641" s="209"/>
      <c r="G1641" s="211"/>
    </row>
    <row r="1642" spans="2:7" s="213" customFormat="1" ht="15" customHeight="1">
      <c r="B1642" s="209" t="s">
        <v>3053</v>
      </c>
      <c r="C1642" s="210" t="s">
        <v>7698</v>
      </c>
      <c r="D1642" s="210" t="s">
        <v>6866</v>
      </c>
      <c r="E1642" s="209"/>
      <c r="F1642" s="209"/>
      <c r="G1642" s="211"/>
    </row>
    <row r="1643" spans="2:7" s="213" customFormat="1" ht="15" customHeight="1">
      <c r="B1643" s="209" t="s">
        <v>989</v>
      </c>
      <c r="C1643" s="210" t="s">
        <v>6899</v>
      </c>
      <c r="D1643" s="210" t="s">
        <v>6866</v>
      </c>
      <c r="E1643" s="209"/>
      <c r="F1643" s="209"/>
      <c r="G1643" s="211"/>
    </row>
    <row r="1644" spans="2:7" s="213" customFormat="1" ht="15" customHeight="1">
      <c r="B1644" s="209" t="s">
        <v>995</v>
      </c>
      <c r="C1644" s="210" t="s">
        <v>7523</v>
      </c>
      <c r="D1644" s="210" t="s">
        <v>6866</v>
      </c>
      <c r="E1644" s="209"/>
      <c r="F1644" s="209"/>
      <c r="G1644" s="211"/>
    </row>
    <row r="1645" spans="2:7" s="213" customFormat="1" ht="15" customHeight="1">
      <c r="B1645" s="209" t="s">
        <v>997</v>
      </c>
      <c r="C1645" s="210" t="s">
        <v>7337</v>
      </c>
      <c r="D1645" s="210" t="s">
        <v>6866</v>
      </c>
      <c r="E1645" s="209"/>
      <c r="F1645" s="209"/>
      <c r="G1645" s="211"/>
    </row>
    <row r="1646" spans="2:7" s="213" customFormat="1" ht="15" customHeight="1">
      <c r="B1646" s="209" t="s">
        <v>998</v>
      </c>
      <c r="C1646" s="210" t="s">
        <v>7670</v>
      </c>
      <c r="D1646" s="210" t="s">
        <v>6866</v>
      </c>
      <c r="E1646" s="209"/>
      <c r="F1646" s="209"/>
      <c r="G1646" s="211"/>
    </row>
    <row r="1647" spans="2:7" s="213" customFormat="1" ht="15" customHeight="1">
      <c r="B1647" s="209" t="s">
        <v>1007</v>
      </c>
      <c r="C1647" s="210" t="s">
        <v>7524</v>
      </c>
      <c r="D1647" s="210" t="s">
        <v>6866</v>
      </c>
      <c r="E1647" s="209"/>
      <c r="F1647" s="209"/>
      <c r="G1647" s="211"/>
    </row>
    <row r="1648" spans="2:7" s="213" customFormat="1" ht="15" customHeight="1">
      <c r="B1648" s="209" t="s">
        <v>1010</v>
      </c>
      <c r="C1648" s="210" t="s">
        <v>7686</v>
      </c>
      <c r="D1648" s="210" t="s">
        <v>6866</v>
      </c>
      <c r="E1648" s="209"/>
      <c r="F1648" s="209"/>
      <c r="G1648" s="211"/>
    </row>
    <row r="1649" spans="2:7" s="213" customFormat="1" ht="15" customHeight="1">
      <c r="B1649" s="209" t="s">
        <v>1011</v>
      </c>
      <c r="C1649" s="210" t="s">
        <v>7017</v>
      </c>
      <c r="D1649" s="210" t="s">
        <v>6866</v>
      </c>
      <c r="E1649" s="209"/>
      <c r="F1649" s="209"/>
      <c r="G1649" s="211"/>
    </row>
    <row r="1650" spans="2:7" s="213" customFormat="1" ht="15" customHeight="1">
      <c r="B1650" s="209" t="s">
        <v>1015</v>
      </c>
      <c r="C1650" s="210" t="s">
        <v>7364</v>
      </c>
      <c r="D1650" s="210" t="s">
        <v>6866</v>
      </c>
      <c r="E1650" s="209"/>
      <c r="F1650" s="209"/>
      <c r="G1650" s="211"/>
    </row>
    <row r="1651" spans="2:7" s="213" customFormat="1" ht="15" customHeight="1">
      <c r="B1651" s="209" t="s">
        <v>1016</v>
      </c>
      <c r="C1651" s="210" t="s">
        <v>7476</v>
      </c>
      <c r="D1651" s="210" t="s">
        <v>6866</v>
      </c>
      <c r="E1651" s="209"/>
      <c r="F1651" s="209"/>
      <c r="G1651" s="211"/>
    </row>
    <row r="1652" spans="2:7" s="213" customFormat="1" ht="15" customHeight="1">
      <c r="B1652" s="209" t="s">
        <v>1020</v>
      </c>
      <c r="C1652" s="210" t="s">
        <v>7526</v>
      </c>
      <c r="D1652" s="210" t="s">
        <v>6866</v>
      </c>
      <c r="E1652" s="209"/>
      <c r="F1652" s="209"/>
      <c r="G1652" s="211"/>
    </row>
    <row r="1653" spans="2:7" s="213" customFormat="1" ht="15" customHeight="1">
      <c r="B1653" s="209" t="s">
        <v>1025</v>
      </c>
      <c r="C1653" s="210" t="s">
        <v>7527</v>
      </c>
      <c r="D1653" s="210" t="s">
        <v>6866</v>
      </c>
      <c r="E1653" s="209"/>
      <c r="F1653" s="209"/>
      <c r="G1653" s="211"/>
    </row>
    <row r="1654" spans="2:7" s="213" customFormat="1" ht="15" customHeight="1">
      <c r="B1654" s="209" t="s">
        <v>1032</v>
      </c>
      <c r="C1654" s="210" t="s">
        <v>7528</v>
      </c>
      <c r="D1654" s="210" t="s">
        <v>6866</v>
      </c>
      <c r="E1654" s="209"/>
      <c r="F1654" s="209"/>
      <c r="G1654" s="211"/>
    </row>
    <row r="1655" spans="2:7" s="213" customFormat="1" ht="15" customHeight="1">
      <c r="B1655" s="209" t="s">
        <v>1033</v>
      </c>
      <c r="C1655" s="210" t="s">
        <v>7529</v>
      </c>
      <c r="D1655" s="210" t="s">
        <v>6866</v>
      </c>
      <c r="E1655" s="209"/>
      <c r="F1655" s="209"/>
      <c r="G1655" s="211"/>
    </row>
    <row r="1656" spans="2:7" s="213" customFormat="1" ht="15" customHeight="1">
      <c r="B1656" s="209" t="s">
        <v>1038</v>
      </c>
      <c r="C1656" s="210" t="s">
        <v>7456</v>
      </c>
      <c r="D1656" s="210" t="s">
        <v>6866</v>
      </c>
      <c r="E1656" s="209"/>
      <c r="F1656" s="209"/>
      <c r="G1656" s="211"/>
    </row>
    <row r="1657" spans="2:7" s="213" customFormat="1" ht="15" customHeight="1">
      <c r="B1657" s="209" t="s">
        <v>1041</v>
      </c>
      <c r="C1657" s="210" t="s">
        <v>7096</v>
      </c>
      <c r="D1657" s="210" t="s">
        <v>6866</v>
      </c>
      <c r="E1657" s="209"/>
      <c r="F1657" s="209"/>
      <c r="G1657" s="211"/>
    </row>
    <row r="1658" spans="2:7" s="213" customFormat="1" ht="15" customHeight="1">
      <c r="B1658" s="209" t="s">
        <v>1047</v>
      </c>
      <c r="C1658" s="210" t="s">
        <v>7530</v>
      </c>
      <c r="D1658" s="210" t="s">
        <v>6866</v>
      </c>
      <c r="E1658" s="209"/>
      <c r="F1658" s="209"/>
      <c r="G1658" s="211"/>
    </row>
    <row r="1659" spans="2:7" s="213" customFormat="1" ht="15" customHeight="1">
      <c r="B1659" s="209" t="s">
        <v>1053</v>
      </c>
      <c r="C1659" s="210" t="s">
        <v>7532</v>
      </c>
      <c r="D1659" s="210" t="s">
        <v>6866</v>
      </c>
      <c r="E1659" s="209"/>
      <c r="F1659" s="209"/>
      <c r="G1659" s="211"/>
    </row>
    <row r="1660" spans="2:7" s="213" customFormat="1" ht="15" customHeight="1">
      <c r="B1660" s="209" t="s">
        <v>1057</v>
      </c>
      <c r="C1660" s="210" t="s">
        <v>7430</v>
      </c>
      <c r="D1660" s="210" t="s">
        <v>6866</v>
      </c>
      <c r="E1660" s="209"/>
      <c r="F1660" s="209"/>
      <c r="G1660" s="211"/>
    </row>
    <row r="1661" spans="2:7" s="213" customFormat="1" ht="15" customHeight="1">
      <c r="B1661" s="209" t="s">
        <v>1061</v>
      </c>
      <c r="C1661" s="210" t="s">
        <v>7167</v>
      </c>
      <c r="D1661" s="210" t="s">
        <v>6866</v>
      </c>
      <c r="E1661" s="209"/>
      <c r="F1661" s="209"/>
      <c r="G1661" s="211"/>
    </row>
    <row r="1662" spans="2:7" s="213" customFormat="1" ht="15" customHeight="1">
      <c r="B1662" s="209" t="s">
        <v>1062</v>
      </c>
      <c r="C1662" s="210" t="s">
        <v>7111</v>
      </c>
      <c r="D1662" s="210" t="s">
        <v>6866</v>
      </c>
      <c r="E1662" s="209"/>
      <c r="F1662" s="209"/>
      <c r="G1662" s="211"/>
    </row>
    <row r="1663" spans="2:7" s="213" customFormat="1" ht="15" customHeight="1">
      <c r="B1663" s="209" t="s">
        <v>1069</v>
      </c>
      <c r="C1663" s="210" t="s">
        <v>7533</v>
      </c>
      <c r="D1663" s="210" t="s">
        <v>6866</v>
      </c>
      <c r="E1663" s="209"/>
      <c r="F1663" s="209"/>
      <c r="G1663" s="211"/>
    </row>
    <row r="1664" spans="2:7" s="213" customFormat="1" ht="15" customHeight="1">
      <c r="B1664" s="209" t="s">
        <v>1072</v>
      </c>
      <c r="C1664" s="210" t="s">
        <v>7534</v>
      </c>
      <c r="D1664" s="210" t="s">
        <v>6866</v>
      </c>
      <c r="E1664" s="209"/>
      <c r="F1664" s="209"/>
      <c r="G1664" s="211"/>
    </row>
    <row r="1665" spans="2:7" s="213" customFormat="1" ht="15" customHeight="1">
      <c r="B1665" s="209" t="s">
        <v>1079</v>
      </c>
      <c r="C1665" s="210" t="s">
        <v>7660</v>
      </c>
      <c r="D1665" s="210" t="s">
        <v>6866</v>
      </c>
      <c r="E1665" s="209"/>
      <c r="F1665" s="209"/>
      <c r="G1665" s="211"/>
    </row>
    <row r="1666" spans="2:7" s="213" customFormat="1" ht="15" customHeight="1">
      <c r="B1666" s="209" t="s">
        <v>1081</v>
      </c>
      <c r="C1666" s="210" t="s">
        <v>7535</v>
      </c>
      <c r="D1666" s="210" t="s">
        <v>6866</v>
      </c>
      <c r="E1666" s="209"/>
      <c r="F1666" s="209"/>
      <c r="G1666" s="211"/>
    </row>
    <row r="1667" spans="2:7" s="213" customFormat="1" ht="15" customHeight="1">
      <c r="B1667" s="209" t="s">
        <v>1084</v>
      </c>
      <c r="C1667" s="210" t="s">
        <v>7175</v>
      </c>
      <c r="D1667" s="210" t="s">
        <v>6866</v>
      </c>
      <c r="E1667" s="209"/>
      <c r="F1667" s="209"/>
      <c r="G1667" s="211"/>
    </row>
    <row r="1668" spans="2:7" s="213" customFormat="1" ht="15" customHeight="1">
      <c r="B1668" s="209" t="s">
        <v>1088</v>
      </c>
      <c r="C1668" s="210" t="s">
        <v>7402</v>
      </c>
      <c r="D1668" s="210" t="s">
        <v>6866</v>
      </c>
      <c r="E1668" s="209"/>
      <c r="F1668" s="209"/>
      <c r="G1668" s="211"/>
    </row>
    <row r="1669" spans="2:7" s="213" customFormat="1" ht="15" customHeight="1">
      <c r="B1669" s="209" t="s">
        <v>1089</v>
      </c>
      <c r="C1669" s="210" t="s">
        <v>7144</v>
      </c>
      <c r="D1669" s="210" t="s">
        <v>6866</v>
      </c>
      <c r="E1669" s="209"/>
      <c r="F1669" s="209"/>
      <c r="G1669" s="211"/>
    </row>
    <row r="1670" spans="2:7" s="213" customFormat="1" ht="15" customHeight="1">
      <c r="B1670" s="209" t="s">
        <v>1091</v>
      </c>
      <c r="C1670" s="210" t="s">
        <v>7536</v>
      </c>
      <c r="D1670" s="210" t="s">
        <v>6866</v>
      </c>
      <c r="E1670" s="209"/>
      <c r="F1670" s="209"/>
      <c r="G1670" s="211"/>
    </row>
    <row r="1671" spans="2:7" s="213" customFormat="1" ht="15" customHeight="1">
      <c r="B1671" s="209" t="s">
        <v>1094</v>
      </c>
      <c r="C1671" s="210" t="s">
        <v>7661</v>
      </c>
      <c r="D1671" s="210" t="s">
        <v>6866</v>
      </c>
      <c r="E1671" s="209"/>
      <c r="F1671" s="209"/>
      <c r="G1671" s="211"/>
    </row>
    <row r="1672" spans="2:7" s="213" customFormat="1" ht="15" customHeight="1">
      <c r="B1672" s="209" t="s">
        <v>1097</v>
      </c>
      <c r="C1672" s="210" t="s">
        <v>7297</v>
      </c>
      <c r="D1672" s="210" t="s">
        <v>6866</v>
      </c>
      <c r="E1672" s="209"/>
      <c r="F1672" s="209"/>
      <c r="G1672" s="211"/>
    </row>
    <row r="1673" spans="2:7" s="213" customFormat="1" ht="15" customHeight="1">
      <c r="B1673" s="209" t="s">
        <v>1098</v>
      </c>
      <c r="C1673" s="210" t="s">
        <v>7537</v>
      </c>
      <c r="D1673" s="210" t="s">
        <v>6866</v>
      </c>
      <c r="E1673" s="209"/>
      <c r="F1673" s="209"/>
      <c r="G1673" s="211"/>
    </row>
    <row r="1674" spans="2:7" s="213" customFormat="1" ht="15" customHeight="1">
      <c r="B1674" s="209" t="s">
        <v>1099</v>
      </c>
      <c r="C1674" s="210" t="s">
        <v>7538</v>
      </c>
      <c r="D1674" s="210" t="s">
        <v>6866</v>
      </c>
      <c r="E1674" s="209"/>
      <c r="F1674" s="209"/>
      <c r="G1674" s="211"/>
    </row>
    <row r="1675" spans="2:7" s="213" customFormat="1" ht="15" customHeight="1">
      <c r="B1675" s="209" t="s">
        <v>1108</v>
      </c>
      <c r="C1675" s="210" t="s">
        <v>7539</v>
      </c>
      <c r="D1675" s="210" t="s">
        <v>6866</v>
      </c>
      <c r="E1675" s="209"/>
      <c r="F1675" s="209"/>
      <c r="G1675" s="211"/>
    </row>
    <row r="1676" spans="2:7" s="213" customFormat="1" ht="15" customHeight="1">
      <c r="B1676" s="209" t="s">
        <v>1117</v>
      </c>
      <c r="C1676" s="210" t="s">
        <v>7540</v>
      </c>
      <c r="D1676" s="210" t="s">
        <v>6866</v>
      </c>
      <c r="E1676" s="209"/>
      <c r="F1676" s="209"/>
      <c r="G1676" s="211"/>
    </row>
    <row r="1677" spans="2:7" s="213" customFormat="1" ht="15" customHeight="1">
      <c r="B1677" s="209" t="s">
        <v>1119</v>
      </c>
      <c r="C1677" s="210" t="s">
        <v>7115</v>
      </c>
      <c r="D1677" s="210" t="s">
        <v>6866</v>
      </c>
      <c r="E1677" s="209"/>
      <c r="F1677" s="209"/>
      <c r="G1677" s="211"/>
    </row>
    <row r="1678" spans="2:7" s="213" customFormat="1" ht="15" customHeight="1">
      <c r="B1678" s="209" t="s">
        <v>1120</v>
      </c>
      <c r="C1678" s="210" t="s">
        <v>7541</v>
      </c>
      <c r="D1678" s="210" t="s">
        <v>6866</v>
      </c>
      <c r="E1678" s="209"/>
      <c r="F1678" s="209"/>
      <c r="G1678" s="211"/>
    </row>
    <row r="1679" spans="2:7" s="213" customFormat="1" ht="15" customHeight="1">
      <c r="B1679" s="209" t="s">
        <v>1127</v>
      </c>
      <c r="C1679" s="210" t="s">
        <v>7409</v>
      </c>
      <c r="D1679" s="210" t="s">
        <v>6866</v>
      </c>
      <c r="E1679" s="209"/>
      <c r="F1679" s="209"/>
      <c r="G1679" s="211"/>
    </row>
    <row r="1680" spans="2:7" s="213" customFormat="1" ht="15" customHeight="1">
      <c r="B1680" s="209" t="s">
        <v>1131</v>
      </c>
      <c r="C1680" s="210" t="s">
        <v>7542</v>
      </c>
      <c r="D1680" s="210" t="s">
        <v>6866</v>
      </c>
      <c r="E1680" s="209"/>
      <c r="F1680" s="209"/>
      <c r="G1680" s="211"/>
    </row>
    <row r="1681" spans="2:7" s="213" customFormat="1" ht="15" customHeight="1">
      <c r="B1681" s="209" t="s">
        <v>3091</v>
      </c>
      <c r="C1681" s="210" t="s">
        <v>7543</v>
      </c>
      <c r="D1681" s="210" t="s">
        <v>6866</v>
      </c>
      <c r="E1681" s="209"/>
      <c r="F1681" s="209"/>
      <c r="G1681" s="211"/>
    </row>
    <row r="1682" spans="2:7" s="213" customFormat="1" ht="15" customHeight="1">
      <c r="B1682" s="209" t="s">
        <v>3092</v>
      </c>
      <c r="C1682" s="210" t="s">
        <v>7672</v>
      </c>
      <c r="D1682" s="210" t="s">
        <v>6866</v>
      </c>
      <c r="E1682" s="209"/>
      <c r="F1682" s="209"/>
      <c r="G1682" s="211"/>
    </row>
    <row r="1683" spans="2:7" s="213" customFormat="1" ht="15" customHeight="1">
      <c r="B1683" s="209" t="s">
        <v>3095</v>
      </c>
      <c r="C1683" s="210" t="s">
        <v>7544</v>
      </c>
      <c r="D1683" s="210" t="s">
        <v>6866</v>
      </c>
      <c r="E1683" s="209"/>
      <c r="F1683" s="209"/>
      <c r="G1683" s="211"/>
    </row>
    <row r="1684" spans="2:7" s="213" customFormat="1" ht="15" customHeight="1">
      <c r="B1684" s="209" t="s">
        <v>3103</v>
      </c>
      <c r="C1684" s="210" t="s">
        <v>7022</v>
      </c>
      <c r="D1684" s="210" t="s">
        <v>6866</v>
      </c>
      <c r="E1684" s="209"/>
      <c r="F1684" s="209"/>
      <c r="G1684" s="211"/>
    </row>
    <row r="1685" spans="2:7" s="213" customFormat="1" ht="15" customHeight="1">
      <c r="B1685" s="209" t="s">
        <v>587</v>
      </c>
      <c r="C1685" s="210" t="s">
        <v>7545</v>
      </c>
      <c r="D1685" s="210" t="s">
        <v>6866</v>
      </c>
      <c r="E1685" s="209"/>
      <c r="F1685" s="209"/>
      <c r="G1685" s="211"/>
    </row>
    <row r="1686" spans="2:7" s="213" customFormat="1" ht="15" customHeight="1">
      <c r="B1686" s="209" t="s">
        <v>589</v>
      </c>
      <c r="C1686" s="210" t="s">
        <v>7109</v>
      </c>
      <c r="D1686" s="210" t="s">
        <v>6866</v>
      </c>
      <c r="E1686" s="209"/>
      <c r="F1686" s="209"/>
      <c r="G1686" s="211"/>
    </row>
    <row r="1687" spans="2:7" s="213" customFormat="1" ht="15" customHeight="1">
      <c r="B1687" s="209" t="s">
        <v>591</v>
      </c>
      <c r="C1687" s="210" t="s">
        <v>7546</v>
      </c>
      <c r="D1687" s="210" t="s">
        <v>6866</v>
      </c>
      <c r="E1687" s="209"/>
      <c r="F1687" s="209"/>
      <c r="G1687" s="211"/>
    </row>
    <row r="1688" spans="2:7" s="213" customFormat="1" ht="15" customHeight="1">
      <c r="B1688" s="209" t="s">
        <v>593</v>
      </c>
      <c r="C1688" s="210" t="s">
        <v>6961</v>
      </c>
      <c r="D1688" s="210" t="s">
        <v>6866</v>
      </c>
      <c r="E1688" s="209"/>
      <c r="F1688" s="209"/>
      <c r="G1688" s="211"/>
    </row>
    <row r="1689" spans="2:7" s="213" customFormat="1" ht="15" customHeight="1">
      <c r="B1689" s="209" t="s">
        <v>596</v>
      </c>
      <c r="C1689" s="210" t="s">
        <v>7088</v>
      </c>
      <c r="D1689" s="210" t="s">
        <v>6866</v>
      </c>
      <c r="E1689" s="209"/>
      <c r="F1689" s="209"/>
      <c r="G1689" s="211"/>
    </row>
    <row r="1690" spans="2:7" s="213" customFormat="1" ht="15" customHeight="1">
      <c r="B1690" s="209" t="s">
        <v>600</v>
      </c>
      <c r="C1690" s="210" t="s">
        <v>7547</v>
      </c>
      <c r="D1690" s="210" t="s">
        <v>6866</v>
      </c>
      <c r="E1690" s="209"/>
      <c r="F1690" s="209"/>
      <c r="G1690" s="211"/>
    </row>
    <row r="1691" spans="2:7" s="213" customFormat="1" ht="15" customHeight="1">
      <c r="B1691" s="209" t="s">
        <v>606</v>
      </c>
      <c r="C1691" s="210" t="s">
        <v>7278</v>
      </c>
      <c r="D1691" s="210" t="s">
        <v>6866</v>
      </c>
      <c r="E1691" s="209"/>
      <c r="F1691" s="209"/>
      <c r="G1691" s="211"/>
    </row>
    <row r="1692" spans="2:7" s="213" customFormat="1" ht="15" customHeight="1">
      <c r="B1692" s="209" t="s">
        <v>609</v>
      </c>
      <c r="C1692" s="210" t="s">
        <v>7041</v>
      </c>
      <c r="D1692" s="210" t="s">
        <v>6866</v>
      </c>
      <c r="E1692" s="209"/>
      <c r="F1692" s="209"/>
      <c r="G1692" s="211"/>
    </row>
    <row r="1693" spans="2:7" s="213" customFormat="1" ht="15" customHeight="1">
      <c r="B1693" s="209" t="s">
        <v>610</v>
      </c>
      <c r="C1693" s="210" t="s">
        <v>7003</v>
      </c>
      <c r="D1693" s="210" t="s">
        <v>6866</v>
      </c>
      <c r="E1693" s="209"/>
      <c r="F1693" s="209"/>
      <c r="G1693" s="211"/>
    </row>
    <row r="1694" spans="2:7" s="213" customFormat="1" ht="15" customHeight="1">
      <c r="B1694" s="209" t="s">
        <v>611</v>
      </c>
      <c r="C1694" s="210" t="s">
        <v>7158</v>
      </c>
      <c r="D1694" s="210" t="s">
        <v>6866</v>
      </c>
      <c r="E1694" s="209"/>
      <c r="F1694" s="209"/>
      <c r="G1694" s="211"/>
    </row>
    <row r="1695" spans="2:7" s="213" customFormat="1" ht="15" customHeight="1">
      <c r="B1695" s="209" t="s">
        <v>618</v>
      </c>
      <c r="C1695" s="210" t="s">
        <v>7548</v>
      </c>
      <c r="D1695" s="210" t="s">
        <v>6866</v>
      </c>
      <c r="E1695" s="209"/>
      <c r="F1695" s="209"/>
      <c r="G1695" s="211"/>
    </row>
    <row r="1696" spans="2:7" s="213" customFormat="1" ht="15" customHeight="1">
      <c r="B1696" s="209" t="s">
        <v>620</v>
      </c>
      <c r="C1696" s="210" t="s">
        <v>7298</v>
      </c>
      <c r="D1696" s="210" t="s">
        <v>6866</v>
      </c>
      <c r="E1696" s="209"/>
      <c r="F1696" s="209"/>
      <c r="G1696" s="211"/>
    </row>
    <row r="1697" spans="2:7" s="213" customFormat="1" ht="15" customHeight="1">
      <c r="B1697" s="209" t="s">
        <v>629</v>
      </c>
      <c r="C1697" s="210" t="s">
        <v>7549</v>
      </c>
      <c r="D1697" s="210" t="s">
        <v>6866</v>
      </c>
      <c r="E1697" s="209"/>
      <c r="F1697" s="209"/>
      <c r="G1697" s="211"/>
    </row>
    <row r="1698" spans="2:7" s="213" customFormat="1" ht="15" customHeight="1">
      <c r="B1698" s="209" t="s">
        <v>6219</v>
      </c>
      <c r="C1698" s="210" t="s">
        <v>7550</v>
      </c>
      <c r="D1698" s="210" t="s">
        <v>6866</v>
      </c>
      <c r="E1698" s="209"/>
      <c r="F1698" s="209"/>
      <c r="G1698" s="211"/>
    </row>
    <row r="1699" spans="2:7" s="213" customFormat="1" ht="15" customHeight="1">
      <c r="B1699" s="209" t="s">
        <v>6221</v>
      </c>
      <c r="C1699" s="210" t="s">
        <v>7551</v>
      </c>
      <c r="D1699" s="210" t="s">
        <v>6866</v>
      </c>
      <c r="E1699" s="209"/>
      <c r="F1699" s="209"/>
      <c r="G1699" s="211"/>
    </row>
    <row r="1700" spans="2:7" s="213" customFormat="1" ht="15" customHeight="1">
      <c r="B1700" s="209" t="s">
        <v>6224</v>
      </c>
      <c r="C1700" s="210" t="s">
        <v>7552</v>
      </c>
      <c r="D1700" s="210" t="s">
        <v>6866</v>
      </c>
      <c r="E1700" s="209"/>
      <c r="F1700" s="209"/>
      <c r="G1700" s="211"/>
    </row>
    <row r="1701" spans="2:7" s="213" customFormat="1" ht="15" customHeight="1">
      <c r="B1701" s="209" t="s">
        <v>6225</v>
      </c>
      <c r="C1701" s="210" t="s">
        <v>7553</v>
      </c>
      <c r="D1701" s="210" t="s">
        <v>6866</v>
      </c>
      <c r="E1701" s="209"/>
      <c r="F1701" s="209"/>
      <c r="G1701" s="211"/>
    </row>
    <row r="1702" spans="2:7" s="213" customFormat="1" ht="15" customHeight="1">
      <c r="B1702" s="209" t="s">
        <v>6232</v>
      </c>
      <c r="C1702" s="210" t="s">
        <v>7662</v>
      </c>
      <c r="D1702" s="210" t="s">
        <v>6866</v>
      </c>
      <c r="E1702" s="209"/>
      <c r="F1702" s="209"/>
      <c r="G1702" s="211"/>
    </row>
    <row r="1703" spans="2:7" s="213" customFormat="1" ht="15" customHeight="1">
      <c r="B1703" s="209" t="s">
        <v>6237</v>
      </c>
      <c r="C1703" s="210" t="s">
        <v>7554</v>
      </c>
      <c r="D1703" s="210" t="s">
        <v>6866</v>
      </c>
      <c r="E1703" s="209"/>
      <c r="F1703" s="209"/>
      <c r="G1703" s="211"/>
    </row>
    <row r="1704" spans="2:7" s="213" customFormat="1" ht="15" customHeight="1">
      <c r="B1704" s="209" t="s">
        <v>6244</v>
      </c>
      <c r="C1704" s="210" t="s">
        <v>7677</v>
      </c>
      <c r="D1704" s="210" t="s">
        <v>6866</v>
      </c>
      <c r="E1704" s="209"/>
      <c r="F1704" s="209"/>
      <c r="G1704" s="211"/>
    </row>
    <row r="1705" spans="2:7" s="213" customFormat="1" ht="15" customHeight="1">
      <c r="B1705" s="209" t="s">
        <v>6245</v>
      </c>
      <c r="C1705" s="210" t="s">
        <v>7555</v>
      </c>
      <c r="D1705" s="210" t="s">
        <v>6866</v>
      </c>
      <c r="E1705" s="209"/>
      <c r="F1705" s="209"/>
      <c r="G1705" s="211"/>
    </row>
    <row r="1706" spans="2:7" s="213" customFormat="1" ht="15" customHeight="1">
      <c r="B1706" s="209" t="s">
        <v>6248</v>
      </c>
      <c r="C1706" s="210" t="s">
        <v>7233</v>
      </c>
      <c r="D1706" s="210" t="s">
        <v>6866</v>
      </c>
      <c r="E1706" s="209"/>
      <c r="F1706" s="209"/>
      <c r="G1706" s="211"/>
    </row>
    <row r="1707" spans="2:7" s="213" customFormat="1" ht="15" customHeight="1">
      <c r="B1707" s="209" t="s">
        <v>6251</v>
      </c>
      <c r="C1707" s="210" t="s">
        <v>7400</v>
      </c>
      <c r="D1707" s="210" t="s">
        <v>6866</v>
      </c>
      <c r="E1707" s="209"/>
      <c r="F1707" s="209"/>
      <c r="G1707" s="211"/>
    </row>
    <row r="1708" spans="2:7" s="213" customFormat="1" ht="15" customHeight="1">
      <c r="B1708" s="209" t="s">
        <v>6255</v>
      </c>
      <c r="C1708" s="210" t="s">
        <v>7556</v>
      </c>
      <c r="D1708" s="210" t="s">
        <v>6866</v>
      </c>
      <c r="E1708" s="209"/>
      <c r="F1708" s="209"/>
      <c r="G1708" s="211"/>
    </row>
    <row r="1709" spans="2:7" s="213" customFormat="1" ht="15" customHeight="1">
      <c r="B1709" s="209" t="s">
        <v>6256</v>
      </c>
      <c r="C1709" s="210" t="s">
        <v>7557</v>
      </c>
      <c r="D1709" s="210" t="s">
        <v>6866</v>
      </c>
      <c r="E1709" s="209"/>
      <c r="F1709" s="209"/>
      <c r="G1709" s="211"/>
    </row>
    <row r="1710" spans="2:7" s="213" customFormat="1" ht="15" customHeight="1">
      <c r="B1710" s="209" t="s">
        <v>6257</v>
      </c>
      <c r="C1710" s="210" t="s">
        <v>7702</v>
      </c>
      <c r="D1710" s="210" t="s">
        <v>6866</v>
      </c>
      <c r="E1710" s="209"/>
      <c r="F1710" s="209"/>
      <c r="G1710" s="211"/>
    </row>
    <row r="1711" spans="2:7" s="213" customFormat="1" ht="15" customHeight="1">
      <c r="B1711" s="209" t="s">
        <v>6258</v>
      </c>
      <c r="C1711" s="210" t="s">
        <v>7558</v>
      </c>
      <c r="D1711" s="210" t="s">
        <v>6866</v>
      </c>
      <c r="E1711" s="209"/>
      <c r="F1711" s="209"/>
      <c r="G1711" s="211"/>
    </row>
    <row r="1712" spans="2:7" s="213" customFormat="1" ht="15" customHeight="1">
      <c r="B1712" s="209" t="s">
        <v>6263</v>
      </c>
      <c r="C1712" s="210" t="s">
        <v>7559</v>
      </c>
      <c r="D1712" s="210" t="s">
        <v>6866</v>
      </c>
      <c r="E1712" s="209"/>
      <c r="F1712" s="209"/>
      <c r="G1712" s="211"/>
    </row>
    <row r="1713" spans="2:7" s="213" customFormat="1" ht="15" customHeight="1">
      <c r="B1713" s="209" t="s">
        <v>6270</v>
      </c>
      <c r="C1713" s="210" t="s">
        <v>7560</v>
      </c>
      <c r="D1713" s="210" t="s">
        <v>6866</v>
      </c>
      <c r="E1713" s="209"/>
      <c r="F1713" s="209"/>
      <c r="G1713" s="211"/>
    </row>
    <row r="1714" spans="2:7" s="213" customFormat="1" ht="15" customHeight="1">
      <c r="B1714" s="209" t="s">
        <v>6273</v>
      </c>
      <c r="C1714" s="210" t="s">
        <v>7531</v>
      </c>
      <c r="D1714" s="210" t="s">
        <v>6866</v>
      </c>
      <c r="E1714" s="209"/>
      <c r="F1714" s="209"/>
      <c r="G1714" s="211"/>
    </row>
    <row r="1715" spans="2:7" s="213" customFormat="1" ht="15" customHeight="1">
      <c r="B1715" s="209" t="s">
        <v>6275</v>
      </c>
      <c r="C1715" s="210" t="s">
        <v>7561</v>
      </c>
      <c r="D1715" s="210" t="s">
        <v>6866</v>
      </c>
      <c r="E1715" s="209"/>
      <c r="F1715" s="209"/>
      <c r="G1715" s="211"/>
    </row>
    <row r="1716" spans="2:7" s="213" customFormat="1" ht="15" customHeight="1">
      <c r="B1716" s="209" t="s">
        <v>6276</v>
      </c>
      <c r="C1716" s="210" t="s">
        <v>6973</v>
      </c>
      <c r="D1716" s="210" t="s">
        <v>6866</v>
      </c>
      <c r="E1716" s="209"/>
      <c r="F1716" s="209"/>
      <c r="G1716" s="211"/>
    </row>
    <row r="1717" spans="2:7" s="213" customFormat="1" ht="15" customHeight="1">
      <c r="B1717" s="209" t="s">
        <v>6277</v>
      </c>
      <c r="C1717" s="210" t="s">
        <v>7361</v>
      </c>
      <c r="D1717" s="210" t="s">
        <v>6866</v>
      </c>
      <c r="E1717" s="209"/>
      <c r="F1717" s="209"/>
      <c r="G1717" s="211"/>
    </row>
    <row r="1718" spans="2:7" s="213" customFormat="1" ht="15" customHeight="1">
      <c r="B1718" s="209" t="s">
        <v>6279</v>
      </c>
      <c r="C1718" s="210" t="s">
        <v>7562</v>
      </c>
      <c r="D1718" s="210" t="s">
        <v>6866</v>
      </c>
      <c r="E1718" s="209"/>
      <c r="F1718" s="209"/>
      <c r="G1718" s="211"/>
    </row>
    <row r="1719" spans="2:7" s="213" customFormat="1" ht="15" customHeight="1">
      <c r="B1719" s="209" t="s">
        <v>1693</v>
      </c>
      <c r="C1719" s="210" t="s">
        <v>7563</v>
      </c>
      <c r="D1719" s="210" t="s">
        <v>6866</v>
      </c>
      <c r="E1719" s="209"/>
      <c r="F1719" s="209"/>
      <c r="G1719" s="211"/>
    </row>
    <row r="1720" spans="2:7" s="213" customFormat="1" ht="15" customHeight="1">
      <c r="B1720" s="209" t="s">
        <v>1694</v>
      </c>
      <c r="C1720" s="210" t="s">
        <v>7564</v>
      </c>
      <c r="D1720" s="210" t="s">
        <v>6866</v>
      </c>
      <c r="E1720" s="209"/>
      <c r="F1720" s="209"/>
      <c r="G1720" s="211"/>
    </row>
    <row r="1721" spans="2:7" s="213" customFormat="1" ht="15" customHeight="1">
      <c r="B1721" s="209" t="s">
        <v>5926</v>
      </c>
      <c r="C1721" s="210" t="s">
        <v>7565</v>
      </c>
      <c r="D1721" s="210" t="s">
        <v>6866</v>
      </c>
      <c r="E1721" s="209"/>
      <c r="F1721" s="209"/>
      <c r="G1721" s="211"/>
    </row>
    <row r="1722" spans="2:7" s="213" customFormat="1" ht="15" customHeight="1">
      <c r="B1722" s="209" t="s">
        <v>5929</v>
      </c>
      <c r="C1722" s="210" t="s">
        <v>7566</v>
      </c>
      <c r="D1722" s="210" t="s">
        <v>6866</v>
      </c>
      <c r="E1722" s="209"/>
      <c r="F1722" s="209"/>
      <c r="G1722" s="211"/>
    </row>
    <row r="1723" spans="2:7" s="213" customFormat="1" ht="15" customHeight="1">
      <c r="B1723" s="209" t="s">
        <v>5937</v>
      </c>
      <c r="C1723" s="210" t="s">
        <v>7567</v>
      </c>
      <c r="D1723" s="210" t="s">
        <v>6866</v>
      </c>
      <c r="E1723" s="209"/>
      <c r="F1723" s="209"/>
      <c r="G1723" s="211"/>
    </row>
    <row r="1724" spans="2:7" s="213" customFormat="1" ht="15" customHeight="1">
      <c r="B1724" s="209" t="s">
        <v>5942</v>
      </c>
      <c r="C1724" s="210" t="s">
        <v>7189</v>
      </c>
      <c r="D1724" s="210" t="s">
        <v>6866</v>
      </c>
      <c r="E1724" s="209"/>
      <c r="F1724" s="209"/>
      <c r="G1724" s="211"/>
    </row>
    <row r="1725" spans="2:7" s="213" customFormat="1" ht="15" customHeight="1">
      <c r="B1725" s="209" t="s">
        <v>5944</v>
      </c>
      <c r="C1725" s="210" t="s">
        <v>7568</v>
      </c>
      <c r="D1725" s="210" t="s">
        <v>6866</v>
      </c>
      <c r="E1725" s="209"/>
      <c r="F1725" s="209"/>
      <c r="G1725" s="211"/>
    </row>
    <row r="1726" spans="2:7" s="213" customFormat="1" ht="15" customHeight="1">
      <c r="B1726" s="209" t="s">
        <v>5953</v>
      </c>
      <c r="C1726" s="210" t="s">
        <v>7663</v>
      </c>
      <c r="D1726" s="210" t="s">
        <v>6866</v>
      </c>
      <c r="E1726" s="209"/>
      <c r="F1726" s="209"/>
      <c r="G1726" s="211"/>
    </row>
    <row r="1727" spans="2:7" s="213" customFormat="1" ht="15" customHeight="1">
      <c r="B1727" s="209" t="s">
        <v>5956</v>
      </c>
      <c r="C1727" s="210" t="s">
        <v>7078</v>
      </c>
      <c r="D1727" s="210" t="s">
        <v>6866</v>
      </c>
      <c r="E1727" s="209"/>
      <c r="F1727" s="209"/>
      <c r="G1727" s="211"/>
    </row>
    <row r="1728" spans="2:7" s="213" customFormat="1" ht="15" customHeight="1">
      <c r="B1728" s="209" t="s">
        <v>5961</v>
      </c>
      <c r="C1728" s="210" t="s">
        <v>7569</v>
      </c>
      <c r="D1728" s="210" t="s">
        <v>6866</v>
      </c>
      <c r="E1728" s="209"/>
      <c r="F1728" s="209"/>
      <c r="G1728" s="211"/>
    </row>
    <row r="1729" spans="2:7" s="213" customFormat="1" ht="15" customHeight="1">
      <c r="B1729" s="209" t="s">
        <v>5963</v>
      </c>
      <c r="C1729" s="210" t="s">
        <v>7570</v>
      </c>
      <c r="D1729" s="210" t="s">
        <v>6866</v>
      </c>
      <c r="E1729" s="209"/>
      <c r="F1729" s="209"/>
      <c r="G1729" s="211"/>
    </row>
    <row r="1730" spans="2:7" s="213" customFormat="1" ht="15" customHeight="1">
      <c r="B1730" s="209" t="s">
        <v>5965</v>
      </c>
      <c r="C1730" s="210" t="s">
        <v>7664</v>
      </c>
      <c r="D1730" s="210" t="s">
        <v>6866</v>
      </c>
      <c r="E1730" s="209"/>
      <c r="F1730" s="209"/>
      <c r="G1730" s="211"/>
    </row>
    <row r="1731" spans="2:7" s="213" customFormat="1" ht="15" customHeight="1">
      <c r="B1731" s="209" t="s">
        <v>5966</v>
      </c>
      <c r="C1731" s="210" t="s">
        <v>7064</v>
      </c>
      <c r="D1731" s="210" t="s">
        <v>6866</v>
      </c>
      <c r="E1731" s="209"/>
      <c r="F1731" s="209"/>
      <c r="G1731" s="211"/>
    </row>
    <row r="1732" spans="2:7" s="213" customFormat="1" ht="15" customHeight="1">
      <c r="B1732" s="209" t="s">
        <v>5968</v>
      </c>
      <c r="C1732" s="210" t="s">
        <v>7571</v>
      </c>
      <c r="D1732" s="210" t="s">
        <v>6866</v>
      </c>
      <c r="E1732" s="209"/>
      <c r="F1732" s="209"/>
      <c r="G1732" s="211"/>
    </row>
    <row r="1733" spans="2:7" s="213" customFormat="1" ht="15" customHeight="1">
      <c r="B1733" s="209" t="s">
        <v>5969</v>
      </c>
      <c r="C1733" s="210" t="s">
        <v>7572</v>
      </c>
      <c r="D1733" s="210" t="s">
        <v>6866</v>
      </c>
      <c r="E1733" s="209"/>
      <c r="F1733" s="209"/>
      <c r="G1733" s="211"/>
    </row>
    <row r="1734" spans="2:7" s="213" customFormat="1" ht="15" customHeight="1">
      <c r="B1734" s="209" t="s">
        <v>5977</v>
      </c>
      <c r="C1734" s="210" t="s">
        <v>7574</v>
      </c>
      <c r="D1734" s="210" t="s">
        <v>6866</v>
      </c>
      <c r="E1734" s="209"/>
      <c r="F1734" s="209"/>
      <c r="G1734" s="211"/>
    </row>
    <row r="1735" spans="2:7" s="213" customFormat="1" ht="15" customHeight="1">
      <c r="B1735" s="209" t="s">
        <v>5979</v>
      </c>
      <c r="C1735" s="210" t="s">
        <v>7575</v>
      </c>
      <c r="D1735" s="210" t="s">
        <v>6866</v>
      </c>
      <c r="E1735" s="209"/>
      <c r="F1735" s="209"/>
      <c r="G1735" s="211"/>
    </row>
    <row r="1736" spans="2:7" s="213" customFormat="1" ht="15" customHeight="1">
      <c r="B1736" s="209" t="s">
        <v>3520</v>
      </c>
      <c r="C1736" s="210" t="s">
        <v>7576</v>
      </c>
      <c r="D1736" s="210" t="s">
        <v>6866</v>
      </c>
      <c r="E1736" s="209"/>
      <c r="F1736" s="209"/>
      <c r="G1736" s="211"/>
    </row>
    <row r="1737" spans="2:7" s="213" customFormat="1" ht="15" customHeight="1">
      <c r="B1737" s="209" t="s">
        <v>3521</v>
      </c>
      <c r="C1737" s="210" t="s">
        <v>7665</v>
      </c>
      <c r="D1737" s="210" t="s">
        <v>6866</v>
      </c>
      <c r="E1737" s="209"/>
      <c r="F1737" s="209"/>
      <c r="G1737" s="211"/>
    </row>
    <row r="1738" spans="2:7" s="213" customFormat="1" ht="15" customHeight="1">
      <c r="B1738" s="209" t="s">
        <v>3529</v>
      </c>
      <c r="C1738" s="210" t="s">
        <v>7573</v>
      </c>
      <c r="D1738" s="210" t="s">
        <v>6866</v>
      </c>
      <c r="E1738" s="209"/>
      <c r="F1738" s="209"/>
      <c r="G1738" s="211"/>
    </row>
    <row r="1739" spans="2:7" s="213" customFormat="1" ht="15" customHeight="1">
      <c r="B1739" s="209" t="s">
        <v>3530</v>
      </c>
      <c r="C1739" s="210" t="s">
        <v>7105</v>
      </c>
      <c r="D1739" s="210" t="s">
        <v>6866</v>
      </c>
      <c r="E1739" s="209"/>
      <c r="F1739" s="209"/>
      <c r="G1739" s="211"/>
    </row>
    <row r="1740" spans="2:7" s="213" customFormat="1" ht="15" customHeight="1">
      <c r="B1740" s="209" t="s">
        <v>3533</v>
      </c>
      <c r="C1740" s="210" t="s">
        <v>7687</v>
      </c>
      <c r="D1740" s="210" t="s">
        <v>6866</v>
      </c>
      <c r="E1740" s="209"/>
      <c r="F1740" s="209"/>
      <c r="G1740" s="211"/>
    </row>
    <row r="1741" spans="2:7" s="213" customFormat="1" ht="15" customHeight="1">
      <c r="B1741" s="209" t="s">
        <v>3538</v>
      </c>
      <c r="C1741" s="210" t="s">
        <v>7577</v>
      </c>
      <c r="D1741" s="210" t="s">
        <v>6866</v>
      </c>
      <c r="E1741" s="209"/>
      <c r="F1741" s="209"/>
      <c r="G1741" s="211"/>
    </row>
    <row r="1742" spans="2:7" s="213" customFormat="1" ht="15" customHeight="1">
      <c r="B1742" s="209" t="s">
        <v>3539</v>
      </c>
      <c r="C1742" s="210" t="s">
        <v>7666</v>
      </c>
      <c r="D1742" s="210" t="s">
        <v>6866</v>
      </c>
      <c r="E1742" s="209"/>
      <c r="F1742" s="209"/>
      <c r="G1742" s="211"/>
    </row>
    <row r="1743" spans="2:7" s="213" customFormat="1" ht="15" customHeight="1">
      <c r="B1743" s="209" t="s">
        <v>3540</v>
      </c>
      <c r="C1743" s="210" t="s">
        <v>7578</v>
      </c>
      <c r="D1743" s="210" t="s">
        <v>6866</v>
      </c>
      <c r="E1743" s="209"/>
      <c r="F1743" s="209"/>
      <c r="G1743" s="211"/>
    </row>
    <row r="1744" spans="2:7" s="213" customFormat="1" ht="15" customHeight="1">
      <c r="B1744" s="209" t="s">
        <v>3542</v>
      </c>
      <c r="C1744" s="210" t="s">
        <v>7428</v>
      </c>
      <c r="D1744" s="210" t="s">
        <v>6866</v>
      </c>
      <c r="E1744" s="209"/>
      <c r="F1744" s="209"/>
      <c r="G1744" s="211"/>
    </row>
    <row r="1745" spans="2:7" s="213" customFormat="1" ht="15" customHeight="1">
      <c r="B1745" s="209" t="s">
        <v>3473</v>
      </c>
      <c r="C1745" s="210" t="s">
        <v>6987</v>
      </c>
      <c r="D1745" s="210" t="s">
        <v>6866</v>
      </c>
      <c r="E1745" s="209"/>
      <c r="F1745" s="209"/>
      <c r="G1745" s="211"/>
    </row>
    <row r="1746" spans="2:7" s="213" customFormat="1" ht="15" customHeight="1">
      <c r="B1746" s="209" t="s">
        <v>3475</v>
      </c>
      <c r="C1746" s="210" t="s">
        <v>7052</v>
      </c>
      <c r="D1746" s="210" t="s">
        <v>6866</v>
      </c>
      <c r="E1746" s="209"/>
      <c r="F1746" s="209"/>
      <c r="G1746" s="211"/>
    </row>
    <row r="1747" spans="2:7" s="213" customFormat="1" ht="15" customHeight="1">
      <c r="B1747" s="209" t="s">
        <v>3478</v>
      </c>
      <c r="C1747" s="210" t="s">
        <v>7579</v>
      </c>
      <c r="D1747" s="210" t="s">
        <v>6866</v>
      </c>
      <c r="E1747" s="209"/>
      <c r="F1747" s="209"/>
      <c r="G1747" s="211"/>
    </row>
    <row r="1748" spans="2:7" s="213" customFormat="1" ht="15" customHeight="1">
      <c r="B1748" s="209" t="s">
        <v>3482</v>
      </c>
      <c r="C1748" s="210" t="s">
        <v>7055</v>
      </c>
      <c r="D1748" s="210" t="s">
        <v>6866</v>
      </c>
      <c r="E1748" s="209"/>
      <c r="F1748" s="209"/>
      <c r="G1748" s="211"/>
    </row>
    <row r="1749" spans="2:7" s="213" customFormat="1" ht="15" customHeight="1">
      <c r="B1749" s="209" t="s">
        <v>3485</v>
      </c>
      <c r="C1749" s="210" t="s">
        <v>7580</v>
      </c>
      <c r="D1749" s="210" t="s">
        <v>6866</v>
      </c>
      <c r="E1749" s="209"/>
      <c r="F1749" s="209"/>
      <c r="G1749" s="211"/>
    </row>
    <row r="1750" spans="2:7" s="213" customFormat="1" ht="15" customHeight="1">
      <c r="B1750" s="209" t="s">
        <v>3486</v>
      </c>
      <c r="C1750" s="210" t="s">
        <v>7696</v>
      </c>
      <c r="D1750" s="210" t="s">
        <v>6866</v>
      </c>
      <c r="E1750" s="209"/>
      <c r="F1750" s="209"/>
      <c r="G1750" s="211"/>
    </row>
    <row r="1751" spans="2:7" s="213" customFormat="1" ht="15" customHeight="1">
      <c r="B1751" s="209" t="s">
        <v>5801</v>
      </c>
      <c r="C1751" s="210" t="s">
        <v>7581</v>
      </c>
      <c r="D1751" s="210" t="s">
        <v>6866</v>
      </c>
      <c r="E1751" s="209"/>
      <c r="F1751" s="209"/>
      <c r="G1751" s="211"/>
    </row>
    <row r="1752" spans="2:7" s="213" customFormat="1" ht="15" customHeight="1">
      <c r="B1752" s="209" t="s">
        <v>5802</v>
      </c>
      <c r="C1752" s="210" t="s">
        <v>7582</v>
      </c>
      <c r="D1752" s="210" t="s">
        <v>6866</v>
      </c>
      <c r="E1752" s="209"/>
      <c r="F1752" s="209"/>
      <c r="G1752" s="211"/>
    </row>
    <row r="1753" spans="2:7" s="213" customFormat="1" ht="15" customHeight="1">
      <c r="B1753" s="209" t="s">
        <v>5809</v>
      </c>
      <c r="C1753" s="210" t="s">
        <v>7583</v>
      </c>
      <c r="D1753" s="210" t="s">
        <v>6866</v>
      </c>
      <c r="E1753" s="209"/>
      <c r="F1753" s="209"/>
      <c r="G1753" s="211"/>
    </row>
    <row r="1754" spans="2:7" s="213" customFormat="1" ht="15" customHeight="1">
      <c r="B1754" s="209" t="s">
        <v>5812</v>
      </c>
      <c r="C1754" s="210" t="s">
        <v>7018</v>
      </c>
      <c r="D1754" s="210" t="s">
        <v>6866</v>
      </c>
      <c r="E1754" s="209"/>
      <c r="F1754" s="209"/>
      <c r="G1754" s="211"/>
    </row>
    <row r="1755" spans="2:7" s="213" customFormat="1" ht="15" customHeight="1">
      <c r="B1755" s="209" t="s">
        <v>5816</v>
      </c>
      <c r="C1755" s="210" t="s">
        <v>7241</v>
      </c>
      <c r="D1755" s="210" t="s">
        <v>6866</v>
      </c>
      <c r="E1755" s="209"/>
      <c r="F1755" s="209"/>
      <c r="G1755" s="211"/>
    </row>
    <row r="1756" spans="2:7" s="213" customFormat="1" ht="15" customHeight="1">
      <c r="B1756" s="209" t="s">
        <v>5820</v>
      </c>
      <c r="C1756" s="210" t="s">
        <v>6903</v>
      </c>
      <c r="D1756" s="210" t="s">
        <v>6866</v>
      </c>
      <c r="E1756" s="209"/>
      <c r="F1756" s="209"/>
      <c r="G1756" s="211"/>
    </row>
    <row r="1757" spans="2:7" s="213" customFormat="1" ht="15" customHeight="1">
      <c r="B1757" s="209" t="s">
        <v>5822</v>
      </c>
      <c r="C1757" s="210" t="s">
        <v>6902</v>
      </c>
      <c r="D1757" s="210" t="s">
        <v>6866</v>
      </c>
      <c r="E1757" s="209"/>
      <c r="F1757" s="209"/>
      <c r="G1757" s="211"/>
    </row>
    <row r="1758" spans="2:7" s="213" customFormat="1" ht="15" customHeight="1">
      <c r="B1758" s="209" t="s">
        <v>5826</v>
      </c>
      <c r="C1758" s="210" t="s">
        <v>7200</v>
      </c>
      <c r="D1758" s="210" t="s">
        <v>6866</v>
      </c>
      <c r="E1758" s="209"/>
      <c r="F1758" s="209"/>
      <c r="G1758" s="211"/>
    </row>
    <row r="1759" spans="2:7" s="213" customFormat="1" ht="15" customHeight="1">
      <c r="B1759" s="209" t="s">
        <v>5827</v>
      </c>
      <c r="C1759" s="210" t="s">
        <v>7204</v>
      </c>
      <c r="D1759" s="210" t="s">
        <v>6866</v>
      </c>
      <c r="E1759" s="209"/>
      <c r="F1759" s="209"/>
      <c r="G1759" s="211"/>
    </row>
    <row r="1760" spans="2:7" s="213" customFormat="1" ht="15" customHeight="1">
      <c r="B1760" s="209" t="s">
        <v>5829</v>
      </c>
      <c r="C1760" s="210" t="s">
        <v>7584</v>
      </c>
      <c r="D1760" s="210" t="s">
        <v>6866</v>
      </c>
      <c r="E1760" s="209"/>
      <c r="F1760" s="209"/>
      <c r="G1760" s="211"/>
    </row>
    <row r="1761" spans="2:7" s="213" customFormat="1" ht="15" customHeight="1">
      <c r="B1761" s="209" t="s">
        <v>5831</v>
      </c>
      <c r="C1761" s="210" t="s">
        <v>7092</v>
      </c>
      <c r="D1761" s="210" t="s">
        <v>6866</v>
      </c>
      <c r="E1761" s="209"/>
      <c r="F1761" s="209"/>
      <c r="G1761" s="211"/>
    </row>
    <row r="1762" spans="2:7" s="213" customFormat="1" ht="15" customHeight="1">
      <c r="B1762" s="209" t="s">
        <v>5832</v>
      </c>
      <c r="C1762" s="210" t="s">
        <v>7356</v>
      </c>
      <c r="D1762" s="210" t="s">
        <v>6866</v>
      </c>
      <c r="E1762" s="209"/>
      <c r="F1762" s="209"/>
      <c r="G1762" s="211"/>
    </row>
    <row r="1763" spans="2:7" s="213" customFormat="1" ht="15" customHeight="1">
      <c r="B1763" s="209" t="s">
        <v>5833</v>
      </c>
      <c r="C1763" s="210" t="s">
        <v>7585</v>
      </c>
      <c r="D1763" s="210" t="s">
        <v>6866</v>
      </c>
      <c r="E1763" s="209"/>
      <c r="F1763" s="209"/>
      <c r="G1763" s="211"/>
    </row>
    <row r="1764" spans="2:7" s="213" customFormat="1" ht="15" customHeight="1">
      <c r="B1764" s="209" t="s">
        <v>3547</v>
      </c>
      <c r="C1764" s="210" t="s">
        <v>6933</v>
      </c>
      <c r="D1764" s="210" t="s">
        <v>6866</v>
      </c>
      <c r="E1764" s="209"/>
      <c r="F1764" s="209"/>
      <c r="G1764" s="211"/>
    </row>
    <row r="1765" spans="2:7" s="213" customFormat="1" ht="15" customHeight="1">
      <c r="B1765" s="209" t="s">
        <v>3550</v>
      </c>
      <c r="C1765" s="210" t="s">
        <v>7586</v>
      </c>
      <c r="D1765" s="210" t="s">
        <v>6866</v>
      </c>
      <c r="E1765" s="209"/>
      <c r="F1765" s="209"/>
      <c r="G1765" s="211"/>
    </row>
    <row r="1766" spans="2:7" s="213" customFormat="1" ht="15" customHeight="1">
      <c r="B1766" s="209" t="s">
        <v>3552</v>
      </c>
      <c r="C1766" s="210" t="s">
        <v>7688</v>
      </c>
      <c r="D1766" s="210" t="s">
        <v>6866</v>
      </c>
      <c r="E1766" s="209"/>
      <c r="F1766" s="209"/>
      <c r="G1766" s="211"/>
    </row>
    <row r="1767" spans="2:7" s="213" customFormat="1" ht="15" customHeight="1">
      <c r="B1767" s="209" t="s">
        <v>3556</v>
      </c>
      <c r="C1767" s="210" t="s">
        <v>7525</v>
      </c>
      <c r="D1767" s="210" t="s">
        <v>6866</v>
      </c>
      <c r="E1767" s="209"/>
      <c r="F1767" s="209"/>
      <c r="G1767" s="211"/>
    </row>
    <row r="1768" spans="2:7" s="213" customFormat="1" ht="15" customHeight="1">
      <c r="B1768" s="209" t="s">
        <v>3557</v>
      </c>
      <c r="C1768" s="210" t="s">
        <v>7492</v>
      </c>
      <c r="D1768" s="210" t="s">
        <v>6866</v>
      </c>
      <c r="E1768" s="209"/>
      <c r="F1768" s="209"/>
      <c r="G1768" s="211"/>
    </row>
    <row r="1769" spans="2:7" s="213" customFormat="1" ht="15" customHeight="1">
      <c r="B1769" s="209" t="s">
        <v>3558</v>
      </c>
      <c r="C1769" s="210" t="s">
        <v>7587</v>
      </c>
      <c r="D1769" s="210" t="s">
        <v>6866</v>
      </c>
      <c r="E1769" s="209"/>
      <c r="F1769" s="209"/>
      <c r="G1769" s="211"/>
    </row>
    <row r="1770" spans="2:7" s="213" customFormat="1" ht="15" customHeight="1">
      <c r="B1770" s="209" t="s">
        <v>3566</v>
      </c>
      <c r="C1770" s="210" t="s">
        <v>7588</v>
      </c>
      <c r="D1770" s="210" t="s">
        <v>6866</v>
      </c>
      <c r="E1770" s="209"/>
      <c r="F1770" s="209"/>
      <c r="G1770" s="211"/>
    </row>
    <row r="1771" spans="2:7" s="213" customFormat="1" ht="15" customHeight="1">
      <c r="B1771" s="209" t="s">
        <v>3570</v>
      </c>
      <c r="C1771" s="210" t="s">
        <v>7589</v>
      </c>
      <c r="D1771" s="210" t="s">
        <v>6866</v>
      </c>
      <c r="E1771" s="209"/>
      <c r="F1771" s="209"/>
      <c r="G1771" s="211"/>
    </row>
    <row r="1772" spans="2:7" s="213" customFormat="1" ht="15" customHeight="1">
      <c r="B1772" s="209" t="s">
        <v>3577</v>
      </c>
      <c r="C1772" s="210" t="s">
        <v>7590</v>
      </c>
      <c r="D1772" s="210" t="s">
        <v>6866</v>
      </c>
      <c r="E1772" s="209"/>
      <c r="F1772" s="209"/>
      <c r="G1772" s="211"/>
    </row>
    <row r="1773" spans="2:7" s="213" customFormat="1" ht="15" customHeight="1">
      <c r="B1773" s="209" t="s">
        <v>3580</v>
      </c>
      <c r="C1773" s="210" t="s">
        <v>7591</v>
      </c>
      <c r="D1773" s="210" t="s">
        <v>6866</v>
      </c>
      <c r="E1773" s="209"/>
      <c r="F1773" s="209"/>
      <c r="G1773" s="211"/>
    </row>
    <row r="1774" spans="2:7" s="213" customFormat="1" ht="15" customHeight="1">
      <c r="B1774" s="209" t="s">
        <v>3587</v>
      </c>
      <c r="C1774" s="210" t="s">
        <v>7128</v>
      </c>
      <c r="D1774" s="210" t="s">
        <v>6866</v>
      </c>
      <c r="E1774" s="209"/>
      <c r="F1774" s="209"/>
      <c r="G1774" s="211"/>
    </row>
    <row r="1775" spans="2:7" s="213" customFormat="1" ht="15" customHeight="1">
      <c r="B1775" s="209" t="s">
        <v>3593</v>
      </c>
      <c r="C1775" s="210" t="s">
        <v>7667</v>
      </c>
      <c r="D1775" s="210" t="s">
        <v>6866</v>
      </c>
      <c r="E1775" s="209"/>
      <c r="F1775" s="209"/>
      <c r="G1775" s="211"/>
    </row>
    <row r="1776" spans="2:7" s="213" customFormat="1" ht="15" customHeight="1">
      <c r="B1776" s="209" t="s">
        <v>3597</v>
      </c>
      <c r="C1776" s="210" t="s">
        <v>7592</v>
      </c>
      <c r="D1776" s="210" t="s">
        <v>6866</v>
      </c>
      <c r="E1776" s="209"/>
      <c r="F1776" s="209"/>
      <c r="G1776" s="211"/>
    </row>
    <row r="1777" spans="2:7" s="213" customFormat="1" ht="15" customHeight="1">
      <c r="B1777" s="209" t="s">
        <v>3598</v>
      </c>
      <c r="C1777" s="210" t="s">
        <v>7308</v>
      </c>
      <c r="D1777" s="210" t="s">
        <v>6866</v>
      </c>
      <c r="E1777" s="209"/>
      <c r="F1777" s="209"/>
      <c r="G1777" s="211"/>
    </row>
    <row r="1778" spans="2:7" s="213" customFormat="1" ht="15" customHeight="1">
      <c r="B1778" s="209" t="s">
        <v>3604</v>
      </c>
      <c r="C1778" s="210" t="s">
        <v>7593</v>
      </c>
      <c r="D1778" s="210" t="s">
        <v>6866</v>
      </c>
      <c r="E1778" s="209"/>
      <c r="F1778" s="209"/>
      <c r="G1778" s="211"/>
    </row>
    <row r="1779" spans="2:7" s="213" customFormat="1" ht="15" customHeight="1">
      <c r="B1779" s="209" t="s">
        <v>3606</v>
      </c>
      <c r="C1779" s="210" t="s">
        <v>7594</v>
      </c>
      <c r="D1779" s="210" t="s">
        <v>6866</v>
      </c>
      <c r="E1779" s="209"/>
      <c r="F1779" s="209"/>
      <c r="G1779" s="211"/>
    </row>
    <row r="1780" spans="2:7" s="213" customFormat="1" ht="15" customHeight="1">
      <c r="B1780" s="209" t="s">
        <v>3609</v>
      </c>
      <c r="C1780" s="210" t="s">
        <v>6919</v>
      </c>
      <c r="D1780" s="210" t="s">
        <v>6866</v>
      </c>
      <c r="E1780" s="209"/>
      <c r="F1780" s="209"/>
      <c r="G1780" s="211"/>
    </row>
    <row r="1781" spans="2:7" s="213" customFormat="1" ht="15" customHeight="1">
      <c r="B1781" s="209" t="s">
        <v>3612</v>
      </c>
      <c r="C1781" s="210" t="s">
        <v>7595</v>
      </c>
      <c r="D1781" s="210" t="s">
        <v>6866</v>
      </c>
      <c r="E1781" s="209"/>
      <c r="F1781" s="209"/>
      <c r="G1781" s="211"/>
    </row>
    <row r="1782" spans="2:7" s="213" customFormat="1" ht="15" customHeight="1">
      <c r="B1782" s="209" t="s">
        <v>3634</v>
      </c>
      <c r="C1782" s="210" t="s">
        <v>7119</v>
      </c>
      <c r="D1782" s="210" t="s">
        <v>6866</v>
      </c>
      <c r="E1782" s="209"/>
      <c r="F1782" s="209"/>
      <c r="G1782" s="211"/>
    </row>
    <row r="1783" spans="2:7" s="213" customFormat="1" ht="15" customHeight="1">
      <c r="B1783" s="209" t="s">
        <v>3635</v>
      </c>
      <c r="C1783" s="210" t="s">
        <v>7596</v>
      </c>
      <c r="D1783" s="210" t="s">
        <v>6866</v>
      </c>
      <c r="E1783" s="209"/>
      <c r="F1783" s="209"/>
      <c r="G1783" s="211"/>
    </row>
    <row r="1784" spans="2:7" s="213" customFormat="1" ht="15" customHeight="1">
      <c r="B1784" s="209" t="s">
        <v>3637</v>
      </c>
      <c r="C1784" s="210" t="s">
        <v>7597</v>
      </c>
      <c r="D1784" s="210" t="s">
        <v>6866</v>
      </c>
      <c r="E1784" s="209"/>
      <c r="F1784" s="209"/>
      <c r="G1784" s="211"/>
    </row>
    <row r="1785" spans="2:7" s="213" customFormat="1" ht="15" customHeight="1">
      <c r="B1785" s="209" t="s">
        <v>3654</v>
      </c>
      <c r="C1785" s="210" t="s">
        <v>7598</v>
      </c>
      <c r="D1785" s="210" t="s">
        <v>6866</v>
      </c>
      <c r="E1785" s="209"/>
      <c r="F1785" s="209"/>
      <c r="G1785" s="211"/>
    </row>
    <row r="1786" spans="2:7" s="213" customFormat="1" ht="15" customHeight="1">
      <c r="B1786" s="209" t="s">
        <v>3677</v>
      </c>
      <c r="C1786" s="210" t="s">
        <v>7180</v>
      </c>
      <c r="D1786" s="210" t="s">
        <v>6866</v>
      </c>
      <c r="E1786" s="209"/>
      <c r="F1786" s="209"/>
      <c r="G1786" s="211"/>
    </row>
    <row r="1787" spans="2:7" s="213" customFormat="1" ht="15" customHeight="1">
      <c r="B1787" s="209" t="s">
        <v>3679</v>
      </c>
      <c r="C1787" s="210" t="s">
        <v>7599</v>
      </c>
      <c r="D1787" s="210" t="s">
        <v>6866</v>
      </c>
      <c r="E1787" s="209"/>
      <c r="F1787" s="209"/>
      <c r="G1787" s="211"/>
    </row>
    <row r="1788" spans="2:7" s="213" customFormat="1" ht="15" customHeight="1">
      <c r="B1788" s="209" t="s">
        <v>3680</v>
      </c>
      <c r="C1788" s="210" t="s">
        <v>7313</v>
      </c>
      <c r="D1788" s="210" t="s">
        <v>6866</v>
      </c>
      <c r="E1788" s="209"/>
      <c r="F1788" s="209"/>
      <c r="G1788" s="211"/>
    </row>
    <row r="1789" spans="2:7" s="213" customFormat="1" ht="15" customHeight="1">
      <c r="B1789" s="209" t="s">
        <v>3682</v>
      </c>
      <c r="C1789" s="210" t="s">
        <v>7048</v>
      </c>
      <c r="D1789" s="210" t="s">
        <v>6866</v>
      </c>
      <c r="E1789" s="209"/>
      <c r="F1789" s="209"/>
      <c r="G1789" s="211"/>
    </row>
    <row r="1790" spans="2:7" s="213" customFormat="1" ht="15" customHeight="1">
      <c r="B1790" s="209" t="s">
        <v>3111</v>
      </c>
      <c r="C1790" s="210" t="s">
        <v>7440</v>
      </c>
      <c r="D1790" s="210" t="s">
        <v>6866</v>
      </c>
      <c r="E1790" s="209"/>
      <c r="F1790" s="209"/>
      <c r="G1790" s="211"/>
    </row>
    <row r="1791" spans="2:7" s="213" customFormat="1" ht="15" customHeight="1">
      <c r="B1791" s="209" t="s">
        <v>3113</v>
      </c>
      <c r="C1791" s="210" t="s">
        <v>7239</v>
      </c>
      <c r="D1791" s="210" t="s">
        <v>6866</v>
      </c>
      <c r="E1791" s="209"/>
      <c r="F1791" s="209"/>
      <c r="G1791" s="211"/>
    </row>
    <row r="1792" spans="2:7" s="213" customFormat="1" ht="15" customHeight="1">
      <c r="B1792" s="209" t="s">
        <v>3116</v>
      </c>
      <c r="C1792" s="210" t="s">
        <v>7380</v>
      </c>
      <c r="D1792" s="210" t="s">
        <v>6866</v>
      </c>
      <c r="E1792" s="209"/>
      <c r="F1792" s="209"/>
      <c r="G1792" s="211"/>
    </row>
    <row r="1793" spans="2:7" s="213" customFormat="1" ht="15" customHeight="1">
      <c r="B1793" s="209" t="s">
        <v>3117</v>
      </c>
      <c r="C1793" s="210" t="s">
        <v>7600</v>
      </c>
      <c r="D1793" s="210" t="s">
        <v>6866</v>
      </c>
      <c r="E1793" s="209"/>
      <c r="F1793" s="209"/>
      <c r="G1793" s="211"/>
    </row>
    <row r="1794" spans="2:7" s="213" customFormat="1" ht="15" customHeight="1">
      <c r="B1794" s="209" t="s">
        <v>3121</v>
      </c>
      <c r="C1794" s="210" t="s">
        <v>7283</v>
      </c>
      <c r="D1794" s="210" t="s">
        <v>6866</v>
      </c>
      <c r="E1794" s="209"/>
      <c r="F1794" s="209"/>
      <c r="G1794" s="211"/>
    </row>
    <row r="1795" spans="2:7" s="213" customFormat="1" ht="15" customHeight="1">
      <c r="B1795" s="209" t="s">
        <v>3132</v>
      </c>
      <c r="C1795" s="210" t="s">
        <v>6909</v>
      </c>
      <c r="D1795" s="210" t="s">
        <v>6866</v>
      </c>
      <c r="E1795" s="209"/>
      <c r="F1795" s="209"/>
      <c r="G1795" s="211"/>
    </row>
    <row r="1796" spans="2:7" s="213" customFormat="1" ht="15" customHeight="1">
      <c r="B1796" s="209" t="s">
        <v>3154</v>
      </c>
      <c r="C1796" s="210" t="s">
        <v>7230</v>
      </c>
      <c r="D1796" s="210" t="s">
        <v>6866</v>
      </c>
      <c r="E1796" s="209"/>
      <c r="F1796" s="209"/>
      <c r="G1796" s="211"/>
    </row>
    <row r="1797" spans="2:7" s="213" customFormat="1" ht="15" customHeight="1">
      <c r="B1797" s="209" t="s">
        <v>3161</v>
      </c>
      <c r="C1797" s="210" t="s">
        <v>7056</v>
      </c>
      <c r="D1797" s="210" t="s">
        <v>6866</v>
      </c>
      <c r="E1797" s="209"/>
      <c r="F1797" s="209"/>
      <c r="G1797" s="211"/>
    </row>
    <row r="1798" spans="2:7" s="213" customFormat="1" ht="15" customHeight="1">
      <c r="B1798" s="209" t="s">
        <v>3165</v>
      </c>
      <c r="C1798" s="210" t="s">
        <v>7601</v>
      </c>
      <c r="D1798" s="210" t="s">
        <v>6866</v>
      </c>
      <c r="E1798" s="209"/>
      <c r="F1798" s="209"/>
      <c r="G1798" s="211"/>
    </row>
    <row r="1799" spans="2:7" s="213" customFormat="1" ht="15" customHeight="1">
      <c r="B1799" s="209" t="s">
        <v>3167</v>
      </c>
      <c r="C1799" s="210" t="s">
        <v>6935</v>
      </c>
      <c r="D1799" s="210" t="s">
        <v>6866</v>
      </c>
      <c r="E1799" s="209"/>
      <c r="F1799" s="209"/>
      <c r="G1799" s="211"/>
    </row>
    <row r="1800" spans="2:7" s="213" customFormat="1" ht="15" customHeight="1">
      <c r="B1800" s="209" t="s">
        <v>3174</v>
      </c>
      <c r="C1800" s="210" t="s">
        <v>7203</v>
      </c>
      <c r="D1800" s="210" t="s">
        <v>6866</v>
      </c>
      <c r="E1800" s="209"/>
      <c r="F1800" s="209"/>
      <c r="G1800" s="211"/>
    </row>
    <row r="1801" spans="2:7" s="213" customFormat="1" ht="15" customHeight="1">
      <c r="B1801" s="209" t="s">
        <v>209</v>
      </c>
      <c r="C1801" s="210" t="s">
        <v>6997</v>
      </c>
      <c r="D1801" s="210" t="s">
        <v>6866</v>
      </c>
      <c r="E1801" s="209"/>
      <c r="F1801" s="209"/>
      <c r="G1801" s="211"/>
    </row>
    <row r="1802" spans="2:7" s="213" customFormat="1" ht="15" customHeight="1">
      <c r="B1802" s="209" t="s">
        <v>211</v>
      </c>
      <c r="C1802" s="210" t="s">
        <v>7122</v>
      </c>
      <c r="D1802" s="210" t="s">
        <v>6866</v>
      </c>
      <c r="E1802" s="209"/>
      <c r="F1802" s="209"/>
      <c r="G1802" s="211"/>
    </row>
    <row r="1803" spans="2:7" s="213" customFormat="1" ht="15" customHeight="1">
      <c r="B1803" s="209" t="s">
        <v>219</v>
      </c>
      <c r="C1803" s="210" t="s">
        <v>7015</v>
      </c>
      <c r="D1803" s="210" t="s">
        <v>6866</v>
      </c>
      <c r="E1803" s="209"/>
      <c r="F1803" s="209"/>
      <c r="G1803" s="211"/>
    </row>
    <row r="1804" spans="2:7" s="213" customFormat="1" ht="15" customHeight="1">
      <c r="B1804" s="209" t="s">
        <v>225</v>
      </c>
      <c r="C1804" s="210" t="s">
        <v>7675</v>
      </c>
      <c r="D1804" s="210" t="s">
        <v>6866</v>
      </c>
      <c r="E1804" s="209"/>
      <c r="F1804" s="209"/>
      <c r="G1804" s="211"/>
    </row>
    <row r="1805" spans="2:7" s="213" customFormat="1" ht="15" customHeight="1">
      <c r="B1805" s="209" t="s">
        <v>235</v>
      </c>
      <c r="C1805" s="210" t="s">
        <v>7205</v>
      </c>
      <c r="D1805" s="210" t="s">
        <v>6866</v>
      </c>
      <c r="E1805" s="209"/>
      <c r="F1805" s="209"/>
      <c r="G1805" s="211"/>
    </row>
    <row r="1806" spans="2:7" s="213" customFormat="1" ht="15" customHeight="1">
      <c r="B1806" s="209" t="s">
        <v>240</v>
      </c>
      <c r="C1806" s="210" t="s">
        <v>7602</v>
      </c>
      <c r="D1806" s="210" t="s">
        <v>6866</v>
      </c>
      <c r="E1806" s="209"/>
      <c r="F1806" s="209"/>
      <c r="G1806" s="211"/>
    </row>
    <row r="1807" spans="2:7" s="213" customFormat="1" ht="15" customHeight="1">
      <c r="B1807" s="209" t="s">
        <v>247</v>
      </c>
      <c r="C1807" s="210" t="s">
        <v>7603</v>
      </c>
      <c r="D1807" s="210" t="s">
        <v>6866</v>
      </c>
      <c r="E1807" s="209"/>
      <c r="F1807" s="209"/>
      <c r="G1807" s="211"/>
    </row>
    <row r="1808" spans="2:7" s="213" customFormat="1" ht="15" customHeight="1">
      <c r="B1808" s="209" t="s">
        <v>249</v>
      </c>
      <c r="C1808" s="210" t="s">
        <v>7604</v>
      </c>
      <c r="D1808" s="210" t="s">
        <v>6866</v>
      </c>
      <c r="E1808" s="209"/>
      <c r="F1808" s="209"/>
      <c r="G1808" s="211"/>
    </row>
    <row r="1809" spans="2:7" s="213" customFormat="1" ht="15" customHeight="1">
      <c r="B1809" s="209" t="s">
        <v>252</v>
      </c>
      <c r="C1809" s="210" t="s">
        <v>7196</v>
      </c>
      <c r="D1809" s="210" t="s">
        <v>6866</v>
      </c>
      <c r="E1809" s="209"/>
      <c r="F1809" s="209"/>
      <c r="G1809" s="211"/>
    </row>
    <row r="1810" spans="2:7" s="213" customFormat="1" ht="15" customHeight="1">
      <c r="B1810" s="209" t="s">
        <v>253</v>
      </c>
      <c r="C1810" s="210" t="s">
        <v>7605</v>
      </c>
      <c r="D1810" s="210" t="s">
        <v>6866</v>
      </c>
      <c r="E1810" s="209"/>
      <c r="F1810" s="209"/>
      <c r="G1810" s="211"/>
    </row>
    <row r="1811" spans="2:7" s="213" customFormat="1" ht="15" customHeight="1">
      <c r="B1811" s="211" t="s">
        <v>255</v>
      </c>
      <c r="C1811" s="211" t="s">
        <v>7606</v>
      </c>
      <c r="D1811" s="211" t="s">
        <v>6866</v>
      </c>
      <c r="E1811" s="211"/>
      <c r="F1811" s="211"/>
      <c r="G1811" s="211"/>
    </row>
    <row r="1812" spans="2:7" s="213" customFormat="1" ht="15" customHeight="1">
      <c r="B1812" s="211" t="s">
        <v>265</v>
      </c>
      <c r="C1812" s="211" t="s">
        <v>7607</v>
      </c>
      <c r="D1812" s="211" t="s">
        <v>6866</v>
      </c>
      <c r="E1812" s="211"/>
      <c r="F1812" s="211"/>
      <c r="G1812" s="211"/>
    </row>
    <row r="1813" spans="2:7" s="213" customFormat="1" ht="15" customHeight="1">
      <c r="B1813" s="211" t="s">
        <v>6296</v>
      </c>
      <c r="C1813" s="211" t="s">
        <v>6866</v>
      </c>
      <c r="D1813" s="211"/>
      <c r="E1813" s="211"/>
      <c r="F1813" s="211"/>
      <c r="G1813" s="211"/>
    </row>
    <row r="1814" spans="2:7" s="213" customFormat="1" ht="15" customHeight="1">
      <c r="B1814" s="211" t="s">
        <v>6297</v>
      </c>
      <c r="C1814" s="211" t="s">
        <v>6866</v>
      </c>
      <c r="D1814" s="211"/>
      <c r="E1814" s="211"/>
      <c r="F1814" s="211"/>
      <c r="G1814" s="211"/>
    </row>
    <row r="1815" spans="2:7" s="213" customFormat="1" ht="15" customHeight="1">
      <c r="B1815" s="211" t="s">
        <v>6298</v>
      </c>
      <c r="C1815" s="211" t="s">
        <v>6866</v>
      </c>
      <c r="D1815" s="211"/>
      <c r="E1815" s="211"/>
      <c r="F1815" s="211"/>
      <c r="G1815" s="211"/>
    </row>
    <row r="1816" spans="2:7" s="213" customFormat="1" ht="15" customHeight="1">
      <c r="B1816" s="211" t="s">
        <v>6299</v>
      </c>
      <c r="C1816" s="211" t="s">
        <v>6866</v>
      </c>
      <c r="D1816" s="211"/>
      <c r="E1816" s="211"/>
      <c r="F1816" s="211"/>
      <c r="G1816" s="211"/>
    </row>
    <row r="1817" spans="2:7" s="213" customFormat="1" ht="15" customHeight="1">
      <c r="B1817" s="211" t="s">
        <v>6301</v>
      </c>
      <c r="C1817" s="211" t="s">
        <v>6866</v>
      </c>
      <c r="D1817" s="211"/>
      <c r="E1817" s="211"/>
      <c r="F1817" s="211"/>
      <c r="G1817" s="211"/>
    </row>
    <row r="1818" spans="2:7" s="213" customFormat="1" ht="15" customHeight="1">
      <c r="B1818" s="211" t="s">
        <v>6303</v>
      </c>
      <c r="C1818" s="211" t="s">
        <v>6866</v>
      </c>
      <c r="D1818" s="211"/>
      <c r="E1818" s="211"/>
      <c r="F1818" s="211"/>
      <c r="G1818" s="211"/>
    </row>
    <row r="1819" spans="2:7" s="213" customFormat="1" ht="15" customHeight="1">
      <c r="B1819" s="211" t="s">
        <v>6306</v>
      </c>
      <c r="C1819" s="211" t="s">
        <v>6866</v>
      </c>
      <c r="D1819" s="211"/>
      <c r="E1819" s="211"/>
      <c r="F1819" s="211"/>
      <c r="G1819" s="211"/>
    </row>
    <row r="1820" spans="2:7" s="213" customFormat="1" ht="15" customHeight="1">
      <c r="B1820" s="211" t="s">
        <v>6308</v>
      </c>
      <c r="C1820" s="211" t="s">
        <v>6866</v>
      </c>
      <c r="D1820" s="211"/>
      <c r="E1820" s="211"/>
      <c r="F1820" s="211"/>
      <c r="G1820" s="211"/>
    </row>
    <row r="1821" spans="2:7" s="213" customFormat="1" ht="15" customHeight="1">
      <c r="B1821" s="211" t="s">
        <v>6309</v>
      </c>
      <c r="C1821" s="211" t="s">
        <v>6866</v>
      </c>
      <c r="D1821" s="211"/>
      <c r="E1821" s="211"/>
      <c r="F1821" s="211"/>
      <c r="G1821" s="211"/>
    </row>
    <row r="1822" spans="2:7" s="213" customFormat="1" ht="15" customHeight="1">
      <c r="B1822" s="211" t="s">
        <v>6310</v>
      </c>
      <c r="C1822" s="211" t="s">
        <v>6866</v>
      </c>
      <c r="D1822" s="211"/>
      <c r="E1822" s="211"/>
      <c r="F1822" s="211"/>
      <c r="G1822" s="211"/>
    </row>
    <row r="1823" spans="2:7" s="213" customFormat="1" ht="15" customHeight="1">
      <c r="B1823" s="211" t="s">
        <v>6312</v>
      </c>
      <c r="C1823" s="211" t="s">
        <v>6866</v>
      </c>
      <c r="D1823" s="211"/>
      <c r="E1823" s="211"/>
      <c r="F1823" s="211"/>
      <c r="G1823" s="211"/>
    </row>
    <row r="1824" spans="2:7" s="213" customFormat="1" ht="15" customHeight="1">
      <c r="B1824" s="211" t="s">
        <v>6314</v>
      </c>
      <c r="C1824" s="211" t="s">
        <v>6866</v>
      </c>
      <c r="D1824" s="211"/>
      <c r="E1824" s="211"/>
      <c r="F1824" s="211"/>
      <c r="G1824" s="211"/>
    </row>
    <row r="1825" spans="2:7" s="213" customFormat="1" ht="15" customHeight="1">
      <c r="B1825" s="211" t="s">
        <v>6316</v>
      </c>
      <c r="C1825" s="211" t="s">
        <v>6866</v>
      </c>
      <c r="D1825" s="211"/>
      <c r="E1825" s="211"/>
      <c r="F1825" s="211"/>
      <c r="G1825" s="211"/>
    </row>
    <row r="1826" spans="2:7" s="213" customFormat="1" ht="15" customHeight="1">
      <c r="B1826" s="211" t="s">
        <v>6317</v>
      </c>
      <c r="C1826" s="211" t="s">
        <v>6866</v>
      </c>
      <c r="D1826" s="211"/>
      <c r="E1826" s="211"/>
      <c r="F1826" s="211"/>
      <c r="G1826" s="211"/>
    </row>
    <row r="1827" spans="2:7" s="213" customFormat="1" ht="15" customHeight="1">
      <c r="B1827" s="211" t="s">
        <v>6318</v>
      </c>
      <c r="C1827" s="211" t="s">
        <v>6866</v>
      </c>
      <c r="D1827" s="211"/>
      <c r="E1827" s="211"/>
      <c r="F1827" s="211"/>
      <c r="G1827" s="211"/>
    </row>
    <row r="1828" spans="2:7" s="213" customFormat="1" ht="15" customHeight="1">
      <c r="B1828" s="211" t="s">
        <v>6319</v>
      </c>
      <c r="C1828" s="211" t="s">
        <v>6866</v>
      </c>
      <c r="D1828" s="211"/>
      <c r="E1828" s="211"/>
      <c r="F1828" s="211"/>
      <c r="G1828" s="211"/>
    </row>
    <row r="1829" spans="2:7" s="213" customFormat="1" ht="15" customHeight="1">
      <c r="B1829" s="211" t="s">
        <v>6320</v>
      </c>
      <c r="C1829" s="211" t="s">
        <v>6866</v>
      </c>
      <c r="D1829" s="211"/>
      <c r="E1829" s="211"/>
      <c r="F1829" s="211"/>
      <c r="G1829" s="211"/>
    </row>
    <row r="1830" spans="2:7" s="213" customFormat="1" ht="15" customHeight="1">
      <c r="B1830" s="211" t="s">
        <v>6322</v>
      </c>
      <c r="C1830" s="211" t="s">
        <v>6866</v>
      </c>
      <c r="D1830" s="211"/>
      <c r="E1830" s="211"/>
      <c r="F1830" s="211"/>
      <c r="G1830" s="211"/>
    </row>
    <row r="1831" spans="2:7" s="213" customFormat="1" ht="15" customHeight="1">
      <c r="B1831" s="211" t="s">
        <v>6325</v>
      </c>
      <c r="C1831" s="211" t="s">
        <v>6866</v>
      </c>
      <c r="D1831" s="211"/>
      <c r="E1831" s="211"/>
      <c r="F1831" s="211"/>
      <c r="G1831" s="211"/>
    </row>
    <row r="1832" spans="2:7" s="213" customFormat="1" ht="15" customHeight="1">
      <c r="B1832" s="211" t="s">
        <v>6326</v>
      </c>
      <c r="C1832" s="211" t="s">
        <v>6866</v>
      </c>
      <c r="D1832" s="211"/>
      <c r="E1832" s="211"/>
      <c r="F1832" s="211"/>
      <c r="G1832" s="211"/>
    </row>
    <row r="1833" spans="2:7" s="213" customFormat="1" ht="15" customHeight="1">
      <c r="B1833" s="211" t="s">
        <v>6327</v>
      </c>
      <c r="C1833" s="211" t="s">
        <v>6866</v>
      </c>
      <c r="D1833" s="211"/>
      <c r="E1833" s="211"/>
      <c r="F1833" s="211"/>
      <c r="G1833" s="211"/>
    </row>
    <row r="1834" spans="2:7" s="213" customFormat="1" ht="15" customHeight="1">
      <c r="B1834" s="211" t="s">
        <v>6328</v>
      </c>
      <c r="C1834" s="211" t="s">
        <v>6866</v>
      </c>
      <c r="D1834" s="211"/>
      <c r="E1834" s="211"/>
      <c r="F1834" s="211"/>
      <c r="G1834" s="211"/>
    </row>
    <row r="1835" spans="2:7" s="213" customFormat="1" ht="15" customHeight="1">
      <c r="B1835" s="211" t="s">
        <v>6331</v>
      </c>
      <c r="C1835" s="211" t="s">
        <v>6866</v>
      </c>
      <c r="D1835" s="211"/>
      <c r="E1835" s="211"/>
      <c r="F1835" s="211"/>
      <c r="G1835" s="211"/>
    </row>
    <row r="1836" spans="2:7" s="213" customFormat="1" ht="15" customHeight="1">
      <c r="B1836" s="211" t="s">
        <v>6332</v>
      </c>
      <c r="C1836" s="211" t="s">
        <v>6866</v>
      </c>
      <c r="D1836" s="211"/>
      <c r="E1836" s="211"/>
      <c r="F1836" s="211"/>
      <c r="G1836" s="211"/>
    </row>
    <row r="1837" spans="2:7" s="213" customFormat="1" ht="15" customHeight="1">
      <c r="B1837" s="211" t="s">
        <v>6334</v>
      </c>
      <c r="C1837" s="211" t="s">
        <v>6866</v>
      </c>
      <c r="D1837" s="211"/>
      <c r="E1837" s="211"/>
      <c r="F1837" s="211"/>
      <c r="G1837" s="211"/>
    </row>
    <row r="1838" spans="2:7" s="213" customFormat="1" ht="15" customHeight="1">
      <c r="B1838" s="211" t="s">
        <v>6335</v>
      </c>
      <c r="C1838" s="211" t="s">
        <v>6866</v>
      </c>
      <c r="D1838" s="211"/>
      <c r="E1838" s="211"/>
      <c r="F1838" s="211"/>
      <c r="G1838" s="211"/>
    </row>
    <row r="1839" spans="2:7" s="213" customFormat="1" ht="15" customHeight="1">
      <c r="B1839" s="211" t="s">
        <v>6337</v>
      </c>
      <c r="C1839" s="211" t="s">
        <v>6866</v>
      </c>
      <c r="D1839" s="211"/>
      <c r="E1839" s="211"/>
      <c r="F1839" s="211"/>
      <c r="G1839" s="211"/>
    </row>
    <row r="1840" spans="2:7" s="213" customFormat="1" ht="15" customHeight="1">
      <c r="B1840" s="211" t="s">
        <v>6338</v>
      </c>
      <c r="C1840" s="211" t="s">
        <v>6866</v>
      </c>
      <c r="D1840" s="211"/>
      <c r="E1840" s="211"/>
      <c r="F1840" s="211"/>
      <c r="G1840" s="211"/>
    </row>
    <row r="1841" spans="2:7" s="213" customFormat="1" ht="15" customHeight="1">
      <c r="B1841" s="211" t="s">
        <v>6339</v>
      </c>
      <c r="C1841" s="211" t="s">
        <v>6866</v>
      </c>
      <c r="D1841" s="211"/>
      <c r="E1841" s="211"/>
      <c r="F1841" s="211"/>
      <c r="G1841" s="211"/>
    </row>
    <row r="1842" spans="2:7" s="213" customFormat="1" ht="15" customHeight="1">
      <c r="B1842" s="211" t="s">
        <v>6342</v>
      </c>
      <c r="C1842" s="211" t="s">
        <v>6866</v>
      </c>
      <c r="D1842" s="211"/>
      <c r="E1842" s="211"/>
      <c r="F1842" s="211"/>
      <c r="G1842" s="211"/>
    </row>
    <row r="1843" spans="2:7" s="213" customFormat="1" ht="15" customHeight="1">
      <c r="B1843" s="211" t="s">
        <v>6343</v>
      </c>
      <c r="C1843" s="211" t="s">
        <v>6866</v>
      </c>
      <c r="D1843" s="211"/>
      <c r="E1843" s="211"/>
      <c r="F1843" s="211"/>
      <c r="G1843" s="211"/>
    </row>
    <row r="1844" spans="2:7" s="213" customFormat="1" ht="15" customHeight="1">
      <c r="B1844" s="211" t="s">
        <v>6344</v>
      </c>
      <c r="C1844" s="211" t="s">
        <v>6866</v>
      </c>
      <c r="D1844" s="211"/>
      <c r="E1844" s="211"/>
      <c r="F1844" s="211"/>
      <c r="G1844" s="211"/>
    </row>
    <row r="1845" spans="2:7" s="213" customFormat="1" ht="15" customHeight="1">
      <c r="B1845" s="211" t="s">
        <v>6346</v>
      </c>
      <c r="C1845" s="211" t="s">
        <v>6866</v>
      </c>
      <c r="D1845" s="211"/>
      <c r="E1845" s="211"/>
      <c r="F1845" s="211"/>
      <c r="G1845" s="211"/>
    </row>
    <row r="1846" spans="2:7" s="213" customFormat="1" ht="15" customHeight="1">
      <c r="B1846" s="211" t="s">
        <v>6348</v>
      </c>
      <c r="C1846" s="211" t="s">
        <v>6866</v>
      </c>
      <c r="D1846" s="211"/>
      <c r="E1846" s="211"/>
      <c r="F1846" s="211"/>
      <c r="G1846" s="211"/>
    </row>
    <row r="1847" spans="2:7" s="213" customFormat="1" ht="15" customHeight="1">
      <c r="B1847" s="211" t="s">
        <v>6349</v>
      </c>
      <c r="C1847" s="211" t="s">
        <v>6866</v>
      </c>
      <c r="D1847" s="211"/>
      <c r="E1847" s="211"/>
      <c r="F1847" s="211"/>
      <c r="G1847" s="211"/>
    </row>
    <row r="1848" spans="2:7" s="213" customFormat="1" ht="15" customHeight="1">
      <c r="B1848" s="211" t="s">
        <v>6350</v>
      </c>
      <c r="C1848" s="211" t="s">
        <v>6866</v>
      </c>
      <c r="D1848" s="211"/>
      <c r="E1848" s="211"/>
      <c r="F1848" s="211"/>
      <c r="G1848" s="211"/>
    </row>
    <row r="1849" spans="2:7" s="213" customFormat="1" ht="15" customHeight="1">
      <c r="B1849" s="211" t="s">
        <v>6351</v>
      </c>
      <c r="C1849" s="211" t="s">
        <v>6866</v>
      </c>
      <c r="D1849" s="211"/>
      <c r="E1849" s="211"/>
      <c r="F1849" s="211"/>
      <c r="G1849" s="211"/>
    </row>
    <row r="1850" spans="2:7" s="213" customFormat="1" ht="15" customHeight="1">
      <c r="B1850" s="211" t="s">
        <v>6352</v>
      </c>
      <c r="C1850" s="211" t="s">
        <v>6866</v>
      </c>
      <c r="D1850" s="211"/>
      <c r="E1850" s="211"/>
      <c r="F1850" s="211"/>
      <c r="G1850" s="211"/>
    </row>
    <row r="1851" spans="2:7" s="213" customFormat="1" ht="15" customHeight="1">
      <c r="B1851" s="211" t="s">
        <v>6353</v>
      </c>
      <c r="C1851" s="211" t="s">
        <v>6866</v>
      </c>
      <c r="D1851" s="211"/>
      <c r="E1851" s="211"/>
      <c r="F1851" s="211"/>
      <c r="G1851" s="211"/>
    </row>
    <row r="1852" spans="2:7" s="213" customFormat="1" ht="15" customHeight="1">
      <c r="B1852" s="211" t="s">
        <v>6354</v>
      </c>
      <c r="C1852" s="211" t="s">
        <v>6866</v>
      </c>
      <c r="D1852" s="211"/>
      <c r="E1852" s="211"/>
      <c r="F1852" s="211"/>
      <c r="G1852" s="211"/>
    </row>
    <row r="1853" spans="2:7" s="213" customFormat="1" ht="15" customHeight="1">
      <c r="B1853" s="211" t="s">
        <v>6355</v>
      </c>
      <c r="C1853" s="211" t="s">
        <v>6866</v>
      </c>
      <c r="D1853" s="211"/>
      <c r="E1853" s="211"/>
      <c r="F1853" s="211"/>
      <c r="G1853" s="211"/>
    </row>
    <row r="1854" spans="2:7" s="213" customFormat="1" ht="15" customHeight="1">
      <c r="B1854" s="211" t="s">
        <v>6356</v>
      </c>
      <c r="C1854" s="211" t="s">
        <v>6866</v>
      </c>
      <c r="D1854" s="211"/>
      <c r="E1854" s="211"/>
      <c r="F1854" s="211"/>
      <c r="G1854" s="211"/>
    </row>
    <row r="1855" spans="2:7" s="213" customFormat="1" ht="15" customHeight="1">
      <c r="B1855" s="211" t="s">
        <v>6357</v>
      </c>
      <c r="C1855" s="211" t="s">
        <v>6866</v>
      </c>
      <c r="D1855" s="211"/>
      <c r="E1855" s="211"/>
      <c r="F1855" s="211"/>
      <c r="G1855" s="211"/>
    </row>
    <row r="1856" spans="2:7" s="213" customFormat="1" ht="15" customHeight="1">
      <c r="B1856" s="211" t="s">
        <v>6358</v>
      </c>
      <c r="C1856" s="211" t="s">
        <v>6866</v>
      </c>
      <c r="D1856" s="211"/>
      <c r="E1856" s="211"/>
      <c r="F1856" s="211"/>
      <c r="G1856" s="211"/>
    </row>
    <row r="1857" spans="2:7" s="213" customFormat="1" ht="15" customHeight="1">
      <c r="B1857" s="211" t="s">
        <v>6359</v>
      </c>
      <c r="C1857" s="211" t="s">
        <v>6866</v>
      </c>
      <c r="D1857" s="211"/>
      <c r="E1857" s="211"/>
      <c r="F1857" s="211"/>
      <c r="G1857" s="211"/>
    </row>
    <row r="1858" spans="2:7" s="213" customFormat="1" ht="15" customHeight="1">
      <c r="B1858" s="211" t="s">
        <v>6360</v>
      </c>
      <c r="C1858" s="211" t="s">
        <v>6866</v>
      </c>
      <c r="D1858" s="211"/>
      <c r="E1858" s="211"/>
      <c r="F1858" s="211"/>
      <c r="G1858" s="211"/>
    </row>
    <row r="1859" spans="2:7" s="213" customFormat="1" ht="15" customHeight="1">
      <c r="B1859" s="211" t="s">
        <v>6361</v>
      </c>
      <c r="C1859" s="211" t="s">
        <v>6866</v>
      </c>
      <c r="D1859" s="211"/>
      <c r="E1859" s="211"/>
      <c r="F1859" s="211"/>
      <c r="G1859" s="211"/>
    </row>
    <row r="1860" spans="2:7" s="213" customFormat="1" ht="15" customHeight="1">
      <c r="B1860" s="211" t="s">
        <v>6362</v>
      </c>
      <c r="C1860" s="211" t="s">
        <v>6866</v>
      </c>
      <c r="D1860" s="211"/>
      <c r="E1860" s="211"/>
      <c r="F1860" s="211"/>
      <c r="G1860" s="211"/>
    </row>
    <row r="1861" spans="2:7" s="213" customFormat="1" ht="15" customHeight="1">
      <c r="B1861" s="211" t="s">
        <v>6364</v>
      </c>
      <c r="C1861" s="211" t="s">
        <v>6866</v>
      </c>
      <c r="D1861" s="211"/>
      <c r="E1861" s="211"/>
      <c r="F1861" s="211"/>
      <c r="G1861" s="211"/>
    </row>
    <row r="1862" spans="2:7" s="213" customFormat="1" ht="15" customHeight="1">
      <c r="B1862" s="211" t="s">
        <v>6365</v>
      </c>
      <c r="C1862" s="211" t="s">
        <v>6866</v>
      </c>
      <c r="D1862" s="211"/>
      <c r="E1862" s="211"/>
      <c r="F1862" s="211"/>
      <c r="G1862" s="211"/>
    </row>
    <row r="1863" spans="2:7" s="213" customFormat="1" ht="15" customHeight="1">
      <c r="B1863" s="211" t="s">
        <v>6366</v>
      </c>
      <c r="C1863" s="211" t="s">
        <v>6866</v>
      </c>
      <c r="D1863" s="211"/>
      <c r="E1863" s="211"/>
      <c r="F1863" s="211"/>
      <c r="G1863" s="211"/>
    </row>
    <row r="1864" spans="2:7" s="213" customFormat="1" ht="15" customHeight="1">
      <c r="B1864" s="211" t="s">
        <v>6367</v>
      </c>
      <c r="C1864" s="211" t="s">
        <v>6866</v>
      </c>
      <c r="D1864" s="211"/>
      <c r="E1864" s="211"/>
      <c r="F1864" s="211"/>
      <c r="G1864" s="211"/>
    </row>
    <row r="1865" spans="2:7" s="213" customFormat="1" ht="15" customHeight="1">
      <c r="B1865" s="211" t="s">
        <v>6368</v>
      </c>
      <c r="C1865" s="211" t="s">
        <v>6866</v>
      </c>
      <c r="D1865" s="211"/>
      <c r="E1865" s="211"/>
      <c r="F1865" s="211"/>
      <c r="G1865" s="211"/>
    </row>
    <row r="1866" spans="2:7" s="213" customFormat="1" ht="15" customHeight="1">
      <c r="B1866" s="211" t="s">
        <v>6369</v>
      </c>
      <c r="C1866" s="211" t="s">
        <v>6866</v>
      </c>
      <c r="D1866" s="211"/>
      <c r="E1866" s="211"/>
      <c r="F1866" s="211"/>
      <c r="G1866" s="211"/>
    </row>
    <row r="1867" spans="2:7" s="213" customFormat="1" ht="15" customHeight="1">
      <c r="B1867" s="211" t="s">
        <v>6370</v>
      </c>
      <c r="C1867" s="211" t="s">
        <v>6866</v>
      </c>
      <c r="D1867" s="211"/>
      <c r="E1867" s="211"/>
      <c r="F1867" s="211"/>
      <c r="G1867" s="211"/>
    </row>
    <row r="1868" spans="2:7" s="213" customFormat="1" ht="15" customHeight="1">
      <c r="B1868" s="211" t="s">
        <v>6371</v>
      </c>
      <c r="C1868" s="211" t="s">
        <v>6866</v>
      </c>
      <c r="D1868" s="211"/>
      <c r="E1868" s="211"/>
      <c r="F1868" s="211"/>
      <c r="G1868" s="211"/>
    </row>
    <row r="1869" spans="2:7" s="213" customFormat="1" ht="15" customHeight="1">
      <c r="B1869" s="211" t="s">
        <v>6373</v>
      </c>
      <c r="C1869" s="211" t="s">
        <v>6866</v>
      </c>
      <c r="D1869" s="211"/>
      <c r="E1869" s="211"/>
      <c r="F1869" s="211"/>
      <c r="G1869" s="211"/>
    </row>
    <row r="1870" spans="2:7" s="213" customFormat="1" ht="15" customHeight="1">
      <c r="B1870" s="211" t="s">
        <v>6375</v>
      </c>
      <c r="C1870" s="211" t="s">
        <v>6866</v>
      </c>
      <c r="D1870" s="211"/>
      <c r="E1870" s="211"/>
      <c r="F1870" s="211"/>
      <c r="G1870" s="211"/>
    </row>
    <row r="1871" spans="2:7" s="213" customFormat="1" ht="15" customHeight="1">
      <c r="B1871" s="211" t="s">
        <v>6376</v>
      </c>
      <c r="C1871" s="211" t="s">
        <v>6866</v>
      </c>
      <c r="D1871" s="211"/>
      <c r="E1871" s="211"/>
      <c r="F1871" s="211"/>
      <c r="G1871" s="211"/>
    </row>
    <row r="1872" spans="2:7" s="213" customFormat="1" ht="15" customHeight="1">
      <c r="B1872" s="211" t="s">
        <v>6377</v>
      </c>
      <c r="C1872" s="211" t="s">
        <v>6866</v>
      </c>
      <c r="D1872" s="211"/>
      <c r="E1872" s="211"/>
      <c r="F1872" s="211"/>
      <c r="G1872" s="211"/>
    </row>
    <row r="1873" spans="2:7" s="213" customFormat="1" ht="15" customHeight="1">
      <c r="B1873" s="211" t="s">
        <v>6378</v>
      </c>
      <c r="C1873" s="211" t="s">
        <v>6866</v>
      </c>
      <c r="D1873" s="211"/>
      <c r="E1873" s="211"/>
      <c r="F1873" s="211"/>
      <c r="G1873" s="211"/>
    </row>
    <row r="1874" spans="2:7" s="213" customFormat="1" ht="15" customHeight="1">
      <c r="B1874" s="211" t="s">
        <v>6379</v>
      </c>
      <c r="C1874" s="211" t="s">
        <v>6866</v>
      </c>
      <c r="D1874" s="211"/>
      <c r="E1874" s="211"/>
      <c r="F1874" s="211"/>
      <c r="G1874" s="211"/>
    </row>
    <row r="1875" spans="2:7" s="213" customFormat="1" ht="15" customHeight="1">
      <c r="B1875" s="211" t="s">
        <v>6381</v>
      </c>
      <c r="C1875" s="211" t="s">
        <v>6866</v>
      </c>
      <c r="D1875" s="211"/>
      <c r="E1875" s="211"/>
      <c r="F1875" s="211"/>
      <c r="G1875" s="211"/>
    </row>
    <row r="1876" spans="2:7" s="213" customFormat="1" ht="15" customHeight="1">
      <c r="B1876" s="211" t="s">
        <v>4642</v>
      </c>
      <c r="C1876" s="211" t="s">
        <v>6866</v>
      </c>
      <c r="D1876" s="211"/>
      <c r="E1876" s="211"/>
      <c r="F1876" s="211"/>
      <c r="G1876" s="211"/>
    </row>
    <row r="1877" spans="2:7" s="213" customFormat="1" ht="15" customHeight="1">
      <c r="B1877" s="211" t="s">
        <v>4643</v>
      </c>
      <c r="C1877" s="211" t="s">
        <v>6866</v>
      </c>
      <c r="D1877" s="211"/>
      <c r="E1877" s="211"/>
      <c r="F1877" s="211"/>
      <c r="G1877" s="211"/>
    </row>
    <row r="1878" spans="2:7" s="213" customFormat="1" ht="15" customHeight="1">
      <c r="B1878" s="211" t="s">
        <v>4644</v>
      </c>
      <c r="C1878" s="211" t="s">
        <v>6866</v>
      </c>
      <c r="D1878" s="211"/>
      <c r="E1878" s="211"/>
      <c r="F1878" s="211"/>
      <c r="G1878" s="211"/>
    </row>
    <row r="1879" spans="2:7" s="213" customFormat="1" ht="15" customHeight="1">
      <c r="B1879" s="211" t="s">
        <v>4645</v>
      </c>
      <c r="C1879" s="211" t="s">
        <v>6866</v>
      </c>
      <c r="D1879" s="211"/>
      <c r="E1879" s="211"/>
      <c r="F1879" s="211"/>
      <c r="G1879" s="211"/>
    </row>
    <row r="1880" spans="2:7" s="213" customFormat="1" ht="15" customHeight="1">
      <c r="B1880" s="211" t="s">
        <v>4646</v>
      </c>
      <c r="C1880" s="211" t="s">
        <v>6866</v>
      </c>
      <c r="D1880" s="211"/>
      <c r="E1880" s="211"/>
      <c r="F1880" s="211"/>
      <c r="G1880" s="211"/>
    </row>
    <row r="1881" spans="2:7" s="213" customFormat="1" ht="15" customHeight="1">
      <c r="B1881" s="211" t="s">
        <v>4647</v>
      </c>
      <c r="C1881" s="211" t="s">
        <v>6866</v>
      </c>
      <c r="D1881" s="211"/>
      <c r="E1881" s="211"/>
      <c r="F1881" s="211"/>
      <c r="G1881" s="211"/>
    </row>
    <row r="1882" spans="2:7" s="213" customFormat="1" ht="15" customHeight="1">
      <c r="B1882" s="211" t="s">
        <v>4648</v>
      </c>
      <c r="C1882" s="211" t="s">
        <v>6866</v>
      </c>
      <c r="D1882" s="211"/>
      <c r="E1882" s="211"/>
      <c r="F1882" s="211"/>
      <c r="G1882" s="211"/>
    </row>
    <row r="1883" spans="2:7" s="213" customFormat="1" ht="15" customHeight="1">
      <c r="B1883" s="211" t="s">
        <v>4649</v>
      </c>
      <c r="C1883" s="211" t="s">
        <v>6866</v>
      </c>
      <c r="D1883" s="211"/>
      <c r="E1883" s="211"/>
      <c r="F1883" s="211"/>
      <c r="G1883" s="211"/>
    </row>
    <row r="1884" spans="2:7" s="213" customFormat="1" ht="15" customHeight="1">
      <c r="B1884" s="211" t="s">
        <v>4651</v>
      </c>
      <c r="C1884" s="211" t="s">
        <v>6866</v>
      </c>
      <c r="D1884" s="211"/>
      <c r="E1884" s="211"/>
      <c r="F1884" s="211"/>
      <c r="G1884" s="211"/>
    </row>
    <row r="1885" spans="2:7" s="213" customFormat="1" ht="15" customHeight="1">
      <c r="B1885" s="211" t="s">
        <v>4652</v>
      </c>
      <c r="C1885" s="211" t="s">
        <v>6866</v>
      </c>
      <c r="D1885" s="211"/>
      <c r="E1885" s="211"/>
      <c r="F1885" s="211"/>
      <c r="G1885" s="211"/>
    </row>
    <row r="1886" spans="2:7" s="213" customFormat="1" ht="15" customHeight="1">
      <c r="B1886" s="211" t="s">
        <v>4653</v>
      </c>
      <c r="C1886" s="211" t="s">
        <v>6866</v>
      </c>
      <c r="D1886" s="211"/>
      <c r="E1886" s="211"/>
      <c r="F1886" s="211"/>
      <c r="G1886" s="211"/>
    </row>
    <row r="1887" spans="2:7" s="213" customFormat="1" ht="15" customHeight="1">
      <c r="B1887" s="211" t="s">
        <v>4655</v>
      </c>
      <c r="C1887" s="211" t="s">
        <v>6866</v>
      </c>
      <c r="D1887" s="211"/>
      <c r="E1887" s="211"/>
      <c r="F1887" s="211"/>
      <c r="G1887" s="211"/>
    </row>
    <row r="1888" spans="2:7" s="213" customFormat="1" ht="15" customHeight="1">
      <c r="B1888" s="211" t="s">
        <v>4656</v>
      </c>
      <c r="C1888" s="211" t="s">
        <v>6866</v>
      </c>
      <c r="D1888" s="211"/>
      <c r="E1888" s="211"/>
      <c r="F1888" s="211"/>
      <c r="G1888" s="211"/>
    </row>
    <row r="1889" spans="2:7" s="213" customFormat="1" ht="15" customHeight="1">
      <c r="B1889" s="211" t="s">
        <v>4657</v>
      </c>
      <c r="C1889" s="211" t="s">
        <v>6866</v>
      </c>
      <c r="D1889" s="211"/>
      <c r="E1889" s="211"/>
      <c r="F1889" s="211"/>
      <c r="G1889" s="211"/>
    </row>
    <row r="1890" spans="2:7" s="213" customFormat="1" ht="15" customHeight="1">
      <c r="B1890" s="211" t="s">
        <v>4658</v>
      </c>
      <c r="C1890" s="211" t="s">
        <v>6866</v>
      </c>
      <c r="D1890" s="211"/>
      <c r="E1890" s="211"/>
      <c r="F1890" s="211"/>
      <c r="G1890" s="211"/>
    </row>
    <row r="1891" spans="2:7" s="213" customFormat="1" ht="15" customHeight="1">
      <c r="B1891" s="211" t="s">
        <v>4659</v>
      </c>
      <c r="C1891" s="211" t="s">
        <v>6866</v>
      </c>
      <c r="D1891" s="211"/>
      <c r="E1891" s="211"/>
      <c r="F1891" s="211"/>
      <c r="G1891" s="211"/>
    </row>
    <row r="1892" spans="2:7" s="213" customFormat="1" ht="15" customHeight="1">
      <c r="B1892" s="211" t="s">
        <v>4660</v>
      </c>
      <c r="C1892" s="211" t="s">
        <v>6866</v>
      </c>
      <c r="D1892" s="211"/>
      <c r="E1892" s="211"/>
      <c r="F1892" s="211"/>
      <c r="G1892" s="211"/>
    </row>
    <row r="1893" spans="2:7" s="213" customFormat="1" ht="15" customHeight="1">
      <c r="B1893" s="211" t="s">
        <v>4661</v>
      </c>
      <c r="C1893" s="211" t="s">
        <v>6866</v>
      </c>
      <c r="D1893" s="211"/>
      <c r="E1893" s="211"/>
      <c r="F1893" s="211"/>
      <c r="G1893" s="211"/>
    </row>
    <row r="1894" spans="2:7" s="213" customFormat="1" ht="15" customHeight="1">
      <c r="B1894" s="211" t="s">
        <v>4662</v>
      </c>
      <c r="C1894" s="211" t="s">
        <v>6866</v>
      </c>
      <c r="D1894" s="211"/>
      <c r="E1894" s="211"/>
      <c r="F1894" s="211"/>
      <c r="G1894" s="211"/>
    </row>
    <row r="1895" spans="2:7" s="213" customFormat="1" ht="15" customHeight="1">
      <c r="B1895" s="211" t="s">
        <v>4664</v>
      </c>
      <c r="C1895" s="211" t="s">
        <v>6866</v>
      </c>
      <c r="D1895" s="211"/>
      <c r="E1895" s="211"/>
      <c r="F1895" s="211"/>
      <c r="G1895" s="211"/>
    </row>
    <row r="1896" spans="2:7" s="213" customFormat="1" ht="15" customHeight="1">
      <c r="B1896" s="211" t="s">
        <v>4665</v>
      </c>
      <c r="C1896" s="211" t="s">
        <v>6866</v>
      </c>
      <c r="D1896" s="211"/>
      <c r="E1896" s="211"/>
      <c r="F1896" s="211"/>
      <c r="G1896" s="211"/>
    </row>
    <row r="1897" spans="2:7" s="213" customFormat="1" ht="15" customHeight="1">
      <c r="B1897" s="211" t="s">
        <v>4666</v>
      </c>
      <c r="C1897" s="211" t="s">
        <v>6866</v>
      </c>
      <c r="D1897" s="211"/>
      <c r="E1897" s="211"/>
      <c r="F1897" s="211"/>
      <c r="G1897" s="211"/>
    </row>
    <row r="1898" spans="2:7" s="213" customFormat="1" ht="15" customHeight="1">
      <c r="B1898" s="211" t="s">
        <v>4669</v>
      </c>
      <c r="C1898" s="211" t="s">
        <v>6866</v>
      </c>
      <c r="D1898" s="211"/>
      <c r="E1898" s="211"/>
      <c r="F1898" s="211"/>
      <c r="G1898" s="211"/>
    </row>
    <row r="1899" spans="2:7" s="213" customFormat="1" ht="15" customHeight="1">
      <c r="B1899" s="211" t="s">
        <v>4670</v>
      </c>
      <c r="C1899" s="211" t="s">
        <v>6866</v>
      </c>
      <c r="D1899" s="211"/>
      <c r="E1899" s="211"/>
      <c r="F1899" s="211"/>
      <c r="G1899" s="211"/>
    </row>
    <row r="1900" spans="2:7" s="213" customFormat="1" ht="15" customHeight="1">
      <c r="B1900" s="211" t="s">
        <v>4671</v>
      </c>
      <c r="C1900" s="211" t="s">
        <v>6866</v>
      </c>
      <c r="D1900" s="211"/>
      <c r="E1900" s="211"/>
      <c r="F1900" s="211"/>
      <c r="G1900" s="211"/>
    </row>
    <row r="1901" spans="2:7" s="213" customFormat="1" ht="15" customHeight="1">
      <c r="B1901" s="211" t="s">
        <v>4672</v>
      </c>
      <c r="C1901" s="211" t="s">
        <v>6866</v>
      </c>
      <c r="D1901" s="211"/>
      <c r="E1901" s="211"/>
      <c r="F1901" s="211"/>
      <c r="G1901" s="211"/>
    </row>
    <row r="1902" spans="2:7" s="213" customFormat="1" ht="15" customHeight="1">
      <c r="B1902" s="211" t="s">
        <v>4673</v>
      </c>
      <c r="C1902" s="211" t="s">
        <v>6866</v>
      </c>
      <c r="D1902" s="211"/>
      <c r="E1902" s="211"/>
      <c r="F1902" s="211"/>
      <c r="G1902" s="211"/>
    </row>
    <row r="1903" spans="2:7" s="213" customFormat="1" ht="15" customHeight="1">
      <c r="B1903" s="211" t="s">
        <v>4674</v>
      </c>
      <c r="C1903" s="211" t="s">
        <v>6866</v>
      </c>
      <c r="D1903" s="211"/>
      <c r="E1903" s="211"/>
      <c r="F1903" s="211"/>
      <c r="G1903" s="211"/>
    </row>
    <row r="1904" spans="2:7" s="213" customFormat="1" ht="15" customHeight="1">
      <c r="B1904" s="211" t="s">
        <v>4676</v>
      </c>
      <c r="C1904" s="211" t="s">
        <v>6866</v>
      </c>
      <c r="D1904" s="211"/>
      <c r="E1904" s="211"/>
      <c r="F1904" s="211"/>
      <c r="G1904" s="211"/>
    </row>
    <row r="1905" spans="2:7" s="213" customFormat="1" ht="15" customHeight="1">
      <c r="B1905" s="211" t="s">
        <v>4677</v>
      </c>
      <c r="C1905" s="211" t="s">
        <v>6866</v>
      </c>
      <c r="D1905" s="211"/>
      <c r="E1905" s="211"/>
      <c r="F1905" s="211"/>
      <c r="G1905" s="211"/>
    </row>
    <row r="1906" spans="2:7" s="213" customFormat="1" ht="15" customHeight="1">
      <c r="B1906" s="211" t="s">
        <v>4678</v>
      </c>
      <c r="C1906" s="211" t="s">
        <v>6866</v>
      </c>
      <c r="D1906" s="211"/>
      <c r="E1906" s="211"/>
      <c r="F1906" s="211"/>
      <c r="G1906" s="211"/>
    </row>
    <row r="1907" spans="2:7" s="213" customFormat="1" ht="15" customHeight="1">
      <c r="B1907" s="211" t="s">
        <v>4679</v>
      </c>
      <c r="C1907" s="211" t="s">
        <v>6866</v>
      </c>
      <c r="D1907" s="211"/>
      <c r="E1907" s="211"/>
      <c r="F1907" s="211"/>
      <c r="G1907" s="211"/>
    </row>
    <row r="1908" spans="2:7" s="213" customFormat="1" ht="15" customHeight="1">
      <c r="B1908" s="211" t="s">
        <v>4682</v>
      </c>
      <c r="C1908" s="211" t="s">
        <v>6866</v>
      </c>
      <c r="D1908" s="211"/>
      <c r="E1908" s="211"/>
      <c r="F1908" s="211"/>
      <c r="G1908" s="211"/>
    </row>
    <row r="1909" spans="2:7" s="213" customFormat="1" ht="15" customHeight="1">
      <c r="B1909" s="211" t="s">
        <v>4683</v>
      </c>
      <c r="C1909" s="211" t="s">
        <v>6866</v>
      </c>
      <c r="D1909" s="211"/>
      <c r="E1909" s="211"/>
      <c r="F1909" s="211"/>
      <c r="G1909" s="211"/>
    </row>
    <row r="1910" spans="2:7" s="213" customFormat="1" ht="15" customHeight="1">
      <c r="B1910" s="211" t="s">
        <v>4684</v>
      </c>
      <c r="C1910" s="211" t="s">
        <v>6866</v>
      </c>
      <c r="D1910" s="211"/>
      <c r="E1910" s="211"/>
      <c r="F1910" s="211"/>
      <c r="G1910" s="211"/>
    </row>
    <row r="1911" spans="2:7" s="213" customFormat="1" ht="15" customHeight="1">
      <c r="B1911" s="211" t="s">
        <v>4685</v>
      </c>
      <c r="C1911" s="211" t="s">
        <v>6866</v>
      </c>
      <c r="D1911" s="211"/>
      <c r="E1911" s="211"/>
      <c r="F1911" s="211"/>
      <c r="G1911" s="211"/>
    </row>
    <row r="1912" spans="2:7" s="213" customFormat="1" ht="15" customHeight="1">
      <c r="B1912" s="211" t="s">
        <v>4686</v>
      </c>
      <c r="C1912" s="211" t="s">
        <v>6866</v>
      </c>
      <c r="D1912" s="211"/>
      <c r="E1912" s="211"/>
      <c r="F1912" s="211"/>
      <c r="G1912" s="211"/>
    </row>
    <row r="1913" spans="2:7" s="213" customFormat="1" ht="15" customHeight="1">
      <c r="B1913" s="211" t="s">
        <v>4687</v>
      </c>
      <c r="C1913" s="211" t="s">
        <v>6866</v>
      </c>
      <c r="D1913" s="211"/>
      <c r="E1913" s="211"/>
      <c r="F1913" s="211"/>
      <c r="G1913" s="211"/>
    </row>
    <row r="1914" spans="2:7" s="213" customFormat="1" ht="15" customHeight="1">
      <c r="B1914" s="211" t="s">
        <v>4688</v>
      </c>
      <c r="C1914" s="211" t="s">
        <v>6866</v>
      </c>
      <c r="D1914" s="211"/>
      <c r="E1914" s="211"/>
      <c r="F1914" s="211"/>
      <c r="G1914" s="211"/>
    </row>
    <row r="1915" spans="2:7" s="213" customFormat="1" ht="15" customHeight="1">
      <c r="B1915" s="211" t="s">
        <v>4689</v>
      </c>
      <c r="C1915" s="211" t="s">
        <v>6866</v>
      </c>
      <c r="D1915" s="211"/>
      <c r="E1915" s="211"/>
      <c r="F1915" s="211"/>
      <c r="G1915" s="211"/>
    </row>
    <row r="1916" spans="2:7" s="213" customFormat="1" ht="15" customHeight="1">
      <c r="B1916" s="211" t="s">
        <v>4692</v>
      </c>
      <c r="C1916" s="211" t="s">
        <v>6866</v>
      </c>
      <c r="D1916" s="211"/>
      <c r="E1916" s="211"/>
      <c r="F1916" s="211"/>
      <c r="G1916" s="211"/>
    </row>
    <row r="1917" spans="2:7" s="213" customFormat="1" ht="15" customHeight="1">
      <c r="B1917" s="211" t="s">
        <v>4693</v>
      </c>
      <c r="C1917" s="211" t="s">
        <v>6866</v>
      </c>
      <c r="D1917" s="211"/>
      <c r="E1917" s="211"/>
      <c r="F1917" s="211"/>
      <c r="G1917" s="211"/>
    </row>
    <row r="1918" spans="2:7" s="213" customFormat="1" ht="15" customHeight="1">
      <c r="B1918" s="211" t="s">
        <v>4694</v>
      </c>
      <c r="C1918" s="211" t="s">
        <v>6866</v>
      </c>
      <c r="D1918" s="211"/>
      <c r="E1918" s="211"/>
      <c r="F1918" s="211"/>
      <c r="G1918" s="211"/>
    </row>
    <row r="1919" spans="2:7" s="213" customFormat="1" ht="15" customHeight="1">
      <c r="B1919" s="211" t="s">
        <v>4695</v>
      </c>
      <c r="C1919" s="211" t="s">
        <v>6866</v>
      </c>
      <c r="D1919" s="211"/>
      <c r="E1919" s="211"/>
      <c r="F1919" s="211"/>
      <c r="G1919" s="211"/>
    </row>
    <row r="1920" spans="2:7" s="213" customFormat="1" ht="15" customHeight="1">
      <c r="B1920" s="211" t="s">
        <v>4696</v>
      </c>
      <c r="C1920" s="211" t="s">
        <v>6866</v>
      </c>
      <c r="D1920" s="211"/>
      <c r="E1920" s="211"/>
      <c r="F1920" s="211"/>
      <c r="G1920" s="211"/>
    </row>
    <row r="1921" spans="2:7" s="213" customFormat="1" ht="15" customHeight="1">
      <c r="B1921" s="211" t="s">
        <v>4697</v>
      </c>
      <c r="C1921" s="211" t="s">
        <v>6866</v>
      </c>
      <c r="D1921" s="211"/>
      <c r="E1921" s="211"/>
      <c r="F1921" s="211"/>
      <c r="G1921" s="211"/>
    </row>
    <row r="1922" spans="2:7" s="213" customFormat="1" ht="15" customHeight="1">
      <c r="B1922" s="211" t="s">
        <v>4698</v>
      </c>
      <c r="C1922" s="211" t="s">
        <v>6866</v>
      </c>
      <c r="D1922" s="211"/>
      <c r="E1922" s="211"/>
      <c r="F1922" s="211"/>
      <c r="G1922" s="211"/>
    </row>
    <row r="1923" spans="2:7" s="213" customFormat="1" ht="15" customHeight="1">
      <c r="B1923" s="211" t="s">
        <v>4699</v>
      </c>
      <c r="C1923" s="211" t="s">
        <v>6866</v>
      </c>
      <c r="D1923" s="211"/>
      <c r="E1923" s="211"/>
      <c r="F1923" s="211"/>
      <c r="G1923" s="211"/>
    </row>
    <row r="1924" spans="2:7" s="213" customFormat="1" ht="15" customHeight="1">
      <c r="B1924" s="211" t="s">
        <v>4700</v>
      </c>
      <c r="C1924" s="211" t="s">
        <v>6866</v>
      </c>
      <c r="D1924" s="211"/>
      <c r="E1924" s="211"/>
      <c r="F1924" s="211"/>
      <c r="G1924" s="211"/>
    </row>
    <row r="1925" spans="2:7" s="213" customFormat="1" ht="15" customHeight="1">
      <c r="B1925" s="211" t="s">
        <v>4701</v>
      </c>
      <c r="C1925" s="211" t="s">
        <v>6866</v>
      </c>
      <c r="D1925" s="211"/>
      <c r="E1925" s="211"/>
      <c r="F1925" s="211"/>
      <c r="G1925" s="211"/>
    </row>
    <row r="1926" spans="2:7" s="213" customFormat="1" ht="15" customHeight="1">
      <c r="B1926" s="211" t="s">
        <v>4702</v>
      </c>
      <c r="C1926" s="211" t="s">
        <v>6866</v>
      </c>
      <c r="D1926" s="211"/>
      <c r="E1926" s="211"/>
      <c r="F1926" s="211"/>
      <c r="G1926" s="211"/>
    </row>
    <row r="1927" spans="2:7" s="213" customFormat="1" ht="15" customHeight="1">
      <c r="B1927" s="211" t="s">
        <v>4703</v>
      </c>
      <c r="C1927" s="211" t="s">
        <v>6866</v>
      </c>
      <c r="D1927" s="211"/>
      <c r="E1927" s="211"/>
      <c r="F1927" s="211"/>
      <c r="G1927" s="211"/>
    </row>
    <row r="1928" spans="2:7" s="213" customFormat="1" ht="15" customHeight="1">
      <c r="B1928" s="211" t="s">
        <v>4706</v>
      </c>
      <c r="C1928" s="211" t="s">
        <v>6866</v>
      </c>
      <c r="D1928" s="211"/>
      <c r="E1928" s="211"/>
      <c r="F1928" s="211"/>
      <c r="G1928" s="211"/>
    </row>
    <row r="1929" spans="2:7" s="213" customFormat="1" ht="15" customHeight="1">
      <c r="B1929" s="211" t="s">
        <v>4707</v>
      </c>
      <c r="C1929" s="211" t="s">
        <v>6866</v>
      </c>
      <c r="D1929" s="211"/>
      <c r="E1929" s="211"/>
      <c r="F1929" s="211"/>
      <c r="G1929" s="211"/>
    </row>
    <row r="1930" spans="2:7" s="213" customFormat="1" ht="15" customHeight="1">
      <c r="B1930" s="211" t="s">
        <v>4709</v>
      </c>
      <c r="C1930" s="211" t="s">
        <v>6866</v>
      </c>
      <c r="D1930" s="211"/>
      <c r="E1930" s="211"/>
      <c r="F1930" s="211"/>
      <c r="G1930" s="211"/>
    </row>
    <row r="1931" spans="2:7" s="213" customFormat="1" ht="15" customHeight="1">
      <c r="B1931" s="211" t="s">
        <v>4710</v>
      </c>
      <c r="C1931" s="211" t="s">
        <v>6866</v>
      </c>
      <c r="D1931" s="211"/>
      <c r="E1931" s="211"/>
      <c r="F1931" s="211"/>
      <c r="G1931" s="211"/>
    </row>
    <row r="1932" spans="2:7" s="213" customFormat="1" ht="15" customHeight="1">
      <c r="B1932" s="211" t="s">
        <v>4712</v>
      </c>
      <c r="C1932" s="211" t="s">
        <v>6866</v>
      </c>
      <c r="D1932" s="211"/>
      <c r="E1932" s="211"/>
      <c r="F1932" s="211"/>
      <c r="G1932" s="211"/>
    </row>
    <row r="1933" spans="2:7" s="213" customFormat="1" ht="15" customHeight="1">
      <c r="B1933" s="211" t="s">
        <v>2365</v>
      </c>
      <c r="C1933" s="211" t="s">
        <v>6866</v>
      </c>
      <c r="D1933" s="211"/>
      <c r="E1933" s="211"/>
      <c r="F1933" s="211"/>
      <c r="G1933" s="211"/>
    </row>
    <row r="1934" spans="2:7" s="213" customFormat="1" ht="15" customHeight="1">
      <c r="B1934" s="211" t="s">
        <v>2366</v>
      </c>
      <c r="C1934" s="211" t="s">
        <v>6866</v>
      </c>
      <c r="D1934" s="211"/>
      <c r="E1934" s="211"/>
      <c r="F1934" s="211"/>
      <c r="G1934" s="211"/>
    </row>
    <row r="1935" spans="2:7" s="213" customFormat="1" ht="15" customHeight="1">
      <c r="B1935" s="211" t="s">
        <v>6862</v>
      </c>
      <c r="C1935" s="211" t="s">
        <v>6866</v>
      </c>
      <c r="D1935" s="211"/>
      <c r="E1935" s="211"/>
      <c r="F1935" s="211"/>
      <c r="G1935" s="211"/>
    </row>
    <row r="1936" spans="2:7" s="213" customFormat="1" ht="15" customHeight="1">
      <c r="B1936" s="211" t="s">
        <v>2367</v>
      </c>
      <c r="C1936" s="211" t="s">
        <v>6866</v>
      </c>
      <c r="D1936" s="211"/>
      <c r="E1936" s="211"/>
      <c r="F1936" s="211"/>
      <c r="G1936" s="211"/>
    </row>
    <row r="1937" spans="2:7" s="213" customFormat="1" ht="15" customHeight="1">
      <c r="B1937" s="211" t="s">
        <v>2368</v>
      </c>
      <c r="C1937" s="211" t="s">
        <v>6866</v>
      </c>
      <c r="D1937" s="211"/>
      <c r="E1937" s="211"/>
      <c r="F1937" s="211"/>
      <c r="G1937" s="211"/>
    </row>
    <row r="1938" spans="2:7" s="213" customFormat="1" ht="15" customHeight="1">
      <c r="B1938" s="211" t="s">
        <v>2369</v>
      </c>
      <c r="C1938" s="211" t="s">
        <v>6866</v>
      </c>
      <c r="D1938" s="211"/>
      <c r="E1938" s="211"/>
      <c r="F1938" s="211"/>
      <c r="G1938" s="211"/>
    </row>
    <row r="1939" spans="2:7" s="213" customFormat="1" ht="15" customHeight="1">
      <c r="B1939" s="211" t="s">
        <v>2370</v>
      </c>
      <c r="C1939" s="211" t="s">
        <v>6866</v>
      </c>
      <c r="D1939" s="211"/>
      <c r="E1939" s="211"/>
      <c r="F1939" s="211"/>
      <c r="G1939" s="211"/>
    </row>
    <row r="1940" spans="2:7" s="213" customFormat="1" ht="15" customHeight="1">
      <c r="B1940" s="211" t="s">
        <v>2371</v>
      </c>
      <c r="C1940" s="211" t="s">
        <v>6866</v>
      </c>
      <c r="D1940" s="211"/>
      <c r="E1940" s="211"/>
      <c r="F1940" s="211"/>
      <c r="G1940" s="211"/>
    </row>
    <row r="1941" spans="2:7" s="213" customFormat="1" ht="15" customHeight="1">
      <c r="B1941" s="211" t="s">
        <v>2372</v>
      </c>
      <c r="C1941" s="211" t="s">
        <v>6866</v>
      </c>
      <c r="D1941" s="211"/>
      <c r="E1941" s="211"/>
      <c r="F1941" s="211"/>
      <c r="G1941" s="211"/>
    </row>
    <row r="1942" spans="2:7" s="213" customFormat="1" ht="15" customHeight="1">
      <c r="B1942" s="211" t="s">
        <v>2373</v>
      </c>
      <c r="C1942" s="211" t="s">
        <v>6866</v>
      </c>
      <c r="D1942" s="211"/>
      <c r="E1942" s="211"/>
      <c r="F1942" s="211"/>
      <c r="G1942" s="211"/>
    </row>
    <row r="1943" spans="2:7" s="213" customFormat="1" ht="15" customHeight="1">
      <c r="B1943" s="211" t="s">
        <v>2375</v>
      </c>
      <c r="C1943" s="211" t="s">
        <v>6866</v>
      </c>
      <c r="D1943" s="211"/>
      <c r="E1943" s="211"/>
      <c r="F1943" s="211"/>
      <c r="G1943" s="211"/>
    </row>
    <row r="1944" spans="2:7" s="213" customFormat="1" ht="15" customHeight="1">
      <c r="B1944" s="211" t="s">
        <v>2378</v>
      </c>
      <c r="C1944" s="211" t="s">
        <v>6866</v>
      </c>
      <c r="D1944" s="211"/>
      <c r="E1944" s="211"/>
      <c r="F1944" s="211"/>
      <c r="G1944" s="211"/>
    </row>
    <row r="1945" spans="2:7" s="213" customFormat="1" ht="15" customHeight="1">
      <c r="B1945" s="211" t="s">
        <v>2379</v>
      </c>
      <c r="C1945" s="211" t="s">
        <v>6866</v>
      </c>
      <c r="D1945" s="211"/>
      <c r="E1945" s="211"/>
      <c r="F1945" s="211"/>
      <c r="G1945" s="211"/>
    </row>
    <row r="1946" spans="2:7" s="213" customFormat="1" ht="15" customHeight="1">
      <c r="B1946" s="211" t="s">
        <v>2380</v>
      </c>
      <c r="C1946" s="211" t="s">
        <v>6866</v>
      </c>
      <c r="D1946" s="211"/>
      <c r="E1946" s="211"/>
      <c r="F1946" s="211"/>
      <c r="G1946" s="211"/>
    </row>
    <row r="1947" spans="2:7" s="213" customFormat="1" ht="15" customHeight="1">
      <c r="B1947" s="211" t="s">
        <v>2381</v>
      </c>
      <c r="C1947" s="211" t="s">
        <v>6866</v>
      </c>
      <c r="D1947" s="211"/>
      <c r="E1947" s="211"/>
      <c r="F1947" s="211"/>
      <c r="G1947" s="211"/>
    </row>
    <row r="1948" spans="2:7" s="213" customFormat="1" ht="15" customHeight="1">
      <c r="B1948" s="211" t="s">
        <v>2383</v>
      </c>
      <c r="C1948" s="211" t="s">
        <v>6866</v>
      </c>
      <c r="D1948" s="211"/>
      <c r="E1948" s="211"/>
      <c r="F1948" s="211"/>
      <c r="G1948" s="211"/>
    </row>
    <row r="1949" spans="2:7" s="213" customFormat="1" ht="15" customHeight="1">
      <c r="B1949" s="211" t="s">
        <v>2384</v>
      </c>
      <c r="C1949" s="211" t="s">
        <v>6866</v>
      </c>
      <c r="D1949" s="211"/>
      <c r="E1949" s="211"/>
      <c r="F1949" s="211"/>
      <c r="G1949" s="211"/>
    </row>
    <row r="1950" spans="2:7" s="213" customFormat="1" ht="15" customHeight="1">
      <c r="B1950" s="211" t="s">
        <v>2385</v>
      </c>
      <c r="C1950" s="211" t="s">
        <v>6866</v>
      </c>
      <c r="D1950" s="211"/>
      <c r="E1950" s="211"/>
      <c r="F1950" s="211"/>
      <c r="G1950" s="211"/>
    </row>
    <row r="1951" spans="2:7" s="213" customFormat="1" ht="15" customHeight="1">
      <c r="B1951" s="211" t="s">
        <v>2386</v>
      </c>
      <c r="C1951" s="211" t="s">
        <v>6866</v>
      </c>
      <c r="D1951" s="211"/>
      <c r="E1951" s="211"/>
      <c r="F1951" s="211"/>
      <c r="G1951" s="211"/>
    </row>
    <row r="1952" spans="2:7" s="213" customFormat="1" ht="15" customHeight="1">
      <c r="B1952" s="211" t="s">
        <v>3685</v>
      </c>
      <c r="C1952" s="211" t="s">
        <v>6866</v>
      </c>
      <c r="D1952" s="211"/>
      <c r="E1952" s="211"/>
      <c r="F1952" s="211"/>
      <c r="G1952" s="211"/>
    </row>
    <row r="1953" spans="2:7" s="213" customFormat="1" ht="15" customHeight="1">
      <c r="B1953" s="211" t="s">
        <v>3686</v>
      </c>
      <c r="C1953" s="211" t="s">
        <v>6866</v>
      </c>
      <c r="D1953" s="211"/>
      <c r="E1953" s="211"/>
      <c r="F1953" s="211"/>
      <c r="G1953" s="211"/>
    </row>
    <row r="1954" spans="2:7" s="213" customFormat="1" ht="15" customHeight="1">
      <c r="B1954" s="211" t="s">
        <v>3687</v>
      </c>
      <c r="C1954" s="211" t="s">
        <v>6866</v>
      </c>
      <c r="D1954" s="211"/>
      <c r="E1954" s="211"/>
      <c r="F1954" s="211"/>
      <c r="G1954" s="211"/>
    </row>
    <row r="1955" spans="2:7" s="213" customFormat="1" ht="15" customHeight="1">
      <c r="B1955" s="211" t="s">
        <v>3688</v>
      </c>
      <c r="C1955" s="211" t="s">
        <v>6866</v>
      </c>
      <c r="D1955" s="211"/>
      <c r="E1955" s="211"/>
      <c r="F1955" s="211"/>
      <c r="G1955" s="211"/>
    </row>
    <row r="1956" spans="2:7" s="213" customFormat="1" ht="15" customHeight="1">
      <c r="B1956" s="211" t="s">
        <v>3689</v>
      </c>
      <c r="C1956" s="211" t="s">
        <v>6866</v>
      </c>
      <c r="D1956" s="211"/>
      <c r="E1956" s="211"/>
      <c r="F1956" s="211"/>
      <c r="G1956" s="211"/>
    </row>
    <row r="1957" spans="2:7" s="213" customFormat="1" ht="15" customHeight="1">
      <c r="B1957" s="211" t="s">
        <v>3690</v>
      </c>
      <c r="C1957" s="211" t="s">
        <v>6866</v>
      </c>
      <c r="D1957" s="211"/>
      <c r="E1957" s="211"/>
      <c r="F1957" s="211"/>
      <c r="G1957" s="211"/>
    </row>
    <row r="1958" spans="2:7" s="213" customFormat="1" ht="15" customHeight="1">
      <c r="B1958" s="211" t="s">
        <v>3691</v>
      </c>
      <c r="C1958" s="211" t="s">
        <v>6866</v>
      </c>
      <c r="D1958" s="211"/>
      <c r="E1958" s="211"/>
      <c r="F1958" s="211"/>
      <c r="G1958" s="211"/>
    </row>
    <row r="1959" spans="2:7" s="213" customFormat="1" ht="15" customHeight="1">
      <c r="B1959" s="211" t="s">
        <v>3692</v>
      </c>
      <c r="C1959" s="211" t="s">
        <v>6866</v>
      </c>
      <c r="D1959" s="211"/>
      <c r="E1959" s="211"/>
      <c r="F1959" s="211"/>
      <c r="G1959" s="211"/>
    </row>
    <row r="1960" spans="2:7" s="213" customFormat="1" ht="15" customHeight="1">
      <c r="B1960" s="211" t="s">
        <v>3693</v>
      </c>
      <c r="C1960" s="211" t="s">
        <v>6866</v>
      </c>
      <c r="D1960" s="211"/>
      <c r="E1960" s="211"/>
      <c r="F1960" s="211"/>
      <c r="G1960" s="211"/>
    </row>
    <row r="1961" spans="2:7" s="213" customFormat="1" ht="15" customHeight="1">
      <c r="B1961" s="211" t="s">
        <v>3694</v>
      </c>
      <c r="C1961" s="211" t="s">
        <v>6866</v>
      </c>
      <c r="D1961" s="211"/>
      <c r="E1961" s="211"/>
      <c r="F1961" s="211"/>
      <c r="G1961" s="211"/>
    </row>
    <row r="1962" spans="2:7" s="213" customFormat="1" ht="15" customHeight="1">
      <c r="B1962" s="211" t="s">
        <v>3696</v>
      </c>
      <c r="C1962" s="211" t="s">
        <v>6866</v>
      </c>
      <c r="D1962" s="211"/>
      <c r="E1962" s="211"/>
      <c r="F1962" s="211"/>
      <c r="G1962" s="211"/>
    </row>
    <row r="1963" spans="2:7" s="213" customFormat="1" ht="15" customHeight="1">
      <c r="B1963" s="211" t="s">
        <v>3698</v>
      </c>
      <c r="C1963" s="211" t="s">
        <v>6866</v>
      </c>
      <c r="D1963" s="211"/>
      <c r="E1963" s="211"/>
      <c r="F1963" s="211"/>
      <c r="G1963" s="211"/>
    </row>
    <row r="1964" spans="2:7" s="213" customFormat="1" ht="15" customHeight="1">
      <c r="B1964" s="211" t="s">
        <v>3700</v>
      </c>
      <c r="C1964" s="211" t="s">
        <v>6866</v>
      </c>
      <c r="D1964" s="211"/>
      <c r="E1964" s="211"/>
      <c r="F1964" s="211"/>
      <c r="G1964" s="211"/>
    </row>
    <row r="1965" spans="2:7" s="213" customFormat="1" ht="15" customHeight="1">
      <c r="B1965" s="211" t="s">
        <v>3701</v>
      </c>
      <c r="C1965" s="211" t="s">
        <v>6866</v>
      </c>
      <c r="D1965" s="211"/>
      <c r="E1965" s="211"/>
      <c r="F1965" s="211"/>
      <c r="G1965" s="211"/>
    </row>
    <row r="1966" spans="2:7" s="213" customFormat="1" ht="15" customHeight="1">
      <c r="B1966" s="211" t="s">
        <v>3703</v>
      </c>
      <c r="C1966" s="211" t="s">
        <v>6866</v>
      </c>
      <c r="D1966" s="211"/>
      <c r="E1966" s="211"/>
      <c r="F1966" s="211"/>
      <c r="G1966" s="211"/>
    </row>
    <row r="1967" spans="2:7" s="213" customFormat="1" ht="15" customHeight="1">
      <c r="B1967" s="211" t="s">
        <v>3704</v>
      </c>
      <c r="C1967" s="211" t="s">
        <v>6866</v>
      </c>
      <c r="D1967" s="211"/>
      <c r="E1967" s="211"/>
      <c r="F1967" s="211"/>
      <c r="G1967" s="211"/>
    </row>
    <row r="1968" spans="2:7" s="213" customFormat="1" ht="15" customHeight="1">
      <c r="B1968" s="211" t="s">
        <v>3705</v>
      </c>
      <c r="C1968" s="211" t="s">
        <v>6866</v>
      </c>
      <c r="D1968" s="211"/>
      <c r="E1968" s="211"/>
      <c r="F1968" s="211"/>
      <c r="G1968" s="211"/>
    </row>
    <row r="1969" spans="2:7" s="213" customFormat="1" ht="15" customHeight="1">
      <c r="B1969" s="211" t="s">
        <v>3707</v>
      </c>
      <c r="C1969" s="211" t="s">
        <v>6866</v>
      </c>
      <c r="D1969" s="211"/>
      <c r="E1969" s="211"/>
      <c r="F1969" s="211"/>
      <c r="G1969" s="211"/>
    </row>
    <row r="1970" spans="2:7" s="213" customFormat="1" ht="15" customHeight="1">
      <c r="B1970" s="211" t="s">
        <v>3709</v>
      </c>
      <c r="C1970" s="211" t="s">
        <v>6866</v>
      </c>
      <c r="D1970" s="211"/>
      <c r="E1970" s="211"/>
      <c r="F1970" s="211"/>
      <c r="G1970" s="211"/>
    </row>
    <row r="1971" spans="2:7" s="213" customFormat="1" ht="15" customHeight="1">
      <c r="B1971" s="211" t="s">
        <v>3710</v>
      </c>
      <c r="C1971" s="211" t="s">
        <v>6866</v>
      </c>
      <c r="D1971" s="211"/>
      <c r="E1971" s="211"/>
      <c r="F1971" s="211"/>
      <c r="G1971" s="211"/>
    </row>
    <row r="1972" spans="2:7" s="213" customFormat="1" ht="15" customHeight="1">
      <c r="B1972" s="211" t="s">
        <v>3711</v>
      </c>
      <c r="C1972" s="211" t="s">
        <v>6866</v>
      </c>
      <c r="D1972" s="211"/>
      <c r="E1972" s="211"/>
      <c r="F1972" s="211"/>
      <c r="G1972" s="211"/>
    </row>
    <row r="1973" spans="2:7" s="213" customFormat="1" ht="15" customHeight="1">
      <c r="B1973" s="211" t="s">
        <v>3713</v>
      </c>
      <c r="C1973" s="211" t="s">
        <v>6866</v>
      </c>
      <c r="D1973" s="211"/>
      <c r="E1973" s="211"/>
      <c r="F1973" s="211"/>
      <c r="G1973" s="211"/>
    </row>
    <row r="1974" spans="2:7" s="213" customFormat="1" ht="15" customHeight="1">
      <c r="B1974" s="211" t="s">
        <v>3715</v>
      </c>
      <c r="C1974" s="211" t="s">
        <v>6866</v>
      </c>
      <c r="D1974" s="211"/>
      <c r="E1974" s="211"/>
      <c r="F1974" s="211"/>
      <c r="G1974" s="211"/>
    </row>
    <row r="1975" spans="2:7" s="213" customFormat="1" ht="15" customHeight="1">
      <c r="B1975" s="211" t="s">
        <v>3716</v>
      </c>
      <c r="C1975" s="211" t="s">
        <v>6866</v>
      </c>
      <c r="D1975" s="211"/>
      <c r="E1975" s="211"/>
      <c r="F1975" s="211"/>
      <c r="G1975" s="211"/>
    </row>
    <row r="1976" spans="2:7" s="213" customFormat="1" ht="15" customHeight="1">
      <c r="B1976" s="211" t="s">
        <v>3717</v>
      </c>
      <c r="C1976" s="211" t="s">
        <v>6866</v>
      </c>
      <c r="D1976" s="211"/>
      <c r="E1976" s="211"/>
      <c r="F1976" s="211"/>
      <c r="G1976" s="211"/>
    </row>
    <row r="1977" spans="2:7" s="213" customFormat="1" ht="15" customHeight="1">
      <c r="B1977" s="211" t="s">
        <v>783</v>
      </c>
      <c r="C1977" s="211" t="s">
        <v>6866</v>
      </c>
      <c r="D1977" s="211"/>
      <c r="E1977" s="211"/>
      <c r="F1977" s="211"/>
      <c r="G1977" s="211"/>
    </row>
    <row r="1978" spans="2:7" s="213" customFormat="1" ht="15" customHeight="1">
      <c r="B1978" s="211" t="s">
        <v>785</v>
      </c>
      <c r="C1978" s="211" t="s">
        <v>6866</v>
      </c>
      <c r="D1978" s="211"/>
      <c r="E1978" s="211"/>
      <c r="F1978" s="211"/>
      <c r="G1978" s="211"/>
    </row>
    <row r="1979" spans="2:7" s="213" customFormat="1" ht="15" customHeight="1">
      <c r="B1979" s="211" t="s">
        <v>786</v>
      </c>
      <c r="C1979" s="211" t="s">
        <v>6866</v>
      </c>
      <c r="D1979" s="211"/>
      <c r="E1979" s="211"/>
      <c r="F1979" s="211"/>
      <c r="G1979" s="211"/>
    </row>
    <row r="1980" spans="2:7" s="213" customFormat="1" ht="15" customHeight="1">
      <c r="B1980" s="211" t="s">
        <v>787</v>
      </c>
      <c r="C1980" s="211" t="s">
        <v>6866</v>
      </c>
      <c r="D1980" s="211"/>
      <c r="E1980" s="211"/>
      <c r="F1980" s="211"/>
      <c r="G1980" s="211"/>
    </row>
    <row r="1981" spans="2:7" s="213" customFormat="1" ht="15" customHeight="1">
      <c r="B1981" s="211" t="s">
        <v>788</v>
      </c>
      <c r="C1981" s="211" t="s">
        <v>6866</v>
      </c>
      <c r="D1981" s="211"/>
      <c r="E1981" s="211"/>
      <c r="F1981" s="211"/>
      <c r="G1981" s="211"/>
    </row>
    <row r="1982" spans="2:7" s="213" customFormat="1" ht="15" customHeight="1">
      <c r="B1982" s="211" t="s">
        <v>789</v>
      </c>
      <c r="C1982" s="211" t="s">
        <v>6866</v>
      </c>
      <c r="D1982" s="211"/>
      <c r="E1982" s="211"/>
      <c r="F1982" s="211"/>
      <c r="G1982" s="211"/>
    </row>
    <row r="1983" spans="2:7" s="213" customFormat="1" ht="15" customHeight="1">
      <c r="B1983" s="211" t="s">
        <v>790</v>
      </c>
      <c r="C1983" s="211" t="s">
        <v>6866</v>
      </c>
      <c r="D1983" s="211"/>
      <c r="E1983" s="211"/>
      <c r="F1983" s="211"/>
      <c r="G1983" s="211"/>
    </row>
    <row r="1984" spans="2:7" s="213" customFormat="1" ht="15" customHeight="1">
      <c r="B1984" s="211" t="s">
        <v>791</v>
      </c>
      <c r="C1984" s="211" t="s">
        <v>6866</v>
      </c>
      <c r="D1984" s="211"/>
      <c r="E1984" s="211"/>
      <c r="F1984" s="211"/>
      <c r="G1984" s="211"/>
    </row>
    <row r="1985" spans="2:7" s="213" customFormat="1" ht="15" customHeight="1">
      <c r="B1985" s="211" t="s">
        <v>793</v>
      </c>
      <c r="C1985" s="211" t="s">
        <v>6866</v>
      </c>
      <c r="D1985" s="211"/>
      <c r="E1985" s="211"/>
      <c r="F1985" s="211"/>
      <c r="G1985" s="211"/>
    </row>
    <row r="1986" spans="2:7" s="213" customFormat="1" ht="15" customHeight="1">
      <c r="B1986" s="211" t="s">
        <v>794</v>
      </c>
      <c r="C1986" s="211" t="s">
        <v>6866</v>
      </c>
      <c r="D1986" s="211"/>
      <c r="E1986" s="211"/>
      <c r="F1986" s="211"/>
      <c r="G1986" s="211"/>
    </row>
    <row r="1987" spans="2:7" s="213" customFormat="1" ht="15" customHeight="1">
      <c r="B1987" s="211" t="s">
        <v>797</v>
      </c>
      <c r="C1987" s="211" t="s">
        <v>6866</v>
      </c>
      <c r="D1987" s="211"/>
      <c r="E1987" s="211"/>
      <c r="F1987" s="211"/>
      <c r="G1987" s="211"/>
    </row>
    <row r="1988" spans="2:7" s="213" customFormat="1" ht="15" customHeight="1">
      <c r="B1988" s="211" t="s">
        <v>799</v>
      </c>
      <c r="C1988" s="211" t="s">
        <v>6866</v>
      </c>
      <c r="D1988" s="211"/>
      <c r="E1988" s="211"/>
      <c r="F1988" s="211"/>
      <c r="G1988" s="211"/>
    </row>
    <row r="1989" spans="2:7" s="213" customFormat="1" ht="15" customHeight="1">
      <c r="B1989" s="211" t="s">
        <v>800</v>
      </c>
      <c r="C1989" s="211" t="s">
        <v>6866</v>
      </c>
      <c r="D1989" s="211"/>
      <c r="E1989" s="211"/>
      <c r="F1989" s="211"/>
      <c r="G1989" s="211"/>
    </row>
    <row r="1990" spans="2:7" s="213" customFormat="1" ht="15" customHeight="1">
      <c r="B1990" s="211" t="s">
        <v>802</v>
      </c>
      <c r="C1990" s="211" t="s">
        <v>6866</v>
      </c>
      <c r="D1990" s="211"/>
      <c r="E1990" s="211"/>
      <c r="F1990" s="211"/>
      <c r="G1990" s="211"/>
    </row>
    <row r="1991" spans="2:7" s="213" customFormat="1" ht="15" customHeight="1">
      <c r="B1991" s="211" t="s">
        <v>804</v>
      </c>
      <c r="C1991" s="211" t="s">
        <v>6866</v>
      </c>
      <c r="D1991" s="211"/>
      <c r="E1991" s="211"/>
      <c r="F1991" s="211"/>
      <c r="G1991" s="211"/>
    </row>
    <row r="1992" spans="2:7" s="213" customFormat="1" ht="15" customHeight="1">
      <c r="B1992" s="211" t="s">
        <v>805</v>
      </c>
      <c r="C1992" s="211" t="s">
        <v>6866</v>
      </c>
      <c r="D1992" s="211"/>
      <c r="E1992" s="211"/>
      <c r="F1992" s="211"/>
      <c r="G1992" s="211"/>
    </row>
    <row r="1993" spans="2:7" s="213" customFormat="1" ht="15" customHeight="1">
      <c r="B1993" s="211" t="s">
        <v>806</v>
      </c>
      <c r="C1993" s="211" t="s">
        <v>6866</v>
      </c>
      <c r="D1993" s="211"/>
      <c r="E1993" s="211"/>
      <c r="F1993" s="211"/>
      <c r="G1993" s="211"/>
    </row>
    <row r="1994" spans="2:7" s="213" customFormat="1" ht="15" customHeight="1">
      <c r="B1994" s="211" t="s">
        <v>808</v>
      </c>
      <c r="C1994" s="211" t="s">
        <v>6866</v>
      </c>
      <c r="D1994" s="211"/>
      <c r="E1994" s="211"/>
      <c r="F1994" s="211"/>
      <c r="G1994" s="211"/>
    </row>
    <row r="1995" spans="2:7" s="213" customFormat="1" ht="15" customHeight="1">
      <c r="B1995" s="211" t="s">
        <v>809</v>
      </c>
      <c r="C1995" s="211" t="s">
        <v>6866</v>
      </c>
      <c r="D1995" s="211"/>
      <c r="E1995" s="211"/>
      <c r="F1995" s="211"/>
      <c r="G1995" s="211"/>
    </row>
    <row r="1996" spans="2:7" s="213" customFormat="1" ht="15" customHeight="1">
      <c r="B1996" s="211" t="s">
        <v>810</v>
      </c>
      <c r="C1996" s="211" t="s">
        <v>6866</v>
      </c>
      <c r="D1996" s="211"/>
      <c r="E1996" s="211"/>
      <c r="F1996" s="211"/>
      <c r="G1996" s="211"/>
    </row>
    <row r="1997" spans="2:7" s="213" customFormat="1" ht="15" customHeight="1">
      <c r="B1997" s="211" t="s">
        <v>811</v>
      </c>
      <c r="C1997" s="211" t="s">
        <v>6866</v>
      </c>
      <c r="D1997" s="211"/>
      <c r="E1997" s="211"/>
      <c r="F1997" s="211"/>
      <c r="G1997" s="211"/>
    </row>
    <row r="1998" spans="2:7" s="213" customFormat="1" ht="15" customHeight="1">
      <c r="B1998" s="211" t="s">
        <v>812</v>
      </c>
      <c r="C1998" s="211" t="s">
        <v>6866</v>
      </c>
      <c r="D1998" s="211"/>
      <c r="E1998" s="211"/>
      <c r="F1998" s="211"/>
      <c r="G1998" s="211"/>
    </row>
    <row r="1999" spans="2:7" s="213" customFormat="1" ht="15" customHeight="1">
      <c r="B1999" s="211" t="s">
        <v>817</v>
      </c>
      <c r="C1999" s="211" t="s">
        <v>6866</v>
      </c>
      <c r="D1999" s="211"/>
      <c r="E1999" s="211"/>
      <c r="F1999" s="211"/>
      <c r="G1999" s="211"/>
    </row>
    <row r="2000" spans="2:7" s="213" customFormat="1" ht="15" customHeight="1">
      <c r="B2000" s="211" t="s">
        <v>5616</v>
      </c>
      <c r="C2000" s="211" t="s">
        <v>6866</v>
      </c>
      <c r="D2000" s="211"/>
      <c r="E2000" s="211"/>
      <c r="F2000" s="211"/>
      <c r="G2000" s="211"/>
    </row>
    <row r="2001" spans="2:7" s="213" customFormat="1" ht="15" customHeight="1">
      <c r="B2001" s="211" t="s">
        <v>5617</v>
      </c>
      <c r="C2001" s="211" t="s">
        <v>6866</v>
      </c>
      <c r="D2001" s="211"/>
      <c r="E2001" s="211"/>
      <c r="F2001" s="211"/>
      <c r="G2001" s="211"/>
    </row>
    <row r="2002" spans="2:7" s="213" customFormat="1" ht="15" customHeight="1">
      <c r="B2002" s="211" t="s">
        <v>5618</v>
      </c>
      <c r="C2002" s="211" t="s">
        <v>6866</v>
      </c>
      <c r="D2002" s="211"/>
      <c r="E2002" s="211"/>
      <c r="F2002" s="211"/>
      <c r="G2002" s="211"/>
    </row>
    <row r="2003" spans="2:7" s="213" customFormat="1" ht="15" customHeight="1">
      <c r="B2003" s="211" t="s">
        <v>5619</v>
      </c>
      <c r="C2003" s="211" t="s">
        <v>6866</v>
      </c>
      <c r="D2003" s="211"/>
      <c r="E2003" s="211"/>
      <c r="F2003" s="211"/>
      <c r="G2003" s="211"/>
    </row>
    <row r="2004" spans="2:7" s="213" customFormat="1" ht="15" customHeight="1">
      <c r="B2004" s="211" t="s">
        <v>5621</v>
      </c>
      <c r="C2004" s="211" t="s">
        <v>6866</v>
      </c>
      <c r="D2004" s="211"/>
      <c r="E2004" s="211"/>
      <c r="F2004" s="211"/>
      <c r="G2004" s="211"/>
    </row>
    <row r="2005" spans="2:7" s="213" customFormat="1" ht="15" customHeight="1">
      <c r="B2005" s="211" t="s">
        <v>3203</v>
      </c>
      <c r="C2005" s="211" t="s">
        <v>6866</v>
      </c>
      <c r="D2005" s="211"/>
      <c r="E2005" s="211"/>
      <c r="F2005" s="211"/>
      <c r="G2005" s="211"/>
    </row>
    <row r="2006" spans="2:7" s="213" customFormat="1" ht="15" customHeight="1">
      <c r="B2006" s="211" t="s">
        <v>3204</v>
      </c>
      <c r="C2006" s="211" t="s">
        <v>6866</v>
      </c>
      <c r="D2006" s="211"/>
      <c r="E2006" s="211"/>
      <c r="F2006" s="211"/>
      <c r="G2006" s="211"/>
    </row>
    <row r="2007" spans="2:7" s="213" customFormat="1" ht="15" customHeight="1">
      <c r="B2007" s="211" t="s">
        <v>3205</v>
      </c>
      <c r="C2007" s="211" t="s">
        <v>6866</v>
      </c>
      <c r="D2007" s="211"/>
      <c r="E2007" s="211"/>
      <c r="F2007" s="211"/>
      <c r="G2007" s="211"/>
    </row>
    <row r="2008" spans="2:7" s="213" customFormat="1" ht="15" customHeight="1">
      <c r="B2008" s="211" t="s">
        <v>3206</v>
      </c>
      <c r="C2008" s="211" t="s">
        <v>6866</v>
      </c>
      <c r="D2008" s="211"/>
      <c r="E2008" s="211"/>
      <c r="F2008" s="211"/>
      <c r="G2008" s="211"/>
    </row>
    <row r="2009" spans="2:7" s="213" customFormat="1" ht="15" customHeight="1">
      <c r="B2009" s="211" t="s">
        <v>3207</v>
      </c>
      <c r="C2009" s="211" t="s">
        <v>6866</v>
      </c>
      <c r="D2009" s="211"/>
      <c r="E2009" s="211"/>
      <c r="F2009" s="211"/>
      <c r="G2009" s="211"/>
    </row>
    <row r="2010" spans="2:7" s="213" customFormat="1" ht="15" customHeight="1">
      <c r="B2010" s="211" t="s">
        <v>3208</v>
      </c>
      <c r="C2010" s="211" t="s">
        <v>6866</v>
      </c>
      <c r="D2010" s="211"/>
      <c r="E2010" s="211"/>
      <c r="F2010" s="211"/>
      <c r="G2010" s="211"/>
    </row>
    <row r="2011" spans="2:7" s="213" customFormat="1" ht="15" customHeight="1">
      <c r="B2011" s="211" t="s">
        <v>3209</v>
      </c>
      <c r="C2011" s="211" t="s">
        <v>6866</v>
      </c>
      <c r="D2011" s="211"/>
      <c r="E2011" s="211"/>
      <c r="F2011" s="211"/>
      <c r="G2011" s="211"/>
    </row>
    <row r="2012" spans="2:7" s="213" customFormat="1" ht="15" customHeight="1">
      <c r="B2012" s="211" t="s">
        <v>3210</v>
      </c>
      <c r="C2012" s="211" t="s">
        <v>6866</v>
      </c>
      <c r="D2012" s="211"/>
      <c r="E2012" s="211"/>
      <c r="F2012" s="211"/>
      <c r="G2012" s="211"/>
    </row>
    <row r="2013" spans="2:7" s="213" customFormat="1" ht="15" customHeight="1">
      <c r="B2013" s="211" t="s">
        <v>3211</v>
      </c>
      <c r="C2013" s="211" t="s">
        <v>6866</v>
      </c>
      <c r="D2013" s="211"/>
      <c r="E2013" s="211"/>
      <c r="F2013" s="211"/>
      <c r="G2013" s="211"/>
    </row>
    <row r="2014" spans="2:7" s="213" customFormat="1" ht="15" customHeight="1">
      <c r="B2014" s="211" t="s">
        <v>3213</v>
      </c>
      <c r="C2014" s="211" t="s">
        <v>6866</v>
      </c>
      <c r="D2014" s="211"/>
      <c r="E2014" s="211"/>
      <c r="F2014" s="211"/>
      <c r="G2014" s="211"/>
    </row>
    <row r="2015" spans="2:7" s="213" customFormat="1" ht="15" customHeight="1">
      <c r="B2015" s="211" t="s">
        <v>3216</v>
      </c>
      <c r="C2015" s="211" t="s">
        <v>6866</v>
      </c>
      <c r="D2015" s="211"/>
      <c r="E2015" s="211"/>
      <c r="F2015" s="211"/>
      <c r="G2015" s="211"/>
    </row>
    <row r="2016" spans="2:7" s="213" customFormat="1" ht="15" customHeight="1">
      <c r="B2016" s="211" t="s">
        <v>3217</v>
      </c>
      <c r="C2016" s="211" t="s">
        <v>6866</v>
      </c>
      <c r="D2016" s="211"/>
      <c r="E2016" s="211"/>
      <c r="F2016" s="211"/>
      <c r="G2016" s="211"/>
    </row>
    <row r="2017" spans="2:7" s="213" customFormat="1" ht="15" customHeight="1">
      <c r="B2017" s="211" t="s">
        <v>3220</v>
      </c>
      <c r="C2017" s="211" t="s">
        <v>6866</v>
      </c>
      <c r="D2017" s="211"/>
      <c r="E2017" s="211"/>
      <c r="F2017" s="211"/>
      <c r="G2017" s="211"/>
    </row>
    <row r="2018" spans="2:7" s="213" customFormat="1" ht="15" customHeight="1">
      <c r="B2018" s="211" t="s">
        <v>3221</v>
      </c>
      <c r="C2018" s="211" t="s">
        <v>6866</v>
      </c>
      <c r="D2018" s="211"/>
      <c r="E2018" s="211"/>
      <c r="F2018" s="211"/>
      <c r="G2018" s="211"/>
    </row>
    <row r="2019" spans="2:7" s="213" customFormat="1" ht="15" customHeight="1">
      <c r="B2019" s="211" t="s">
        <v>3222</v>
      </c>
      <c r="C2019" s="211" t="s">
        <v>6866</v>
      </c>
      <c r="D2019" s="211"/>
      <c r="E2019" s="211"/>
      <c r="F2019" s="211"/>
      <c r="G2019" s="211"/>
    </row>
    <row r="2020" spans="2:7" s="213" customFormat="1" ht="15" customHeight="1">
      <c r="B2020" s="211" t="s">
        <v>3223</v>
      </c>
      <c r="C2020" s="211" t="s">
        <v>6866</v>
      </c>
      <c r="D2020" s="211"/>
      <c r="E2020" s="211"/>
      <c r="F2020" s="211"/>
      <c r="G2020" s="211"/>
    </row>
    <row r="2021" spans="2:7" s="213" customFormat="1" ht="15" customHeight="1">
      <c r="B2021" s="211" t="s">
        <v>3224</v>
      </c>
      <c r="C2021" s="211" t="s">
        <v>6866</v>
      </c>
      <c r="D2021" s="211"/>
      <c r="E2021" s="211"/>
      <c r="F2021" s="211"/>
      <c r="G2021" s="211"/>
    </row>
    <row r="2022" spans="2:7" s="213" customFormat="1" ht="15" customHeight="1">
      <c r="B2022" s="211" t="s">
        <v>3225</v>
      </c>
      <c r="C2022" s="211" t="s">
        <v>6866</v>
      </c>
      <c r="D2022" s="211"/>
      <c r="E2022" s="211"/>
      <c r="F2022" s="211"/>
      <c r="G2022" s="211"/>
    </row>
    <row r="2023" spans="2:7" s="213" customFormat="1" ht="15" customHeight="1">
      <c r="B2023" s="211" t="s">
        <v>3226</v>
      </c>
      <c r="C2023" s="211" t="s">
        <v>6866</v>
      </c>
      <c r="D2023" s="211"/>
      <c r="E2023" s="211"/>
      <c r="F2023" s="211"/>
      <c r="G2023" s="211"/>
    </row>
    <row r="2024" spans="2:7" s="213" customFormat="1" ht="15" customHeight="1">
      <c r="B2024" s="211" t="s">
        <v>3227</v>
      </c>
      <c r="C2024" s="211" t="s">
        <v>6866</v>
      </c>
      <c r="D2024" s="211"/>
      <c r="E2024" s="211"/>
      <c r="F2024" s="211"/>
      <c r="G2024" s="211"/>
    </row>
    <row r="2025" spans="2:7" s="213" customFormat="1" ht="15" customHeight="1">
      <c r="B2025" s="211" t="s">
        <v>3228</v>
      </c>
      <c r="C2025" s="211" t="s">
        <v>6866</v>
      </c>
      <c r="D2025" s="211"/>
      <c r="E2025" s="211"/>
      <c r="F2025" s="211"/>
      <c r="G2025" s="211"/>
    </row>
    <row r="2026" spans="2:7" s="213" customFormat="1" ht="15" customHeight="1">
      <c r="B2026" s="211" t="s">
        <v>3229</v>
      </c>
      <c r="C2026" s="211" t="s">
        <v>6866</v>
      </c>
      <c r="D2026" s="211"/>
      <c r="E2026" s="211"/>
      <c r="F2026" s="211"/>
      <c r="G2026" s="211"/>
    </row>
    <row r="2027" spans="2:7" s="213" customFormat="1" ht="15" customHeight="1">
      <c r="B2027" s="211" t="s">
        <v>3230</v>
      </c>
      <c r="C2027" s="211" t="s">
        <v>6866</v>
      </c>
      <c r="D2027" s="211"/>
      <c r="E2027" s="211"/>
      <c r="F2027" s="211"/>
      <c r="G2027" s="211"/>
    </row>
    <row r="2028" spans="2:7" s="213" customFormat="1" ht="15" customHeight="1">
      <c r="B2028" s="211" t="s">
        <v>3231</v>
      </c>
      <c r="C2028" s="211" t="s">
        <v>6866</v>
      </c>
      <c r="D2028" s="211"/>
      <c r="E2028" s="211"/>
      <c r="F2028" s="211"/>
      <c r="G2028" s="211"/>
    </row>
    <row r="2029" spans="2:7" s="213" customFormat="1" ht="15" customHeight="1">
      <c r="B2029" s="211" t="s">
        <v>3234</v>
      </c>
      <c r="C2029" s="211" t="s">
        <v>6866</v>
      </c>
      <c r="D2029" s="211"/>
      <c r="E2029" s="211"/>
      <c r="F2029" s="211"/>
      <c r="G2029" s="211"/>
    </row>
    <row r="2030" spans="2:7" s="213" customFormat="1" ht="15" customHeight="1">
      <c r="B2030" s="211" t="s">
        <v>3235</v>
      </c>
      <c r="C2030" s="211" t="s">
        <v>6866</v>
      </c>
      <c r="D2030" s="211"/>
      <c r="E2030" s="211"/>
      <c r="F2030" s="211"/>
      <c r="G2030" s="211"/>
    </row>
    <row r="2031" spans="2:7" s="213" customFormat="1" ht="15" customHeight="1">
      <c r="B2031" s="211" t="s">
        <v>3237</v>
      </c>
      <c r="C2031" s="211" t="s">
        <v>6866</v>
      </c>
      <c r="D2031" s="211"/>
      <c r="E2031" s="211"/>
      <c r="F2031" s="211"/>
      <c r="G2031" s="211"/>
    </row>
    <row r="2032" spans="2:7" s="213" customFormat="1" ht="15" customHeight="1">
      <c r="B2032" s="211" t="s">
        <v>3239</v>
      </c>
      <c r="C2032" s="211" t="s">
        <v>6866</v>
      </c>
      <c r="D2032" s="211"/>
      <c r="E2032" s="211"/>
      <c r="F2032" s="211"/>
      <c r="G2032" s="211"/>
    </row>
    <row r="2033" spans="2:7" s="213" customFormat="1" ht="15" customHeight="1">
      <c r="B2033" s="211" t="s">
        <v>5622</v>
      </c>
      <c r="C2033" s="211" t="s">
        <v>6866</v>
      </c>
      <c r="D2033" s="211"/>
      <c r="E2033" s="211"/>
      <c r="F2033" s="211"/>
      <c r="G2033" s="211"/>
    </row>
    <row r="2034" spans="2:7" s="213" customFormat="1" ht="15" customHeight="1">
      <c r="B2034" s="211" t="s">
        <v>5623</v>
      </c>
      <c r="C2034" s="211" t="s">
        <v>6866</v>
      </c>
      <c r="D2034" s="211"/>
      <c r="E2034" s="211"/>
      <c r="F2034" s="211"/>
      <c r="G2034" s="211"/>
    </row>
    <row r="2035" spans="2:7" s="213" customFormat="1" ht="15" customHeight="1">
      <c r="B2035" s="211" t="s">
        <v>5624</v>
      </c>
      <c r="C2035" s="211" t="s">
        <v>6866</v>
      </c>
      <c r="D2035" s="211"/>
      <c r="E2035" s="211"/>
      <c r="F2035" s="211"/>
      <c r="G2035" s="211"/>
    </row>
    <row r="2036" spans="2:7" s="213" customFormat="1" ht="15" customHeight="1">
      <c r="B2036" s="211" t="s">
        <v>5625</v>
      </c>
      <c r="C2036" s="211" t="s">
        <v>6866</v>
      </c>
      <c r="D2036" s="211"/>
      <c r="E2036" s="211"/>
      <c r="F2036" s="211"/>
      <c r="G2036" s="211"/>
    </row>
    <row r="2037" spans="2:7" s="213" customFormat="1" ht="15" customHeight="1">
      <c r="B2037" s="211" t="s">
        <v>5626</v>
      </c>
      <c r="C2037" s="211" t="s">
        <v>6866</v>
      </c>
      <c r="D2037" s="211"/>
      <c r="E2037" s="211"/>
      <c r="F2037" s="211"/>
      <c r="G2037" s="211"/>
    </row>
    <row r="2038" spans="2:7" s="213" customFormat="1" ht="15" customHeight="1">
      <c r="B2038" s="211" t="s">
        <v>5627</v>
      </c>
      <c r="C2038" s="211" t="s">
        <v>6866</v>
      </c>
      <c r="D2038" s="211"/>
      <c r="E2038" s="211"/>
      <c r="F2038" s="211"/>
      <c r="G2038" s="211"/>
    </row>
    <row r="2039" spans="2:7" s="213" customFormat="1" ht="15" customHeight="1">
      <c r="B2039" s="211" t="s">
        <v>5628</v>
      </c>
      <c r="C2039" s="211" t="s">
        <v>6866</v>
      </c>
      <c r="D2039" s="211"/>
      <c r="E2039" s="211"/>
      <c r="F2039" s="211"/>
      <c r="G2039" s="211"/>
    </row>
    <row r="2040" spans="2:7" s="213" customFormat="1" ht="15" customHeight="1">
      <c r="B2040" s="211" t="s">
        <v>5629</v>
      </c>
      <c r="C2040" s="211" t="s">
        <v>6866</v>
      </c>
      <c r="D2040" s="211"/>
      <c r="E2040" s="211"/>
      <c r="F2040" s="211"/>
      <c r="G2040" s="211"/>
    </row>
    <row r="2041" spans="2:7" s="213" customFormat="1" ht="15" customHeight="1">
      <c r="B2041" s="211" t="s">
        <v>5630</v>
      </c>
      <c r="C2041" s="211" t="s">
        <v>6866</v>
      </c>
      <c r="D2041" s="211"/>
      <c r="E2041" s="211"/>
      <c r="F2041" s="211"/>
      <c r="G2041" s="211"/>
    </row>
    <row r="2042" spans="2:7" s="213" customFormat="1" ht="15" customHeight="1">
      <c r="B2042" s="211" t="s">
        <v>5631</v>
      </c>
      <c r="C2042" s="211" t="s">
        <v>6866</v>
      </c>
      <c r="D2042" s="211"/>
      <c r="E2042" s="211"/>
      <c r="F2042" s="211"/>
      <c r="G2042" s="211"/>
    </row>
    <row r="2043" spans="2:7" s="213" customFormat="1" ht="15" customHeight="1">
      <c r="B2043" s="211" t="s">
        <v>5632</v>
      </c>
      <c r="C2043" s="211" t="s">
        <v>6866</v>
      </c>
      <c r="D2043" s="211"/>
      <c r="E2043" s="211"/>
      <c r="F2043" s="211"/>
      <c r="G2043" s="211"/>
    </row>
    <row r="2044" spans="2:7" s="213" customFormat="1" ht="15" customHeight="1">
      <c r="B2044" s="211" t="s">
        <v>5633</v>
      </c>
      <c r="C2044" s="211" t="s">
        <v>6866</v>
      </c>
      <c r="D2044" s="211"/>
      <c r="E2044" s="211"/>
      <c r="F2044" s="211"/>
      <c r="G2044" s="211"/>
    </row>
    <row r="2045" spans="2:7" s="213" customFormat="1" ht="15" customHeight="1">
      <c r="B2045" s="211" t="s">
        <v>5634</v>
      </c>
      <c r="C2045" s="211" t="s">
        <v>6866</v>
      </c>
      <c r="D2045" s="211"/>
      <c r="E2045" s="211"/>
      <c r="F2045" s="211"/>
      <c r="G2045" s="211"/>
    </row>
    <row r="2046" spans="2:7" s="213" customFormat="1" ht="15" customHeight="1">
      <c r="B2046" s="211" t="s">
        <v>5635</v>
      </c>
      <c r="C2046" s="211" t="s">
        <v>6866</v>
      </c>
      <c r="D2046" s="211"/>
      <c r="E2046" s="211"/>
      <c r="F2046" s="211"/>
      <c r="G2046" s="211"/>
    </row>
    <row r="2047" spans="2:7" s="213" customFormat="1" ht="15" customHeight="1">
      <c r="B2047" s="211" t="s">
        <v>5637</v>
      </c>
      <c r="C2047" s="211" t="s">
        <v>6866</v>
      </c>
      <c r="D2047" s="211"/>
      <c r="E2047" s="211"/>
      <c r="F2047" s="211"/>
      <c r="G2047" s="211"/>
    </row>
    <row r="2048" spans="2:7" s="213" customFormat="1" ht="15" customHeight="1">
      <c r="B2048" s="211" t="s">
        <v>5638</v>
      </c>
      <c r="C2048" s="211" t="s">
        <v>6866</v>
      </c>
      <c r="D2048" s="211"/>
      <c r="E2048" s="211"/>
      <c r="F2048" s="211"/>
      <c r="G2048" s="211"/>
    </row>
    <row r="2049" spans="2:7" s="213" customFormat="1" ht="15" customHeight="1">
      <c r="B2049" s="211" t="s">
        <v>5639</v>
      </c>
      <c r="C2049" s="211" t="s">
        <v>6866</v>
      </c>
      <c r="D2049" s="211"/>
      <c r="E2049" s="211"/>
      <c r="F2049" s="211"/>
      <c r="G2049" s="211"/>
    </row>
    <row r="2050" spans="2:7" s="213" customFormat="1" ht="15" customHeight="1">
      <c r="B2050" s="211" t="s">
        <v>5640</v>
      </c>
      <c r="C2050" s="211" t="s">
        <v>6866</v>
      </c>
      <c r="D2050" s="211"/>
      <c r="E2050" s="211"/>
      <c r="F2050" s="211"/>
      <c r="G2050" s="211"/>
    </row>
    <row r="2051" spans="2:7" s="213" customFormat="1" ht="15" customHeight="1">
      <c r="B2051" s="211" t="s">
        <v>5642</v>
      </c>
      <c r="C2051" s="211" t="s">
        <v>6866</v>
      </c>
      <c r="D2051" s="211"/>
      <c r="E2051" s="211"/>
      <c r="F2051" s="211"/>
      <c r="G2051" s="211"/>
    </row>
    <row r="2052" spans="2:7" s="213" customFormat="1" ht="15" customHeight="1">
      <c r="B2052" s="211" t="s">
        <v>5643</v>
      </c>
      <c r="C2052" s="211" t="s">
        <v>6866</v>
      </c>
      <c r="D2052" s="211"/>
      <c r="E2052" s="211"/>
      <c r="F2052" s="211"/>
      <c r="G2052" s="211"/>
    </row>
    <row r="2053" spans="2:7" s="213" customFormat="1" ht="15" customHeight="1">
      <c r="B2053" s="211" t="s">
        <v>5644</v>
      </c>
      <c r="C2053" s="211" t="s">
        <v>6866</v>
      </c>
      <c r="D2053" s="211"/>
      <c r="E2053" s="211"/>
      <c r="F2053" s="211"/>
      <c r="G2053" s="211"/>
    </row>
    <row r="2054" spans="2:7" s="213" customFormat="1" ht="15" customHeight="1">
      <c r="B2054" s="211" t="s">
        <v>5645</v>
      </c>
      <c r="C2054" s="211" t="s">
        <v>6866</v>
      </c>
      <c r="D2054" s="211"/>
      <c r="E2054" s="211"/>
      <c r="F2054" s="211"/>
      <c r="G2054" s="211"/>
    </row>
    <row r="2055" spans="2:7" s="213" customFormat="1" ht="15" customHeight="1">
      <c r="B2055" s="211" t="s">
        <v>5646</v>
      </c>
      <c r="C2055" s="211" t="s">
        <v>6866</v>
      </c>
      <c r="D2055" s="211"/>
      <c r="E2055" s="211"/>
      <c r="F2055" s="211"/>
      <c r="G2055" s="211"/>
    </row>
    <row r="2056" spans="2:7" s="213" customFormat="1" ht="15" customHeight="1">
      <c r="B2056" s="211" t="s">
        <v>5647</v>
      </c>
      <c r="C2056" s="211" t="s">
        <v>6866</v>
      </c>
      <c r="D2056" s="211"/>
      <c r="E2056" s="211"/>
      <c r="F2056" s="211"/>
      <c r="G2056" s="211"/>
    </row>
    <row r="2057" spans="2:7" s="213" customFormat="1" ht="15" customHeight="1">
      <c r="B2057" s="211" t="s">
        <v>5648</v>
      </c>
      <c r="C2057" s="211" t="s">
        <v>6866</v>
      </c>
      <c r="D2057" s="211"/>
      <c r="E2057" s="211"/>
      <c r="F2057" s="211"/>
      <c r="G2057" s="211"/>
    </row>
    <row r="2058" spans="2:7" s="213" customFormat="1" ht="15" customHeight="1">
      <c r="B2058" s="211" t="s">
        <v>5651</v>
      </c>
      <c r="C2058" s="211" t="s">
        <v>6866</v>
      </c>
      <c r="D2058" s="211"/>
      <c r="E2058" s="211"/>
      <c r="F2058" s="211"/>
      <c r="G2058" s="211"/>
    </row>
    <row r="2059" spans="2:7" s="213" customFormat="1" ht="15" customHeight="1">
      <c r="B2059" s="211" t="s">
        <v>5652</v>
      </c>
      <c r="C2059" s="211" t="s">
        <v>6866</v>
      </c>
      <c r="D2059" s="211"/>
      <c r="E2059" s="211"/>
      <c r="F2059" s="211"/>
      <c r="G2059" s="211"/>
    </row>
    <row r="2060" spans="2:7" s="213" customFormat="1" ht="15" customHeight="1">
      <c r="B2060" s="211" t="s">
        <v>5653</v>
      </c>
      <c r="C2060" s="211" t="s">
        <v>6866</v>
      </c>
      <c r="D2060" s="211"/>
      <c r="E2060" s="211"/>
      <c r="F2060" s="211"/>
      <c r="G2060" s="211"/>
    </row>
    <row r="2061" spans="2:7" s="213" customFormat="1" ht="15" customHeight="1">
      <c r="B2061" s="211" t="s">
        <v>5654</v>
      </c>
      <c r="C2061" s="211" t="s">
        <v>6866</v>
      </c>
      <c r="D2061" s="211"/>
      <c r="E2061" s="211"/>
      <c r="F2061" s="211"/>
      <c r="G2061" s="211"/>
    </row>
    <row r="2062" spans="2:7" s="213" customFormat="1" ht="15" customHeight="1">
      <c r="B2062" s="211" t="s">
        <v>5655</v>
      </c>
      <c r="C2062" s="211" t="s">
        <v>6866</v>
      </c>
      <c r="D2062" s="211"/>
      <c r="E2062" s="211"/>
      <c r="F2062" s="211"/>
      <c r="G2062" s="211"/>
    </row>
    <row r="2063" spans="2:7" s="213" customFormat="1" ht="15" customHeight="1">
      <c r="B2063" s="211" t="s">
        <v>5656</v>
      </c>
      <c r="C2063" s="211" t="s">
        <v>6866</v>
      </c>
      <c r="D2063" s="211"/>
      <c r="E2063" s="211"/>
      <c r="F2063" s="211"/>
      <c r="G2063" s="211"/>
    </row>
    <row r="2064" spans="2:7" s="213" customFormat="1" ht="15" customHeight="1">
      <c r="B2064" s="211" t="s">
        <v>5657</v>
      </c>
      <c r="C2064" s="211" t="s">
        <v>6866</v>
      </c>
      <c r="D2064" s="211"/>
      <c r="E2064" s="211"/>
      <c r="F2064" s="211"/>
      <c r="G2064" s="211"/>
    </row>
    <row r="2065" spans="2:7" s="213" customFormat="1" ht="15" customHeight="1">
      <c r="B2065" s="211" t="s">
        <v>5659</v>
      </c>
      <c r="C2065" s="211" t="s">
        <v>6866</v>
      </c>
      <c r="D2065" s="211"/>
      <c r="E2065" s="211"/>
      <c r="F2065" s="211"/>
      <c r="G2065" s="211"/>
    </row>
    <row r="2066" spans="2:7" s="213" customFormat="1" ht="15" customHeight="1">
      <c r="B2066" s="211" t="s">
        <v>5661</v>
      </c>
      <c r="C2066" s="211" t="s">
        <v>6866</v>
      </c>
      <c r="D2066" s="211"/>
      <c r="E2066" s="211"/>
      <c r="F2066" s="211"/>
      <c r="G2066" s="211"/>
    </row>
    <row r="2067" spans="2:7" s="213" customFormat="1" ht="15" customHeight="1">
      <c r="B2067" s="211" t="s">
        <v>5662</v>
      </c>
      <c r="C2067" s="211" t="s">
        <v>6866</v>
      </c>
      <c r="D2067" s="211"/>
      <c r="E2067" s="211"/>
      <c r="F2067" s="211"/>
      <c r="G2067" s="211"/>
    </row>
    <row r="2068" spans="2:7" s="213" customFormat="1" ht="15" customHeight="1">
      <c r="B2068" s="211" t="s">
        <v>5663</v>
      </c>
      <c r="C2068" s="211" t="s">
        <v>6866</v>
      </c>
      <c r="D2068" s="211"/>
      <c r="E2068" s="211"/>
      <c r="F2068" s="211"/>
      <c r="G2068" s="211"/>
    </row>
    <row r="2069" spans="2:7" s="213" customFormat="1" ht="15" customHeight="1">
      <c r="B2069" s="211" t="s">
        <v>5665</v>
      </c>
      <c r="C2069" s="211" t="s">
        <v>6866</v>
      </c>
      <c r="D2069" s="211"/>
      <c r="E2069" s="211"/>
      <c r="F2069" s="211"/>
      <c r="G2069" s="211"/>
    </row>
    <row r="2070" spans="2:7" s="213" customFormat="1" ht="15" customHeight="1">
      <c r="B2070" s="211" t="s">
        <v>5666</v>
      </c>
      <c r="C2070" s="211" t="s">
        <v>6866</v>
      </c>
      <c r="D2070" s="211"/>
      <c r="E2070" s="211"/>
      <c r="F2070" s="211"/>
      <c r="G2070" s="211"/>
    </row>
    <row r="2071" spans="2:7" s="213" customFormat="1" ht="15" customHeight="1">
      <c r="B2071" s="211" t="s">
        <v>5668</v>
      </c>
      <c r="C2071" s="211" t="s">
        <v>6866</v>
      </c>
      <c r="D2071" s="211"/>
      <c r="E2071" s="211"/>
      <c r="F2071" s="211"/>
      <c r="G2071" s="211"/>
    </row>
    <row r="2072" spans="2:7" s="213" customFormat="1" ht="15" customHeight="1">
      <c r="B2072" s="211" t="s">
        <v>5671</v>
      </c>
      <c r="C2072" s="211" t="s">
        <v>6866</v>
      </c>
      <c r="D2072" s="211"/>
      <c r="E2072" s="211"/>
      <c r="F2072" s="211"/>
      <c r="G2072" s="211"/>
    </row>
    <row r="2073" spans="2:7" s="213" customFormat="1" ht="15" customHeight="1">
      <c r="B2073" s="211" t="s">
        <v>5672</v>
      </c>
      <c r="C2073" s="211" t="s">
        <v>6866</v>
      </c>
      <c r="D2073" s="211"/>
      <c r="E2073" s="211"/>
      <c r="F2073" s="211"/>
      <c r="G2073" s="211"/>
    </row>
    <row r="2074" spans="2:7" s="213" customFormat="1" ht="15" customHeight="1">
      <c r="B2074" s="211" t="s">
        <v>5673</v>
      </c>
      <c r="C2074" s="211" t="s">
        <v>6866</v>
      </c>
      <c r="D2074" s="211"/>
      <c r="E2074" s="211"/>
      <c r="F2074" s="211"/>
      <c r="G2074" s="211"/>
    </row>
    <row r="2075" spans="2:7" s="213" customFormat="1" ht="15" customHeight="1">
      <c r="B2075" s="211" t="s">
        <v>5674</v>
      </c>
      <c r="C2075" s="211" t="s">
        <v>6866</v>
      </c>
      <c r="D2075" s="211"/>
      <c r="E2075" s="211"/>
      <c r="F2075" s="211"/>
      <c r="G2075" s="211"/>
    </row>
    <row r="2076" spans="2:7" s="213" customFormat="1" ht="15" customHeight="1">
      <c r="B2076" s="211" t="s">
        <v>5675</v>
      </c>
      <c r="C2076" s="211" t="s">
        <v>6866</v>
      </c>
      <c r="D2076" s="211"/>
      <c r="E2076" s="211"/>
      <c r="F2076" s="211"/>
      <c r="G2076" s="211"/>
    </row>
    <row r="2077" spans="2:7" s="213" customFormat="1" ht="15" customHeight="1">
      <c r="B2077" s="211" t="s">
        <v>5676</v>
      </c>
      <c r="C2077" s="211" t="s">
        <v>6866</v>
      </c>
      <c r="D2077" s="211"/>
      <c r="E2077" s="211"/>
      <c r="F2077" s="211"/>
      <c r="G2077" s="211"/>
    </row>
    <row r="2078" spans="2:7" s="213" customFormat="1" ht="15" customHeight="1">
      <c r="B2078" s="211" t="s">
        <v>5678</v>
      </c>
      <c r="C2078" s="211" t="s">
        <v>6866</v>
      </c>
      <c r="D2078" s="211"/>
      <c r="E2078" s="211"/>
      <c r="F2078" s="211"/>
      <c r="G2078" s="211"/>
    </row>
    <row r="2079" spans="2:7" s="213" customFormat="1" ht="15" customHeight="1">
      <c r="B2079" s="211" t="s">
        <v>5679</v>
      </c>
      <c r="C2079" s="211" t="s">
        <v>6866</v>
      </c>
      <c r="D2079" s="211"/>
      <c r="E2079" s="211"/>
      <c r="F2079" s="211"/>
      <c r="G2079" s="211"/>
    </row>
    <row r="2080" spans="2:7" s="213" customFormat="1" ht="15" customHeight="1">
      <c r="B2080" s="211" t="s">
        <v>3326</v>
      </c>
      <c r="C2080" s="211" t="s">
        <v>6866</v>
      </c>
      <c r="D2080" s="211"/>
      <c r="E2080" s="211"/>
      <c r="F2080" s="211"/>
      <c r="G2080" s="211"/>
    </row>
    <row r="2081" spans="2:7" s="213" customFormat="1" ht="15" customHeight="1">
      <c r="B2081" s="211" t="s">
        <v>3327</v>
      </c>
      <c r="C2081" s="211" t="s">
        <v>6866</v>
      </c>
      <c r="D2081" s="211"/>
      <c r="E2081" s="211"/>
      <c r="F2081" s="211"/>
      <c r="G2081" s="211"/>
    </row>
    <row r="2082" spans="2:7" s="213" customFormat="1" ht="15" customHeight="1">
      <c r="B2082" s="211" t="s">
        <v>3328</v>
      </c>
      <c r="C2082" s="211" t="s">
        <v>6866</v>
      </c>
      <c r="D2082" s="211"/>
      <c r="E2082" s="211"/>
      <c r="F2082" s="211"/>
      <c r="G2082" s="211"/>
    </row>
    <row r="2083" spans="2:7" s="213" customFormat="1" ht="15" customHeight="1">
      <c r="B2083" s="211" t="s">
        <v>3331</v>
      </c>
      <c r="C2083" s="211" t="s">
        <v>6866</v>
      </c>
      <c r="D2083" s="211"/>
      <c r="E2083" s="211"/>
      <c r="F2083" s="211"/>
      <c r="G2083" s="211"/>
    </row>
    <row r="2084" spans="2:7" s="213" customFormat="1" ht="15" customHeight="1">
      <c r="B2084" s="211" t="s">
        <v>3332</v>
      </c>
      <c r="C2084" s="211" t="s">
        <v>6866</v>
      </c>
      <c r="D2084" s="211"/>
      <c r="E2084" s="211"/>
      <c r="F2084" s="211"/>
      <c r="G2084" s="211"/>
    </row>
    <row r="2085" spans="2:7" s="213" customFormat="1" ht="15" customHeight="1">
      <c r="B2085" s="211" t="s">
        <v>3333</v>
      </c>
      <c r="C2085" s="211" t="s">
        <v>6866</v>
      </c>
      <c r="D2085" s="211"/>
      <c r="E2085" s="211"/>
      <c r="F2085" s="211"/>
      <c r="G2085" s="211"/>
    </row>
    <row r="2086" spans="2:7" s="213" customFormat="1" ht="15" customHeight="1">
      <c r="B2086" s="211" t="s">
        <v>3334</v>
      </c>
      <c r="C2086" s="211" t="s">
        <v>6866</v>
      </c>
      <c r="D2086" s="211"/>
      <c r="E2086" s="211"/>
      <c r="F2086" s="211"/>
      <c r="G2086" s="211"/>
    </row>
    <row r="2087" spans="2:7" s="213" customFormat="1" ht="15" customHeight="1">
      <c r="B2087" s="211" t="s">
        <v>3335</v>
      </c>
      <c r="C2087" s="211" t="s">
        <v>6866</v>
      </c>
      <c r="D2087" s="211"/>
      <c r="E2087" s="211"/>
      <c r="F2087" s="211"/>
      <c r="G2087" s="211"/>
    </row>
    <row r="2088" spans="2:7" s="213" customFormat="1" ht="15" customHeight="1">
      <c r="B2088" s="211" t="s">
        <v>3336</v>
      </c>
      <c r="C2088" s="211" t="s">
        <v>6866</v>
      </c>
      <c r="D2088" s="211"/>
      <c r="E2088" s="211"/>
      <c r="F2088" s="211"/>
      <c r="G2088" s="211"/>
    </row>
    <row r="2089" spans="2:7" s="213" customFormat="1" ht="15" customHeight="1">
      <c r="B2089" s="211" t="s">
        <v>3337</v>
      </c>
      <c r="C2089" s="211" t="s">
        <v>6866</v>
      </c>
      <c r="D2089" s="211"/>
      <c r="E2089" s="211"/>
      <c r="F2089" s="211"/>
      <c r="G2089" s="211"/>
    </row>
    <row r="2090" spans="2:7" s="213" customFormat="1" ht="15" customHeight="1">
      <c r="B2090" s="211" t="s">
        <v>3339</v>
      </c>
      <c r="C2090" s="211" t="s">
        <v>6866</v>
      </c>
      <c r="D2090" s="211"/>
      <c r="E2090" s="211"/>
      <c r="F2090" s="211"/>
      <c r="G2090" s="211"/>
    </row>
    <row r="2091" spans="2:7" s="213" customFormat="1" ht="15" customHeight="1">
      <c r="B2091" s="211" t="s">
        <v>3340</v>
      </c>
      <c r="C2091" s="211" t="s">
        <v>6866</v>
      </c>
      <c r="D2091" s="211"/>
      <c r="E2091" s="211"/>
      <c r="F2091" s="211"/>
      <c r="G2091" s="211"/>
    </row>
    <row r="2092" spans="2:7" s="213" customFormat="1" ht="15" customHeight="1">
      <c r="B2092" s="211" t="s">
        <v>3341</v>
      </c>
      <c r="C2092" s="211" t="s">
        <v>6866</v>
      </c>
      <c r="D2092" s="211"/>
      <c r="E2092" s="211"/>
      <c r="F2092" s="211"/>
      <c r="G2092" s="211"/>
    </row>
    <row r="2093" spans="2:7" s="213" customFormat="1" ht="15" customHeight="1">
      <c r="B2093" s="211" t="s">
        <v>3345</v>
      </c>
      <c r="C2093" s="211" t="s">
        <v>6866</v>
      </c>
      <c r="D2093" s="211"/>
      <c r="E2093" s="211"/>
      <c r="F2093" s="211"/>
      <c r="G2093" s="211"/>
    </row>
    <row r="2094" spans="2:7" s="213" customFormat="1" ht="15" customHeight="1">
      <c r="B2094" s="211" t="s">
        <v>3346</v>
      </c>
      <c r="C2094" s="211" t="s">
        <v>6866</v>
      </c>
      <c r="D2094" s="211"/>
      <c r="E2094" s="211"/>
      <c r="F2094" s="211"/>
      <c r="G2094" s="211"/>
    </row>
    <row r="2095" spans="2:7" s="213" customFormat="1" ht="15" customHeight="1">
      <c r="B2095" s="211" t="s">
        <v>3347</v>
      </c>
      <c r="C2095" s="211" t="s">
        <v>6866</v>
      </c>
      <c r="D2095" s="211"/>
      <c r="E2095" s="211"/>
      <c r="F2095" s="211"/>
      <c r="G2095" s="211"/>
    </row>
    <row r="2096" spans="2:7" s="213" customFormat="1" ht="15" customHeight="1">
      <c r="B2096" s="211" t="s">
        <v>3348</v>
      </c>
      <c r="C2096" s="211" t="s">
        <v>6866</v>
      </c>
      <c r="D2096" s="211"/>
      <c r="E2096" s="211"/>
      <c r="F2096" s="211"/>
      <c r="G2096" s="211"/>
    </row>
    <row r="2097" spans="2:7" s="213" customFormat="1" ht="15" customHeight="1">
      <c r="B2097" s="211" t="s">
        <v>3719</v>
      </c>
      <c r="C2097" s="211" t="s">
        <v>6866</v>
      </c>
      <c r="D2097" s="211"/>
      <c r="E2097" s="211"/>
      <c r="F2097" s="211"/>
      <c r="G2097" s="211"/>
    </row>
    <row r="2098" spans="2:7" s="213" customFormat="1" ht="15" customHeight="1">
      <c r="B2098" s="211" t="s">
        <v>3720</v>
      </c>
      <c r="C2098" s="211" t="s">
        <v>6866</v>
      </c>
      <c r="D2098" s="211"/>
      <c r="E2098" s="211"/>
      <c r="F2098" s="211"/>
      <c r="G2098" s="211"/>
    </row>
    <row r="2099" spans="2:7" s="213" customFormat="1" ht="15" customHeight="1">
      <c r="B2099" s="211" t="s">
        <v>3722</v>
      </c>
      <c r="C2099" s="211" t="s">
        <v>6866</v>
      </c>
      <c r="D2099" s="211"/>
      <c r="E2099" s="211"/>
      <c r="F2099" s="211"/>
      <c r="G2099" s="211"/>
    </row>
    <row r="2100" spans="2:7" s="213" customFormat="1" ht="15" customHeight="1">
      <c r="B2100" s="211" t="s">
        <v>3723</v>
      </c>
      <c r="C2100" s="211" t="s">
        <v>6866</v>
      </c>
      <c r="D2100" s="211"/>
      <c r="E2100" s="211"/>
      <c r="F2100" s="211"/>
      <c r="G2100" s="211"/>
    </row>
    <row r="2101" spans="2:7" s="213" customFormat="1" ht="15" customHeight="1">
      <c r="B2101" s="211" t="s">
        <v>3724</v>
      </c>
      <c r="C2101" s="211" t="s">
        <v>6866</v>
      </c>
      <c r="D2101" s="211"/>
      <c r="E2101" s="211"/>
      <c r="F2101" s="211"/>
      <c r="G2101" s="211"/>
    </row>
    <row r="2102" spans="2:7" s="213" customFormat="1" ht="15" customHeight="1">
      <c r="B2102" s="211" t="s">
        <v>3726</v>
      </c>
      <c r="C2102" s="211" t="s">
        <v>6866</v>
      </c>
      <c r="D2102" s="211"/>
      <c r="E2102" s="211"/>
      <c r="F2102" s="211"/>
      <c r="G2102" s="211"/>
    </row>
    <row r="2103" spans="2:7" s="213" customFormat="1" ht="15" customHeight="1">
      <c r="B2103" s="211" t="s">
        <v>3731</v>
      </c>
      <c r="C2103" s="211" t="s">
        <v>6866</v>
      </c>
      <c r="D2103" s="211"/>
      <c r="E2103" s="211"/>
      <c r="F2103" s="211"/>
      <c r="G2103" s="211"/>
    </row>
    <row r="2104" spans="2:7" s="213" customFormat="1" ht="15" customHeight="1">
      <c r="B2104" s="211" t="s">
        <v>1334</v>
      </c>
      <c r="C2104" s="211" t="s">
        <v>6866</v>
      </c>
      <c r="D2104" s="211"/>
      <c r="E2104" s="211"/>
      <c r="F2104" s="211"/>
      <c r="G2104" s="211"/>
    </row>
    <row r="2105" spans="2:7" s="213" customFormat="1" ht="15" customHeight="1">
      <c r="B2105" s="211" t="s">
        <v>1336</v>
      </c>
      <c r="C2105" s="211" t="s">
        <v>6866</v>
      </c>
      <c r="D2105" s="211"/>
      <c r="E2105" s="211"/>
      <c r="F2105" s="211"/>
      <c r="G2105" s="211"/>
    </row>
    <row r="2106" spans="2:7" s="213" customFormat="1" ht="15" customHeight="1">
      <c r="B2106" s="211" t="s">
        <v>1338</v>
      </c>
      <c r="C2106" s="211" t="s">
        <v>6866</v>
      </c>
      <c r="D2106" s="211"/>
      <c r="E2106" s="211"/>
      <c r="F2106" s="211"/>
      <c r="G2106" s="211"/>
    </row>
    <row r="2107" spans="2:7" s="213" customFormat="1" ht="15" customHeight="1">
      <c r="B2107" s="211" t="s">
        <v>1339</v>
      </c>
      <c r="C2107" s="211" t="s">
        <v>6866</v>
      </c>
      <c r="D2107" s="211"/>
      <c r="E2107" s="211"/>
      <c r="F2107" s="211"/>
      <c r="G2107" s="211"/>
    </row>
    <row r="2108" spans="2:7" s="213" customFormat="1" ht="15" customHeight="1">
      <c r="B2108" s="211" t="s">
        <v>1340</v>
      </c>
      <c r="C2108" s="211" t="s">
        <v>6866</v>
      </c>
      <c r="D2108" s="211"/>
      <c r="E2108" s="211"/>
      <c r="F2108" s="211"/>
      <c r="G2108" s="211"/>
    </row>
    <row r="2109" spans="2:7" s="213" customFormat="1" ht="15" customHeight="1">
      <c r="B2109" s="211" t="s">
        <v>1343</v>
      </c>
      <c r="C2109" s="211" t="s">
        <v>6866</v>
      </c>
      <c r="D2109" s="211"/>
      <c r="E2109" s="211"/>
      <c r="F2109" s="211"/>
      <c r="G2109" s="211"/>
    </row>
    <row r="2110" spans="2:7" s="213" customFormat="1" ht="15" customHeight="1">
      <c r="B2110" s="211" t="s">
        <v>1344</v>
      </c>
      <c r="C2110" s="211" t="s">
        <v>6866</v>
      </c>
      <c r="D2110" s="211"/>
      <c r="E2110" s="211"/>
      <c r="F2110" s="211"/>
      <c r="G2110" s="211"/>
    </row>
    <row r="2111" spans="2:7" s="213" customFormat="1" ht="15" customHeight="1">
      <c r="B2111" s="211" t="s">
        <v>1345</v>
      </c>
      <c r="C2111" s="211" t="s">
        <v>6866</v>
      </c>
      <c r="D2111" s="211"/>
      <c r="E2111" s="211"/>
      <c r="F2111" s="211"/>
      <c r="G2111" s="211"/>
    </row>
    <row r="2112" spans="2:7" s="213" customFormat="1" ht="15" customHeight="1">
      <c r="B2112" s="211" t="s">
        <v>1346</v>
      </c>
      <c r="C2112" s="211" t="s">
        <v>6866</v>
      </c>
      <c r="D2112" s="211"/>
      <c r="E2112" s="211"/>
      <c r="F2112" s="211"/>
      <c r="G2112" s="211"/>
    </row>
    <row r="2113" spans="2:7" s="213" customFormat="1" ht="15" customHeight="1">
      <c r="B2113" s="211" t="s">
        <v>1347</v>
      </c>
      <c r="C2113" s="211" t="s">
        <v>6866</v>
      </c>
      <c r="D2113" s="211"/>
      <c r="E2113" s="211"/>
      <c r="F2113" s="211"/>
      <c r="G2113" s="211"/>
    </row>
    <row r="2114" spans="2:7" s="213" customFormat="1" ht="15" customHeight="1">
      <c r="B2114" s="211" t="s">
        <v>1348</v>
      </c>
      <c r="C2114" s="211" t="s">
        <v>6866</v>
      </c>
      <c r="D2114" s="211"/>
      <c r="E2114" s="211"/>
      <c r="F2114" s="211"/>
      <c r="G2114" s="211"/>
    </row>
    <row r="2115" spans="2:7" s="213" customFormat="1" ht="15" customHeight="1">
      <c r="B2115" s="211" t="s">
        <v>1349</v>
      </c>
      <c r="C2115" s="211" t="s">
        <v>6866</v>
      </c>
      <c r="D2115" s="211"/>
      <c r="E2115" s="211"/>
      <c r="F2115" s="211"/>
      <c r="G2115" s="211"/>
    </row>
    <row r="2116" spans="2:7" s="213" customFormat="1" ht="15" customHeight="1">
      <c r="B2116" s="211" t="s">
        <v>1350</v>
      </c>
      <c r="C2116" s="211" t="s">
        <v>6866</v>
      </c>
      <c r="D2116" s="211"/>
      <c r="E2116" s="211"/>
      <c r="F2116" s="211"/>
      <c r="G2116" s="211"/>
    </row>
    <row r="2117" spans="2:7" s="213" customFormat="1" ht="15" customHeight="1">
      <c r="B2117" s="211" t="s">
        <v>1351</v>
      </c>
      <c r="C2117" s="211" t="s">
        <v>6866</v>
      </c>
      <c r="D2117" s="211"/>
      <c r="E2117" s="211"/>
      <c r="F2117" s="211"/>
      <c r="G2117" s="211"/>
    </row>
    <row r="2118" spans="2:7" s="213" customFormat="1" ht="15" customHeight="1">
      <c r="B2118" s="211" t="s">
        <v>1353</v>
      </c>
      <c r="C2118" s="211" t="s">
        <v>6866</v>
      </c>
      <c r="D2118" s="211"/>
      <c r="E2118" s="211"/>
      <c r="F2118" s="211"/>
      <c r="G2118" s="211"/>
    </row>
    <row r="2119" spans="2:7" s="213" customFormat="1" ht="15" customHeight="1">
      <c r="B2119" s="211" t="s">
        <v>1357</v>
      </c>
      <c r="C2119" s="211" t="s">
        <v>6866</v>
      </c>
      <c r="D2119" s="211"/>
      <c r="E2119" s="211"/>
      <c r="F2119" s="211"/>
      <c r="G2119" s="211"/>
    </row>
    <row r="2120" spans="2:7" s="213" customFormat="1" ht="15" customHeight="1">
      <c r="B2120" s="211" t="s">
        <v>1361</v>
      </c>
      <c r="C2120" s="211" t="s">
        <v>6866</v>
      </c>
      <c r="D2120" s="211"/>
      <c r="E2120" s="211"/>
      <c r="F2120" s="211"/>
      <c r="G2120" s="211"/>
    </row>
    <row r="2121" spans="2:7" s="213" customFormat="1" ht="15" customHeight="1">
      <c r="B2121" s="211" t="s">
        <v>1362</v>
      </c>
      <c r="C2121" s="211" t="s">
        <v>6866</v>
      </c>
      <c r="D2121" s="211"/>
      <c r="E2121" s="211"/>
      <c r="F2121" s="211"/>
      <c r="G2121" s="211"/>
    </row>
    <row r="2122" spans="2:7" s="213" customFormat="1" ht="15" customHeight="1">
      <c r="B2122" s="211" t="s">
        <v>1363</v>
      </c>
      <c r="C2122" s="211" t="s">
        <v>6866</v>
      </c>
      <c r="D2122" s="211"/>
      <c r="E2122" s="211"/>
      <c r="F2122" s="211"/>
      <c r="G2122" s="211"/>
    </row>
    <row r="2123" spans="2:7" s="213" customFormat="1" ht="15" customHeight="1">
      <c r="B2123" s="211" t="s">
        <v>1365</v>
      </c>
      <c r="C2123" s="211" t="s">
        <v>6866</v>
      </c>
      <c r="D2123" s="211"/>
      <c r="E2123" s="211"/>
      <c r="F2123" s="211"/>
      <c r="G2123" s="211"/>
    </row>
    <row r="2124" spans="2:7" s="213" customFormat="1" ht="15" customHeight="1">
      <c r="B2124" s="211" t="s">
        <v>1366</v>
      </c>
      <c r="C2124" s="211" t="s">
        <v>6866</v>
      </c>
      <c r="D2124" s="211"/>
      <c r="E2124" s="211"/>
      <c r="F2124" s="211"/>
      <c r="G2124" s="211"/>
    </row>
    <row r="2125" spans="2:7" s="213" customFormat="1" ht="15" customHeight="1">
      <c r="B2125" s="211" t="s">
        <v>1368</v>
      </c>
      <c r="C2125" s="211" t="s">
        <v>6866</v>
      </c>
      <c r="D2125" s="211"/>
      <c r="E2125" s="211"/>
      <c r="F2125" s="211"/>
      <c r="G2125" s="211"/>
    </row>
    <row r="2126" spans="2:7" s="213" customFormat="1" ht="15" customHeight="1">
      <c r="B2126" s="211" t="s">
        <v>1369</v>
      </c>
      <c r="C2126" s="211" t="s">
        <v>6866</v>
      </c>
      <c r="D2126" s="211"/>
      <c r="E2126" s="211"/>
      <c r="F2126" s="211"/>
      <c r="G2126" s="211"/>
    </row>
    <row r="2127" spans="2:7" s="213" customFormat="1" ht="15" customHeight="1">
      <c r="B2127" s="211" t="s">
        <v>1370</v>
      </c>
      <c r="C2127" s="211" t="s">
        <v>6866</v>
      </c>
      <c r="D2127" s="211"/>
      <c r="E2127" s="211"/>
      <c r="F2127" s="211"/>
      <c r="G2127" s="211"/>
    </row>
    <row r="2128" spans="2:7" s="213" customFormat="1" ht="15" customHeight="1">
      <c r="B2128" s="211" t="s">
        <v>1371</v>
      </c>
      <c r="C2128" s="211" t="s">
        <v>6866</v>
      </c>
      <c r="D2128" s="211"/>
      <c r="E2128" s="211"/>
      <c r="F2128" s="211"/>
      <c r="G2128" s="211"/>
    </row>
    <row r="2129" spans="2:7" s="213" customFormat="1" ht="15" customHeight="1">
      <c r="B2129" s="211" t="s">
        <v>1372</v>
      </c>
      <c r="C2129" s="211" t="s">
        <v>6866</v>
      </c>
      <c r="D2129" s="211"/>
      <c r="E2129" s="211"/>
      <c r="F2129" s="211"/>
      <c r="G2129" s="211"/>
    </row>
    <row r="2130" spans="2:7" s="213" customFormat="1" ht="15" customHeight="1">
      <c r="B2130" s="211" t="s">
        <v>1373</v>
      </c>
      <c r="C2130" s="211" t="s">
        <v>6866</v>
      </c>
      <c r="D2130" s="211"/>
      <c r="E2130" s="211"/>
      <c r="F2130" s="211"/>
      <c r="G2130" s="211"/>
    </row>
    <row r="2131" spans="2:7" s="213" customFormat="1" ht="15" customHeight="1">
      <c r="B2131" s="211" t="s">
        <v>1375</v>
      </c>
      <c r="C2131" s="211" t="s">
        <v>6866</v>
      </c>
      <c r="D2131" s="211"/>
      <c r="E2131" s="211"/>
      <c r="F2131" s="211"/>
      <c r="G2131" s="211"/>
    </row>
    <row r="2132" spans="2:7" s="213" customFormat="1" ht="15" customHeight="1">
      <c r="B2132" s="211" t="s">
        <v>1376</v>
      </c>
      <c r="C2132" s="211" t="s">
        <v>6866</v>
      </c>
      <c r="D2132" s="211"/>
      <c r="E2132" s="211"/>
      <c r="F2132" s="211"/>
      <c r="G2132" s="211"/>
    </row>
    <row r="2133" spans="2:7" s="213" customFormat="1" ht="15" customHeight="1">
      <c r="B2133" s="211" t="s">
        <v>1378</v>
      </c>
      <c r="C2133" s="211" t="s">
        <v>6866</v>
      </c>
      <c r="D2133" s="211"/>
      <c r="E2133" s="211"/>
      <c r="F2133" s="211"/>
      <c r="G2133" s="211"/>
    </row>
    <row r="2134" spans="2:7" s="213" customFormat="1" ht="15" customHeight="1">
      <c r="B2134" s="211" t="s">
        <v>1379</v>
      </c>
      <c r="C2134" s="211" t="s">
        <v>6866</v>
      </c>
      <c r="D2134" s="211"/>
      <c r="E2134" s="211"/>
      <c r="F2134" s="211"/>
      <c r="G2134" s="211"/>
    </row>
    <row r="2135" spans="2:7" s="213" customFormat="1" ht="15" customHeight="1">
      <c r="B2135" s="211" t="s">
        <v>1380</v>
      </c>
      <c r="C2135" s="211" t="s">
        <v>6866</v>
      </c>
      <c r="D2135" s="211"/>
      <c r="E2135" s="211"/>
      <c r="F2135" s="211"/>
      <c r="G2135" s="211"/>
    </row>
    <row r="2136" spans="2:7" s="213" customFormat="1" ht="15" customHeight="1">
      <c r="B2136" s="211" t="s">
        <v>1383</v>
      </c>
      <c r="C2136" s="211" t="s">
        <v>6866</v>
      </c>
      <c r="D2136" s="211"/>
      <c r="E2136" s="211"/>
      <c r="F2136" s="211"/>
      <c r="G2136" s="211"/>
    </row>
    <row r="2137" spans="2:7" s="213" customFormat="1" ht="15" customHeight="1">
      <c r="B2137" s="211" t="s">
        <v>1384</v>
      </c>
      <c r="C2137" s="211" t="s">
        <v>6866</v>
      </c>
      <c r="D2137" s="211"/>
      <c r="E2137" s="211"/>
      <c r="F2137" s="211"/>
      <c r="G2137" s="211"/>
    </row>
    <row r="2138" spans="2:7" s="213" customFormat="1" ht="15" customHeight="1">
      <c r="B2138" s="211" t="s">
        <v>1385</v>
      </c>
      <c r="C2138" s="211" t="s">
        <v>6866</v>
      </c>
      <c r="D2138" s="211"/>
      <c r="E2138" s="211"/>
      <c r="F2138" s="211"/>
      <c r="G2138" s="211"/>
    </row>
    <row r="2139" spans="2:7" s="213" customFormat="1" ht="15" customHeight="1">
      <c r="B2139" s="211" t="s">
        <v>1386</v>
      </c>
      <c r="C2139" s="211" t="s">
        <v>6866</v>
      </c>
      <c r="D2139" s="211"/>
      <c r="E2139" s="211"/>
      <c r="F2139" s="211"/>
      <c r="G2139" s="211"/>
    </row>
    <row r="2140" spans="2:7" s="213" customFormat="1" ht="15" customHeight="1">
      <c r="B2140" s="211" t="s">
        <v>1387</v>
      </c>
      <c r="C2140" s="211" t="s">
        <v>6866</v>
      </c>
      <c r="D2140" s="211"/>
      <c r="E2140" s="211"/>
      <c r="F2140" s="211"/>
      <c r="G2140" s="211"/>
    </row>
    <row r="2141" spans="2:7" s="213" customFormat="1" ht="15" customHeight="1">
      <c r="B2141" s="211" t="s">
        <v>1388</v>
      </c>
      <c r="C2141" s="211" t="s">
        <v>6866</v>
      </c>
      <c r="D2141" s="211"/>
      <c r="E2141" s="211"/>
      <c r="F2141" s="211"/>
      <c r="G2141" s="211"/>
    </row>
    <row r="2142" spans="2:7" s="213" customFormat="1" ht="15" customHeight="1">
      <c r="B2142" s="211" t="s">
        <v>1389</v>
      </c>
      <c r="C2142" s="211" t="s">
        <v>6866</v>
      </c>
      <c r="D2142" s="211"/>
      <c r="E2142" s="211"/>
      <c r="F2142" s="211"/>
      <c r="G2142" s="211"/>
    </row>
    <row r="2143" spans="2:7" s="213" customFormat="1" ht="15" customHeight="1">
      <c r="B2143" s="211" t="s">
        <v>31</v>
      </c>
      <c r="C2143" s="211" t="s">
        <v>6866</v>
      </c>
      <c r="D2143" s="211"/>
      <c r="E2143" s="211"/>
      <c r="F2143" s="211"/>
      <c r="G2143" s="211"/>
    </row>
    <row r="2144" spans="2:7" s="213" customFormat="1" ht="15" customHeight="1">
      <c r="B2144" s="211" t="s">
        <v>32</v>
      </c>
      <c r="C2144" s="211" t="s">
        <v>6866</v>
      </c>
      <c r="D2144" s="211"/>
      <c r="E2144" s="211"/>
      <c r="F2144" s="211"/>
      <c r="G2144" s="211"/>
    </row>
    <row r="2145" spans="2:7" s="213" customFormat="1" ht="15" customHeight="1">
      <c r="B2145" s="211" t="s">
        <v>33</v>
      </c>
      <c r="C2145" s="211" t="s">
        <v>6866</v>
      </c>
      <c r="D2145" s="211"/>
      <c r="E2145" s="211"/>
      <c r="F2145" s="211"/>
      <c r="G2145" s="211"/>
    </row>
    <row r="2146" spans="2:7" s="213" customFormat="1" ht="15" customHeight="1">
      <c r="B2146" s="211" t="s">
        <v>34</v>
      </c>
      <c r="C2146" s="211" t="s">
        <v>6866</v>
      </c>
      <c r="D2146" s="211"/>
      <c r="E2146" s="211"/>
      <c r="F2146" s="211"/>
      <c r="G2146" s="211"/>
    </row>
    <row r="2147" spans="2:7" s="213" customFormat="1" ht="15" customHeight="1">
      <c r="B2147" s="211" t="s">
        <v>35</v>
      </c>
      <c r="C2147" s="211" t="s">
        <v>6866</v>
      </c>
      <c r="D2147" s="211"/>
      <c r="E2147" s="211"/>
      <c r="F2147" s="211"/>
      <c r="G2147" s="211"/>
    </row>
    <row r="2148" spans="2:7" s="213" customFormat="1" ht="15" customHeight="1">
      <c r="B2148" s="211" t="s">
        <v>36</v>
      </c>
      <c r="C2148" s="211" t="s">
        <v>6866</v>
      </c>
      <c r="D2148" s="211"/>
      <c r="E2148" s="211"/>
      <c r="F2148" s="211"/>
      <c r="G2148" s="211"/>
    </row>
    <row r="2149" spans="2:7" s="213" customFormat="1" ht="15" customHeight="1">
      <c r="B2149" s="211" t="s">
        <v>37</v>
      </c>
      <c r="C2149" s="211" t="s">
        <v>6866</v>
      </c>
      <c r="D2149" s="211"/>
      <c r="E2149" s="211"/>
      <c r="F2149" s="211"/>
      <c r="G2149" s="211"/>
    </row>
    <row r="2150" spans="2:7" s="213" customFormat="1" ht="15" customHeight="1">
      <c r="B2150" s="211" t="s">
        <v>38</v>
      </c>
      <c r="C2150" s="211" t="s">
        <v>6866</v>
      </c>
      <c r="D2150" s="211"/>
      <c r="E2150" s="211"/>
      <c r="F2150" s="211"/>
      <c r="G2150" s="211"/>
    </row>
    <row r="2151" spans="2:7" s="213" customFormat="1" ht="15" customHeight="1">
      <c r="B2151" s="211" t="s">
        <v>39</v>
      </c>
      <c r="C2151" s="211" t="s">
        <v>6866</v>
      </c>
      <c r="D2151" s="211"/>
      <c r="E2151" s="211"/>
      <c r="F2151" s="211"/>
      <c r="G2151" s="211"/>
    </row>
    <row r="2152" spans="2:7" s="213" customFormat="1" ht="15" customHeight="1">
      <c r="B2152" s="211" t="s">
        <v>40</v>
      </c>
      <c r="C2152" s="211" t="s">
        <v>6866</v>
      </c>
      <c r="D2152" s="211"/>
      <c r="E2152" s="211"/>
      <c r="F2152" s="211"/>
      <c r="G2152" s="211"/>
    </row>
    <row r="2153" spans="2:7" s="213" customFormat="1" ht="15" customHeight="1">
      <c r="B2153" s="211" t="s">
        <v>42</v>
      </c>
      <c r="C2153" s="211" t="s">
        <v>6866</v>
      </c>
      <c r="D2153" s="211"/>
      <c r="E2153" s="211"/>
      <c r="F2153" s="211"/>
      <c r="G2153" s="211"/>
    </row>
    <row r="2154" spans="2:7" s="213" customFormat="1" ht="15" customHeight="1">
      <c r="B2154" s="211" t="s">
        <v>44</v>
      </c>
      <c r="C2154" s="211" t="s">
        <v>6866</v>
      </c>
      <c r="D2154" s="211"/>
      <c r="E2154" s="211"/>
      <c r="F2154" s="211"/>
      <c r="G2154" s="211"/>
    </row>
    <row r="2155" spans="2:7" s="213" customFormat="1" ht="15" customHeight="1">
      <c r="B2155" s="211" t="s">
        <v>45</v>
      </c>
      <c r="C2155" s="211" t="s">
        <v>6866</v>
      </c>
      <c r="D2155" s="211"/>
      <c r="E2155" s="211"/>
      <c r="F2155" s="211"/>
      <c r="G2155" s="211"/>
    </row>
    <row r="2156" spans="2:7" s="213" customFormat="1" ht="15" customHeight="1">
      <c r="B2156" s="211" t="s">
        <v>50</v>
      </c>
      <c r="C2156" s="211" t="s">
        <v>6866</v>
      </c>
      <c r="D2156" s="211"/>
      <c r="E2156" s="211"/>
      <c r="F2156" s="211"/>
      <c r="G2156" s="211"/>
    </row>
    <row r="2157" spans="2:7" s="213" customFormat="1" ht="15" customHeight="1">
      <c r="B2157" s="211" t="s">
        <v>51</v>
      </c>
      <c r="C2157" s="211" t="s">
        <v>6866</v>
      </c>
      <c r="D2157" s="211"/>
      <c r="E2157" s="211"/>
      <c r="F2157" s="211"/>
      <c r="G2157" s="211"/>
    </row>
    <row r="2158" spans="2:7" s="213" customFormat="1" ht="15" customHeight="1">
      <c r="B2158" s="211" t="s">
        <v>53</v>
      </c>
      <c r="C2158" s="211" t="s">
        <v>6866</v>
      </c>
      <c r="D2158" s="211"/>
      <c r="E2158" s="211"/>
      <c r="F2158" s="211"/>
      <c r="G2158" s="211"/>
    </row>
    <row r="2159" spans="2:7" s="213" customFormat="1" ht="15" customHeight="1">
      <c r="B2159" s="211" t="s">
        <v>55</v>
      </c>
      <c r="C2159" s="211" t="s">
        <v>6866</v>
      </c>
      <c r="D2159" s="211"/>
      <c r="E2159" s="211"/>
      <c r="F2159" s="211"/>
      <c r="G2159" s="211"/>
    </row>
    <row r="2160" spans="2:7" s="213" customFormat="1" ht="15" customHeight="1">
      <c r="B2160" s="211" t="s">
        <v>56</v>
      </c>
      <c r="C2160" s="211" t="s">
        <v>6866</v>
      </c>
      <c r="D2160" s="211"/>
      <c r="E2160" s="211"/>
      <c r="F2160" s="211"/>
      <c r="G2160" s="211"/>
    </row>
    <row r="2161" spans="2:7" s="213" customFormat="1" ht="15" customHeight="1">
      <c r="B2161" s="211" t="s">
        <v>57</v>
      </c>
      <c r="C2161" s="211" t="s">
        <v>6866</v>
      </c>
      <c r="D2161" s="211"/>
      <c r="E2161" s="211"/>
      <c r="F2161" s="211"/>
      <c r="G2161" s="211"/>
    </row>
    <row r="2162" spans="2:7" s="213" customFormat="1" ht="15" customHeight="1">
      <c r="B2162" s="211" t="s">
        <v>58</v>
      </c>
      <c r="C2162" s="211" t="s">
        <v>6866</v>
      </c>
      <c r="D2162" s="211"/>
      <c r="E2162" s="211"/>
      <c r="F2162" s="211"/>
      <c r="G2162" s="211"/>
    </row>
    <row r="2163" spans="2:7" s="213" customFormat="1" ht="15" customHeight="1">
      <c r="B2163" s="211" t="s">
        <v>59</v>
      </c>
      <c r="C2163" s="211" t="s">
        <v>6866</v>
      </c>
      <c r="D2163" s="211"/>
      <c r="E2163" s="211"/>
      <c r="F2163" s="211"/>
      <c r="G2163" s="211"/>
    </row>
    <row r="2164" spans="2:7" s="213" customFormat="1" ht="15" customHeight="1">
      <c r="B2164" s="211" t="s">
        <v>61</v>
      </c>
      <c r="C2164" s="211" t="s">
        <v>6866</v>
      </c>
      <c r="D2164" s="211"/>
      <c r="E2164" s="211"/>
      <c r="F2164" s="211"/>
      <c r="G2164" s="211"/>
    </row>
    <row r="2165" spans="2:7" s="213" customFormat="1" ht="15" customHeight="1">
      <c r="B2165" s="211" t="s">
        <v>62</v>
      </c>
      <c r="C2165" s="211" t="s">
        <v>6866</v>
      </c>
      <c r="D2165" s="211"/>
      <c r="E2165" s="211"/>
      <c r="F2165" s="211"/>
      <c r="G2165" s="211"/>
    </row>
    <row r="2166" spans="2:7" s="213" customFormat="1" ht="15" customHeight="1">
      <c r="B2166" s="211" t="s">
        <v>64</v>
      </c>
      <c r="C2166" s="211" t="s">
        <v>6866</v>
      </c>
      <c r="D2166" s="211"/>
      <c r="E2166" s="211"/>
      <c r="F2166" s="211"/>
      <c r="G2166" s="211"/>
    </row>
    <row r="2167" spans="2:7" s="213" customFormat="1" ht="15" customHeight="1">
      <c r="B2167" s="211" t="s">
        <v>65</v>
      </c>
      <c r="C2167" s="211" t="s">
        <v>6866</v>
      </c>
      <c r="D2167" s="211"/>
      <c r="E2167" s="211"/>
      <c r="F2167" s="211"/>
      <c r="G2167" s="211"/>
    </row>
    <row r="2168" spans="2:7" s="213" customFormat="1" ht="15" customHeight="1">
      <c r="B2168" s="211" t="s">
        <v>66</v>
      </c>
      <c r="C2168" s="211" t="s">
        <v>6866</v>
      </c>
      <c r="D2168" s="211"/>
      <c r="E2168" s="211"/>
      <c r="F2168" s="211"/>
      <c r="G2168" s="211"/>
    </row>
    <row r="2169" spans="2:7" s="213" customFormat="1" ht="15" customHeight="1">
      <c r="B2169" s="211" t="s">
        <v>67</v>
      </c>
      <c r="C2169" s="211" t="s">
        <v>6866</v>
      </c>
      <c r="D2169" s="211"/>
      <c r="E2169" s="211"/>
      <c r="F2169" s="211"/>
      <c r="G2169" s="211"/>
    </row>
    <row r="2170" spans="2:7" s="213" customFormat="1" ht="15" customHeight="1">
      <c r="B2170" s="211" t="s">
        <v>68</v>
      </c>
      <c r="C2170" s="211" t="s">
        <v>6866</v>
      </c>
      <c r="D2170" s="211"/>
      <c r="E2170" s="211"/>
      <c r="F2170" s="211"/>
      <c r="G2170" s="211"/>
    </row>
    <row r="2171" spans="2:7" s="213" customFormat="1" ht="15" customHeight="1">
      <c r="B2171" s="211" t="s">
        <v>69</v>
      </c>
      <c r="C2171" s="211" t="s">
        <v>6866</v>
      </c>
      <c r="D2171" s="211"/>
      <c r="E2171" s="211"/>
      <c r="F2171" s="211"/>
      <c r="G2171" s="211"/>
    </row>
    <row r="2172" spans="2:7" s="213" customFormat="1" ht="15" customHeight="1">
      <c r="B2172" s="211" t="s">
        <v>70</v>
      </c>
      <c r="C2172" s="211" t="s">
        <v>6866</v>
      </c>
      <c r="D2172" s="211"/>
      <c r="E2172" s="211"/>
      <c r="F2172" s="211"/>
      <c r="G2172" s="211"/>
    </row>
    <row r="2173" spans="2:7" s="213" customFormat="1" ht="15" customHeight="1">
      <c r="B2173" s="211" t="s">
        <v>71</v>
      </c>
      <c r="C2173" s="211" t="s">
        <v>6866</v>
      </c>
      <c r="D2173" s="211"/>
      <c r="E2173" s="211"/>
      <c r="F2173" s="211"/>
      <c r="G2173" s="211"/>
    </row>
    <row r="2174" spans="2:7" s="213" customFormat="1" ht="15" customHeight="1">
      <c r="B2174" s="211" t="s">
        <v>72</v>
      </c>
      <c r="C2174" s="211" t="s">
        <v>6866</v>
      </c>
      <c r="D2174" s="211"/>
      <c r="E2174" s="211"/>
      <c r="F2174" s="211"/>
      <c r="G2174" s="211"/>
    </row>
    <row r="2175" spans="2:7" s="213" customFormat="1" ht="15" customHeight="1">
      <c r="B2175" s="211" t="s">
        <v>73</v>
      </c>
      <c r="C2175" s="211" t="s">
        <v>6866</v>
      </c>
      <c r="D2175" s="211"/>
      <c r="E2175" s="211"/>
      <c r="F2175" s="211"/>
      <c r="G2175" s="211"/>
    </row>
    <row r="2176" spans="2:7" s="213" customFormat="1" ht="15" customHeight="1">
      <c r="B2176" s="211" t="s">
        <v>74</v>
      </c>
      <c r="C2176" s="211" t="s">
        <v>6866</v>
      </c>
      <c r="D2176" s="211"/>
      <c r="E2176" s="211"/>
      <c r="F2176" s="211"/>
      <c r="G2176" s="211"/>
    </row>
    <row r="2177" spans="2:7" s="213" customFormat="1" ht="15" customHeight="1">
      <c r="B2177" s="211" t="s">
        <v>75</v>
      </c>
      <c r="C2177" s="211" t="s">
        <v>6866</v>
      </c>
      <c r="D2177" s="211"/>
      <c r="E2177" s="211"/>
      <c r="F2177" s="211"/>
      <c r="G2177" s="211"/>
    </row>
    <row r="2178" spans="2:7" s="213" customFormat="1" ht="15" customHeight="1">
      <c r="B2178" s="211" t="s">
        <v>77</v>
      </c>
      <c r="C2178" s="211" t="s">
        <v>6866</v>
      </c>
      <c r="D2178" s="211"/>
      <c r="E2178" s="211"/>
      <c r="F2178" s="211"/>
      <c r="G2178" s="211"/>
    </row>
    <row r="2179" spans="2:7" s="213" customFormat="1" ht="15" customHeight="1">
      <c r="B2179" s="211" t="s">
        <v>78</v>
      </c>
      <c r="C2179" s="211" t="s">
        <v>6866</v>
      </c>
      <c r="D2179" s="211"/>
      <c r="E2179" s="211"/>
      <c r="F2179" s="211"/>
      <c r="G2179" s="211"/>
    </row>
    <row r="2180" spans="2:7" s="213" customFormat="1" ht="15" customHeight="1">
      <c r="B2180" s="211" t="s">
        <v>79</v>
      </c>
      <c r="C2180" s="211" t="s">
        <v>6866</v>
      </c>
      <c r="D2180" s="211"/>
      <c r="E2180" s="211"/>
      <c r="F2180" s="211"/>
      <c r="G2180" s="211"/>
    </row>
    <row r="2181" spans="2:7" s="213" customFormat="1" ht="15" customHeight="1">
      <c r="B2181" s="211" t="s">
        <v>80</v>
      </c>
      <c r="C2181" s="211" t="s">
        <v>6866</v>
      </c>
      <c r="D2181" s="211"/>
      <c r="E2181" s="211"/>
      <c r="F2181" s="211"/>
      <c r="G2181" s="211"/>
    </row>
    <row r="2182" spans="2:7" s="213" customFormat="1" ht="15" customHeight="1">
      <c r="B2182" s="211" t="s">
        <v>81</v>
      </c>
      <c r="C2182" s="211" t="s">
        <v>6866</v>
      </c>
      <c r="D2182" s="211"/>
      <c r="E2182" s="211"/>
      <c r="F2182" s="211"/>
      <c r="G2182" s="211"/>
    </row>
    <row r="2183" spans="2:7" s="213" customFormat="1" ht="15" customHeight="1">
      <c r="B2183" s="211" t="s">
        <v>82</v>
      </c>
      <c r="C2183" s="211" t="s">
        <v>6866</v>
      </c>
      <c r="D2183" s="211"/>
      <c r="E2183" s="211"/>
      <c r="F2183" s="211"/>
      <c r="G2183" s="211"/>
    </row>
    <row r="2184" spans="2:7" s="213" customFormat="1" ht="15" customHeight="1">
      <c r="B2184" s="211" t="s">
        <v>83</v>
      </c>
      <c r="C2184" s="211" t="s">
        <v>6866</v>
      </c>
      <c r="D2184" s="211"/>
      <c r="E2184" s="211"/>
      <c r="F2184" s="211"/>
      <c r="G2184" s="211"/>
    </row>
    <row r="2185" spans="2:7" s="213" customFormat="1" ht="15" customHeight="1">
      <c r="B2185" s="211" t="s">
        <v>84</v>
      </c>
      <c r="C2185" s="211" t="s">
        <v>6866</v>
      </c>
      <c r="D2185" s="211"/>
      <c r="E2185" s="211"/>
      <c r="F2185" s="211"/>
      <c r="G2185" s="211"/>
    </row>
    <row r="2186" spans="2:7" s="213" customFormat="1" ht="15" customHeight="1">
      <c r="B2186" s="211" t="s">
        <v>85</v>
      </c>
      <c r="C2186" s="211" t="s">
        <v>6866</v>
      </c>
      <c r="D2186" s="211"/>
      <c r="E2186" s="211"/>
      <c r="F2186" s="211"/>
      <c r="G2186" s="211"/>
    </row>
    <row r="2187" spans="2:7" s="213" customFormat="1" ht="15" customHeight="1">
      <c r="B2187" s="211" t="s">
        <v>86</v>
      </c>
      <c r="C2187" s="211" t="s">
        <v>6866</v>
      </c>
      <c r="D2187" s="211"/>
      <c r="E2187" s="211"/>
      <c r="F2187" s="211"/>
      <c r="G2187" s="211"/>
    </row>
    <row r="2188" spans="2:7" s="213" customFormat="1" ht="15" customHeight="1">
      <c r="B2188" s="211" t="s">
        <v>88</v>
      </c>
      <c r="C2188" s="211" t="s">
        <v>6866</v>
      </c>
      <c r="D2188" s="211"/>
      <c r="E2188" s="211"/>
      <c r="F2188" s="211"/>
      <c r="G2188" s="211"/>
    </row>
    <row r="2189" spans="2:7" s="213" customFormat="1" ht="15" customHeight="1">
      <c r="B2189" s="211" t="s">
        <v>89</v>
      </c>
      <c r="C2189" s="211" t="s">
        <v>6866</v>
      </c>
      <c r="D2189" s="211"/>
      <c r="E2189" s="211"/>
      <c r="F2189" s="211"/>
      <c r="G2189" s="211"/>
    </row>
    <row r="2190" spans="2:7" s="213" customFormat="1" ht="15" customHeight="1">
      <c r="B2190" s="211" t="s">
        <v>90</v>
      </c>
      <c r="C2190" s="211" t="s">
        <v>6866</v>
      </c>
      <c r="D2190" s="211"/>
      <c r="E2190" s="211"/>
      <c r="F2190" s="211"/>
      <c r="G2190" s="211"/>
    </row>
    <row r="2191" spans="2:7" s="213" customFormat="1" ht="15" customHeight="1">
      <c r="B2191" s="211" t="s">
        <v>91</v>
      </c>
      <c r="C2191" s="211" t="s">
        <v>6866</v>
      </c>
      <c r="D2191" s="211"/>
      <c r="E2191" s="211"/>
      <c r="F2191" s="211"/>
      <c r="G2191" s="211"/>
    </row>
    <row r="2192" spans="2:7" s="213" customFormat="1" ht="15" customHeight="1">
      <c r="B2192" s="211" t="s">
        <v>93</v>
      </c>
      <c r="C2192" s="211" t="s">
        <v>6866</v>
      </c>
      <c r="D2192" s="211"/>
      <c r="E2192" s="211"/>
      <c r="F2192" s="211"/>
      <c r="G2192" s="211"/>
    </row>
    <row r="2193" spans="2:7" s="213" customFormat="1" ht="15" customHeight="1">
      <c r="B2193" s="211" t="s">
        <v>94</v>
      </c>
      <c r="C2193" s="211" t="s">
        <v>6866</v>
      </c>
      <c r="D2193" s="211"/>
      <c r="E2193" s="211"/>
      <c r="F2193" s="211"/>
      <c r="G2193" s="211"/>
    </row>
    <row r="2194" spans="2:7" s="213" customFormat="1" ht="15" customHeight="1">
      <c r="B2194" s="211" t="s">
        <v>95</v>
      </c>
      <c r="C2194" s="211" t="s">
        <v>6866</v>
      </c>
      <c r="D2194" s="211"/>
      <c r="E2194" s="211"/>
      <c r="F2194" s="211"/>
      <c r="G2194" s="211"/>
    </row>
    <row r="2195" spans="2:7" s="213" customFormat="1" ht="15" customHeight="1">
      <c r="B2195" s="211" t="s">
        <v>96</v>
      </c>
      <c r="C2195" s="211" t="s">
        <v>6866</v>
      </c>
      <c r="D2195" s="211"/>
      <c r="E2195" s="211"/>
      <c r="F2195" s="211"/>
      <c r="G2195" s="211"/>
    </row>
    <row r="2196" spans="2:7" s="213" customFormat="1" ht="15" customHeight="1">
      <c r="B2196" s="211" t="s">
        <v>99</v>
      </c>
      <c r="C2196" s="211" t="s">
        <v>6866</v>
      </c>
      <c r="D2196" s="211"/>
      <c r="E2196" s="211"/>
      <c r="F2196" s="211"/>
      <c r="G2196" s="211"/>
    </row>
    <row r="2197" spans="2:7" s="213" customFormat="1" ht="15" customHeight="1">
      <c r="B2197" s="211" t="s">
        <v>100</v>
      </c>
      <c r="C2197" s="211" t="s">
        <v>6866</v>
      </c>
      <c r="D2197" s="211"/>
      <c r="E2197" s="211"/>
      <c r="F2197" s="211"/>
      <c r="G2197" s="211"/>
    </row>
    <row r="2198" spans="2:7" s="213" customFormat="1" ht="15" customHeight="1">
      <c r="B2198" s="211" t="s">
        <v>101</v>
      </c>
      <c r="C2198" s="211" t="s">
        <v>6866</v>
      </c>
      <c r="D2198" s="211"/>
      <c r="E2198" s="211"/>
      <c r="F2198" s="211"/>
      <c r="G2198" s="211"/>
    </row>
    <row r="2199" spans="2:7" s="213" customFormat="1" ht="15" customHeight="1">
      <c r="B2199" s="211" t="s">
        <v>102</v>
      </c>
      <c r="C2199" s="211" t="s">
        <v>6866</v>
      </c>
      <c r="D2199" s="211"/>
      <c r="E2199" s="211"/>
      <c r="F2199" s="211"/>
      <c r="G2199" s="211"/>
    </row>
    <row r="2200" spans="2:7" s="213" customFormat="1" ht="15" customHeight="1">
      <c r="B2200" s="211" t="s">
        <v>103</v>
      </c>
      <c r="C2200" s="211" t="s">
        <v>6866</v>
      </c>
      <c r="D2200" s="211"/>
      <c r="E2200" s="211"/>
      <c r="F2200" s="211"/>
      <c r="G2200" s="211"/>
    </row>
    <row r="2201" spans="2:7" s="213" customFormat="1" ht="15" customHeight="1">
      <c r="B2201" s="211" t="s">
        <v>104</v>
      </c>
      <c r="C2201" s="211" t="s">
        <v>6866</v>
      </c>
      <c r="D2201" s="211"/>
      <c r="E2201" s="211"/>
      <c r="F2201" s="211"/>
      <c r="G2201" s="211"/>
    </row>
    <row r="2202" spans="2:7" s="213" customFormat="1" ht="15" customHeight="1">
      <c r="B2202" s="211" t="s">
        <v>105</v>
      </c>
      <c r="C2202" s="211" t="s">
        <v>6866</v>
      </c>
      <c r="D2202" s="211"/>
      <c r="E2202" s="211"/>
      <c r="F2202" s="211"/>
      <c r="G2202" s="211"/>
    </row>
    <row r="2203" spans="2:7" s="213" customFormat="1" ht="15" customHeight="1">
      <c r="B2203" s="211" t="s">
        <v>107</v>
      </c>
      <c r="C2203" s="211" t="s">
        <v>6866</v>
      </c>
      <c r="D2203" s="211"/>
      <c r="E2203" s="211"/>
      <c r="F2203" s="211"/>
      <c r="G2203" s="211"/>
    </row>
    <row r="2204" spans="2:7" s="213" customFormat="1" ht="15" customHeight="1">
      <c r="B2204" s="211" t="s">
        <v>108</v>
      </c>
      <c r="C2204" s="211" t="s">
        <v>6866</v>
      </c>
      <c r="D2204" s="211"/>
      <c r="E2204" s="211"/>
      <c r="F2204" s="211"/>
      <c r="G2204" s="211"/>
    </row>
    <row r="2205" spans="2:7" s="213" customFormat="1" ht="15" customHeight="1">
      <c r="B2205" s="211" t="s">
        <v>109</v>
      </c>
      <c r="C2205" s="211" t="s">
        <v>6866</v>
      </c>
      <c r="D2205" s="211"/>
      <c r="E2205" s="211"/>
      <c r="F2205" s="211"/>
      <c r="G2205" s="211"/>
    </row>
    <row r="2206" spans="2:7" s="213" customFormat="1" ht="15" customHeight="1">
      <c r="B2206" s="211" t="s">
        <v>110</v>
      </c>
      <c r="C2206" s="211" t="s">
        <v>6866</v>
      </c>
      <c r="D2206" s="211"/>
      <c r="E2206" s="211"/>
      <c r="F2206" s="211"/>
      <c r="G2206" s="211"/>
    </row>
    <row r="2207" spans="2:7" s="213" customFormat="1" ht="15" customHeight="1">
      <c r="B2207" s="211" t="s">
        <v>111</v>
      </c>
      <c r="C2207" s="211" t="s">
        <v>6866</v>
      </c>
      <c r="D2207" s="211"/>
      <c r="E2207" s="211"/>
      <c r="F2207" s="211"/>
      <c r="G2207" s="211"/>
    </row>
    <row r="2208" spans="2:7" s="213" customFormat="1" ht="15" customHeight="1">
      <c r="B2208" s="211" t="s">
        <v>112</v>
      </c>
      <c r="C2208" s="211" t="s">
        <v>6866</v>
      </c>
      <c r="D2208" s="211"/>
      <c r="E2208" s="211"/>
      <c r="F2208" s="211"/>
      <c r="G2208" s="211"/>
    </row>
    <row r="2209" spans="2:7" s="213" customFormat="1" ht="15" customHeight="1">
      <c r="B2209" s="211" t="s">
        <v>114</v>
      </c>
      <c r="C2209" s="211" t="s">
        <v>6866</v>
      </c>
      <c r="D2209" s="211"/>
      <c r="E2209" s="211"/>
      <c r="F2209" s="211"/>
      <c r="G2209" s="211"/>
    </row>
    <row r="2210" spans="2:7" s="213" customFormat="1" ht="15" customHeight="1">
      <c r="B2210" s="211" t="s">
        <v>1390</v>
      </c>
      <c r="C2210" s="211" t="s">
        <v>6866</v>
      </c>
      <c r="D2210" s="211"/>
      <c r="E2210" s="211"/>
      <c r="F2210" s="211"/>
      <c r="G2210" s="211"/>
    </row>
    <row r="2211" spans="2:7" s="213" customFormat="1" ht="15" customHeight="1">
      <c r="B2211" s="211" t="s">
        <v>1391</v>
      </c>
      <c r="C2211" s="211" t="s">
        <v>6866</v>
      </c>
      <c r="D2211" s="211"/>
      <c r="E2211" s="211"/>
      <c r="F2211" s="211"/>
      <c r="G2211" s="211"/>
    </row>
    <row r="2212" spans="2:7" s="213" customFormat="1" ht="15" customHeight="1">
      <c r="B2212" s="211" t="s">
        <v>1392</v>
      </c>
      <c r="C2212" s="211" t="s">
        <v>6866</v>
      </c>
      <c r="D2212" s="211"/>
      <c r="E2212" s="211"/>
      <c r="F2212" s="211"/>
      <c r="G2212" s="211"/>
    </row>
    <row r="2213" spans="2:7" s="213" customFormat="1" ht="15" customHeight="1">
      <c r="B2213" s="211" t="s">
        <v>1394</v>
      </c>
      <c r="C2213" s="211" t="s">
        <v>6866</v>
      </c>
      <c r="D2213" s="211"/>
      <c r="E2213" s="211"/>
      <c r="F2213" s="211"/>
      <c r="G2213" s="211"/>
    </row>
    <row r="2214" spans="2:7" s="213" customFormat="1" ht="15" customHeight="1">
      <c r="B2214" s="211" t="s">
        <v>1395</v>
      </c>
      <c r="C2214" s="211" t="s">
        <v>6866</v>
      </c>
      <c r="D2214" s="211"/>
      <c r="E2214" s="211"/>
      <c r="F2214" s="211"/>
      <c r="G2214" s="211"/>
    </row>
    <row r="2215" spans="2:7" s="213" customFormat="1" ht="15" customHeight="1">
      <c r="B2215" s="211" t="s">
        <v>1396</v>
      </c>
      <c r="C2215" s="211" t="s">
        <v>6866</v>
      </c>
      <c r="D2215" s="211"/>
      <c r="E2215" s="211"/>
      <c r="F2215" s="211"/>
      <c r="G2215" s="211"/>
    </row>
    <row r="2216" spans="2:7" s="213" customFormat="1" ht="15" customHeight="1">
      <c r="B2216" s="211" t="s">
        <v>1397</v>
      </c>
      <c r="C2216" s="211" t="s">
        <v>6866</v>
      </c>
      <c r="D2216" s="211"/>
      <c r="E2216" s="211"/>
      <c r="F2216" s="211"/>
      <c r="G2216" s="211"/>
    </row>
    <row r="2217" spans="2:7" s="213" customFormat="1" ht="15" customHeight="1">
      <c r="B2217" s="211" t="s">
        <v>1398</v>
      </c>
      <c r="C2217" s="211" t="s">
        <v>6866</v>
      </c>
      <c r="D2217" s="211"/>
      <c r="E2217" s="211"/>
      <c r="F2217" s="211"/>
      <c r="G2217" s="211"/>
    </row>
    <row r="2218" spans="2:7" s="213" customFormat="1" ht="15" customHeight="1">
      <c r="B2218" s="211" t="s">
        <v>1400</v>
      </c>
      <c r="C2218" s="211" t="s">
        <v>6866</v>
      </c>
      <c r="D2218" s="211"/>
      <c r="E2218" s="211"/>
      <c r="F2218" s="211"/>
      <c r="G2218" s="211"/>
    </row>
    <row r="2219" spans="2:7" s="213" customFormat="1" ht="15" customHeight="1">
      <c r="B2219" s="211" t="s">
        <v>1401</v>
      </c>
      <c r="C2219" s="211" t="s">
        <v>6866</v>
      </c>
      <c r="D2219" s="211"/>
      <c r="E2219" s="211"/>
      <c r="F2219" s="211"/>
      <c r="G2219" s="211"/>
    </row>
    <row r="2220" spans="2:7" s="213" customFormat="1" ht="15" customHeight="1">
      <c r="B2220" s="211" t="s">
        <v>1402</v>
      </c>
      <c r="C2220" s="211" t="s">
        <v>6866</v>
      </c>
      <c r="D2220" s="211"/>
      <c r="E2220" s="211"/>
      <c r="F2220" s="211"/>
      <c r="G2220" s="211"/>
    </row>
    <row r="2221" spans="2:7" s="213" customFormat="1" ht="15" customHeight="1">
      <c r="B2221" s="211" t="s">
        <v>1403</v>
      </c>
      <c r="C2221" s="211" t="s">
        <v>6866</v>
      </c>
      <c r="D2221" s="211"/>
      <c r="E2221" s="211"/>
      <c r="F2221" s="211"/>
      <c r="G2221" s="211"/>
    </row>
    <row r="2222" spans="2:7" s="213" customFormat="1" ht="15" customHeight="1">
      <c r="B2222" s="211" t="s">
        <v>1404</v>
      </c>
      <c r="C2222" s="211" t="s">
        <v>6866</v>
      </c>
      <c r="D2222" s="211"/>
      <c r="E2222" s="211"/>
      <c r="F2222" s="211"/>
      <c r="G2222" s="211"/>
    </row>
    <row r="2223" spans="2:7" s="213" customFormat="1" ht="15" customHeight="1">
      <c r="B2223" s="211" t="s">
        <v>1405</v>
      </c>
      <c r="C2223" s="211" t="s">
        <v>6866</v>
      </c>
      <c r="D2223" s="211"/>
      <c r="E2223" s="211"/>
      <c r="F2223" s="211"/>
      <c r="G2223" s="211"/>
    </row>
    <row r="2224" spans="2:7" s="213" customFormat="1" ht="15" customHeight="1">
      <c r="B2224" s="211" t="s">
        <v>1407</v>
      </c>
      <c r="C2224" s="211" t="s">
        <v>6866</v>
      </c>
      <c r="D2224" s="211"/>
      <c r="E2224" s="211"/>
      <c r="F2224" s="211"/>
      <c r="G2224" s="211"/>
    </row>
    <row r="2225" spans="2:7" s="213" customFormat="1" ht="15" customHeight="1">
      <c r="B2225" s="211" t="s">
        <v>1409</v>
      </c>
      <c r="C2225" s="211" t="s">
        <v>6866</v>
      </c>
      <c r="D2225" s="211"/>
      <c r="E2225" s="211"/>
      <c r="F2225" s="211"/>
      <c r="G2225" s="211"/>
    </row>
    <row r="2226" spans="2:7" s="213" customFormat="1" ht="15" customHeight="1">
      <c r="B2226" s="211" t="s">
        <v>1410</v>
      </c>
      <c r="C2226" s="211" t="s">
        <v>6866</v>
      </c>
      <c r="D2226" s="211"/>
      <c r="E2226" s="211"/>
      <c r="F2226" s="211"/>
      <c r="G2226" s="211"/>
    </row>
    <row r="2227" spans="2:7" s="213" customFormat="1" ht="15" customHeight="1">
      <c r="B2227" s="211" t="s">
        <v>1412</v>
      </c>
      <c r="C2227" s="211" t="s">
        <v>6866</v>
      </c>
      <c r="D2227" s="211"/>
      <c r="E2227" s="211"/>
      <c r="F2227" s="211"/>
      <c r="G2227" s="211"/>
    </row>
    <row r="2228" spans="2:7" s="213" customFormat="1" ht="15" customHeight="1">
      <c r="B2228" s="211" t="s">
        <v>1414</v>
      </c>
      <c r="C2228" s="211" t="s">
        <v>6866</v>
      </c>
      <c r="D2228" s="211"/>
      <c r="E2228" s="211"/>
      <c r="F2228" s="211"/>
      <c r="G2228" s="211"/>
    </row>
    <row r="2229" spans="2:7" s="213" customFormat="1" ht="15" customHeight="1">
      <c r="B2229" s="211" t="s">
        <v>1416</v>
      </c>
      <c r="C2229" s="211" t="s">
        <v>6866</v>
      </c>
      <c r="D2229" s="211"/>
      <c r="E2229" s="211"/>
      <c r="F2229" s="211"/>
      <c r="G2229" s="211"/>
    </row>
    <row r="2230" spans="2:7" s="213" customFormat="1" ht="15" customHeight="1">
      <c r="B2230" s="211" t="s">
        <v>1417</v>
      </c>
      <c r="C2230" s="211" t="s">
        <v>6866</v>
      </c>
      <c r="D2230" s="211"/>
      <c r="E2230" s="211"/>
      <c r="F2230" s="211"/>
      <c r="G2230" s="211"/>
    </row>
    <row r="2231" spans="2:7" s="213" customFormat="1" ht="15" customHeight="1">
      <c r="B2231" s="211" t="s">
        <v>1418</v>
      </c>
      <c r="C2231" s="211" t="s">
        <v>6866</v>
      </c>
      <c r="D2231" s="211"/>
      <c r="E2231" s="211"/>
      <c r="F2231" s="211"/>
      <c r="G2231" s="211"/>
    </row>
    <row r="2232" spans="2:7" s="213" customFormat="1" ht="15" customHeight="1">
      <c r="B2232" s="211" t="s">
        <v>1421</v>
      </c>
      <c r="C2232" s="211" t="s">
        <v>6866</v>
      </c>
      <c r="D2232" s="211"/>
      <c r="E2232" s="211"/>
      <c r="F2232" s="211"/>
      <c r="G2232" s="211"/>
    </row>
    <row r="2233" spans="2:7" s="213" customFormat="1" ht="15" customHeight="1">
      <c r="B2233" s="211" t="s">
        <v>1423</v>
      </c>
      <c r="C2233" s="211" t="s">
        <v>6866</v>
      </c>
      <c r="D2233" s="211"/>
      <c r="E2233" s="211"/>
      <c r="F2233" s="211"/>
      <c r="G2233" s="211"/>
    </row>
    <row r="2234" spans="2:7" s="213" customFormat="1" ht="15" customHeight="1">
      <c r="B2234" s="211" t="s">
        <v>1426</v>
      </c>
      <c r="C2234" s="211" t="s">
        <v>6866</v>
      </c>
      <c r="D2234" s="211"/>
      <c r="E2234" s="211"/>
      <c r="F2234" s="211"/>
      <c r="G2234" s="211"/>
    </row>
    <row r="2235" spans="2:7" s="213" customFormat="1" ht="15" customHeight="1">
      <c r="B2235" s="211" t="s">
        <v>1427</v>
      </c>
      <c r="C2235" s="211" t="s">
        <v>6866</v>
      </c>
      <c r="D2235" s="211"/>
      <c r="E2235" s="211"/>
      <c r="F2235" s="211"/>
      <c r="G2235" s="211"/>
    </row>
    <row r="2236" spans="2:7" s="213" customFormat="1" ht="15" customHeight="1">
      <c r="B2236" s="211" t="s">
        <v>1428</v>
      </c>
      <c r="C2236" s="211" t="s">
        <v>6866</v>
      </c>
      <c r="D2236" s="211"/>
      <c r="E2236" s="211"/>
      <c r="F2236" s="211"/>
      <c r="G2236" s="211"/>
    </row>
    <row r="2237" spans="2:7" s="213" customFormat="1" ht="15" customHeight="1">
      <c r="B2237" s="211" t="s">
        <v>1429</v>
      </c>
      <c r="C2237" s="211" t="s">
        <v>6866</v>
      </c>
      <c r="D2237" s="211"/>
      <c r="E2237" s="211"/>
      <c r="F2237" s="211"/>
      <c r="G2237" s="211"/>
    </row>
    <row r="2238" spans="2:7" s="213" customFormat="1" ht="15" customHeight="1">
      <c r="B2238" s="211" t="s">
        <v>1430</v>
      </c>
      <c r="C2238" s="211" t="s">
        <v>6866</v>
      </c>
      <c r="D2238" s="211"/>
      <c r="E2238" s="211"/>
      <c r="F2238" s="211"/>
      <c r="G2238" s="211"/>
    </row>
    <row r="2239" spans="2:7" s="213" customFormat="1" ht="15" customHeight="1">
      <c r="B2239" s="211" t="s">
        <v>1431</v>
      </c>
      <c r="C2239" s="211" t="s">
        <v>6866</v>
      </c>
      <c r="D2239" s="211"/>
      <c r="E2239" s="211"/>
      <c r="F2239" s="211"/>
      <c r="G2239" s="211"/>
    </row>
    <row r="2240" spans="2:7" s="213" customFormat="1" ht="15" customHeight="1">
      <c r="B2240" s="211" t="s">
        <v>1434</v>
      </c>
      <c r="C2240" s="211" t="s">
        <v>6866</v>
      </c>
      <c r="D2240" s="211"/>
      <c r="E2240" s="211"/>
      <c r="F2240" s="211"/>
      <c r="G2240" s="211"/>
    </row>
    <row r="2241" spans="2:7" s="213" customFormat="1" ht="15" customHeight="1">
      <c r="B2241" s="211" t="s">
        <v>1435</v>
      </c>
      <c r="C2241" s="211" t="s">
        <v>6866</v>
      </c>
      <c r="D2241" s="211"/>
      <c r="E2241" s="211"/>
      <c r="F2241" s="211"/>
      <c r="G2241" s="211"/>
    </row>
    <row r="2242" spans="2:7" s="213" customFormat="1" ht="15" customHeight="1">
      <c r="B2242" s="211" t="s">
        <v>1436</v>
      </c>
      <c r="C2242" s="211" t="s">
        <v>6866</v>
      </c>
      <c r="D2242" s="211"/>
      <c r="E2242" s="211"/>
      <c r="F2242" s="211"/>
      <c r="G2242" s="211"/>
    </row>
    <row r="2243" spans="2:7" s="213" customFormat="1" ht="15" customHeight="1">
      <c r="B2243" s="211" t="s">
        <v>1438</v>
      </c>
      <c r="C2243" s="211" t="s">
        <v>6866</v>
      </c>
      <c r="D2243" s="211"/>
      <c r="E2243" s="211"/>
      <c r="F2243" s="211"/>
      <c r="G2243" s="211"/>
    </row>
    <row r="2244" spans="2:7" s="213" customFormat="1" ht="15" customHeight="1">
      <c r="B2244" s="211" t="s">
        <v>1439</v>
      </c>
      <c r="C2244" s="211" t="s">
        <v>6866</v>
      </c>
      <c r="D2244" s="211"/>
      <c r="E2244" s="211"/>
      <c r="F2244" s="211"/>
      <c r="G2244" s="211"/>
    </row>
    <row r="2245" spans="2:7" s="213" customFormat="1" ht="15" customHeight="1">
      <c r="B2245" s="211" t="s">
        <v>1440</v>
      </c>
      <c r="C2245" s="211" t="s">
        <v>6866</v>
      </c>
      <c r="D2245" s="211"/>
      <c r="E2245" s="211"/>
      <c r="F2245" s="211"/>
      <c r="G2245" s="211"/>
    </row>
    <row r="2246" spans="2:7" s="213" customFormat="1" ht="15" customHeight="1">
      <c r="B2246" s="211" t="s">
        <v>3062</v>
      </c>
      <c r="C2246" s="211" t="s">
        <v>6866</v>
      </c>
      <c r="D2246" s="211"/>
      <c r="E2246" s="211"/>
      <c r="F2246" s="211"/>
      <c r="G2246" s="211"/>
    </row>
    <row r="2247" spans="2:7" s="213" customFormat="1" ht="15" customHeight="1">
      <c r="B2247" s="211" t="s">
        <v>3064</v>
      </c>
      <c r="C2247" s="211" t="s">
        <v>6866</v>
      </c>
      <c r="D2247" s="211"/>
      <c r="E2247" s="211"/>
      <c r="F2247" s="211"/>
      <c r="G2247" s="211"/>
    </row>
    <row r="2248" spans="2:7" s="213" customFormat="1" ht="15" customHeight="1">
      <c r="B2248" s="211" t="s">
        <v>3066</v>
      </c>
      <c r="C2248" s="211" t="s">
        <v>6866</v>
      </c>
      <c r="D2248" s="211"/>
      <c r="E2248" s="211"/>
      <c r="F2248" s="211"/>
      <c r="G2248" s="211"/>
    </row>
    <row r="2249" spans="2:7" s="213" customFormat="1" ht="15" customHeight="1">
      <c r="B2249" s="211" t="s">
        <v>3067</v>
      </c>
      <c r="C2249" s="211" t="s">
        <v>6866</v>
      </c>
      <c r="D2249" s="211"/>
      <c r="E2249" s="211"/>
      <c r="F2249" s="211"/>
      <c r="G2249" s="211"/>
    </row>
    <row r="2250" spans="2:7" s="213" customFormat="1" ht="15" customHeight="1">
      <c r="B2250" s="211" t="s">
        <v>3068</v>
      </c>
      <c r="C2250" s="211" t="s">
        <v>6866</v>
      </c>
      <c r="D2250" s="211"/>
      <c r="E2250" s="211"/>
      <c r="F2250" s="211"/>
      <c r="G2250" s="211"/>
    </row>
    <row r="2251" spans="2:7" s="213" customFormat="1" ht="15" customHeight="1">
      <c r="B2251" s="211" t="s">
        <v>3069</v>
      </c>
      <c r="C2251" s="211" t="s">
        <v>6866</v>
      </c>
      <c r="D2251" s="211"/>
      <c r="E2251" s="211"/>
      <c r="F2251" s="211"/>
      <c r="G2251" s="211"/>
    </row>
    <row r="2252" spans="2:7" s="213" customFormat="1" ht="15" customHeight="1">
      <c r="B2252" s="211" t="s">
        <v>3070</v>
      </c>
      <c r="C2252" s="211" t="s">
        <v>6866</v>
      </c>
      <c r="D2252" s="211"/>
      <c r="E2252" s="211"/>
      <c r="F2252" s="211"/>
      <c r="G2252" s="211"/>
    </row>
    <row r="2253" spans="2:7" s="213" customFormat="1" ht="15" customHeight="1">
      <c r="B2253" s="211" t="s">
        <v>3071</v>
      </c>
      <c r="C2253" s="211" t="s">
        <v>6866</v>
      </c>
      <c r="D2253" s="211"/>
      <c r="E2253" s="211"/>
      <c r="F2253" s="211"/>
      <c r="G2253" s="211"/>
    </row>
    <row r="2254" spans="2:7" s="213" customFormat="1" ht="15" customHeight="1">
      <c r="B2254" s="211" t="s">
        <v>3073</v>
      </c>
      <c r="C2254" s="211" t="s">
        <v>6866</v>
      </c>
      <c r="D2254" s="211"/>
      <c r="E2254" s="211"/>
      <c r="F2254" s="211"/>
      <c r="G2254" s="211"/>
    </row>
    <row r="2255" spans="2:7" s="213" customFormat="1" ht="15" customHeight="1">
      <c r="B2255" s="211" t="s">
        <v>3074</v>
      </c>
      <c r="C2255" s="211" t="s">
        <v>6866</v>
      </c>
      <c r="D2255" s="211"/>
      <c r="E2255" s="211"/>
      <c r="F2255" s="211"/>
      <c r="G2255" s="211"/>
    </row>
    <row r="2256" spans="2:7" s="213" customFormat="1" ht="15" customHeight="1">
      <c r="B2256" s="211" t="s">
        <v>3075</v>
      </c>
      <c r="C2256" s="211" t="s">
        <v>6866</v>
      </c>
      <c r="D2256" s="211"/>
      <c r="E2256" s="211"/>
      <c r="F2256" s="211"/>
      <c r="G2256" s="211"/>
    </row>
    <row r="2257" spans="2:7" s="213" customFormat="1" ht="15" customHeight="1">
      <c r="B2257" s="211" t="s">
        <v>3076</v>
      </c>
      <c r="C2257" s="211" t="s">
        <v>6866</v>
      </c>
      <c r="D2257" s="211"/>
      <c r="E2257" s="211"/>
      <c r="F2257" s="211"/>
      <c r="G2257" s="211"/>
    </row>
    <row r="2258" spans="2:7" s="213" customFormat="1" ht="15" customHeight="1">
      <c r="B2258" s="211" t="s">
        <v>3077</v>
      </c>
      <c r="C2258" s="211" t="s">
        <v>6866</v>
      </c>
      <c r="D2258" s="211"/>
      <c r="E2258" s="211"/>
      <c r="F2258" s="211"/>
      <c r="G2258" s="211"/>
    </row>
    <row r="2259" spans="2:7" s="213" customFormat="1" ht="15" customHeight="1">
      <c r="B2259" s="211" t="s">
        <v>3078</v>
      </c>
      <c r="C2259" s="211" t="s">
        <v>6866</v>
      </c>
      <c r="D2259" s="211"/>
      <c r="E2259" s="211"/>
      <c r="F2259" s="211"/>
      <c r="G2259" s="211"/>
    </row>
    <row r="2260" spans="2:7" s="213" customFormat="1" ht="15" customHeight="1">
      <c r="B2260" s="211" t="s">
        <v>3079</v>
      </c>
      <c r="C2260" s="211" t="s">
        <v>6866</v>
      </c>
      <c r="D2260" s="211"/>
      <c r="E2260" s="211"/>
      <c r="F2260" s="211"/>
      <c r="G2260" s="211"/>
    </row>
    <row r="2261" spans="2:7" s="213" customFormat="1" ht="15" customHeight="1">
      <c r="B2261" s="211" t="s">
        <v>3080</v>
      </c>
      <c r="C2261" s="211" t="s">
        <v>6866</v>
      </c>
      <c r="D2261" s="211"/>
      <c r="E2261" s="211"/>
      <c r="F2261" s="211"/>
      <c r="G2261" s="211"/>
    </row>
    <row r="2262" spans="2:7" s="213" customFormat="1" ht="15" customHeight="1">
      <c r="B2262" s="211" t="s">
        <v>3081</v>
      </c>
      <c r="C2262" s="211" t="s">
        <v>6866</v>
      </c>
      <c r="D2262" s="211"/>
      <c r="E2262" s="211"/>
      <c r="F2262" s="211"/>
      <c r="G2262" s="211"/>
    </row>
    <row r="2263" spans="2:7" s="213" customFormat="1" ht="15" customHeight="1">
      <c r="B2263" s="211" t="s">
        <v>3082</v>
      </c>
      <c r="C2263" s="211" t="s">
        <v>6866</v>
      </c>
      <c r="D2263" s="211"/>
      <c r="E2263" s="211"/>
      <c r="F2263" s="211"/>
      <c r="G2263" s="211"/>
    </row>
    <row r="2264" spans="2:7" s="213" customFormat="1" ht="15" customHeight="1">
      <c r="B2264" s="211" t="s">
        <v>3083</v>
      </c>
      <c r="C2264" s="211" t="s">
        <v>6866</v>
      </c>
      <c r="D2264" s="211"/>
      <c r="E2264" s="211"/>
      <c r="F2264" s="211"/>
      <c r="G2264" s="211"/>
    </row>
    <row r="2265" spans="2:7" s="213" customFormat="1" ht="15" customHeight="1">
      <c r="B2265" s="211" t="s">
        <v>3084</v>
      </c>
      <c r="C2265" s="211" t="s">
        <v>6866</v>
      </c>
      <c r="D2265" s="211"/>
      <c r="E2265" s="211"/>
      <c r="F2265" s="211"/>
      <c r="G2265" s="211"/>
    </row>
    <row r="2266" spans="2:7" s="213" customFormat="1" ht="15" customHeight="1">
      <c r="B2266" s="211" t="s">
        <v>3085</v>
      </c>
      <c r="C2266" s="211" t="s">
        <v>6866</v>
      </c>
      <c r="D2266" s="211"/>
      <c r="E2266" s="211"/>
      <c r="F2266" s="211"/>
      <c r="G2266" s="211"/>
    </row>
    <row r="2267" spans="2:7" s="213" customFormat="1" ht="15" customHeight="1">
      <c r="B2267" s="211" t="s">
        <v>3086</v>
      </c>
      <c r="C2267" s="211" t="s">
        <v>6866</v>
      </c>
      <c r="D2267" s="211"/>
      <c r="E2267" s="211"/>
      <c r="F2267" s="211"/>
      <c r="G2267" s="211"/>
    </row>
    <row r="2268" spans="2:7" s="213" customFormat="1" ht="15" customHeight="1">
      <c r="B2268" s="211" t="s">
        <v>3087</v>
      </c>
      <c r="C2268" s="211" t="s">
        <v>6866</v>
      </c>
      <c r="D2268" s="211"/>
      <c r="E2268" s="211"/>
      <c r="F2268" s="211"/>
      <c r="G2268" s="211"/>
    </row>
    <row r="2269" spans="2:7" s="213" customFormat="1" ht="15" customHeight="1">
      <c r="B2269" s="211" t="s">
        <v>3088</v>
      </c>
      <c r="C2269" s="211" t="s">
        <v>6866</v>
      </c>
      <c r="D2269" s="211"/>
      <c r="E2269" s="211"/>
      <c r="F2269" s="211"/>
      <c r="G2269" s="211"/>
    </row>
    <row r="2270" spans="2:7" s="213" customFormat="1" ht="15" customHeight="1">
      <c r="B2270" s="211" t="s">
        <v>3089</v>
      </c>
      <c r="C2270" s="211" t="s">
        <v>6866</v>
      </c>
      <c r="D2270" s="211"/>
      <c r="E2270" s="211"/>
      <c r="F2270" s="211"/>
      <c r="G2270" s="211"/>
    </row>
    <row r="2271" spans="2:7" s="213" customFormat="1" ht="15" customHeight="1">
      <c r="B2271" s="211" t="s">
        <v>3090</v>
      </c>
      <c r="C2271" s="211" t="s">
        <v>6866</v>
      </c>
      <c r="D2271" s="211"/>
      <c r="E2271" s="211"/>
      <c r="F2271" s="211"/>
      <c r="G2271" s="211"/>
    </row>
    <row r="2272" spans="2:7" s="213" customFormat="1" ht="15" customHeight="1">
      <c r="B2272" s="211" t="s">
        <v>4752</v>
      </c>
      <c r="C2272" s="211" t="s">
        <v>6866</v>
      </c>
      <c r="D2272" s="211"/>
      <c r="E2272" s="211"/>
      <c r="F2272" s="211"/>
      <c r="G2272" s="211"/>
    </row>
    <row r="2273" spans="2:7" s="213" customFormat="1" ht="15" customHeight="1">
      <c r="B2273" s="211" t="s">
        <v>4753</v>
      </c>
      <c r="C2273" s="211" t="s">
        <v>6866</v>
      </c>
      <c r="D2273" s="211"/>
      <c r="E2273" s="211"/>
      <c r="F2273" s="211"/>
      <c r="G2273" s="211"/>
    </row>
    <row r="2274" spans="2:7" s="213" customFormat="1" ht="15" customHeight="1">
      <c r="B2274" s="211" t="s">
        <v>4754</v>
      </c>
      <c r="C2274" s="211" t="s">
        <v>6866</v>
      </c>
      <c r="D2274" s="211"/>
      <c r="E2274" s="211"/>
      <c r="F2274" s="211"/>
      <c r="G2274" s="211"/>
    </row>
    <row r="2275" spans="2:7" s="213" customFormat="1" ht="15" customHeight="1">
      <c r="B2275" s="211" t="s">
        <v>4757</v>
      </c>
      <c r="C2275" s="211" t="s">
        <v>6866</v>
      </c>
      <c r="D2275" s="211"/>
      <c r="E2275" s="211"/>
      <c r="F2275" s="211"/>
      <c r="G2275" s="211"/>
    </row>
    <row r="2276" spans="2:7" s="213" customFormat="1" ht="15" customHeight="1">
      <c r="B2276" s="211" t="s">
        <v>4759</v>
      </c>
      <c r="C2276" s="211" t="s">
        <v>6866</v>
      </c>
      <c r="D2276" s="211"/>
      <c r="E2276" s="211"/>
      <c r="F2276" s="211"/>
      <c r="G2276" s="211"/>
    </row>
    <row r="2277" spans="2:7" s="213" customFormat="1" ht="15" customHeight="1">
      <c r="B2277" s="211" t="s">
        <v>4760</v>
      </c>
      <c r="C2277" s="211" t="s">
        <v>6866</v>
      </c>
      <c r="D2277" s="211"/>
      <c r="E2277" s="211"/>
      <c r="F2277" s="211"/>
      <c r="G2277" s="211"/>
    </row>
    <row r="2278" spans="2:7" s="213" customFormat="1" ht="15" customHeight="1">
      <c r="B2278" s="211" t="s">
        <v>4761</v>
      </c>
      <c r="C2278" s="211" t="s">
        <v>6866</v>
      </c>
      <c r="D2278" s="211"/>
      <c r="E2278" s="211"/>
      <c r="F2278" s="211"/>
      <c r="G2278" s="211"/>
    </row>
    <row r="2279" spans="2:7" s="213" customFormat="1" ht="15" customHeight="1">
      <c r="B2279" s="211" t="s">
        <v>4762</v>
      </c>
      <c r="C2279" s="211" t="s">
        <v>6866</v>
      </c>
      <c r="D2279" s="211"/>
      <c r="E2279" s="211"/>
      <c r="F2279" s="211"/>
      <c r="G2279" s="211"/>
    </row>
    <row r="2280" spans="2:7" s="213" customFormat="1" ht="15" customHeight="1">
      <c r="B2280" s="211" t="s">
        <v>4765</v>
      </c>
      <c r="C2280" s="211" t="s">
        <v>6866</v>
      </c>
      <c r="D2280" s="211"/>
      <c r="E2280" s="211"/>
      <c r="F2280" s="211"/>
      <c r="G2280" s="211"/>
    </row>
    <row r="2281" spans="2:7" s="213" customFormat="1" ht="15" customHeight="1">
      <c r="B2281" s="211" t="s">
        <v>4766</v>
      </c>
      <c r="C2281" s="211" t="s">
        <v>6866</v>
      </c>
      <c r="D2281" s="211"/>
      <c r="E2281" s="211"/>
      <c r="F2281" s="211"/>
      <c r="G2281" s="211"/>
    </row>
    <row r="2282" spans="2:7" s="213" customFormat="1" ht="15" customHeight="1">
      <c r="B2282" s="211" t="s">
        <v>4767</v>
      </c>
      <c r="C2282" s="211" t="s">
        <v>6866</v>
      </c>
      <c r="D2282" s="211"/>
      <c r="E2282" s="211"/>
      <c r="F2282" s="211"/>
      <c r="G2282" s="211"/>
    </row>
    <row r="2283" spans="2:7" s="213" customFormat="1" ht="15" customHeight="1">
      <c r="B2283" s="211" t="s">
        <v>4768</v>
      </c>
      <c r="C2283" s="211" t="s">
        <v>6866</v>
      </c>
      <c r="D2283" s="211"/>
      <c r="E2283" s="211"/>
      <c r="F2283" s="211"/>
      <c r="G2283" s="211"/>
    </row>
    <row r="2284" spans="2:7" s="213" customFormat="1" ht="15" customHeight="1">
      <c r="B2284" s="211" t="s">
        <v>4770</v>
      </c>
      <c r="C2284" s="211" t="s">
        <v>6866</v>
      </c>
      <c r="D2284" s="211"/>
      <c r="E2284" s="211"/>
      <c r="F2284" s="211"/>
      <c r="G2284" s="211"/>
    </row>
    <row r="2285" spans="2:7" s="213" customFormat="1" ht="15" customHeight="1">
      <c r="B2285" s="211" t="s">
        <v>4771</v>
      </c>
      <c r="C2285" s="211" t="s">
        <v>6866</v>
      </c>
      <c r="D2285" s="211"/>
      <c r="E2285" s="211"/>
      <c r="F2285" s="211"/>
      <c r="G2285" s="211"/>
    </row>
    <row r="2286" spans="2:7" s="213" customFormat="1" ht="15" customHeight="1">
      <c r="B2286" s="211" t="s">
        <v>4772</v>
      </c>
      <c r="C2286" s="211" t="s">
        <v>6866</v>
      </c>
      <c r="D2286" s="211"/>
      <c r="E2286" s="211"/>
      <c r="F2286" s="211"/>
      <c r="G2286" s="211"/>
    </row>
    <row r="2287" spans="2:7" s="213" customFormat="1" ht="15" customHeight="1">
      <c r="B2287" s="211" t="s">
        <v>4773</v>
      </c>
      <c r="C2287" s="211" t="s">
        <v>6866</v>
      </c>
      <c r="D2287" s="211"/>
      <c r="E2287" s="211"/>
      <c r="F2287" s="211"/>
      <c r="G2287" s="211"/>
    </row>
    <row r="2288" spans="2:7" s="213" customFormat="1" ht="15" customHeight="1">
      <c r="B2288" s="211" t="s">
        <v>4774</v>
      </c>
      <c r="C2288" s="211" t="s">
        <v>6866</v>
      </c>
      <c r="D2288" s="211"/>
      <c r="E2288" s="211"/>
      <c r="F2288" s="211"/>
      <c r="G2288" s="211"/>
    </row>
    <row r="2289" spans="2:7" s="213" customFormat="1" ht="15" customHeight="1">
      <c r="B2289" s="211" t="s">
        <v>4775</v>
      </c>
      <c r="C2289" s="211" t="s">
        <v>6866</v>
      </c>
      <c r="D2289" s="211"/>
      <c r="E2289" s="211"/>
      <c r="F2289" s="211"/>
      <c r="G2289" s="211"/>
    </row>
    <row r="2290" spans="2:7" s="213" customFormat="1" ht="15" customHeight="1">
      <c r="B2290" s="211" t="s">
        <v>4778</v>
      </c>
      <c r="C2290" s="211" t="s">
        <v>6866</v>
      </c>
      <c r="D2290" s="211"/>
      <c r="E2290" s="211"/>
      <c r="F2290" s="211"/>
      <c r="G2290" s="211"/>
    </row>
    <row r="2291" spans="2:7" s="213" customFormat="1" ht="15" customHeight="1">
      <c r="B2291" s="211" t="s">
        <v>4779</v>
      </c>
      <c r="C2291" s="211" t="s">
        <v>6866</v>
      </c>
      <c r="D2291" s="211"/>
      <c r="E2291" s="211"/>
      <c r="F2291" s="211"/>
      <c r="G2291" s="211"/>
    </row>
    <row r="2292" spans="2:7" s="213" customFormat="1" ht="15" customHeight="1">
      <c r="B2292" s="211" t="s">
        <v>6499</v>
      </c>
      <c r="C2292" s="211" t="s">
        <v>6866</v>
      </c>
      <c r="D2292" s="211"/>
      <c r="E2292" s="211"/>
      <c r="F2292" s="211"/>
      <c r="G2292" s="211"/>
    </row>
    <row r="2293" spans="2:7" s="213" customFormat="1" ht="15" customHeight="1">
      <c r="B2293" s="211" t="s">
        <v>6500</v>
      </c>
      <c r="C2293" s="211" t="s">
        <v>6866</v>
      </c>
      <c r="D2293" s="211"/>
      <c r="E2293" s="211"/>
      <c r="F2293" s="211"/>
      <c r="G2293" s="211"/>
    </row>
    <row r="2294" spans="2:7" s="213" customFormat="1" ht="15" customHeight="1">
      <c r="B2294" s="211" t="s">
        <v>6501</v>
      </c>
      <c r="C2294" s="211" t="s">
        <v>6866</v>
      </c>
      <c r="D2294" s="211"/>
      <c r="E2294" s="211"/>
      <c r="F2294" s="211"/>
      <c r="G2294" s="211"/>
    </row>
    <row r="2295" spans="2:7" s="213" customFormat="1" ht="15" customHeight="1">
      <c r="B2295" s="211" t="s">
        <v>6503</v>
      </c>
      <c r="C2295" s="211" t="s">
        <v>6866</v>
      </c>
      <c r="D2295" s="211"/>
      <c r="E2295" s="211"/>
      <c r="F2295" s="211"/>
      <c r="G2295" s="211"/>
    </row>
    <row r="2296" spans="2:7" s="213" customFormat="1" ht="15" customHeight="1">
      <c r="B2296" s="211" t="s">
        <v>6504</v>
      </c>
      <c r="C2296" s="211" t="s">
        <v>6866</v>
      </c>
      <c r="D2296" s="211"/>
      <c r="E2296" s="211"/>
      <c r="F2296" s="211"/>
      <c r="G2296" s="211"/>
    </row>
    <row r="2297" spans="2:7" s="213" customFormat="1" ht="15" customHeight="1">
      <c r="B2297" s="211" t="s">
        <v>6505</v>
      </c>
      <c r="C2297" s="211" t="s">
        <v>6866</v>
      </c>
      <c r="D2297" s="211"/>
      <c r="E2297" s="211"/>
      <c r="F2297" s="211"/>
      <c r="G2297" s="211"/>
    </row>
    <row r="2298" spans="2:7" s="213" customFormat="1" ht="15" customHeight="1">
      <c r="B2298" s="211" t="s">
        <v>6506</v>
      </c>
      <c r="C2298" s="211" t="s">
        <v>6866</v>
      </c>
      <c r="D2298" s="211"/>
      <c r="E2298" s="211"/>
      <c r="F2298" s="211"/>
      <c r="G2298" s="211"/>
    </row>
    <row r="2299" spans="2:7" s="213" customFormat="1" ht="15" customHeight="1">
      <c r="B2299" s="211" t="s">
        <v>6507</v>
      </c>
      <c r="C2299" s="211" t="s">
        <v>6866</v>
      </c>
      <c r="D2299" s="211"/>
      <c r="E2299" s="211"/>
      <c r="F2299" s="211"/>
      <c r="G2299" s="211"/>
    </row>
    <row r="2300" spans="2:7" s="213" customFormat="1" ht="15" customHeight="1">
      <c r="B2300" s="211" t="s">
        <v>6508</v>
      </c>
      <c r="C2300" s="211" t="s">
        <v>6866</v>
      </c>
      <c r="D2300" s="211"/>
      <c r="E2300" s="211"/>
      <c r="F2300" s="211"/>
      <c r="G2300" s="211"/>
    </row>
    <row r="2301" spans="2:7" s="213" customFormat="1" ht="15" customHeight="1">
      <c r="B2301" s="211" t="s">
        <v>6510</v>
      </c>
      <c r="C2301" s="211" t="s">
        <v>6866</v>
      </c>
      <c r="D2301" s="211"/>
      <c r="E2301" s="211"/>
      <c r="F2301" s="211"/>
      <c r="G2301" s="211"/>
    </row>
    <row r="2302" spans="2:7" s="213" customFormat="1" ht="15" customHeight="1">
      <c r="B2302" s="211" t="s">
        <v>6512</v>
      </c>
      <c r="C2302" s="211" t="s">
        <v>6866</v>
      </c>
      <c r="D2302" s="211"/>
      <c r="E2302" s="211"/>
      <c r="F2302" s="211"/>
      <c r="G2302" s="211"/>
    </row>
    <row r="2303" spans="2:7" s="213" customFormat="1" ht="15" customHeight="1">
      <c r="B2303" s="211" t="s">
        <v>6513</v>
      </c>
      <c r="C2303" s="211" t="s">
        <v>6866</v>
      </c>
      <c r="D2303" s="211"/>
      <c r="E2303" s="211"/>
      <c r="F2303" s="211"/>
      <c r="G2303" s="211"/>
    </row>
    <row r="2304" spans="2:7" s="213" customFormat="1" ht="15" customHeight="1">
      <c r="B2304" s="211" t="s">
        <v>6514</v>
      </c>
      <c r="C2304" s="211" t="s">
        <v>6866</v>
      </c>
      <c r="D2304" s="211"/>
      <c r="E2304" s="211"/>
      <c r="F2304" s="211"/>
      <c r="G2304" s="211"/>
    </row>
    <row r="2305" spans="2:7" s="213" customFormat="1" ht="15" customHeight="1">
      <c r="B2305" s="211" t="s">
        <v>6515</v>
      </c>
      <c r="C2305" s="211" t="s">
        <v>6866</v>
      </c>
      <c r="D2305" s="211"/>
      <c r="E2305" s="211"/>
      <c r="F2305" s="211"/>
      <c r="G2305" s="211"/>
    </row>
    <row r="2306" spans="2:7" s="213" customFormat="1" ht="15" customHeight="1">
      <c r="B2306" s="211" t="s">
        <v>6516</v>
      </c>
      <c r="C2306" s="211" t="s">
        <v>6866</v>
      </c>
      <c r="D2306" s="211"/>
      <c r="E2306" s="211"/>
      <c r="F2306" s="211"/>
      <c r="G2306" s="211"/>
    </row>
    <row r="2307" spans="2:7" s="213" customFormat="1" ht="15" customHeight="1">
      <c r="B2307" s="211" t="s">
        <v>6518</v>
      </c>
      <c r="C2307" s="211" t="s">
        <v>6866</v>
      </c>
      <c r="D2307" s="211"/>
      <c r="E2307" s="211"/>
      <c r="F2307" s="211"/>
      <c r="G2307" s="211"/>
    </row>
    <row r="2308" spans="2:7" s="213" customFormat="1" ht="15" customHeight="1">
      <c r="B2308" s="211" t="s">
        <v>6519</v>
      </c>
      <c r="C2308" s="211" t="s">
        <v>6866</v>
      </c>
      <c r="D2308" s="211"/>
      <c r="E2308" s="211"/>
      <c r="F2308" s="211"/>
      <c r="G2308" s="211"/>
    </row>
    <row r="2309" spans="2:7" s="213" customFormat="1" ht="15" customHeight="1">
      <c r="B2309" s="211" t="s">
        <v>6520</v>
      </c>
      <c r="C2309" s="211" t="s">
        <v>6866</v>
      </c>
      <c r="D2309" s="211"/>
      <c r="E2309" s="211"/>
      <c r="F2309" s="211"/>
      <c r="G2309" s="211"/>
    </row>
    <row r="2310" spans="2:7" s="213" customFormat="1" ht="15" customHeight="1">
      <c r="B2310" s="211" t="s">
        <v>6521</v>
      </c>
      <c r="C2310" s="211" t="s">
        <v>6866</v>
      </c>
      <c r="D2310" s="211"/>
      <c r="E2310" s="211"/>
      <c r="F2310" s="211"/>
      <c r="G2310" s="211"/>
    </row>
    <row r="2311" spans="2:7" s="213" customFormat="1" ht="15" customHeight="1">
      <c r="B2311" s="211" t="s">
        <v>6522</v>
      </c>
      <c r="C2311" s="211" t="s">
        <v>6866</v>
      </c>
      <c r="D2311" s="211"/>
      <c r="E2311" s="211"/>
      <c r="F2311" s="211"/>
      <c r="G2311" s="211"/>
    </row>
    <row r="2312" spans="2:7" s="213" customFormat="1" ht="15" customHeight="1">
      <c r="B2312" s="211" t="s">
        <v>6523</v>
      </c>
      <c r="C2312" s="211" t="s">
        <v>6866</v>
      </c>
      <c r="D2312" s="211"/>
      <c r="E2312" s="211"/>
      <c r="F2312" s="211"/>
      <c r="G2312" s="211"/>
    </row>
    <row r="2313" spans="2:7" s="213" customFormat="1" ht="15" customHeight="1">
      <c r="B2313" s="211" t="s">
        <v>6524</v>
      </c>
      <c r="C2313" s="211" t="s">
        <v>6866</v>
      </c>
      <c r="D2313" s="211"/>
      <c r="E2313" s="211"/>
      <c r="F2313" s="211"/>
      <c r="G2313" s="211"/>
    </row>
    <row r="2314" spans="2:7" s="213" customFormat="1" ht="15" customHeight="1">
      <c r="B2314" s="211" t="s">
        <v>6525</v>
      </c>
      <c r="C2314" s="211" t="s">
        <v>6866</v>
      </c>
      <c r="D2314" s="211"/>
      <c r="E2314" s="211"/>
      <c r="F2314" s="211"/>
      <c r="G2314" s="211"/>
    </row>
    <row r="2315" spans="2:7" s="213" customFormat="1" ht="15" customHeight="1">
      <c r="B2315" s="211" t="s">
        <v>6527</v>
      </c>
      <c r="C2315" s="211" t="s">
        <v>6866</v>
      </c>
      <c r="D2315" s="211"/>
      <c r="E2315" s="211"/>
      <c r="F2315" s="211"/>
      <c r="G2315" s="211"/>
    </row>
    <row r="2316" spans="2:7" s="213" customFormat="1" ht="15" customHeight="1">
      <c r="B2316" s="211" t="s">
        <v>6528</v>
      </c>
      <c r="C2316" s="211" t="s">
        <v>6866</v>
      </c>
      <c r="D2316" s="211"/>
      <c r="E2316" s="211"/>
      <c r="F2316" s="211"/>
      <c r="G2316" s="211"/>
    </row>
    <row r="2317" spans="2:7" s="213" customFormat="1" ht="15" customHeight="1">
      <c r="B2317" s="211" t="s">
        <v>6529</v>
      </c>
      <c r="C2317" s="211" t="s">
        <v>6866</v>
      </c>
      <c r="D2317" s="211"/>
      <c r="E2317" s="211"/>
      <c r="F2317" s="211"/>
      <c r="G2317" s="211"/>
    </row>
    <row r="2318" spans="2:7" s="213" customFormat="1" ht="15" customHeight="1">
      <c r="B2318" s="211" t="s">
        <v>6530</v>
      </c>
      <c r="C2318" s="211" t="s">
        <v>6866</v>
      </c>
      <c r="D2318" s="211"/>
      <c r="E2318" s="211"/>
      <c r="F2318" s="211"/>
      <c r="G2318" s="211"/>
    </row>
    <row r="2319" spans="2:7" s="213" customFormat="1" ht="15" customHeight="1">
      <c r="B2319" s="211" t="s">
        <v>6532</v>
      </c>
      <c r="C2319" s="211" t="s">
        <v>6866</v>
      </c>
      <c r="D2319" s="211"/>
      <c r="E2319" s="211"/>
      <c r="F2319" s="211"/>
      <c r="G2319" s="211"/>
    </row>
    <row r="2320" spans="2:7" s="213" customFormat="1" ht="15" customHeight="1">
      <c r="B2320" s="211" t="s">
        <v>6533</v>
      </c>
      <c r="C2320" s="211" t="s">
        <v>6866</v>
      </c>
      <c r="D2320" s="211"/>
      <c r="E2320" s="211"/>
      <c r="F2320" s="211"/>
      <c r="G2320" s="211"/>
    </row>
    <row r="2321" spans="2:7" s="213" customFormat="1" ht="15" customHeight="1">
      <c r="B2321" s="211" t="s">
        <v>4809</v>
      </c>
      <c r="C2321" s="211" t="s">
        <v>6866</v>
      </c>
      <c r="D2321" s="211"/>
      <c r="E2321" s="211"/>
      <c r="F2321" s="211"/>
      <c r="G2321" s="211"/>
    </row>
    <row r="2322" spans="2:7" s="213" customFormat="1" ht="15" customHeight="1">
      <c r="B2322" s="211" t="s">
        <v>4814</v>
      </c>
      <c r="C2322" s="211" t="s">
        <v>6866</v>
      </c>
      <c r="D2322" s="211"/>
      <c r="E2322" s="211"/>
      <c r="F2322" s="211"/>
      <c r="G2322" s="211"/>
    </row>
    <row r="2323" spans="2:7" s="213" customFormat="1" ht="15" customHeight="1">
      <c r="B2323" s="211" t="s">
        <v>4815</v>
      </c>
      <c r="C2323" s="211" t="s">
        <v>6866</v>
      </c>
      <c r="D2323" s="211"/>
      <c r="E2323" s="211"/>
      <c r="F2323" s="211"/>
      <c r="G2323" s="211"/>
    </row>
    <row r="2324" spans="2:7" s="213" customFormat="1" ht="15" customHeight="1">
      <c r="B2324" s="211" t="s">
        <v>4816</v>
      </c>
      <c r="C2324" s="211" t="s">
        <v>6866</v>
      </c>
      <c r="D2324" s="211"/>
      <c r="E2324" s="211"/>
      <c r="F2324" s="211"/>
      <c r="G2324" s="211"/>
    </row>
    <row r="2325" spans="2:7" s="213" customFormat="1" ht="15" customHeight="1">
      <c r="B2325" s="211" t="s">
        <v>4818</v>
      </c>
      <c r="C2325" s="211" t="s">
        <v>6866</v>
      </c>
      <c r="D2325" s="211"/>
      <c r="E2325" s="211"/>
      <c r="F2325" s="211"/>
      <c r="G2325" s="211"/>
    </row>
    <row r="2326" spans="2:7" s="213" customFormat="1" ht="15" customHeight="1">
      <c r="B2326" s="211" t="s">
        <v>4819</v>
      </c>
      <c r="C2326" s="211" t="s">
        <v>6866</v>
      </c>
      <c r="D2326" s="211"/>
      <c r="E2326" s="211"/>
      <c r="F2326" s="211"/>
      <c r="G2326" s="211"/>
    </row>
    <row r="2327" spans="2:7" s="213" customFormat="1" ht="15" customHeight="1">
      <c r="B2327" s="211" t="s">
        <v>4824</v>
      </c>
      <c r="C2327" s="211" t="s">
        <v>6866</v>
      </c>
      <c r="D2327" s="211"/>
      <c r="E2327" s="211"/>
      <c r="F2327" s="211"/>
      <c r="G2327" s="211"/>
    </row>
    <row r="2328" spans="2:7" s="213" customFormat="1" ht="15" customHeight="1">
      <c r="B2328" s="211" t="s">
        <v>4825</v>
      </c>
      <c r="C2328" s="211" t="s">
        <v>6866</v>
      </c>
      <c r="D2328" s="211"/>
      <c r="E2328" s="211"/>
      <c r="F2328" s="211"/>
      <c r="G2328" s="211"/>
    </row>
    <row r="2329" spans="2:7" s="213" customFormat="1" ht="15" customHeight="1">
      <c r="B2329" s="211" t="s">
        <v>4826</v>
      </c>
      <c r="C2329" s="211" t="s">
        <v>6866</v>
      </c>
      <c r="D2329" s="211"/>
      <c r="E2329" s="211"/>
      <c r="F2329" s="211"/>
      <c r="G2329" s="211"/>
    </row>
    <row r="2330" spans="2:7" s="213" customFormat="1" ht="15" customHeight="1">
      <c r="B2330" s="211" t="s">
        <v>4827</v>
      </c>
      <c r="C2330" s="211" t="s">
        <v>6866</v>
      </c>
      <c r="D2330" s="211"/>
      <c r="E2330" s="211"/>
      <c r="F2330" s="211"/>
      <c r="G2330" s="211"/>
    </row>
    <row r="2331" spans="2:7" s="213" customFormat="1" ht="15" customHeight="1">
      <c r="B2331" s="211" t="s">
        <v>4828</v>
      </c>
      <c r="C2331" s="211" t="s">
        <v>6866</v>
      </c>
      <c r="D2331" s="211"/>
      <c r="E2331" s="211"/>
      <c r="F2331" s="211"/>
      <c r="G2331" s="211"/>
    </row>
    <row r="2332" spans="2:7" s="213" customFormat="1" ht="15" customHeight="1">
      <c r="B2332" s="211" t="s">
        <v>4829</v>
      </c>
      <c r="C2332" s="211" t="s">
        <v>6866</v>
      </c>
      <c r="D2332" s="211"/>
      <c r="E2332" s="211"/>
      <c r="F2332" s="211"/>
      <c r="G2332" s="211"/>
    </row>
    <row r="2333" spans="2:7" s="213" customFormat="1" ht="15" customHeight="1">
      <c r="B2333" s="211" t="s">
        <v>4830</v>
      </c>
      <c r="C2333" s="211" t="s">
        <v>6866</v>
      </c>
      <c r="D2333" s="211"/>
      <c r="E2333" s="211"/>
      <c r="F2333" s="211"/>
      <c r="G2333" s="211"/>
    </row>
    <row r="2334" spans="2:7" s="213" customFormat="1" ht="15" customHeight="1">
      <c r="B2334" s="211" t="s">
        <v>4831</v>
      </c>
      <c r="C2334" s="211" t="s">
        <v>6866</v>
      </c>
      <c r="D2334" s="211"/>
      <c r="E2334" s="211"/>
      <c r="F2334" s="211"/>
      <c r="G2334" s="211"/>
    </row>
    <row r="2335" spans="2:7" s="213" customFormat="1" ht="15" customHeight="1">
      <c r="B2335" s="211" t="s">
        <v>4833</v>
      </c>
      <c r="C2335" s="211" t="s">
        <v>6866</v>
      </c>
      <c r="D2335" s="211"/>
      <c r="E2335" s="211"/>
      <c r="F2335" s="211"/>
      <c r="G2335" s="211"/>
    </row>
    <row r="2336" spans="2:7" s="213" customFormat="1" ht="15" customHeight="1">
      <c r="B2336" s="211" t="s">
        <v>4834</v>
      </c>
      <c r="C2336" s="211" t="s">
        <v>6866</v>
      </c>
      <c r="D2336" s="211"/>
      <c r="E2336" s="211"/>
      <c r="F2336" s="211"/>
      <c r="G2336" s="211"/>
    </row>
    <row r="2337" spans="2:7" s="213" customFormat="1" ht="15" customHeight="1">
      <c r="B2337" s="211" t="s">
        <v>4835</v>
      </c>
      <c r="C2337" s="211" t="s">
        <v>6866</v>
      </c>
      <c r="D2337" s="211"/>
      <c r="E2337" s="211"/>
      <c r="F2337" s="211"/>
      <c r="G2337" s="211"/>
    </row>
    <row r="2338" spans="2:7" s="213" customFormat="1" ht="15" customHeight="1">
      <c r="B2338" s="211" t="s">
        <v>4836</v>
      </c>
      <c r="C2338" s="211" t="s">
        <v>6866</v>
      </c>
      <c r="D2338" s="211"/>
      <c r="E2338" s="211"/>
      <c r="F2338" s="211"/>
      <c r="G2338" s="211"/>
    </row>
    <row r="2339" spans="2:7" s="213" customFormat="1" ht="15" customHeight="1">
      <c r="B2339" s="211" t="s">
        <v>4838</v>
      </c>
      <c r="C2339" s="211" t="s">
        <v>6866</v>
      </c>
      <c r="D2339" s="211"/>
      <c r="E2339" s="211"/>
      <c r="F2339" s="211"/>
      <c r="G2339" s="211"/>
    </row>
    <row r="2340" spans="2:7" s="213" customFormat="1" ht="15" customHeight="1">
      <c r="B2340" s="211" t="s">
        <v>4839</v>
      </c>
      <c r="C2340" s="211" t="s">
        <v>6866</v>
      </c>
      <c r="D2340" s="211"/>
      <c r="E2340" s="211"/>
      <c r="F2340" s="211"/>
      <c r="G2340" s="211"/>
    </row>
    <row r="2341" spans="2:7" s="213" customFormat="1" ht="15" customHeight="1">
      <c r="B2341" s="211" t="s">
        <v>4840</v>
      </c>
      <c r="C2341" s="211" t="s">
        <v>6866</v>
      </c>
      <c r="D2341" s="211"/>
      <c r="E2341" s="211"/>
      <c r="F2341" s="211"/>
      <c r="G2341" s="211"/>
    </row>
    <row r="2342" spans="2:7" s="213" customFormat="1" ht="15" customHeight="1">
      <c r="B2342" s="211" t="s">
        <v>4841</v>
      </c>
      <c r="C2342" s="211" t="s">
        <v>6866</v>
      </c>
      <c r="D2342" s="211"/>
      <c r="E2342" s="211"/>
      <c r="F2342" s="211"/>
      <c r="G2342" s="211"/>
    </row>
    <row r="2343" spans="2:7" s="213" customFormat="1" ht="15" customHeight="1">
      <c r="B2343" s="211" t="s">
        <v>4844</v>
      </c>
      <c r="C2343" s="211" t="s">
        <v>6866</v>
      </c>
      <c r="D2343" s="211"/>
      <c r="E2343" s="211"/>
      <c r="F2343" s="211"/>
      <c r="G2343" s="211"/>
    </row>
    <row r="2344" spans="2:7" s="213" customFormat="1" ht="15" customHeight="1">
      <c r="B2344" s="211" t="s">
        <v>4845</v>
      </c>
      <c r="C2344" s="211" t="s">
        <v>6866</v>
      </c>
      <c r="D2344" s="211"/>
      <c r="E2344" s="211"/>
      <c r="F2344" s="211"/>
      <c r="G2344" s="211"/>
    </row>
    <row r="2345" spans="2:7" s="213" customFormat="1" ht="15" customHeight="1">
      <c r="B2345" s="211" t="s">
        <v>4847</v>
      </c>
      <c r="C2345" s="211" t="s">
        <v>6866</v>
      </c>
      <c r="D2345" s="211"/>
      <c r="E2345" s="211"/>
      <c r="F2345" s="211"/>
      <c r="G2345" s="211"/>
    </row>
    <row r="2346" spans="2:7" s="213" customFormat="1" ht="15" customHeight="1">
      <c r="B2346" s="211" t="s">
        <v>4849</v>
      </c>
      <c r="C2346" s="211" t="s">
        <v>6866</v>
      </c>
      <c r="D2346" s="211"/>
      <c r="E2346" s="211"/>
      <c r="F2346" s="211"/>
      <c r="G2346" s="211"/>
    </row>
    <row r="2347" spans="2:7" s="213" customFormat="1" ht="15" customHeight="1">
      <c r="B2347" s="211" t="s">
        <v>4850</v>
      </c>
      <c r="C2347" s="211" t="s">
        <v>6866</v>
      </c>
      <c r="D2347" s="211"/>
      <c r="E2347" s="211"/>
      <c r="F2347" s="211"/>
      <c r="G2347" s="211"/>
    </row>
    <row r="2348" spans="2:7" s="213" customFormat="1" ht="15" customHeight="1">
      <c r="B2348" s="211" t="s">
        <v>4851</v>
      </c>
      <c r="C2348" s="211" t="s">
        <v>6866</v>
      </c>
      <c r="D2348" s="211"/>
      <c r="E2348" s="211"/>
      <c r="F2348" s="211"/>
      <c r="G2348" s="211"/>
    </row>
    <row r="2349" spans="2:7" s="213" customFormat="1" ht="15" customHeight="1">
      <c r="B2349" s="211" t="s">
        <v>4853</v>
      </c>
      <c r="C2349" s="211" t="s">
        <v>6866</v>
      </c>
      <c r="D2349" s="211"/>
      <c r="E2349" s="211"/>
      <c r="F2349" s="211"/>
      <c r="G2349" s="211"/>
    </row>
    <row r="2350" spans="2:7" s="213" customFormat="1" ht="15" customHeight="1">
      <c r="B2350" s="211" t="s">
        <v>4854</v>
      </c>
      <c r="C2350" s="211" t="s">
        <v>6866</v>
      </c>
      <c r="D2350" s="211"/>
      <c r="E2350" s="211"/>
      <c r="F2350" s="211"/>
      <c r="G2350" s="211"/>
    </row>
    <row r="2351" spans="2:7" s="213" customFormat="1" ht="15" customHeight="1">
      <c r="B2351" s="211" t="s">
        <v>4855</v>
      </c>
      <c r="C2351" s="211" t="s">
        <v>6866</v>
      </c>
      <c r="D2351" s="211"/>
      <c r="E2351" s="211"/>
      <c r="F2351" s="211"/>
      <c r="G2351" s="211"/>
    </row>
    <row r="2352" spans="2:7" s="213" customFormat="1" ht="15" customHeight="1">
      <c r="B2352" s="211" t="s">
        <v>4856</v>
      </c>
      <c r="C2352" s="211" t="s">
        <v>6866</v>
      </c>
      <c r="D2352" s="211"/>
      <c r="E2352" s="211"/>
      <c r="F2352" s="211"/>
      <c r="G2352" s="211"/>
    </row>
    <row r="2353" spans="2:7" s="213" customFormat="1" ht="15" customHeight="1">
      <c r="B2353" s="211" t="s">
        <v>4857</v>
      </c>
      <c r="C2353" s="211" t="s">
        <v>6866</v>
      </c>
      <c r="D2353" s="211"/>
      <c r="E2353" s="211"/>
      <c r="F2353" s="211"/>
      <c r="G2353" s="211"/>
    </row>
    <row r="2354" spans="2:7" s="213" customFormat="1" ht="15" customHeight="1">
      <c r="B2354" s="211" t="s">
        <v>4858</v>
      </c>
      <c r="C2354" s="211" t="s">
        <v>6866</v>
      </c>
      <c r="D2354" s="211"/>
      <c r="E2354" s="211"/>
      <c r="F2354" s="211"/>
      <c r="G2354" s="211"/>
    </row>
    <row r="2355" spans="2:7" s="213" customFormat="1" ht="15" customHeight="1">
      <c r="B2355" s="211" t="s">
        <v>4859</v>
      </c>
      <c r="C2355" s="211" t="s">
        <v>6866</v>
      </c>
      <c r="D2355" s="211"/>
      <c r="E2355" s="211"/>
      <c r="F2355" s="211"/>
      <c r="G2355" s="211"/>
    </row>
    <row r="2356" spans="2:7" s="213" customFormat="1" ht="15" customHeight="1">
      <c r="B2356" s="211" t="s">
        <v>4862</v>
      </c>
      <c r="C2356" s="211" t="s">
        <v>6866</v>
      </c>
      <c r="D2356" s="211"/>
      <c r="E2356" s="211"/>
      <c r="F2356" s="211"/>
      <c r="G2356" s="211"/>
    </row>
    <row r="2357" spans="2:7" s="213" customFormat="1" ht="15" customHeight="1">
      <c r="B2357" s="211" t="s">
        <v>4864</v>
      </c>
      <c r="C2357" s="211" t="s">
        <v>6866</v>
      </c>
      <c r="D2357" s="211"/>
      <c r="E2357" s="211"/>
      <c r="F2357" s="211"/>
      <c r="G2357" s="211"/>
    </row>
    <row r="2358" spans="2:7" s="213" customFormat="1" ht="15" customHeight="1">
      <c r="B2358" s="211" t="s">
        <v>4865</v>
      </c>
      <c r="C2358" s="211" t="s">
        <v>6866</v>
      </c>
      <c r="D2358" s="211"/>
      <c r="E2358" s="211"/>
      <c r="F2358" s="211"/>
      <c r="G2358" s="211"/>
    </row>
    <row r="2359" spans="2:7" s="213" customFormat="1" ht="15" customHeight="1">
      <c r="B2359" s="211" t="s">
        <v>4866</v>
      </c>
      <c r="C2359" s="211" t="s">
        <v>6866</v>
      </c>
      <c r="D2359" s="211"/>
      <c r="E2359" s="211"/>
      <c r="F2359" s="211"/>
      <c r="G2359" s="211"/>
    </row>
    <row r="2360" spans="2:7" s="213" customFormat="1" ht="15" customHeight="1">
      <c r="B2360" s="211" t="s">
        <v>4867</v>
      </c>
      <c r="C2360" s="211" t="s">
        <v>6866</v>
      </c>
      <c r="D2360" s="211"/>
      <c r="E2360" s="211"/>
      <c r="F2360" s="211"/>
      <c r="G2360" s="211"/>
    </row>
    <row r="2361" spans="2:7" s="213" customFormat="1" ht="15" customHeight="1">
      <c r="B2361" s="211" t="s">
        <v>4868</v>
      </c>
      <c r="C2361" s="211" t="s">
        <v>6866</v>
      </c>
      <c r="D2361" s="211"/>
      <c r="E2361" s="211"/>
      <c r="F2361" s="211"/>
      <c r="G2361" s="211"/>
    </row>
    <row r="2362" spans="2:7" s="213" customFormat="1" ht="15" customHeight="1">
      <c r="B2362" s="211" t="s">
        <v>4869</v>
      </c>
      <c r="C2362" s="211" t="s">
        <v>6866</v>
      </c>
      <c r="D2362" s="211"/>
      <c r="E2362" s="211"/>
      <c r="F2362" s="211"/>
      <c r="G2362" s="211"/>
    </row>
    <row r="2363" spans="2:7" s="213" customFormat="1" ht="15" customHeight="1">
      <c r="B2363" s="211" t="s">
        <v>4870</v>
      </c>
      <c r="C2363" s="211" t="s">
        <v>6866</v>
      </c>
      <c r="D2363" s="211"/>
      <c r="E2363" s="211"/>
      <c r="F2363" s="211"/>
      <c r="G2363" s="211"/>
    </row>
    <row r="2364" spans="2:7" s="213" customFormat="1" ht="15" customHeight="1">
      <c r="B2364" s="211" t="s">
        <v>4872</v>
      </c>
      <c r="C2364" s="211" t="s">
        <v>6866</v>
      </c>
      <c r="D2364" s="211"/>
      <c r="E2364" s="211"/>
      <c r="F2364" s="211"/>
      <c r="G2364" s="211"/>
    </row>
    <row r="2365" spans="2:7" s="213" customFormat="1" ht="15" customHeight="1">
      <c r="B2365" s="211" t="s">
        <v>4873</v>
      </c>
      <c r="C2365" s="211" t="s">
        <v>6866</v>
      </c>
      <c r="D2365" s="211"/>
      <c r="E2365" s="211"/>
      <c r="F2365" s="211"/>
      <c r="G2365" s="211"/>
    </row>
    <row r="2366" spans="2:7" s="213" customFormat="1" ht="15" customHeight="1">
      <c r="B2366" s="211" t="s">
        <v>4874</v>
      </c>
      <c r="C2366" s="211" t="s">
        <v>6866</v>
      </c>
      <c r="D2366" s="211"/>
      <c r="E2366" s="211"/>
      <c r="F2366" s="211"/>
      <c r="G2366" s="211"/>
    </row>
    <row r="2367" spans="2:7" s="213" customFormat="1" ht="15" customHeight="1">
      <c r="B2367" s="211" t="s">
        <v>4875</v>
      </c>
      <c r="C2367" s="211" t="s">
        <v>6866</v>
      </c>
      <c r="D2367" s="211"/>
      <c r="E2367" s="211"/>
      <c r="F2367" s="211"/>
      <c r="G2367" s="211"/>
    </row>
    <row r="2368" spans="2:7" s="213" customFormat="1" ht="15" customHeight="1">
      <c r="B2368" s="211" t="s">
        <v>4876</v>
      </c>
      <c r="C2368" s="211" t="s">
        <v>6866</v>
      </c>
      <c r="D2368" s="211"/>
      <c r="E2368" s="211"/>
      <c r="F2368" s="211"/>
      <c r="G2368" s="211"/>
    </row>
    <row r="2369" spans="2:7" s="213" customFormat="1" ht="15" customHeight="1">
      <c r="B2369" s="211" t="s">
        <v>4877</v>
      </c>
      <c r="C2369" s="211" t="s">
        <v>6866</v>
      </c>
      <c r="D2369" s="211"/>
      <c r="E2369" s="211"/>
      <c r="F2369" s="211"/>
      <c r="G2369" s="211"/>
    </row>
    <row r="2370" spans="2:7" s="213" customFormat="1" ht="15" customHeight="1">
      <c r="B2370" s="211" t="s">
        <v>4878</v>
      </c>
      <c r="C2370" s="211" t="s">
        <v>6866</v>
      </c>
      <c r="D2370" s="211"/>
      <c r="E2370" s="211"/>
      <c r="F2370" s="211"/>
      <c r="G2370" s="211"/>
    </row>
    <row r="2371" spans="2:7" s="213" customFormat="1" ht="15" customHeight="1">
      <c r="B2371" s="211" t="s">
        <v>4879</v>
      </c>
      <c r="C2371" s="211" t="s">
        <v>6866</v>
      </c>
      <c r="D2371" s="211"/>
      <c r="E2371" s="211"/>
      <c r="F2371" s="211"/>
      <c r="G2371" s="211"/>
    </row>
    <row r="2372" spans="2:7" s="213" customFormat="1" ht="15" customHeight="1">
      <c r="B2372" s="211" t="s">
        <v>4880</v>
      </c>
      <c r="C2372" s="211" t="s">
        <v>6866</v>
      </c>
      <c r="D2372" s="211"/>
      <c r="E2372" s="211"/>
      <c r="F2372" s="211"/>
      <c r="G2372" s="211"/>
    </row>
    <row r="2373" spans="2:7" s="213" customFormat="1" ht="15" customHeight="1">
      <c r="B2373" s="211" t="s">
        <v>4881</v>
      </c>
      <c r="C2373" s="211" t="s">
        <v>6866</v>
      </c>
      <c r="D2373" s="211"/>
      <c r="E2373" s="211"/>
      <c r="F2373" s="211"/>
      <c r="G2373" s="211"/>
    </row>
    <row r="2374" spans="2:7" s="213" customFormat="1" ht="15" customHeight="1">
      <c r="B2374" s="211" t="s">
        <v>4882</v>
      </c>
      <c r="C2374" s="211" t="s">
        <v>6866</v>
      </c>
      <c r="D2374" s="211"/>
      <c r="E2374" s="211"/>
      <c r="F2374" s="211"/>
      <c r="G2374" s="211"/>
    </row>
    <row r="2375" spans="2:7" s="213" customFormat="1" ht="15" customHeight="1">
      <c r="B2375" s="211" t="s">
        <v>4883</v>
      </c>
      <c r="C2375" s="211" t="s">
        <v>6866</v>
      </c>
      <c r="D2375" s="211"/>
      <c r="E2375" s="211"/>
      <c r="F2375" s="211"/>
      <c r="G2375" s="211"/>
    </row>
    <row r="2376" spans="2:7" s="213" customFormat="1" ht="15" customHeight="1">
      <c r="B2376" s="211" t="s">
        <v>4884</v>
      </c>
      <c r="C2376" s="211" t="s">
        <v>6866</v>
      </c>
      <c r="D2376" s="211"/>
      <c r="E2376" s="211"/>
      <c r="F2376" s="211"/>
      <c r="G2376" s="211"/>
    </row>
    <row r="2377" spans="2:7" s="213" customFormat="1" ht="15" customHeight="1">
      <c r="B2377" s="211" t="s">
        <v>4885</v>
      </c>
      <c r="C2377" s="211" t="s">
        <v>6866</v>
      </c>
      <c r="D2377" s="211"/>
      <c r="E2377" s="211"/>
      <c r="F2377" s="211"/>
      <c r="G2377" s="211"/>
    </row>
    <row r="2378" spans="2:7" s="213" customFormat="1" ht="15" customHeight="1">
      <c r="B2378" s="211" t="s">
        <v>4886</v>
      </c>
      <c r="C2378" s="211" t="s">
        <v>6866</v>
      </c>
      <c r="D2378" s="211"/>
      <c r="E2378" s="211"/>
      <c r="F2378" s="211"/>
      <c r="G2378" s="211"/>
    </row>
    <row r="2379" spans="2:7" s="213" customFormat="1" ht="15" customHeight="1">
      <c r="B2379" s="211" t="s">
        <v>4887</v>
      </c>
      <c r="C2379" s="211" t="s">
        <v>6866</v>
      </c>
      <c r="D2379" s="211"/>
      <c r="E2379" s="211"/>
      <c r="F2379" s="211"/>
      <c r="G2379" s="211"/>
    </row>
    <row r="2380" spans="2:7" s="213" customFormat="1" ht="15" customHeight="1">
      <c r="B2380" s="211" t="s">
        <v>4888</v>
      </c>
      <c r="C2380" s="211" t="s">
        <v>6866</v>
      </c>
      <c r="D2380" s="211"/>
      <c r="E2380" s="211"/>
      <c r="F2380" s="211"/>
      <c r="G2380" s="211"/>
    </row>
    <row r="2381" spans="2:7" s="213" customFormat="1" ht="15" customHeight="1">
      <c r="B2381" s="211" t="s">
        <v>4889</v>
      </c>
      <c r="C2381" s="211" t="s">
        <v>6866</v>
      </c>
      <c r="D2381" s="211"/>
      <c r="E2381" s="211"/>
      <c r="F2381" s="211"/>
      <c r="G2381" s="211"/>
    </row>
    <row r="2382" spans="2:7" s="213" customFormat="1" ht="15" customHeight="1">
      <c r="B2382" s="211" t="s">
        <v>4890</v>
      </c>
      <c r="C2382" s="211" t="s">
        <v>6866</v>
      </c>
      <c r="D2382" s="211"/>
      <c r="E2382" s="211"/>
      <c r="F2382" s="211"/>
      <c r="G2382" s="211"/>
    </row>
    <row r="2383" spans="2:7" s="213" customFormat="1" ht="15" customHeight="1">
      <c r="B2383" s="211" t="s">
        <v>4891</v>
      </c>
      <c r="C2383" s="211" t="s">
        <v>6866</v>
      </c>
      <c r="D2383" s="211"/>
      <c r="E2383" s="211"/>
      <c r="F2383" s="211"/>
      <c r="G2383" s="211"/>
    </row>
    <row r="2384" spans="2:7" s="213" customFormat="1" ht="15" customHeight="1">
      <c r="B2384" s="211" t="s">
        <v>4892</v>
      </c>
      <c r="C2384" s="211" t="s">
        <v>6866</v>
      </c>
      <c r="D2384" s="211"/>
      <c r="E2384" s="211"/>
      <c r="F2384" s="211"/>
      <c r="G2384" s="211"/>
    </row>
    <row r="2385" spans="2:7" s="213" customFormat="1" ht="15" customHeight="1">
      <c r="B2385" s="211" t="s">
        <v>6537</v>
      </c>
      <c r="C2385" s="211" t="s">
        <v>6866</v>
      </c>
      <c r="D2385" s="211"/>
      <c r="E2385" s="211"/>
      <c r="F2385" s="211"/>
      <c r="G2385" s="211"/>
    </row>
    <row r="2386" spans="2:7" s="213" customFormat="1" ht="15" customHeight="1">
      <c r="B2386" s="211" t="s">
        <v>6538</v>
      </c>
      <c r="C2386" s="211" t="s">
        <v>6866</v>
      </c>
      <c r="D2386" s="211"/>
      <c r="E2386" s="211"/>
      <c r="F2386" s="211"/>
      <c r="G2386" s="211"/>
    </row>
    <row r="2387" spans="2:7" s="213" customFormat="1" ht="15" customHeight="1">
      <c r="B2387" s="211" t="s">
        <v>6539</v>
      </c>
      <c r="C2387" s="211" t="s">
        <v>6866</v>
      </c>
      <c r="D2387" s="211"/>
      <c r="E2387" s="211"/>
      <c r="F2387" s="211"/>
      <c r="G2387" s="211"/>
    </row>
    <row r="2388" spans="2:7" s="213" customFormat="1" ht="15" customHeight="1">
      <c r="B2388" s="211" t="s">
        <v>6541</v>
      </c>
      <c r="C2388" s="211" t="s">
        <v>6866</v>
      </c>
      <c r="D2388" s="211"/>
      <c r="E2388" s="211"/>
      <c r="F2388" s="211"/>
      <c r="G2388" s="211"/>
    </row>
    <row r="2389" spans="2:7" s="213" customFormat="1" ht="15" customHeight="1">
      <c r="B2389" s="211" t="s">
        <v>6543</v>
      </c>
      <c r="C2389" s="211" t="s">
        <v>6866</v>
      </c>
      <c r="D2389" s="211"/>
      <c r="E2389" s="211"/>
      <c r="F2389" s="211"/>
      <c r="G2389" s="211"/>
    </row>
    <row r="2390" spans="2:7" s="213" customFormat="1" ht="15" customHeight="1">
      <c r="B2390" s="211" t="s">
        <v>6544</v>
      </c>
      <c r="C2390" s="211" t="s">
        <v>6866</v>
      </c>
      <c r="D2390" s="211"/>
      <c r="E2390" s="211"/>
      <c r="F2390" s="211"/>
      <c r="G2390" s="211"/>
    </row>
    <row r="2391" spans="2:7" s="213" customFormat="1" ht="15" customHeight="1">
      <c r="B2391" s="211" t="s">
        <v>6545</v>
      </c>
      <c r="C2391" s="211" t="s">
        <v>6866</v>
      </c>
      <c r="D2391" s="211"/>
      <c r="E2391" s="211"/>
      <c r="F2391" s="211"/>
      <c r="G2391" s="211"/>
    </row>
    <row r="2392" spans="2:7" s="213" customFormat="1" ht="15" customHeight="1">
      <c r="B2392" s="211" t="s">
        <v>6546</v>
      </c>
      <c r="C2392" s="211" t="s">
        <v>6866</v>
      </c>
      <c r="D2392" s="211"/>
      <c r="E2392" s="211"/>
      <c r="F2392" s="211"/>
      <c r="G2392" s="211"/>
    </row>
    <row r="2393" spans="2:7" s="213" customFormat="1" ht="15" customHeight="1">
      <c r="B2393" s="211" t="s">
        <v>6548</v>
      </c>
      <c r="C2393" s="211" t="s">
        <v>6866</v>
      </c>
      <c r="D2393" s="211"/>
      <c r="E2393" s="211"/>
      <c r="F2393" s="211"/>
      <c r="G2393" s="211"/>
    </row>
    <row r="2394" spans="2:7" s="213" customFormat="1" ht="15" customHeight="1">
      <c r="B2394" s="211" t="s">
        <v>6549</v>
      </c>
      <c r="C2394" s="211" t="s">
        <v>6866</v>
      </c>
      <c r="D2394" s="211"/>
      <c r="E2394" s="211"/>
      <c r="F2394" s="211"/>
      <c r="G2394" s="211"/>
    </row>
    <row r="2395" spans="2:7" s="213" customFormat="1" ht="15" customHeight="1">
      <c r="B2395" s="211" t="s">
        <v>6550</v>
      </c>
      <c r="C2395" s="211" t="s">
        <v>6866</v>
      </c>
      <c r="D2395" s="211"/>
      <c r="E2395" s="211"/>
      <c r="F2395" s="211"/>
      <c r="G2395" s="211"/>
    </row>
    <row r="2396" spans="2:7" s="213" customFormat="1" ht="15" customHeight="1">
      <c r="B2396" s="211" t="s">
        <v>6551</v>
      </c>
      <c r="C2396" s="211" t="s">
        <v>6866</v>
      </c>
      <c r="D2396" s="211"/>
      <c r="E2396" s="211"/>
      <c r="F2396" s="211"/>
      <c r="G2396" s="211"/>
    </row>
    <row r="2397" spans="2:7" s="213" customFormat="1" ht="15" customHeight="1">
      <c r="B2397" s="211" t="s">
        <v>6552</v>
      </c>
      <c r="C2397" s="211" t="s">
        <v>6866</v>
      </c>
      <c r="D2397" s="211"/>
      <c r="E2397" s="211"/>
      <c r="F2397" s="211"/>
      <c r="G2397" s="211"/>
    </row>
    <row r="2398" spans="2:7" s="213" customFormat="1" ht="15" customHeight="1">
      <c r="B2398" s="211" t="s">
        <v>6553</v>
      </c>
      <c r="C2398" s="211" t="s">
        <v>6866</v>
      </c>
      <c r="D2398" s="211"/>
      <c r="E2398" s="211"/>
      <c r="F2398" s="211"/>
      <c r="G2398" s="211"/>
    </row>
    <row r="2399" spans="2:7" s="213" customFormat="1" ht="15" customHeight="1">
      <c r="B2399" s="211" t="s">
        <v>6554</v>
      </c>
      <c r="C2399" s="211" t="s">
        <v>6866</v>
      </c>
      <c r="D2399" s="211"/>
      <c r="E2399" s="211"/>
      <c r="F2399" s="211"/>
      <c r="G2399" s="211"/>
    </row>
    <row r="2400" spans="2:7" s="213" customFormat="1" ht="15" customHeight="1">
      <c r="B2400" s="211" t="s">
        <v>6555</v>
      </c>
      <c r="C2400" s="211" t="s">
        <v>6866</v>
      </c>
      <c r="D2400" s="211"/>
      <c r="E2400" s="211"/>
      <c r="F2400" s="211"/>
      <c r="G2400" s="211"/>
    </row>
    <row r="2401" spans="2:7" s="213" customFormat="1" ht="15" customHeight="1">
      <c r="B2401" s="211" t="s">
        <v>6556</v>
      </c>
      <c r="C2401" s="211" t="s">
        <v>6866</v>
      </c>
      <c r="D2401" s="211"/>
      <c r="E2401" s="211"/>
      <c r="F2401" s="211"/>
      <c r="G2401" s="211"/>
    </row>
    <row r="2402" spans="2:7" s="213" customFormat="1" ht="15" customHeight="1">
      <c r="B2402" s="211" t="s">
        <v>6557</v>
      </c>
      <c r="C2402" s="211" t="s">
        <v>6866</v>
      </c>
      <c r="D2402" s="211"/>
      <c r="E2402" s="211"/>
      <c r="F2402" s="211"/>
      <c r="G2402" s="211"/>
    </row>
    <row r="2403" spans="2:7" s="213" customFormat="1" ht="15" customHeight="1">
      <c r="B2403" s="211" t="s">
        <v>6558</v>
      </c>
      <c r="C2403" s="211" t="s">
        <v>6866</v>
      </c>
      <c r="D2403" s="211"/>
      <c r="E2403" s="211"/>
      <c r="F2403" s="211"/>
      <c r="G2403" s="211"/>
    </row>
    <row r="2404" spans="2:7" s="213" customFormat="1" ht="15" customHeight="1">
      <c r="B2404" s="211" t="s">
        <v>6559</v>
      </c>
      <c r="C2404" s="211" t="s">
        <v>6866</v>
      </c>
      <c r="D2404" s="211"/>
      <c r="E2404" s="211"/>
      <c r="F2404" s="211"/>
      <c r="G2404" s="211"/>
    </row>
    <row r="2405" spans="2:7" s="213" customFormat="1" ht="15" customHeight="1">
      <c r="B2405" s="211" t="s">
        <v>6561</v>
      </c>
      <c r="C2405" s="211" t="s">
        <v>6866</v>
      </c>
      <c r="D2405" s="211"/>
      <c r="E2405" s="211"/>
      <c r="F2405" s="211"/>
      <c r="G2405" s="211"/>
    </row>
    <row r="2406" spans="2:7" s="213" customFormat="1" ht="15" customHeight="1">
      <c r="B2406" s="211" t="s">
        <v>6562</v>
      </c>
      <c r="C2406" s="211" t="s">
        <v>6866</v>
      </c>
      <c r="D2406" s="211"/>
      <c r="E2406" s="211"/>
      <c r="F2406" s="211"/>
      <c r="G2406" s="211"/>
    </row>
    <row r="2407" spans="2:7" s="213" customFormat="1" ht="15" customHeight="1">
      <c r="B2407" s="211" t="s">
        <v>6563</v>
      </c>
      <c r="C2407" s="211" t="s">
        <v>6866</v>
      </c>
      <c r="D2407" s="211"/>
      <c r="E2407" s="211"/>
      <c r="F2407" s="211"/>
      <c r="G2407" s="211"/>
    </row>
    <row r="2408" spans="2:7" s="213" customFormat="1" ht="15" customHeight="1">
      <c r="B2408" s="211" t="s">
        <v>6565</v>
      </c>
      <c r="C2408" s="211" t="s">
        <v>6866</v>
      </c>
      <c r="D2408" s="211"/>
      <c r="E2408" s="211"/>
      <c r="F2408" s="211"/>
      <c r="G2408" s="211"/>
    </row>
    <row r="2409" spans="2:7" s="213" customFormat="1" ht="15" customHeight="1">
      <c r="B2409" s="211" t="s">
        <v>6566</v>
      </c>
      <c r="C2409" s="211" t="s">
        <v>6866</v>
      </c>
      <c r="D2409" s="211"/>
      <c r="E2409" s="211"/>
      <c r="F2409" s="211"/>
      <c r="G2409" s="211"/>
    </row>
    <row r="2410" spans="2:7" s="213" customFormat="1" ht="15" customHeight="1">
      <c r="B2410" s="211" t="s">
        <v>6567</v>
      </c>
      <c r="C2410" s="211" t="s">
        <v>6866</v>
      </c>
      <c r="D2410" s="211"/>
      <c r="E2410" s="211"/>
      <c r="F2410" s="211"/>
      <c r="G2410" s="211"/>
    </row>
    <row r="2411" spans="2:7" s="213" customFormat="1" ht="15" customHeight="1">
      <c r="B2411" s="211" t="s">
        <v>6568</v>
      </c>
      <c r="C2411" s="211" t="s">
        <v>6866</v>
      </c>
      <c r="D2411" s="211"/>
      <c r="E2411" s="211"/>
      <c r="F2411" s="211"/>
      <c r="G2411" s="211"/>
    </row>
    <row r="2412" spans="2:7" s="213" customFormat="1" ht="15" customHeight="1">
      <c r="B2412" s="211" t="s">
        <v>6569</v>
      </c>
      <c r="C2412" s="211" t="s">
        <v>6866</v>
      </c>
      <c r="D2412" s="211"/>
      <c r="E2412" s="211"/>
      <c r="F2412" s="211"/>
      <c r="G2412" s="211"/>
    </row>
    <row r="2413" spans="2:7" s="213" customFormat="1" ht="15" customHeight="1">
      <c r="B2413" s="211" t="s">
        <v>6570</v>
      </c>
      <c r="C2413" s="211" t="s">
        <v>6866</v>
      </c>
      <c r="D2413" s="211"/>
      <c r="E2413" s="211"/>
      <c r="F2413" s="211"/>
      <c r="G2413" s="211"/>
    </row>
    <row r="2414" spans="2:7" s="213" customFormat="1" ht="15" customHeight="1">
      <c r="B2414" s="211" t="s">
        <v>6571</v>
      </c>
      <c r="C2414" s="211" t="s">
        <v>6866</v>
      </c>
      <c r="D2414" s="211"/>
      <c r="E2414" s="211"/>
      <c r="F2414" s="211"/>
      <c r="G2414" s="211"/>
    </row>
    <row r="2415" spans="2:7" s="213" customFormat="1" ht="15" customHeight="1">
      <c r="B2415" s="211" t="s">
        <v>6572</v>
      </c>
      <c r="C2415" s="211" t="s">
        <v>6866</v>
      </c>
      <c r="D2415" s="211"/>
      <c r="E2415" s="211"/>
      <c r="F2415" s="211"/>
      <c r="G2415" s="211"/>
    </row>
    <row r="2416" spans="2:7" s="213" customFormat="1" ht="15" customHeight="1">
      <c r="B2416" s="211" t="s">
        <v>6574</v>
      </c>
      <c r="C2416" s="211" t="s">
        <v>6866</v>
      </c>
      <c r="D2416" s="211"/>
      <c r="E2416" s="211"/>
      <c r="F2416" s="211"/>
      <c r="G2416" s="211"/>
    </row>
    <row r="2417" spans="2:7" s="213" customFormat="1" ht="15" customHeight="1">
      <c r="B2417" s="211" t="s">
        <v>6575</v>
      </c>
      <c r="C2417" s="211" t="s">
        <v>6866</v>
      </c>
      <c r="D2417" s="211"/>
      <c r="E2417" s="211"/>
      <c r="F2417" s="211"/>
      <c r="G2417" s="211"/>
    </row>
    <row r="2418" spans="2:7" s="213" customFormat="1" ht="15" customHeight="1">
      <c r="B2418" s="211" t="s">
        <v>6576</v>
      </c>
      <c r="C2418" s="211" t="s">
        <v>6866</v>
      </c>
      <c r="D2418" s="211"/>
      <c r="E2418" s="211"/>
      <c r="F2418" s="211"/>
      <c r="G2418" s="211"/>
    </row>
    <row r="2419" spans="2:7" s="213" customFormat="1" ht="15" customHeight="1">
      <c r="B2419" s="211" t="s">
        <v>6577</v>
      </c>
      <c r="C2419" s="211" t="s">
        <v>6866</v>
      </c>
      <c r="D2419" s="211"/>
      <c r="E2419" s="211"/>
      <c r="F2419" s="211"/>
      <c r="G2419" s="211"/>
    </row>
    <row r="2420" spans="2:7" s="213" customFormat="1" ht="15" customHeight="1">
      <c r="B2420" s="211" t="s">
        <v>6578</v>
      </c>
      <c r="C2420" s="211" t="s">
        <v>6866</v>
      </c>
      <c r="D2420" s="211"/>
      <c r="E2420" s="211"/>
      <c r="F2420" s="211"/>
      <c r="G2420" s="211"/>
    </row>
    <row r="2421" spans="2:7" s="213" customFormat="1" ht="15" customHeight="1">
      <c r="B2421" s="211" t="s">
        <v>6579</v>
      </c>
      <c r="C2421" s="211" t="s">
        <v>6866</v>
      </c>
      <c r="D2421" s="211"/>
      <c r="E2421" s="211"/>
      <c r="F2421" s="211"/>
      <c r="G2421" s="211"/>
    </row>
    <row r="2422" spans="2:7" s="213" customFormat="1" ht="15" customHeight="1">
      <c r="B2422" s="211" t="s">
        <v>6582</v>
      </c>
      <c r="C2422" s="211" t="s">
        <v>6866</v>
      </c>
      <c r="D2422" s="211"/>
      <c r="E2422" s="211"/>
      <c r="F2422" s="211"/>
      <c r="G2422" s="211"/>
    </row>
    <row r="2423" spans="2:7" s="213" customFormat="1" ht="15" customHeight="1">
      <c r="B2423" s="211" t="s">
        <v>6583</v>
      </c>
      <c r="C2423" s="211" t="s">
        <v>6866</v>
      </c>
      <c r="D2423" s="211"/>
      <c r="E2423" s="211"/>
      <c r="F2423" s="211"/>
      <c r="G2423" s="211"/>
    </row>
    <row r="2424" spans="2:7" s="213" customFormat="1" ht="15" customHeight="1">
      <c r="B2424" s="211" t="s">
        <v>6584</v>
      </c>
      <c r="C2424" s="211" t="s">
        <v>6866</v>
      </c>
      <c r="D2424" s="211"/>
      <c r="E2424" s="211"/>
      <c r="F2424" s="211"/>
      <c r="G2424" s="211"/>
    </row>
    <row r="2425" spans="2:7" s="213" customFormat="1" ht="15" customHeight="1">
      <c r="B2425" s="211" t="s">
        <v>6585</v>
      </c>
      <c r="C2425" s="211" t="s">
        <v>6866</v>
      </c>
      <c r="D2425" s="211"/>
      <c r="E2425" s="211"/>
      <c r="F2425" s="211"/>
      <c r="G2425" s="211"/>
    </row>
    <row r="2426" spans="2:7" s="213" customFormat="1" ht="15" customHeight="1">
      <c r="B2426" s="211" t="s">
        <v>6586</v>
      </c>
      <c r="C2426" s="211" t="s">
        <v>6866</v>
      </c>
      <c r="D2426" s="211"/>
      <c r="E2426" s="211"/>
      <c r="F2426" s="211"/>
      <c r="G2426" s="211"/>
    </row>
    <row r="2427" spans="2:7" s="213" customFormat="1" ht="15" customHeight="1">
      <c r="B2427" s="211" t="s">
        <v>6587</v>
      </c>
      <c r="C2427" s="211" t="s">
        <v>6866</v>
      </c>
      <c r="D2427" s="211"/>
      <c r="E2427" s="211"/>
      <c r="F2427" s="211"/>
      <c r="G2427" s="211"/>
    </row>
    <row r="2428" spans="2:7" s="213" customFormat="1" ht="15" customHeight="1">
      <c r="B2428" s="211" t="s">
        <v>6588</v>
      </c>
      <c r="C2428" s="211" t="s">
        <v>6866</v>
      </c>
      <c r="D2428" s="211"/>
      <c r="E2428" s="211"/>
      <c r="F2428" s="211"/>
      <c r="G2428" s="211"/>
    </row>
    <row r="2429" spans="2:7" s="213" customFormat="1" ht="15" customHeight="1">
      <c r="B2429" s="211" t="s">
        <v>6590</v>
      </c>
      <c r="C2429" s="211" t="s">
        <v>6866</v>
      </c>
      <c r="D2429" s="211"/>
      <c r="E2429" s="211"/>
      <c r="F2429" s="211"/>
      <c r="G2429" s="211"/>
    </row>
    <row r="2430" spans="2:7" s="213" customFormat="1" ht="15" customHeight="1">
      <c r="B2430" s="211" t="s">
        <v>6591</v>
      </c>
      <c r="C2430" s="211" t="s">
        <v>6866</v>
      </c>
      <c r="D2430" s="211"/>
      <c r="E2430" s="211"/>
      <c r="F2430" s="211"/>
      <c r="G2430" s="211"/>
    </row>
    <row r="2431" spans="2:7" s="213" customFormat="1" ht="15" customHeight="1">
      <c r="B2431" s="211" t="s">
        <v>6592</v>
      </c>
      <c r="C2431" s="211" t="s">
        <v>6866</v>
      </c>
      <c r="D2431" s="211"/>
      <c r="E2431" s="211"/>
      <c r="F2431" s="211"/>
      <c r="G2431" s="211"/>
    </row>
    <row r="2432" spans="2:7" s="213" customFormat="1" ht="15" customHeight="1">
      <c r="B2432" s="211" t="s">
        <v>6593</v>
      </c>
      <c r="C2432" s="211" t="s">
        <v>6866</v>
      </c>
      <c r="D2432" s="211"/>
      <c r="E2432" s="211"/>
      <c r="F2432" s="211"/>
      <c r="G2432" s="211"/>
    </row>
    <row r="2433" spans="2:7" s="213" customFormat="1" ht="15" customHeight="1">
      <c r="B2433" s="211" t="s">
        <v>6595</v>
      </c>
      <c r="C2433" s="211" t="s">
        <v>6866</v>
      </c>
      <c r="D2433" s="211"/>
      <c r="E2433" s="211"/>
      <c r="F2433" s="211"/>
      <c r="G2433" s="211"/>
    </row>
    <row r="2434" spans="2:7" s="213" customFormat="1" ht="15" customHeight="1">
      <c r="B2434" s="211" t="s">
        <v>6596</v>
      </c>
      <c r="C2434" s="211" t="s">
        <v>6866</v>
      </c>
      <c r="D2434" s="211"/>
      <c r="E2434" s="211"/>
      <c r="F2434" s="211"/>
      <c r="G2434" s="211"/>
    </row>
    <row r="2435" spans="2:7" s="213" customFormat="1" ht="15" customHeight="1">
      <c r="B2435" s="211" t="s">
        <v>6597</v>
      </c>
      <c r="C2435" s="211" t="s">
        <v>6866</v>
      </c>
      <c r="D2435" s="211"/>
      <c r="E2435" s="211"/>
      <c r="F2435" s="211"/>
      <c r="G2435" s="211"/>
    </row>
    <row r="2436" spans="2:7" s="213" customFormat="1" ht="15" customHeight="1">
      <c r="B2436" s="211" t="s">
        <v>6598</v>
      </c>
      <c r="C2436" s="211" t="s">
        <v>6866</v>
      </c>
      <c r="D2436" s="211"/>
      <c r="E2436" s="211"/>
      <c r="F2436" s="211"/>
      <c r="G2436" s="211"/>
    </row>
    <row r="2437" spans="2:7" s="213" customFormat="1" ht="15" customHeight="1">
      <c r="B2437" s="211" t="s">
        <v>6599</v>
      </c>
      <c r="C2437" s="211" t="s">
        <v>6866</v>
      </c>
      <c r="D2437" s="211"/>
      <c r="E2437" s="211"/>
      <c r="F2437" s="211"/>
      <c r="G2437" s="211"/>
    </row>
    <row r="2438" spans="2:7" s="213" customFormat="1" ht="15" customHeight="1">
      <c r="B2438" s="211" t="s">
        <v>6600</v>
      </c>
      <c r="C2438" s="211" t="s">
        <v>6866</v>
      </c>
      <c r="D2438" s="211"/>
      <c r="E2438" s="211"/>
      <c r="F2438" s="211"/>
      <c r="G2438" s="211"/>
    </row>
    <row r="2439" spans="2:7" s="213" customFormat="1" ht="15" customHeight="1">
      <c r="B2439" s="211" t="s">
        <v>6601</v>
      </c>
      <c r="C2439" s="211" t="s">
        <v>6866</v>
      </c>
      <c r="D2439" s="211"/>
      <c r="E2439" s="211"/>
      <c r="F2439" s="211"/>
      <c r="G2439" s="211"/>
    </row>
    <row r="2440" spans="2:7" s="213" customFormat="1" ht="15" customHeight="1">
      <c r="B2440" s="211" t="s">
        <v>6602</v>
      </c>
      <c r="C2440" s="211" t="s">
        <v>6866</v>
      </c>
      <c r="D2440" s="211"/>
      <c r="E2440" s="211"/>
      <c r="F2440" s="211"/>
      <c r="G2440" s="211"/>
    </row>
    <row r="2441" spans="2:7" s="213" customFormat="1" ht="15" customHeight="1">
      <c r="B2441" s="211" t="s">
        <v>6605</v>
      </c>
      <c r="C2441" s="211" t="s">
        <v>6866</v>
      </c>
      <c r="D2441" s="211"/>
      <c r="E2441" s="211"/>
      <c r="F2441" s="211"/>
      <c r="G2441" s="211"/>
    </row>
    <row r="2442" spans="2:7" s="213" customFormat="1" ht="15" customHeight="1">
      <c r="B2442" s="211" t="s">
        <v>6606</v>
      </c>
      <c r="C2442" s="211" t="s">
        <v>6866</v>
      </c>
      <c r="D2442" s="211"/>
      <c r="E2442" s="211"/>
      <c r="F2442" s="211"/>
      <c r="G2442" s="211"/>
    </row>
    <row r="2443" spans="2:7" s="213" customFormat="1" ht="15" customHeight="1">
      <c r="B2443" s="211" t="s">
        <v>6607</v>
      </c>
      <c r="C2443" s="211" t="s">
        <v>6866</v>
      </c>
      <c r="D2443" s="211"/>
      <c r="E2443" s="211"/>
      <c r="F2443" s="211"/>
      <c r="G2443" s="211"/>
    </row>
    <row r="2444" spans="2:7" s="213" customFormat="1" ht="15" customHeight="1">
      <c r="B2444" s="211" t="s">
        <v>6609</v>
      </c>
      <c r="C2444" s="211" t="s">
        <v>6866</v>
      </c>
      <c r="D2444" s="211"/>
      <c r="E2444" s="211"/>
      <c r="F2444" s="211"/>
      <c r="G2444" s="211"/>
    </row>
    <row r="2445" spans="2:7" s="213" customFormat="1" ht="15" customHeight="1">
      <c r="B2445" s="211" t="s">
        <v>6610</v>
      </c>
      <c r="C2445" s="211" t="s">
        <v>6866</v>
      </c>
      <c r="D2445" s="211"/>
      <c r="E2445" s="211"/>
      <c r="F2445" s="211"/>
      <c r="G2445" s="211"/>
    </row>
    <row r="2446" spans="2:7" s="213" customFormat="1" ht="15" customHeight="1">
      <c r="B2446" s="211" t="s">
        <v>6611</v>
      </c>
      <c r="C2446" s="211" t="s">
        <v>6866</v>
      </c>
      <c r="D2446" s="211"/>
      <c r="E2446" s="211"/>
      <c r="F2446" s="211"/>
      <c r="G2446" s="211"/>
    </row>
    <row r="2447" spans="2:7" s="213" customFormat="1" ht="15" customHeight="1">
      <c r="B2447" s="211" t="s">
        <v>6613</v>
      </c>
      <c r="C2447" s="211" t="s">
        <v>6866</v>
      </c>
      <c r="D2447" s="211"/>
      <c r="E2447" s="211"/>
      <c r="F2447" s="211"/>
      <c r="G2447" s="211"/>
    </row>
    <row r="2448" spans="2:7" s="213" customFormat="1" ht="15" customHeight="1">
      <c r="B2448" s="211" t="s">
        <v>6614</v>
      </c>
      <c r="C2448" s="211" t="s">
        <v>6866</v>
      </c>
      <c r="D2448" s="211"/>
      <c r="E2448" s="211"/>
      <c r="F2448" s="211"/>
      <c r="G2448" s="211"/>
    </row>
    <row r="2449" spans="2:7" s="213" customFormat="1" ht="15" customHeight="1">
      <c r="B2449" s="211" t="s">
        <v>6615</v>
      </c>
      <c r="C2449" s="211" t="s">
        <v>6866</v>
      </c>
      <c r="D2449" s="211"/>
      <c r="E2449" s="211"/>
      <c r="F2449" s="211"/>
      <c r="G2449" s="211"/>
    </row>
    <row r="2450" spans="2:7" s="213" customFormat="1" ht="15" customHeight="1">
      <c r="B2450" s="211" t="s">
        <v>6616</v>
      </c>
      <c r="C2450" s="211" t="s">
        <v>6866</v>
      </c>
      <c r="D2450" s="211"/>
      <c r="E2450" s="211"/>
      <c r="F2450" s="211"/>
      <c r="G2450" s="211"/>
    </row>
    <row r="2451" spans="2:7" s="213" customFormat="1" ht="15" customHeight="1">
      <c r="B2451" s="211" t="s">
        <v>6617</v>
      </c>
      <c r="C2451" s="211" t="s">
        <v>6866</v>
      </c>
      <c r="D2451" s="211"/>
      <c r="E2451" s="211"/>
      <c r="F2451" s="211"/>
      <c r="G2451" s="211"/>
    </row>
    <row r="2452" spans="2:7" s="213" customFormat="1" ht="15" customHeight="1">
      <c r="B2452" s="211" t="s">
        <v>6618</v>
      </c>
      <c r="C2452" s="211" t="s">
        <v>6866</v>
      </c>
      <c r="D2452" s="211"/>
      <c r="E2452" s="211"/>
      <c r="F2452" s="211"/>
      <c r="G2452" s="211"/>
    </row>
    <row r="2453" spans="2:7" s="213" customFormat="1" ht="15" customHeight="1">
      <c r="B2453" s="211" t="s">
        <v>6622</v>
      </c>
      <c r="C2453" s="211" t="s">
        <v>6866</v>
      </c>
      <c r="D2453" s="211"/>
      <c r="E2453" s="211"/>
      <c r="F2453" s="211"/>
      <c r="G2453" s="211"/>
    </row>
    <row r="2454" spans="2:7" s="213" customFormat="1" ht="15" customHeight="1">
      <c r="B2454" s="211" t="s">
        <v>6623</v>
      </c>
      <c r="C2454" s="211" t="s">
        <v>6866</v>
      </c>
      <c r="D2454" s="211"/>
      <c r="E2454" s="211"/>
      <c r="F2454" s="211"/>
      <c r="G2454" s="211"/>
    </row>
    <row r="2455" spans="2:7" s="213" customFormat="1" ht="15" customHeight="1">
      <c r="B2455" s="211" t="s">
        <v>6624</v>
      </c>
      <c r="C2455" s="211" t="s">
        <v>6866</v>
      </c>
      <c r="D2455" s="211"/>
      <c r="E2455" s="211"/>
      <c r="F2455" s="211"/>
      <c r="G2455" s="211"/>
    </row>
    <row r="2456" spans="2:7" s="213" customFormat="1" ht="15" customHeight="1">
      <c r="B2456" s="211" t="s">
        <v>6625</v>
      </c>
      <c r="C2456" s="211" t="s">
        <v>6866</v>
      </c>
      <c r="D2456" s="211"/>
      <c r="E2456" s="211"/>
      <c r="F2456" s="211"/>
      <c r="G2456" s="211"/>
    </row>
    <row r="2457" spans="2:7" s="213" customFormat="1" ht="15" customHeight="1">
      <c r="B2457" s="211" t="s">
        <v>6626</v>
      </c>
      <c r="C2457" s="211" t="s">
        <v>6866</v>
      </c>
      <c r="D2457" s="211"/>
      <c r="E2457" s="211"/>
      <c r="F2457" s="211"/>
      <c r="G2457" s="211"/>
    </row>
    <row r="2458" spans="2:7" s="213" customFormat="1" ht="15" customHeight="1">
      <c r="B2458" s="211" t="s">
        <v>6627</v>
      </c>
      <c r="C2458" s="211" t="s">
        <v>6866</v>
      </c>
      <c r="D2458" s="211"/>
      <c r="E2458" s="211"/>
      <c r="F2458" s="211"/>
      <c r="G2458" s="211"/>
    </row>
    <row r="2459" spans="2:7" s="213" customFormat="1" ht="15" customHeight="1">
      <c r="B2459" s="211" t="s">
        <v>6629</v>
      </c>
      <c r="C2459" s="211" t="s">
        <v>6866</v>
      </c>
      <c r="D2459" s="211"/>
      <c r="E2459" s="211"/>
      <c r="F2459" s="211"/>
      <c r="G2459" s="211"/>
    </row>
    <row r="2460" spans="2:7" s="213" customFormat="1" ht="15" customHeight="1">
      <c r="B2460" s="211" t="s">
        <v>6631</v>
      </c>
      <c r="C2460" s="211" t="s">
        <v>6866</v>
      </c>
      <c r="D2460" s="211"/>
      <c r="E2460" s="211"/>
      <c r="F2460" s="211"/>
      <c r="G2460" s="211"/>
    </row>
    <row r="2461" spans="2:7" s="213" customFormat="1" ht="15" customHeight="1">
      <c r="B2461" s="211" t="s">
        <v>6632</v>
      </c>
      <c r="C2461" s="211" t="s">
        <v>6866</v>
      </c>
      <c r="D2461" s="211"/>
      <c r="E2461" s="211"/>
      <c r="F2461" s="211"/>
      <c r="G2461" s="211"/>
    </row>
    <row r="2462" spans="2:7" s="213" customFormat="1" ht="15" customHeight="1">
      <c r="B2462" s="211" t="s">
        <v>6633</v>
      </c>
      <c r="C2462" s="211" t="s">
        <v>6866</v>
      </c>
      <c r="D2462" s="211"/>
      <c r="E2462" s="211"/>
      <c r="F2462" s="211"/>
      <c r="G2462" s="211"/>
    </row>
    <row r="2463" spans="2:7" s="213" customFormat="1" ht="15" customHeight="1">
      <c r="B2463" s="211" t="s">
        <v>6634</v>
      </c>
      <c r="C2463" s="211" t="s">
        <v>6866</v>
      </c>
      <c r="D2463" s="211"/>
      <c r="E2463" s="211"/>
      <c r="F2463" s="211"/>
      <c r="G2463" s="211"/>
    </row>
    <row r="2464" spans="2:7" s="213" customFormat="1" ht="15" customHeight="1">
      <c r="B2464" s="211" t="s">
        <v>6635</v>
      </c>
      <c r="C2464" s="211" t="s">
        <v>6866</v>
      </c>
      <c r="D2464" s="211"/>
      <c r="E2464" s="211"/>
      <c r="F2464" s="211"/>
      <c r="G2464" s="211"/>
    </row>
    <row r="2465" spans="2:7" s="213" customFormat="1" ht="15" customHeight="1">
      <c r="B2465" s="211" t="s">
        <v>6636</v>
      </c>
      <c r="C2465" s="211" t="s">
        <v>6866</v>
      </c>
      <c r="D2465" s="211"/>
      <c r="E2465" s="211"/>
      <c r="F2465" s="211"/>
      <c r="G2465" s="211"/>
    </row>
    <row r="2466" spans="2:7" s="213" customFormat="1" ht="15" customHeight="1">
      <c r="B2466" s="211" t="s">
        <v>6637</v>
      </c>
      <c r="C2466" s="211" t="s">
        <v>6866</v>
      </c>
      <c r="D2466" s="211"/>
      <c r="E2466" s="211"/>
      <c r="F2466" s="211"/>
      <c r="G2466" s="211"/>
    </row>
    <row r="2467" spans="2:7" s="213" customFormat="1" ht="15" customHeight="1">
      <c r="B2467" s="211" t="s">
        <v>6638</v>
      </c>
      <c r="C2467" s="211" t="s">
        <v>6866</v>
      </c>
      <c r="D2467" s="211"/>
      <c r="E2467" s="211"/>
      <c r="F2467" s="211"/>
      <c r="G2467" s="211"/>
    </row>
    <row r="2468" spans="2:7" s="213" customFormat="1" ht="15" customHeight="1">
      <c r="B2468" s="211" t="s">
        <v>6639</v>
      </c>
      <c r="C2468" s="211" t="s">
        <v>6866</v>
      </c>
      <c r="D2468" s="211"/>
      <c r="E2468" s="211"/>
      <c r="F2468" s="211"/>
      <c r="G2468" s="211"/>
    </row>
    <row r="2469" spans="2:7" s="213" customFormat="1" ht="15" customHeight="1">
      <c r="B2469" s="211" t="s">
        <v>6640</v>
      </c>
      <c r="C2469" s="211" t="s">
        <v>6866</v>
      </c>
      <c r="D2469" s="211"/>
      <c r="E2469" s="211"/>
      <c r="F2469" s="211"/>
      <c r="G2469" s="211"/>
    </row>
    <row r="2470" spans="2:7" s="213" customFormat="1" ht="15" customHeight="1">
      <c r="B2470" s="211" t="s">
        <v>6641</v>
      </c>
      <c r="C2470" s="211" t="s">
        <v>6866</v>
      </c>
      <c r="D2470" s="211"/>
      <c r="E2470" s="211"/>
      <c r="F2470" s="211"/>
      <c r="G2470" s="211"/>
    </row>
    <row r="2471" spans="2:7" s="213" customFormat="1" ht="15" customHeight="1">
      <c r="B2471" s="211" t="s">
        <v>6642</v>
      </c>
      <c r="C2471" s="211" t="s">
        <v>6866</v>
      </c>
      <c r="D2471" s="211"/>
      <c r="E2471" s="211"/>
      <c r="F2471" s="211"/>
      <c r="G2471" s="211"/>
    </row>
    <row r="2472" spans="2:7" s="213" customFormat="1" ht="15" customHeight="1">
      <c r="B2472" s="211" t="s">
        <v>4903</v>
      </c>
      <c r="C2472" s="211" t="s">
        <v>6866</v>
      </c>
      <c r="D2472" s="211"/>
      <c r="E2472" s="211"/>
      <c r="F2472" s="211"/>
      <c r="G2472" s="211"/>
    </row>
    <row r="2473" spans="2:7" s="213" customFormat="1" ht="15" customHeight="1">
      <c r="B2473" s="211" t="s">
        <v>4904</v>
      </c>
      <c r="C2473" s="211" t="s">
        <v>6866</v>
      </c>
      <c r="D2473" s="211"/>
      <c r="E2473" s="211"/>
      <c r="F2473" s="211"/>
      <c r="G2473" s="211"/>
    </row>
    <row r="2474" spans="2:7" s="213" customFormat="1" ht="15" customHeight="1">
      <c r="B2474" s="211" t="s">
        <v>4905</v>
      </c>
      <c r="C2474" s="211" t="s">
        <v>6866</v>
      </c>
      <c r="D2474" s="211"/>
      <c r="E2474" s="211"/>
      <c r="F2474" s="211"/>
      <c r="G2474" s="211"/>
    </row>
    <row r="2475" spans="2:7" s="213" customFormat="1" ht="15" customHeight="1">
      <c r="B2475" s="211" t="s">
        <v>4906</v>
      </c>
      <c r="C2475" s="211" t="s">
        <v>6866</v>
      </c>
      <c r="D2475" s="211"/>
      <c r="E2475" s="211"/>
      <c r="F2475" s="211"/>
      <c r="G2475" s="211"/>
    </row>
    <row r="2476" spans="2:7" s="213" customFormat="1" ht="15" customHeight="1">
      <c r="B2476" s="211" t="s">
        <v>4907</v>
      </c>
      <c r="C2476" s="211" t="s">
        <v>6866</v>
      </c>
      <c r="D2476" s="211"/>
      <c r="E2476" s="211"/>
      <c r="F2476" s="211"/>
      <c r="G2476" s="211"/>
    </row>
    <row r="2477" spans="2:7" s="213" customFormat="1" ht="15" customHeight="1">
      <c r="B2477" s="211" t="s">
        <v>4909</v>
      </c>
      <c r="C2477" s="211" t="s">
        <v>6866</v>
      </c>
      <c r="D2477" s="211"/>
      <c r="E2477" s="211"/>
      <c r="F2477" s="211"/>
      <c r="G2477" s="211"/>
    </row>
    <row r="2478" spans="2:7" s="213" customFormat="1" ht="15" customHeight="1">
      <c r="B2478" s="211" t="s">
        <v>4910</v>
      </c>
      <c r="C2478" s="211" t="s">
        <v>6866</v>
      </c>
      <c r="D2478" s="211"/>
      <c r="E2478" s="211"/>
      <c r="F2478" s="211"/>
      <c r="G2478" s="211"/>
    </row>
    <row r="2479" spans="2:7" s="213" customFormat="1" ht="15" customHeight="1">
      <c r="B2479" s="211" t="s">
        <v>4913</v>
      </c>
      <c r="C2479" s="211" t="s">
        <v>6866</v>
      </c>
      <c r="D2479" s="211"/>
      <c r="E2479" s="211"/>
      <c r="F2479" s="211"/>
      <c r="G2479" s="211"/>
    </row>
    <row r="2480" spans="2:7" s="213" customFormat="1" ht="15" customHeight="1">
      <c r="B2480" s="211" t="s">
        <v>4914</v>
      </c>
      <c r="C2480" s="211" t="s">
        <v>6866</v>
      </c>
      <c r="D2480" s="211"/>
      <c r="E2480" s="211"/>
      <c r="F2480" s="211"/>
      <c r="G2480" s="211"/>
    </row>
    <row r="2481" spans="2:7" s="213" customFormat="1" ht="15" customHeight="1">
      <c r="B2481" s="211" t="s">
        <v>4429</v>
      </c>
      <c r="C2481" s="211" t="s">
        <v>6866</v>
      </c>
      <c r="D2481" s="211"/>
      <c r="E2481" s="211"/>
      <c r="F2481" s="211"/>
      <c r="G2481" s="211"/>
    </row>
    <row r="2482" spans="2:7" s="213" customFormat="1" ht="15" customHeight="1">
      <c r="B2482" s="211" t="s">
        <v>4430</v>
      </c>
      <c r="C2482" s="211" t="s">
        <v>6866</v>
      </c>
      <c r="D2482" s="211"/>
      <c r="E2482" s="211"/>
      <c r="F2482" s="211"/>
      <c r="G2482" s="211"/>
    </row>
    <row r="2483" spans="2:7" s="213" customFormat="1" ht="15" customHeight="1">
      <c r="B2483" s="211" t="s">
        <v>4431</v>
      </c>
      <c r="C2483" s="211" t="s">
        <v>6866</v>
      </c>
      <c r="D2483" s="211"/>
      <c r="E2483" s="211"/>
      <c r="F2483" s="211"/>
      <c r="G2483" s="211"/>
    </row>
    <row r="2484" spans="2:7" s="213" customFormat="1" ht="15" customHeight="1">
      <c r="B2484" s="211" t="s">
        <v>4432</v>
      </c>
      <c r="C2484" s="211" t="s">
        <v>6866</v>
      </c>
      <c r="D2484" s="211"/>
      <c r="E2484" s="211"/>
      <c r="F2484" s="211"/>
      <c r="G2484" s="211"/>
    </row>
    <row r="2485" spans="2:7" s="213" customFormat="1" ht="15" customHeight="1">
      <c r="B2485" s="211" t="s">
        <v>4433</v>
      </c>
      <c r="C2485" s="211" t="s">
        <v>6866</v>
      </c>
      <c r="D2485" s="211"/>
      <c r="E2485" s="211"/>
      <c r="F2485" s="211"/>
      <c r="G2485" s="211"/>
    </row>
    <row r="2486" spans="2:7" s="213" customFormat="1" ht="15" customHeight="1">
      <c r="B2486" s="211" t="s">
        <v>4435</v>
      </c>
      <c r="C2486" s="211" t="s">
        <v>6866</v>
      </c>
      <c r="D2486" s="211"/>
      <c r="E2486" s="211"/>
      <c r="F2486" s="211"/>
      <c r="G2486" s="211"/>
    </row>
    <row r="2487" spans="2:7" s="213" customFormat="1" ht="15" customHeight="1">
      <c r="B2487" s="211" t="s">
        <v>4436</v>
      </c>
      <c r="C2487" s="211" t="s">
        <v>6866</v>
      </c>
      <c r="D2487" s="211"/>
      <c r="E2487" s="211"/>
      <c r="F2487" s="211"/>
      <c r="G2487" s="211"/>
    </row>
    <row r="2488" spans="2:7" s="213" customFormat="1" ht="15" customHeight="1">
      <c r="B2488" s="211" t="s">
        <v>4437</v>
      </c>
      <c r="C2488" s="211" t="s">
        <v>6866</v>
      </c>
      <c r="D2488" s="211"/>
      <c r="E2488" s="211"/>
      <c r="F2488" s="211"/>
      <c r="G2488" s="211"/>
    </row>
    <row r="2489" spans="2:7" s="213" customFormat="1" ht="15" customHeight="1">
      <c r="B2489" s="211" t="s">
        <v>4439</v>
      </c>
      <c r="C2489" s="211" t="s">
        <v>6866</v>
      </c>
      <c r="D2489" s="211"/>
      <c r="E2489" s="211"/>
      <c r="F2489" s="211"/>
      <c r="G2489" s="211"/>
    </row>
    <row r="2490" spans="2:7" s="213" customFormat="1" ht="15" customHeight="1">
      <c r="B2490" s="211" t="s">
        <v>4440</v>
      </c>
      <c r="C2490" s="211" t="s">
        <v>6866</v>
      </c>
      <c r="D2490" s="211"/>
      <c r="E2490" s="211"/>
      <c r="F2490" s="211"/>
      <c r="G2490" s="211"/>
    </row>
    <row r="2491" spans="2:7" s="213" customFormat="1" ht="15" customHeight="1">
      <c r="B2491" s="211" t="s">
        <v>4441</v>
      </c>
      <c r="C2491" s="211" t="s">
        <v>6866</v>
      </c>
      <c r="D2491" s="211"/>
      <c r="E2491" s="211"/>
      <c r="F2491" s="211"/>
      <c r="G2491" s="211"/>
    </row>
    <row r="2492" spans="2:7" s="213" customFormat="1" ht="15" customHeight="1">
      <c r="B2492" s="211" t="s">
        <v>4443</v>
      </c>
      <c r="C2492" s="211" t="s">
        <v>6866</v>
      </c>
      <c r="D2492" s="211"/>
      <c r="E2492" s="211"/>
      <c r="F2492" s="211"/>
      <c r="G2492" s="211"/>
    </row>
    <row r="2493" spans="2:7" s="213" customFormat="1" ht="15" customHeight="1">
      <c r="B2493" s="211" t="s">
        <v>4445</v>
      </c>
      <c r="C2493" s="211" t="s">
        <v>6866</v>
      </c>
      <c r="D2493" s="211"/>
      <c r="E2493" s="211"/>
      <c r="F2493" s="211"/>
      <c r="G2493" s="211"/>
    </row>
    <row r="2494" spans="2:7" s="213" customFormat="1" ht="15" customHeight="1">
      <c r="B2494" s="211" t="s">
        <v>4446</v>
      </c>
      <c r="C2494" s="211" t="s">
        <v>6866</v>
      </c>
      <c r="D2494" s="211"/>
      <c r="E2494" s="211"/>
      <c r="F2494" s="211"/>
      <c r="G2494" s="211"/>
    </row>
    <row r="2495" spans="2:7" s="213" customFormat="1" ht="15" customHeight="1">
      <c r="B2495" s="211" t="s">
        <v>4448</v>
      </c>
      <c r="C2495" s="211" t="s">
        <v>6866</v>
      </c>
      <c r="D2495" s="211"/>
      <c r="E2495" s="211"/>
      <c r="F2495" s="211"/>
      <c r="G2495" s="211"/>
    </row>
    <row r="2496" spans="2:7" s="213" customFormat="1" ht="15" customHeight="1">
      <c r="B2496" s="211" t="s">
        <v>4450</v>
      </c>
      <c r="C2496" s="211" t="s">
        <v>6866</v>
      </c>
      <c r="D2496" s="211"/>
      <c r="E2496" s="211"/>
      <c r="F2496" s="211"/>
      <c r="G2496" s="211"/>
    </row>
    <row r="2497" spans="2:7" s="213" customFormat="1" ht="15" customHeight="1">
      <c r="B2497" s="211" t="s">
        <v>4451</v>
      </c>
      <c r="C2497" s="211" t="s">
        <v>6866</v>
      </c>
      <c r="D2497" s="211"/>
      <c r="E2497" s="211"/>
      <c r="F2497" s="211"/>
      <c r="G2497" s="211"/>
    </row>
    <row r="2498" spans="2:7" s="213" customFormat="1" ht="15" customHeight="1">
      <c r="B2498" s="211" t="s">
        <v>4452</v>
      </c>
      <c r="C2498" s="211" t="s">
        <v>6866</v>
      </c>
      <c r="D2498" s="211"/>
      <c r="E2498" s="211"/>
      <c r="F2498" s="211"/>
      <c r="G2498" s="211"/>
    </row>
    <row r="2499" spans="2:7" s="213" customFormat="1" ht="15" customHeight="1">
      <c r="B2499" s="211" t="s">
        <v>4455</v>
      </c>
      <c r="C2499" s="211" t="s">
        <v>6866</v>
      </c>
      <c r="D2499" s="211"/>
      <c r="E2499" s="211"/>
      <c r="F2499" s="211"/>
      <c r="G2499" s="211"/>
    </row>
    <row r="2500" spans="2:7" s="213" customFormat="1" ht="15" customHeight="1">
      <c r="B2500" s="211" t="s">
        <v>4459</v>
      </c>
      <c r="C2500" s="211" t="s">
        <v>6866</v>
      </c>
      <c r="D2500" s="211"/>
      <c r="E2500" s="211"/>
      <c r="F2500" s="211"/>
      <c r="G2500" s="211"/>
    </row>
    <row r="2501" spans="2:7" s="213" customFormat="1" ht="15" customHeight="1">
      <c r="B2501" s="211" t="s">
        <v>4460</v>
      </c>
      <c r="C2501" s="211" t="s">
        <v>6866</v>
      </c>
      <c r="D2501" s="211"/>
      <c r="E2501" s="211"/>
      <c r="F2501" s="211"/>
      <c r="G2501" s="211"/>
    </row>
    <row r="2502" spans="2:7" s="213" customFormat="1" ht="15" customHeight="1">
      <c r="B2502" s="211" t="s">
        <v>4461</v>
      </c>
      <c r="C2502" s="211" t="s">
        <v>6866</v>
      </c>
      <c r="D2502" s="211"/>
      <c r="E2502" s="211"/>
      <c r="F2502" s="211"/>
      <c r="G2502" s="211"/>
    </row>
    <row r="2503" spans="2:7" s="213" customFormat="1" ht="15" customHeight="1">
      <c r="B2503" s="211" t="s">
        <v>4462</v>
      </c>
      <c r="C2503" s="211" t="s">
        <v>6866</v>
      </c>
      <c r="D2503" s="211"/>
      <c r="E2503" s="211"/>
      <c r="F2503" s="211"/>
      <c r="G2503" s="211"/>
    </row>
    <row r="2504" spans="2:7" s="213" customFormat="1" ht="15" customHeight="1">
      <c r="B2504" s="211" t="s">
        <v>4463</v>
      </c>
      <c r="C2504" s="211" t="s">
        <v>6866</v>
      </c>
      <c r="D2504" s="211"/>
      <c r="E2504" s="211"/>
      <c r="F2504" s="211"/>
      <c r="G2504" s="211"/>
    </row>
    <row r="2505" spans="2:7" s="213" customFormat="1" ht="15" customHeight="1">
      <c r="B2505" s="211" t="s">
        <v>4464</v>
      </c>
      <c r="C2505" s="211" t="s">
        <v>6866</v>
      </c>
      <c r="D2505" s="211"/>
      <c r="E2505" s="211"/>
      <c r="F2505" s="211"/>
      <c r="G2505" s="211"/>
    </row>
    <row r="2506" spans="2:7" s="213" customFormat="1" ht="15" customHeight="1">
      <c r="B2506" s="211" t="s">
        <v>4465</v>
      </c>
      <c r="C2506" s="211" t="s">
        <v>6866</v>
      </c>
      <c r="D2506" s="211"/>
      <c r="E2506" s="211"/>
      <c r="F2506" s="211"/>
      <c r="G2506" s="211"/>
    </row>
    <row r="2507" spans="2:7" s="213" customFormat="1" ht="15" customHeight="1">
      <c r="B2507" s="211" t="s">
        <v>4467</v>
      </c>
      <c r="C2507" s="211" t="s">
        <v>6866</v>
      </c>
      <c r="D2507" s="211"/>
      <c r="E2507" s="211"/>
      <c r="F2507" s="211"/>
      <c r="G2507" s="211"/>
    </row>
    <row r="2508" spans="2:7" s="213" customFormat="1" ht="15" customHeight="1">
      <c r="B2508" s="211" t="s">
        <v>4468</v>
      </c>
      <c r="C2508" s="211" t="s">
        <v>6866</v>
      </c>
      <c r="D2508" s="211"/>
      <c r="E2508" s="211"/>
      <c r="F2508" s="211"/>
      <c r="G2508" s="211"/>
    </row>
    <row r="2509" spans="2:7" s="213" customFormat="1" ht="15" customHeight="1">
      <c r="B2509" s="211" t="s">
        <v>6209</v>
      </c>
      <c r="C2509" s="211" t="s">
        <v>6866</v>
      </c>
      <c r="D2509" s="211"/>
      <c r="E2509" s="211"/>
      <c r="F2509" s="211"/>
      <c r="G2509" s="211"/>
    </row>
    <row r="2510" spans="2:7" s="213" customFormat="1" ht="15" customHeight="1">
      <c r="B2510" s="211" t="s">
        <v>6210</v>
      </c>
      <c r="C2510" s="211" t="s">
        <v>6866</v>
      </c>
      <c r="D2510" s="211"/>
      <c r="E2510" s="211"/>
      <c r="F2510" s="211"/>
      <c r="G2510" s="211"/>
    </row>
    <row r="2511" spans="2:7" s="213" customFormat="1" ht="15" customHeight="1">
      <c r="B2511" s="211" t="s">
        <v>6211</v>
      </c>
      <c r="C2511" s="211" t="s">
        <v>6866</v>
      </c>
      <c r="D2511" s="211"/>
      <c r="E2511" s="211"/>
      <c r="F2511" s="211"/>
      <c r="G2511" s="211"/>
    </row>
    <row r="2512" spans="2:7" s="213" customFormat="1" ht="15" customHeight="1">
      <c r="B2512" s="211" t="s">
        <v>6212</v>
      </c>
      <c r="C2512" s="211" t="s">
        <v>6866</v>
      </c>
      <c r="D2512" s="211"/>
      <c r="E2512" s="211"/>
      <c r="F2512" s="211"/>
      <c r="G2512" s="211"/>
    </row>
    <row r="2513" spans="2:7" s="213" customFormat="1" ht="15" customHeight="1">
      <c r="B2513" s="211" t="s">
        <v>6213</v>
      </c>
      <c r="C2513" s="211" t="s">
        <v>6866</v>
      </c>
      <c r="D2513" s="211"/>
      <c r="E2513" s="211"/>
      <c r="F2513" s="211"/>
      <c r="G2513" s="211"/>
    </row>
    <row r="2514" spans="2:7" s="213" customFormat="1" ht="15" customHeight="1">
      <c r="B2514" s="211" t="s">
        <v>6216</v>
      </c>
      <c r="C2514" s="211" t="s">
        <v>6866</v>
      </c>
      <c r="D2514" s="211"/>
      <c r="E2514" s="211"/>
      <c r="F2514" s="211"/>
      <c r="G2514" s="211"/>
    </row>
    <row r="2515" spans="2:7" s="213" customFormat="1" ht="15" customHeight="1">
      <c r="B2515" s="211" t="s">
        <v>6217</v>
      </c>
      <c r="C2515" s="211" t="s">
        <v>6866</v>
      </c>
      <c r="D2515" s="211"/>
      <c r="E2515" s="211"/>
      <c r="F2515" s="211"/>
      <c r="G2515" s="211"/>
    </row>
    <row r="2516" spans="2:7" s="213" customFormat="1" ht="15" customHeight="1">
      <c r="B2516" s="211" t="s">
        <v>6218</v>
      </c>
      <c r="C2516" s="211" t="s">
        <v>6866</v>
      </c>
      <c r="D2516" s="211"/>
      <c r="E2516" s="211"/>
      <c r="F2516" s="211"/>
      <c r="G2516" s="211"/>
    </row>
    <row r="2517" spans="2:7" s="213" customFormat="1" ht="15" customHeight="1">
      <c r="B2517" s="211" t="s">
        <v>5889</v>
      </c>
      <c r="C2517" s="211" t="s">
        <v>6866</v>
      </c>
      <c r="D2517" s="211"/>
      <c r="E2517" s="211"/>
      <c r="F2517" s="211"/>
      <c r="G2517" s="211"/>
    </row>
    <row r="2518" spans="2:7" s="213" customFormat="1" ht="15" customHeight="1">
      <c r="B2518" s="211" t="s">
        <v>5890</v>
      </c>
      <c r="C2518" s="211" t="s">
        <v>6866</v>
      </c>
      <c r="D2518" s="211"/>
      <c r="E2518" s="211"/>
      <c r="F2518" s="211"/>
      <c r="G2518" s="211"/>
    </row>
    <row r="2519" spans="2:7" s="213" customFormat="1" ht="15" customHeight="1">
      <c r="B2519" s="211" t="s">
        <v>5891</v>
      </c>
      <c r="C2519" s="211" t="s">
        <v>6866</v>
      </c>
      <c r="D2519" s="211"/>
      <c r="E2519" s="211"/>
      <c r="F2519" s="211"/>
      <c r="G2519" s="211"/>
    </row>
    <row r="2520" spans="2:7" s="213" customFormat="1" ht="15" customHeight="1">
      <c r="B2520" s="211" t="s">
        <v>5892</v>
      </c>
      <c r="C2520" s="211" t="s">
        <v>6866</v>
      </c>
      <c r="D2520" s="211"/>
      <c r="E2520" s="211"/>
      <c r="F2520" s="211"/>
      <c r="G2520" s="211"/>
    </row>
    <row r="2521" spans="2:7" s="213" customFormat="1" ht="15" customHeight="1">
      <c r="B2521" s="211" t="s">
        <v>5893</v>
      </c>
      <c r="C2521" s="211" t="s">
        <v>6866</v>
      </c>
      <c r="D2521" s="211"/>
      <c r="E2521" s="211"/>
      <c r="F2521" s="211"/>
      <c r="G2521" s="211"/>
    </row>
    <row r="2522" spans="2:7" s="213" customFormat="1" ht="15" customHeight="1">
      <c r="B2522" s="211" t="s">
        <v>5895</v>
      </c>
      <c r="C2522" s="211" t="s">
        <v>6866</v>
      </c>
      <c r="D2522" s="211"/>
      <c r="E2522" s="211"/>
      <c r="F2522" s="211"/>
      <c r="G2522" s="211"/>
    </row>
    <row r="2523" spans="2:7" s="213" customFormat="1" ht="15" customHeight="1">
      <c r="B2523" s="211" t="s">
        <v>5897</v>
      </c>
      <c r="C2523" s="211" t="s">
        <v>6866</v>
      </c>
      <c r="D2523" s="211"/>
      <c r="E2523" s="211"/>
      <c r="F2523" s="211"/>
      <c r="G2523" s="211"/>
    </row>
    <row r="2524" spans="2:7" s="213" customFormat="1" ht="15" customHeight="1">
      <c r="B2524" s="211" t="s">
        <v>5900</v>
      </c>
      <c r="C2524" s="211" t="s">
        <v>6866</v>
      </c>
      <c r="D2524" s="211"/>
      <c r="E2524" s="211"/>
      <c r="F2524" s="211"/>
      <c r="G2524" s="211"/>
    </row>
    <row r="2525" spans="2:7" s="213" customFormat="1" ht="15" customHeight="1">
      <c r="B2525" s="211" t="s">
        <v>5903</v>
      </c>
      <c r="C2525" s="211" t="s">
        <v>6866</v>
      </c>
      <c r="D2525" s="211"/>
      <c r="E2525" s="211"/>
      <c r="F2525" s="211"/>
      <c r="G2525" s="211"/>
    </row>
    <row r="2526" spans="2:7" s="213" customFormat="1" ht="15" customHeight="1">
      <c r="B2526" s="211" t="s">
        <v>5904</v>
      </c>
      <c r="C2526" s="211" t="s">
        <v>6866</v>
      </c>
      <c r="D2526" s="211"/>
      <c r="E2526" s="211"/>
      <c r="F2526" s="211"/>
      <c r="G2526" s="211"/>
    </row>
    <row r="2527" spans="2:7" s="213" customFormat="1" ht="15" customHeight="1">
      <c r="B2527" s="211" t="s">
        <v>5906</v>
      </c>
      <c r="C2527" s="211" t="s">
        <v>6866</v>
      </c>
      <c r="D2527" s="211"/>
      <c r="E2527" s="211"/>
      <c r="F2527" s="211"/>
      <c r="G2527" s="211"/>
    </row>
    <row r="2528" spans="2:7" s="213" customFormat="1" ht="15" customHeight="1">
      <c r="B2528" s="211" t="s">
        <v>5907</v>
      </c>
      <c r="C2528" s="211" t="s">
        <v>6866</v>
      </c>
      <c r="D2528" s="211"/>
      <c r="E2528" s="211"/>
      <c r="F2528" s="211"/>
      <c r="G2528" s="211"/>
    </row>
    <row r="2529" spans="2:7" s="213" customFormat="1" ht="15" customHeight="1">
      <c r="B2529" s="211" t="s">
        <v>5908</v>
      </c>
      <c r="C2529" s="211" t="s">
        <v>6866</v>
      </c>
      <c r="D2529" s="211"/>
      <c r="E2529" s="211"/>
      <c r="F2529" s="211"/>
      <c r="G2529" s="211"/>
    </row>
    <row r="2530" spans="2:7" s="213" customFormat="1" ht="15" customHeight="1">
      <c r="B2530" s="211" t="s">
        <v>5909</v>
      </c>
      <c r="C2530" s="211" t="s">
        <v>6866</v>
      </c>
      <c r="D2530" s="211"/>
      <c r="E2530" s="211"/>
      <c r="F2530" s="211"/>
      <c r="G2530" s="211"/>
    </row>
    <row r="2531" spans="2:7" s="213" customFormat="1" ht="15" customHeight="1">
      <c r="B2531" s="211" t="s">
        <v>5912</v>
      </c>
      <c r="C2531" s="211" t="s">
        <v>6866</v>
      </c>
      <c r="D2531" s="211"/>
      <c r="E2531" s="211"/>
      <c r="F2531" s="211"/>
      <c r="G2531" s="211"/>
    </row>
    <row r="2532" spans="2:7" s="213" customFormat="1" ht="15" customHeight="1">
      <c r="B2532" s="211" t="s">
        <v>5913</v>
      </c>
      <c r="C2532" s="211" t="s">
        <v>6866</v>
      </c>
      <c r="D2532" s="211"/>
      <c r="E2532" s="211"/>
      <c r="F2532" s="211"/>
      <c r="G2532" s="211"/>
    </row>
    <row r="2533" spans="2:7" s="213" customFormat="1" ht="15" customHeight="1">
      <c r="B2533" s="211" t="s">
        <v>5914</v>
      </c>
      <c r="C2533" s="211" t="s">
        <v>6866</v>
      </c>
      <c r="D2533" s="211"/>
      <c r="E2533" s="211"/>
      <c r="F2533" s="211"/>
      <c r="G2533" s="211"/>
    </row>
    <row r="2534" spans="2:7" s="213" customFormat="1" ht="15" customHeight="1">
      <c r="B2534" s="211" t="s">
        <v>5915</v>
      </c>
      <c r="C2534" s="211" t="s">
        <v>6866</v>
      </c>
      <c r="D2534" s="211"/>
      <c r="E2534" s="211"/>
      <c r="F2534" s="211"/>
      <c r="G2534" s="211"/>
    </row>
    <row r="2535" spans="2:7" s="213" customFormat="1" ht="15" customHeight="1">
      <c r="B2535" s="211" t="s">
        <v>5916</v>
      </c>
      <c r="C2535" s="211" t="s">
        <v>6866</v>
      </c>
      <c r="D2535" s="211"/>
      <c r="E2535" s="211"/>
      <c r="F2535" s="211"/>
      <c r="G2535" s="211"/>
    </row>
    <row r="2536" spans="2:7" s="213" customFormat="1" ht="15" customHeight="1">
      <c r="B2536" s="211" t="s">
        <v>5918</v>
      </c>
      <c r="C2536" s="211" t="s">
        <v>6866</v>
      </c>
      <c r="D2536" s="211"/>
      <c r="E2536" s="211"/>
      <c r="F2536" s="211"/>
      <c r="G2536" s="211"/>
    </row>
    <row r="2537" spans="2:7" s="213" customFormat="1" ht="15" customHeight="1">
      <c r="B2537" s="211" t="s">
        <v>5919</v>
      </c>
      <c r="C2537" s="211" t="s">
        <v>6866</v>
      </c>
      <c r="D2537" s="211"/>
      <c r="E2537" s="211"/>
      <c r="F2537" s="211"/>
      <c r="G2537" s="211"/>
    </row>
    <row r="2538" spans="2:7" s="213" customFormat="1" ht="15" customHeight="1">
      <c r="B2538" s="211" t="s">
        <v>5921</v>
      </c>
      <c r="C2538" s="211" t="s">
        <v>6866</v>
      </c>
      <c r="D2538" s="211"/>
      <c r="E2538" s="211"/>
      <c r="F2538" s="211"/>
      <c r="G2538" s="211"/>
    </row>
    <row r="2539" spans="2:7" s="213" customFormat="1" ht="15" customHeight="1">
      <c r="B2539" s="211" t="s">
        <v>5922</v>
      </c>
      <c r="C2539" s="211" t="s">
        <v>6866</v>
      </c>
      <c r="D2539" s="211"/>
      <c r="E2539" s="211"/>
      <c r="F2539" s="211"/>
      <c r="G2539" s="211"/>
    </row>
    <row r="2540" spans="2:7" s="213" customFormat="1" ht="15" customHeight="1">
      <c r="B2540" s="211" t="s">
        <v>5923</v>
      </c>
      <c r="C2540" s="211" t="s">
        <v>6866</v>
      </c>
      <c r="D2540" s="211"/>
      <c r="E2540" s="211"/>
      <c r="F2540" s="211"/>
      <c r="G2540" s="211"/>
    </row>
    <row r="2541" spans="2:7" s="213" customFormat="1" ht="15" customHeight="1">
      <c r="B2541" s="211" t="s">
        <v>4587</v>
      </c>
      <c r="C2541" s="211" t="s">
        <v>6866</v>
      </c>
      <c r="D2541" s="211"/>
      <c r="E2541" s="211"/>
      <c r="F2541" s="211"/>
      <c r="G2541" s="211"/>
    </row>
    <row r="2542" spans="2:7" s="213" customFormat="1" ht="15" customHeight="1">
      <c r="B2542" s="211" t="s">
        <v>4590</v>
      </c>
      <c r="C2542" s="211" t="s">
        <v>6866</v>
      </c>
      <c r="D2542" s="211"/>
      <c r="E2542" s="211"/>
      <c r="F2542" s="211"/>
      <c r="G2542" s="211"/>
    </row>
    <row r="2543" spans="2:7" s="213" customFormat="1" ht="15" customHeight="1">
      <c r="B2543" s="211" t="s">
        <v>4593</v>
      </c>
      <c r="C2543" s="211" t="s">
        <v>6866</v>
      </c>
      <c r="D2543" s="211"/>
      <c r="E2543" s="211"/>
      <c r="F2543" s="211"/>
      <c r="G2543" s="211"/>
    </row>
    <row r="2544" spans="2:7" s="213" customFormat="1" ht="15" customHeight="1">
      <c r="B2544" s="211" t="s">
        <v>4595</v>
      </c>
      <c r="C2544" s="211" t="s">
        <v>6866</v>
      </c>
      <c r="D2544" s="211"/>
      <c r="E2544" s="211"/>
      <c r="F2544" s="211"/>
      <c r="G2544" s="211"/>
    </row>
    <row r="2545" spans="2:7" s="213" customFormat="1" ht="15" customHeight="1">
      <c r="B2545" s="211" t="s">
        <v>4596</v>
      </c>
      <c r="C2545" s="211" t="s">
        <v>6866</v>
      </c>
      <c r="D2545" s="211"/>
      <c r="E2545" s="211"/>
      <c r="F2545" s="211"/>
      <c r="G2545" s="211"/>
    </row>
    <row r="2546" spans="2:7" s="213" customFormat="1" ht="15" customHeight="1">
      <c r="B2546" s="211" t="s">
        <v>4598</v>
      </c>
      <c r="C2546" s="211" t="s">
        <v>6866</v>
      </c>
      <c r="D2546" s="211"/>
      <c r="E2546" s="211"/>
      <c r="F2546" s="211"/>
      <c r="G2546" s="211"/>
    </row>
    <row r="2547" spans="2:7" s="213" customFormat="1" ht="15" customHeight="1">
      <c r="B2547" s="211" t="s">
        <v>4599</v>
      </c>
      <c r="C2547" s="211" t="s">
        <v>6866</v>
      </c>
      <c r="D2547" s="211"/>
      <c r="E2547" s="211"/>
      <c r="F2547" s="211"/>
      <c r="G2547" s="211"/>
    </row>
    <row r="2548" spans="2:7" s="213" customFormat="1" ht="15" customHeight="1">
      <c r="B2548" s="211" t="s">
        <v>4600</v>
      </c>
      <c r="C2548" s="211" t="s">
        <v>6866</v>
      </c>
      <c r="D2548" s="211"/>
      <c r="E2548" s="211"/>
      <c r="F2548" s="211"/>
      <c r="G2548" s="211"/>
    </row>
    <row r="2549" spans="2:7" s="213" customFormat="1" ht="15" customHeight="1">
      <c r="B2549" s="211" t="s">
        <v>4603</v>
      </c>
      <c r="C2549" s="211" t="s">
        <v>6866</v>
      </c>
      <c r="D2549" s="211"/>
      <c r="E2549" s="211"/>
      <c r="F2549" s="211"/>
      <c r="G2549" s="211"/>
    </row>
    <row r="2550" spans="2:7" s="213" customFormat="1" ht="15" customHeight="1">
      <c r="B2550" s="211" t="s">
        <v>4605</v>
      </c>
      <c r="C2550" s="211" t="s">
        <v>6866</v>
      </c>
      <c r="D2550" s="211"/>
      <c r="E2550" s="211"/>
      <c r="F2550" s="211"/>
      <c r="G2550" s="211"/>
    </row>
    <row r="2551" spans="2:7" s="213" customFormat="1" ht="15" customHeight="1">
      <c r="B2551" s="211" t="s">
        <v>4606</v>
      </c>
      <c r="C2551" s="211" t="s">
        <v>6866</v>
      </c>
      <c r="D2551" s="211"/>
      <c r="E2551" s="211"/>
      <c r="F2551" s="211"/>
      <c r="G2551" s="211"/>
    </row>
    <row r="2552" spans="2:7" s="213" customFormat="1" ht="15" customHeight="1">
      <c r="B2552" s="211" t="s">
        <v>4607</v>
      </c>
      <c r="C2552" s="211" t="s">
        <v>6866</v>
      </c>
      <c r="D2552" s="211"/>
      <c r="E2552" s="211"/>
      <c r="F2552" s="211"/>
      <c r="G2552" s="211"/>
    </row>
    <row r="2553" spans="2:7" s="213" customFormat="1" ht="15" customHeight="1">
      <c r="B2553" s="211" t="s">
        <v>4608</v>
      </c>
      <c r="C2553" s="211" t="s">
        <v>6866</v>
      </c>
      <c r="D2553" s="211"/>
      <c r="E2553" s="211"/>
      <c r="F2553" s="211"/>
      <c r="G2553" s="211"/>
    </row>
    <row r="2554" spans="2:7" s="213" customFormat="1" ht="15" customHeight="1">
      <c r="B2554" s="211" t="s">
        <v>4609</v>
      </c>
      <c r="C2554" s="211" t="s">
        <v>6866</v>
      </c>
      <c r="D2554" s="211"/>
      <c r="E2554" s="211"/>
      <c r="F2554" s="211"/>
      <c r="G2554" s="211"/>
    </row>
    <row r="2555" spans="2:7" s="213" customFormat="1" ht="15" customHeight="1">
      <c r="B2555" s="211" t="s">
        <v>4610</v>
      </c>
      <c r="C2555" s="211" t="s">
        <v>6866</v>
      </c>
      <c r="D2555" s="211"/>
      <c r="E2555" s="211"/>
      <c r="F2555" s="211"/>
      <c r="G2555" s="211"/>
    </row>
    <row r="2556" spans="2:7" s="213" customFormat="1" ht="15" customHeight="1">
      <c r="B2556" s="211" t="s">
        <v>4611</v>
      </c>
      <c r="C2556" s="211" t="s">
        <v>6866</v>
      </c>
      <c r="D2556" s="211"/>
      <c r="E2556" s="211"/>
      <c r="F2556" s="211"/>
      <c r="G2556" s="211"/>
    </row>
    <row r="2557" spans="2:7" s="213" customFormat="1" ht="15" customHeight="1">
      <c r="B2557" s="211" t="s">
        <v>4612</v>
      </c>
      <c r="C2557" s="211" t="s">
        <v>6866</v>
      </c>
      <c r="D2557" s="211"/>
      <c r="E2557" s="211"/>
      <c r="F2557" s="211"/>
      <c r="G2557" s="211"/>
    </row>
    <row r="2558" spans="2:7" s="213" customFormat="1" ht="15" customHeight="1">
      <c r="B2558" s="211" t="s">
        <v>4613</v>
      </c>
      <c r="C2558" s="211" t="s">
        <v>6866</v>
      </c>
      <c r="D2558" s="211"/>
      <c r="E2558" s="211"/>
      <c r="F2558" s="211"/>
      <c r="G2558" s="211"/>
    </row>
    <row r="2559" spans="2:7" s="213" customFormat="1" ht="15" customHeight="1">
      <c r="B2559" s="211" t="s">
        <v>4614</v>
      </c>
      <c r="C2559" s="211" t="s">
        <v>6866</v>
      </c>
      <c r="D2559" s="211"/>
      <c r="E2559" s="211"/>
      <c r="F2559" s="211"/>
      <c r="G2559" s="211"/>
    </row>
    <row r="2560" spans="2:7" s="213" customFormat="1" ht="15" customHeight="1">
      <c r="B2560" s="211" t="s">
        <v>4616</v>
      </c>
      <c r="C2560" s="211" t="s">
        <v>6866</v>
      </c>
      <c r="D2560" s="211"/>
      <c r="E2560" s="211"/>
      <c r="F2560" s="211"/>
      <c r="G2560" s="211"/>
    </row>
    <row r="2561" spans="2:7" s="213" customFormat="1" ht="15" customHeight="1">
      <c r="B2561" s="211" t="s">
        <v>4620</v>
      </c>
      <c r="C2561" s="211" t="s">
        <v>6866</v>
      </c>
      <c r="D2561" s="211"/>
      <c r="E2561" s="211"/>
      <c r="F2561" s="211"/>
      <c r="G2561" s="211"/>
    </row>
    <row r="2562" spans="2:7" s="213" customFormat="1" ht="15" customHeight="1">
      <c r="B2562" s="211" t="s">
        <v>4622</v>
      </c>
      <c r="C2562" s="211" t="s">
        <v>6866</v>
      </c>
      <c r="D2562" s="211"/>
      <c r="E2562" s="211"/>
      <c r="F2562" s="211"/>
      <c r="G2562" s="211"/>
    </row>
    <row r="2563" spans="2:7" s="213" customFormat="1" ht="15" customHeight="1">
      <c r="B2563" s="211" t="s">
        <v>4623</v>
      </c>
      <c r="C2563" s="211" t="s">
        <v>6866</v>
      </c>
      <c r="D2563" s="211"/>
      <c r="E2563" s="211"/>
      <c r="F2563" s="211"/>
      <c r="G2563" s="211"/>
    </row>
    <row r="2564" spans="2:7" s="213" customFormat="1" ht="15" customHeight="1">
      <c r="B2564" s="211" t="s">
        <v>4624</v>
      </c>
      <c r="C2564" s="211" t="s">
        <v>6866</v>
      </c>
      <c r="D2564" s="211"/>
      <c r="E2564" s="211"/>
      <c r="F2564" s="211"/>
      <c r="G2564" s="211"/>
    </row>
    <row r="2565" spans="2:7" s="213" customFormat="1" ht="15" customHeight="1">
      <c r="B2565" s="211" t="s">
        <v>4625</v>
      </c>
      <c r="C2565" s="211" t="s">
        <v>6866</v>
      </c>
      <c r="D2565" s="211"/>
      <c r="E2565" s="211"/>
      <c r="F2565" s="211"/>
      <c r="G2565" s="211"/>
    </row>
    <row r="2566" spans="2:7" s="213" customFormat="1" ht="15" customHeight="1">
      <c r="B2566" s="211" t="s">
        <v>4626</v>
      </c>
      <c r="C2566" s="211" t="s">
        <v>6866</v>
      </c>
      <c r="D2566" s="211"/>
      <c r="E2566" s="211"/>
      <c r="F2566" s="211"/>
      <c r="G2566" s="211"/>
    </row>
    <row r="2567" spans="2:7" s="213" customFormat="1" ht="15" customHeight="1">
      <c r="B2567" s="211" t="s">
        <v>4627</v>
      </c>
      <c r="C2567" s="211" t="s">
        <v>6866</v>
      </c>
      <c r="D2567" s="211"/>
      <c r="E2567" s="211"/>
      <c r="F2567" s="211"/>
      <c r="G2567" s="211"/>
    </row>
    <row r="2568" spans="2:7" s="213" customFormat="1" ht="15" customHeight="1">
      <c r="B2568" s="211" t="s">
        <v>4628</v>
      </c>
      <c r="C2568" s="211" t="s">
        <v>6866</v>
      </c>
      <c r="D2568" s="211"/>
      <c r="E2568" s="211"/>
      <c r="F2568" s="211"/>
      <c r="G2568" s="211"/>
    </row>
    <row r="2569" spans="2:7" s="213" customFormat="1" ht="15" customHeight="1">
      <c r="B2569" s="211" t="s">
        <v>4629</v>
      </c>
      <c r="C2569" s="211" t="s">
        <v>6866</v>
      </c>
      <c r="D2569" s="211"/>
      <c r="E2569" s="211"/>
      <c r="F2569" s="211"/>
      <c r="G2569" s="211"/>
    </row>
    <row r="2570" spans="2:7" s="213" customFormat="1" ht="15" customHeight="1">
      <c r="B2570" s="211" t="s">
        <v>4630</v>
      </c>
      <c r="C2570" s="211" t="s">
        <v>6866</v>
      </c>
      <c r="D2570" s="211"/>
      <c r="E2570" s="211"/>
      <c r="F2570" s="211"/>
      <c r="G2570" s="211"/>
    </row>
    <row r="2571" spans="2:7" s="213" customFormat="1" ht="15" customHeight="1">
      <c r="B2571" s="211" t="s">
        <v>4632</v>
      </c>
      <c r="C2571" s="211" t="s">
        <v>6866</v>
      </c>
      <c r="D2571" s="211"/>
      <c r="E2571" s="211"/>
      <c r="F2571" s="211"/>
      <c r="G2571" s="211"/>
    </row>
    <row r="2572" spans="2:7" s="213" customFormat="1" ht="15" customHeight="1">
      <c r="B2572" s="211" t="s">
        <v>4633</v>
      </c>
      <c r="C2572" s="211" t="s">
        <v>6866</v>
      </c>
      <c r="D2572" s="211"/>
      <c r="E2572" s="211"/>
      <c r="F2572" s="211"/>
      <c r="G2572" s="211"/>
    </row>
    <row r="2573" spans="2:7" s="213" customFormat="1" ht="15" customHeight="1">
      <c r="B2573" s="211" t="s">
        <v>4634</v>
      </c>
      <c r="C2573" s="211" t="s">
        <v>6866</v>
      </c>
      <c r="D2573" s="211"/>
      <c r="E2573" s="211"/>
      <c r="F2573" s="211"/>
      <c r="G2573" s="211"/>
    </row>
    <row r="2574" spans="2:7" s="213" customFormat="1" ht="15" customHeight="1">
      <c r="B2574" s="211" t="s">
        <v>4635</v>
      </c>
      <c r="C2574" s="211" t="s">
        <v>6866</v>
      </c>
      <c r="D2574" s="211"/>
      <c r="E2574" s="211"/>
      <c r="F2574" s="211"/>
      <c r="G2574" s="211"/>
    </row>
    <row r="2575" spans="2:7" s="213" customFormat="1" ht="15" customHeight="1">
      <c r="B2575" s="211" t="s">
        <v>4636</v>
      </c>
      <c r="C2575" s="211" t="s">
        <v>6866</v>
      </c>
      <c r="D2575" s="211"/>
      <c r="E2575" s="211"/>
      <c r="F2575" s="211"/>
      <c r="G2575" s="211"/>
    </row>
    <row r="2576" spans="2:7" s="213" customFormat="1" ht="15" customHeight="1">
      <c r="B2576" s="211" t="s">
        <v>4639</v>
      </c>
      <c r="C2576" s="211" t="s">
        <v>6866</v>
      </c>
      <c r="D2576" s="211"/>
      <c r="E2576" s="211"/>
      <c r="F2576" s="211"/>
      <c r="G2576" s="211"/>
    </row>
    <row r="2577" spans="2:7" s="213" customFormat="1" ht="15" customHeight="1">
      <c r="B2577" s="211" t="s">
        <v>4641</v>
      </c>
      <c r="C2577" s="211" t="s">
        <v>6866</v>
      </c>
      <c r="D2577" s="211"/>
      <c r="E2577" s="211"/>
      <c r="F2577" s="211"/>
      <c r="G2577" s="211"/>
    </row>
    <row r="2578" spans="2:7" s="213" customFormat="1" ht="15" customHeight="1">
      <c r="B2578" s="211" t="s">
        <v>2191</v>
      </c>
      <c r="C2578" s="211" t="s">
        <v>6866</v>
      </c>
      <c r="D2578" s="211"/>
      <c r="E2578" s="211"/>
      <c r="F2578" s="211"/>
      <c r="G2578" s="211"/>
    </row>
    <row r="2579" spans="2:7" s="213" customFormat="1" ht="15" customHeight="1">
      <c r="B2579" s="211" t="s">
        <v>2192</v>
      </c>
      <c r="C2579" s="211" t="s">
        <v>6866</v>
      </c>
      <c r="D2579" s="211"/>
      <c r="E2579" s="211"/>
      <c r="F2579" s="211"/>
      <c r="G2579" s="211"/>
    </row>
    <row r="2580" spans="2:7" s="213" customFormat="1" ht="15" customHeight="1">
      <c r="B2580" s="211" t="s">
        <v>2193</v>
      </c>
      <c r="C2580" s="211" t="s">
        <v>6866</v>
      </c>
      <c r="D2580" s="211"/>
      <c r="E2580" s="211"/>
      <c r="F2580" s="211"/>
      <c r="G2580" s="211"/>
    </row>
    <row r="2581" spans="2:7" s="213" customFormat="1" ht="15" customHeight="1">
      <c r="B2581" s="211" t="s">
        <v>2194</v>
      </c>
      <c r="C2581" s="211" t="s">
        <v>6866</v>
      </c>
      <c r="D2581" s="211"/>
      <c r="E2581" s="211"/>
      <c r="F2581" s="211"/>
      <c r="G2581" s="211"/>
    </row>
    <row r="2582" spans="2:7" s="213" customFormat="1" ht="15" customHeight="1">
      <c r="B2582" s="211" t="s">
        <v>2196</v>
      </c>
      <c r="C2582" s="211" t="s">
        <v>6866</v>
      </c>
      <c r="D2582" s="211"/>
      <c r="E2582" s="211"/>
      <c r="F2582" s="211"/>
      <c r="G2582" s="211"/>
    </row>
    <row r="2583" spans="2:7" s="213" customFormat="1" ht="15" customHeight="1">
      <c r="B2583" s="211" t="s">
        <v>2197</v>
      </c>
      <c r="C2583" s="211" t="s">
        <v>6866</v>
      </c>
      <c r="D2583" s="211"/>
      <c r="E2583" s="211"/>
      <c r="F2583" s="211"/>
      <c r="G2583" s="211"/>
    </row>
    <row r="2584" spans="2:7" s="213" customFormat="1" ht="15" customHeight="1">
      <c r="B2584" s="211" t="s">
        <v>2200</v>
      </c>
      <c r="C2584" s="211" t="s">
        <v>6866</v>
      </c>
      <c r="D2584" s="211"/>
      <c r="E2584" s="211"/>
      <c r="F2584" s="211"/>
      <c r="G2584" s="211"/>
    </row>
    <row r="2585" spans="2:7" s="213" customFormat="1" ht="15" customHeight="1">
      <c r="B2585" s="211" t="s">
        <v>2201</v>
      </c>
      <c r="C2585" s="211" t="s">
        <v>6866</v>
      </c>
      <c r="D2585" s="211"/>
      <c r="E2585" s="211"/>
      <c r="F2585" s="211"/>
      <c r="G2585" s="211"/>
    </row>
    <row r="2586" spans="2:7" s="213" customFormat="1" ht="15" customHeight="1">
      <c r="B2586" s="211" t="s">
        <v>2202</v>
      </c>
      <c r="C2586" s="211" t="s">
        <v>6866</v>
      </c>
      <c r="D2586" s="211"/>
      <c r="E2586" s="211"/>
      <c r="F2586" s="211"/>
      <c r="G2586" s="211"/>
    </row>
    <row r="2587" spans="2:7" s="213" customFormat="1" ht="15" customHeight="1">
      <c r="B2587" s="211" t="s">
        <v>2205</v>
      </c>
      <c r="C2587" s="211" t="s">
        <v>6866</v>
      </c>
      <c r="D2587" s="211"/>
      <c r="E2587" s="211"/>
      <c r="F2587" s="211"/>
      <c r="G2587" s="211"/>
    </row>
    <row r="2588" spans="2:7" s="213" customFormat="1" ht="15" customHeight="1">
      <c r="B2588" s="211" t="s">
        <v>2207</v>
      </c>
      <c r="C2588" s="211" t="s">
        <v>6866</v>
      </c>
      <c r="D2588" s="211"/>
      <c r="E2588" s="211"/>
      <c r="F2588" s="211"/>
      <c r="G2588" s="211"/>
    </row>
    <row r="2589" spans="2:7" s="213" customFormat="1" ht="15" customHeight="1">
      <c r="B2589" s="211" t="s">
        <v>2208</v>
      </c>
      <c r="C2589" s="211" t="s">
        <v>6866</v>
      </c>
      <c r="D2589" s="211"/>
      <c r="E2589" s="211"/>
      <c r="F2589" s="211"/>
      <c r="G2589" s="211"/>
    </row>
    <row r="2590" spans="2:7" s="213" customFormat="1" ht="15" customHeight="1">
      <c r="B2590" s="211" t="s">
        <v>2209</v>
      </c>
      <c r="C2590" s="211" t="s">
        <v>6866</v>
      </c>
      <c r="D2590" s="211"/>
      <c r="E2590" s="211"/>
      <c r="F2590" s="211"/>
      <c r="G2590" s="211"/>
    </row>
    <row r="2591" spans="2:7" s="213" customFormat="1" ht="15" customHeight="1">
      <c r="B2591" s="211" t="s">
        <v>2210</v>
      </c>
      <c r="C2591" s="211" t="s">
        <v>6866</v>
      </c>
      <c r="D2591" s="211"/>
      <c r="E2591" s="211"/>
      <c r="F2591" s="211"/>
      <c r="G2591" s="211"/>
    </row>
    <row r="2592" spans="2:7" s="213" customFormat="1" ht="15" customHeight="1">
      <c r="B2592" s="211" t="s">
        <v>2211</v>
      </c>
      <c r="C2592" s="211" t="s">
        <v>6866</v>
      </c>
      <c r="D2592" s="211"/>
      <c r="E2592" s="211"/>
      <c r="F2592" s="211"/>
      <c r="G2592" s="211"/>
    </row>
    <row r="2593" spans="2:7" s="213" customFormat="1" ht="15" customHeight="1">
      <c r="B2593" s="211" t="s">
        <v>2212</v>
      </c>
      <c r="C2593" s="211" t="s">
        <v>6866</v>
      </c>
      <c r="D2593" s="211"/>
      <c r="E2593" s="211"/>
      <c r="F2593" s="211"/>
      <c r="G2593" s="211"/>
    </row>
    <row r="2594" spans="2:7" s="213" customFormat="1" ht="15" customHeight="1">
      <c r="B2594" s="211" t="s">
        <v>2214</v>
      </c>
      <c r="C2594" s="211" t="s">
        <v>6866</v>
      </c>
      <c r="D2594" s="211"/>
      <c r="E2594" s="211"/>
      <c r="F2594" s="211"/>
      <c r="G2594" s="211"/>
    </row>
    <row r="2595" spans="2:7" s="213" customFormat="1" ht="15" customHeight="1">
      <c r="B2595" s="211" t="s">
        <v>2218</v>
      </c>
      <c r="C2595" s="211" t="s">
        <v>6866</v>
      </c>
      <c r="D2595" s="211"/>
      <c r="E2595" s="211"/>
      <c r="F2595" s="211"/>
      <c r="G2595" s="211"/>
    </row>
    <row r="2596" spans="2:7" s="213" customFormat="1" ht="15" customHeight="1">
      <c r="B2596" s="211" t="s">
        <v>2219</v>
      </c>
      <c r="C2596" s="211" t="s">
        <v>6866</v>
      </c>
      <c r="D2596" s="211"/>
      <c r="E2596" s="211"/>
      <c r="F2596" s="211"/>
      <c r="G2596" s="211"/>
    </row>
    <row r="2597" spans="2:7" s="213" customFormat="1" ht="15" customHeight="1">
      <c r="B2597" s="211" t="s">
        <v>2220</v>
      </c>
      <c r="C2597" s="211" t="s">
        <v>6866</v>
      </c>
      <c r="D2597" s="211"/>
      <c r="E2597" s="211"/>
      <c r="F2597" s="211"/>
      <c r="G2597" s="211"/>
    </row>
    <row r="2598" spans="2:7" s="213" customFormat="1" ht="15" customHeight="1">
      <c r="B2598" s="211" t="s">
        <v>2224</v>
      </c>
      <c r="C2598" s="211" t="s">
        <v>6866</v>
      </c>
      <c r="D2598" s="211"/>
      <c r="E2598" s="211"/>
      <c r="F2598" s="211"/>
      <c r="G2598" s="211"/>
    </row>
    <row r="2599" spans="2:7" s="213" customFormat="1" ht="15" customHeight="1">
      <c r="B2599" s="211" t="s">
        <v>2225</v>
      </c>
      <c r="C2599" s="211" t="s">
        <v>6866</v>
      </c>
      <c r="D2599" s="211"/>
      <c r="E2599" s="211"/>
      <c r="F2599" s="211"/>
      <c r="G2599" s="211"/>
    </row>
    <row r="2600" spans="2:7" s="213" customFormat="1" ht="15" customHeight="1">
      <c r="B2600" s="211" t="s">
        <v>2226</v>
      </c>
      <c r="C2600" s="211" t="s">
        <v>6866</v>
      </c>
      <c r="D2600" s="211"/>
      <c r="E2600" s="211"/>
      <c r="F2600" s="211"/>
      <c r="G2600" s="211"/>
    </row>
    <row r="2601" spans="2:7" s="213" customFormat="1" ht="15" customHeight="1">
      <c r="B2601" s="211" t="s">
        <v>2227</v>
      </c>
      <c r="C2601" s="211" t="s">
        <v>6866</v>
      </c>
      <c r="D2601" s="211"/>
      <c r="E2601" s="211"/>
      <c r="F2601" s="211"/>
      <c r="G2601" s="211"/>
    </row>
    <row r="2602" spans="2:7" s="213" customFormat="1" ht="15" customHeight="1">
      <c r="B2602" s="211" t="s">
        <v>2229</v>
      </c>
      <c r="C2602" s="211" t="s">
        <v>6866</v>
      </c>
      <c r="D2602" s="211"/>
      <c r="E2602" s="211"/>
      <c r="F2602" s="211"/>
      <c r="G2602" s="211"/>
    </row>
    <row r="2603" spans="2:7" s="213" customFormat="1" ht="15" customHeight="1">
      <c r="B2603" s="211" t="s">
        <v>2230</v>
      </c>
      <c r="C2603" s="211" t="s">
        <v>6866</v>
      </c>
      <c r="D2603" s="211"/>
      <c r="E2603" s="211"/>
      <c r="F2603" s="211"/>
      <c r="G2603" s="211"/>
    </row>
    <row r="2604" spans="2:7" s="213" customFormat="1" ht="15" customHeight="1">
      <c r="B2604" s="211" t="s">
        <v>2231</v>
      </c>
      <c r="C2604" s="211" t="s">
        <v>6866</v>
      </c>
      <c r="D2604" s="211"/>
      <c r="E2604" s="211"/>
      <c r="F2604" s="211"/>
      <c r="G2604" s="211"/>
    </row>
    <row r="2605" spans="2:7" s="213" customFormat="1" ht="15" customHeight="1">
      <c r="B2605" s="211" t="s">
        <v>2233</v>
      </c>
      <c r="C2605" s="211" t="s">
        <v>6866</v>
      </c>
      <c r="D2605" s="211"/>
      <c r="E2605" s="211"/>
      <c r="F2605" s="211"/>
      <c r="G2605" s="211"/>
    </row>
    <row r="2606" spans="2:7" s="213" customFormat="1" ht="15" customHeight="1">
      <c r="B2606" s="211" t="s">
        <v>2234</v>
      </c>
      <c r="C2606" s="211" t="s">
        <v>6866</v>
      </c>
      <c r="D2606" s="211"/>
      <c r="E2606" s="211"/>
      <c r="F2606" s="211"/>
      <c r="G2606" s="211"/>
    </row>
    <row r="2607" spans="2:7" s="213" customFormat="1" ht="15" customHeight="1">
      <c r="B2607" s="211" t="s">
        <v>2235</v>
      </c>
      <c r="C2607" s="211" t="s">
        <v>6866</v>
      </c>
      <c r="D2607" s="211"/>
      <c r="E2607" s="211"/>
      <c r="F2607" s="211"/>
      <c r="G2607" s="211"/>
    </row>
    <row r="2608" spans="2:7" s="213" customFormat="1" ht="15" customHeight="1">
      <c r="B2608" s="211" t="s">
        <v>2238</v>
      </c>
      <c r="C2608" s="211" t="s">
        <v>6866</v>
      </c>
      <c r="D2608" s="211"/>
      <c r="E2608" s="211"/>
      <c r="F2608" s="211"/>
      <c r="G2608" s="211"/>
    </row>
    <row r="2609" spans="2:7" s="213" customFormat="1" ht="15" customHeight="1">
      <c r="B2609" s="211" t="s">
        <v>2239</v>
      </c>
      <c r="C2609" s="211" t="s">
        <v>6866</v>
      </c>
      <c r="D2609" s="211"/>
      <c r="E2609" s="211"/>
      <c r="F2609" s="211"/>
      <c r="G2609" s="211"/>
    </row>
    <row r="2610" spans="2:7" s="213" customFormat="1" ht="15" customHeight="1">
      <c r="B2610" s="211" t="s">
        <v>2240</v>
      </c>
      <c r="C2610" s="211" t="s">
        <v>6866</v>
      </c>
      <c r="D2610" s="211"/>
      <c r="E2610" s="211"/>
      <c r="F2610" s="211"/>
      <c r="G2610" s="211"/>
    </row>
    <row r="2611" spans="2:7" s="213" customFormat="1" ht="15" customHeight="1">
      <c r="B2611" s="211" t="s">
        <v>2241</v>
      </c>
      <c r="C2611" s="211" t="s">
        <v>6866</v>
      </c>
      <c r="D2611" s="211"/>
      <c r="E2611" s="211"/>
      <c r="F2611" s="211"/>
      <c r="G2611" s="211"/>
    </row>
    <row r="2612" spans="2:7" s="213" customFormat="1" ht="15" customHeight="1">
      <c r="B2612" s="211" t="s">
        <v>2242</v>
      </c>
      <c r="C2612" s="211" t="s">
        <v>6866</v>
      </c>
      <c r="D2612" s="211"/>
      <c r="E2612" s="211"/>
      <c r="F2612" s="211"/>
      <c r="G2612" s="211"/>
    </row>
    <row r="2613" spans="2:7" s="213" customFormat="1" ht="15" customHeight="1">
      <c r="B2613" s="211" t="s">
        <v>2243</v>
      </c>
      <c r="C2613" s="211" t="s">
        <v>6866</v>
      </c>
      <c r="D2613" s="211"/>
      <c r="E2613" s="211"/>
      <c r="F2613" s="211"/>
      <c r="G2613" s="211"/>
    </row>
    <row r="2614" spans="2:7" s="213" customFormat="1" ht="15" customHeight="1">
      <c r="B2614" s="211" t="s">
        <v>2244</v>
      </c>
      <c r="C2614" s="211" t="s">
        <v>6866</v>
      </c>
      <c r="D2614" s="211"/>
      <c r="E2614" s="211"/>
      <c r="F2614" s="211"/>
      <c r="G2614" s="211"/>
    </row>
    <row r="2615" spans="2:7" s="213" customFormat="1" ht="15" customHeight="1">
      <c r="B2615" s="211" t="s">
        <v>2245</v>
      </c>
      <c r="C2615" s="211" t="s">
        <v>6866</v>
      </c>
      <c r="D2615" s="211"/>
      <c r="E2615" s="211"/>
      <c r="F2615" s="211"/>
      <c r="G2615" s="211"/>
    </row>
    <row r="2616" spans="2:7" s="213" customFormat="1" ht="15" customHeight="1">
      <c r="B2616" s="211" t="s">
        <v>2246</v>
      </c>
      <c r="C2616" s="211" t="s">
        <v>6866</v>
      </c>
      <c r="D2616" s="211"/>
      <c r="E2616" s="211"/>
      <c r="F2616" s="211"/>
      <c r="G2616" s="211"/>
    </row>
    <row r="2617" spans="2:7" s="213" customFormat="1" ht="15" customHeight="1">
      <c r="B2617" s="211" t="s">
        <v>2247</v>
      </c>
      <c r="C2617" s="211" t="s">
        <v>6866</v>
      </c>
      <c r="D2617" s="211"/>
      <c r="E2617" s="211"/>
      <c r="F2617" s="211"/>
      <c r="G2617" s="211"/>
    </row>
    <row r="2618" spans="2:7" s="213" customFormat="1" ht="15" customHeight="1">
      <c r="B2618" s="211" t="s">
        <v>2248</v>
      </c>
      <c r="C2618" s="211" t="s">
        <v>6866</v>
      </c>
      <c r="D2618" s="211"/>
      <c r="E2618" s="211"/>
      <c r="F2618" s="211"/>
      <c r="G2618" s="211"/>
    </row>
    <row r="2619" spans="2:7" s="213" customFormat="1" ht="15" customHeight="1">
      <c r="B2619" s="211" t="s">
        <v>2249</v>
      </c>
      <c r="C2619" s="211" t="s">
        <v>6866</v>
      </c>
      <c r="D2619" s="211"/>
      <c r="E2619" s="211"/>
      <c r="F2619" s="211"/>
      <c r="G2619" s="211"/>
    </row>
    <row r="2620" spans="2:7" s="213" customFormat="1" ht="15" customHeight="1">
      <c r="B2620" s="211" t="s">
        <v>2251</v>
      </c>
      <c r="C2620" s="211" t="s">
        <v>6866</v>
      </c>
      <c r="D2620" s="211"/>
      <c r="E2620" s="211"/>
      <c r="F2620" s="211"/>
      <c r="G2620" s="211"/>
    </row>
    <row r="2621" spans="2:7" s="213" customFormat="1" ht="15" customHeight="1">
      <c r="B2621" s="211" t="s">
        <v>2252</v>
      </c>
      <c r="C2621" s="211" t="s">
        <v>6866</v>
      </c>
      <c r="D2621" s="211"/>
      <c r="E2621" s="211"/>
      <c r="F2621" s="211"/>
      <c r="G2621" s="211"/>
    </row>
    <row r="2622" spans="2:7" s="213" customFormat="1" ht="15" customHeight="1">
      <c r="B2622" s="211" t="s">
        <v>2253</v>
      </c>
      <c r="C2622" s="211" t="s">
        <v>6866</v>
      </c>
      <c r="D2622" s="211"/>
      <c r="E2622" s="211"/>
      <c r="F2622" s="211"/>
      <c r="G2622" s="211"/>
    </row>
    <row r="2623" spans="2:7" s="213" customFormat="1" ht="15" customHeight="1">
      <c r="B2623" s="211" t="s">
        <v>2254</v>
      </c>
      <c r="C2623" s="211" t="s">
        <v>6866</v>
      </c>
      <c r="D2623" s="211"/>
      <c r="E2623" s="211"/>
      <c r="F2623" s="211"/>
      <c r="G2623" s="211"/>
    </row>
    <row r="2624" spans="2:7" s="213" customFormat="1" ht="15" customHeight="1">
      <c r="B2624" s="211" t="s">
        <v>2255</v>
      </c>
      <c r="C2624" s="211" t="s">
        <v>6866</v>
      </c>
      <c r="D2624" s="211"/>
      <c r="E2624" s="211"/>
      <c r="F2624" s="211"/>
      <c r="G2624" s="211"/>
    </row>
    <row r="2625" spans="2:7" s="213" customFormat="1" ht="15" customHeight="1">
      <c r="B2625" s="211" t="s">
        <v>2256</v>
      </c>
      <c r="C2625" s="211" t="s">
        <v>6866</v>
      </c>
      <c r="D2625" s="211"/>
      <c r="E2625" s="211"/>
      <c r="F2625" s="211"/>
      <c r="G2625" s="211"/>
    </row>
    <row r="2626" spans="2:7" s="213" customFormat="1" ht="15" customHeight="1">
      <c r="B2626" s="211" t="s">
        <v>2257</v>
      </c>
      <c r="C2626" s="211" t="s">
        <v>6866</v>
      </c>
      <c r="D2626" s="211"/>
      <c r="E2626" s="211"/>
      <c r="F2626" s="211"/>
      <c r="G2626" s="211"/>
    </row>
    <row r="2627" spans="2:7" s="213" customFormat="1" ht="15" customHeight="1">
      <c r="B2627" s="211" t="s">
        <v>2258</v>
      </c>
      <c r="C2627" s="211" t="s">
        <v>6866</v>
      </c>
      <c r="D2627" s="211"/>
      <c r="E2627" s="211"/>
      <c r="F2627" s="211"/>
      <c r="G2627" s="211"/>
    </row>
    <row r="2628" spans="2:7" s="213" customFormat="1" ht="15" customHeight="1">
      <c r="B2628" s="211" t="s">
        <v>2259</v>
      </c>
      <c r="C2628" s="211" t="s">
        <v>6866</v>
      </c>
      <c r="D2628" s="211"/>
      <c r="E2628" s="211"/>
      <c r="F2628" s="211"/>
      <c r="G2628" s="211"/>
    </row>
    <row r="2629" spans="2:7" s="213" customFormat="1" ht="15" customHeight="1">
      <c r="B2629" s="211" t="s">
        <v>2260</v>
      </c>
      <c r="C2629" s="211" t="s">
        <v>6866</v>
      </c>
      <c r="D2629" s="211"/>
      <c r="E2629" s="211"/>
      <c r="F2629" s="211"/>
      <c r="G2629" s="211"/>
    </row>
    <row r="2630" spans="2:7" s="213" customFormat="1" ht="15" customHeight="1">
      <c r="B2630" s="211" t="s">
        <v>2262</v>
      </c>
      <c r="C2630" s="211" t="s">
        <v>6866</v>
      </c>
      <c r="D2630" s="211"/>
      <c r="E2630" s="211"/>
      <c r="F2630" s="211"/>
      <c r="G2630" s="211"/>
    </row>
    <row r="2631" spans="2:7" s="213" customFormat="1" ht="15" customHeight="1">
      <c r="B2631" s="211" t="s">
        <v>2264</v>
      </c>
      <c r="C2631" s="211" t="s">
        <v>6866</v>
      </c>
      <c r="D2631" s="211"/>
      <c r="E2631" s="211"/>
      <c r="F2631" s="211"/>
      <c r="G2631" s="211"/>
    </row>
    <row r="2632" spans="2:7" s="213" customFormat="1" ht="15" customHeight="1">
      <c r="B2632" s="211" t="s">
        <v>2265</v>
      </c>
      <c r="C2632" s="211" t="s">
        <v>6866</v>
      </c>
      <c r="D2632" s="211"/>
      <c r="E2632" s="211"/>
      <c r="F2632" s="211"/>
      <c r="G2632" s="211"/>
    </row>
    <row r="2633" spans="2:7" s="213" customFormat="1" ht="15" customHeight="1">
      <c r="B2633" s="211" t="s">
        <v>2266</v>
      </c>
      <c r="C2633" s="211" t="s">
        <v>6866</v>
      </c>
      <c r="D2633" s="211"/>
      <c r="E2633" s="211"/>
      <c r="F2633" s="211"/>
      <c r="G2633" s="211"/>
    </row>
    <row r="2634" spans="2:7" s="213" customFormat="1" ht="15" customHeight="1">
      <c r="B2634" s="211" t="s">
        <v>2267</v>
      </c>
      <c r="C2634" s="211" t="s">
        <v>6866</v>
      </c>
      <c r="D2634" s="211"/>
      <c r="E2634" s="211"/>
      <c r="F2634" s="211"/>
      <c r="G2634" s="211"/>
    </row>
    <row r="2635" spans="2:7" s="213" customFormat="1" ht="15" customHeight="1">
      <c r="B2635" s="211" t="s">
        <v>2268</v>
      </c>
      <c r="C2635" s="211" t="s">
        <v>6866</v>
      </c>
      <c r="D2635" s="211"/>
      <c r="E2635" s="211"/>
      <c r="F2635" s="211"/>
      <c r="G2635" s="211"/>
    </row>
    <row r="2636" spans="2:7" s="213" customFormat="1" ht="15" customHeight="1">
      <c r="B2636" s="211" t="s">
        <v>2269</v>
      </c>
      <c r="C2636" s="211" t="s">
        <v>6866</v>
      </c>
      <c r="D2636" s="211"/>
      <c r="E2636" s="211"/>
      <c r="F2636" s="211"/>
      <c r="G2636" s="211"/>
    </row>
    <row r="2637" spans="2:7" s="213" customFormat="1" ht="15" customHeight="1">
      <c r="B2637" s="211" t="s">
        <v>2270</v>
      </c>
      <c r="C2637" s="211" t="s">
        <v>6866</v>
      </c>
      <c r="D2637" s="211"/>
      <c r="E2637" s="211"/>
      <c r="F2637" s="211"/>
      <c r="G2637" s="211"/>
    </row>
    <row r="2638" spans="2:7" s="213" customFormat="1" ht="15" customHeight="1">
      <c r="B2638" s="211" t="s">
        <v>2271</v>
      </c>
      <c r="C2638" s="211" t="s">
        <v>6866</v>
      </c>
      <c r="D2638" s="211"/>
      <c r="E2638" s="211"/>
      <c r="F2638" s="211"/>
      <c r="G2638" s="211"/>
    </row>
    <row r="2639" spans="2:7" s="213" customFormat="1" ht="15" customHeight="1">
      <c r="B2639" s="211" t="s">
        <v>2272</v>
      </c>
      <c r="C2639" s="211" t="s">
        <v>6866</v>
      </c>
      <c r="D2639" s="211"/>
      <c r="E2639" s="211"/>
      <c r="F2639" s="211"/>
      <c r="G2639" s="211"/>
    </row>
    <row r="2640" spans="2:7" s="213" customFormat="1" ht="15" customHeight="1">
      <c r="B2640" s="211" t="s">
        <v>2275</v>
      </c>
      <c r="C2640" s="211" t="s">
        <v>6866</v>
      </c>
      <c r="D2640" s="211"/>
      <c r="E2640" s="211"/>
      <c r="F2640" s="211"/>
      <c r="G2640" s="211"/>
    </row>
    <row r="2641" spans="2:7" s="213" customFormat="1" ht="15" customHeight="1">
      <c r="B2641" s="211" t="s">
        <v>2276</v>
      </c>
      <c r="C2641" s="211" t="s">
        <v>6866</v>
      </c>
      <c r="D2641" s="211"/>
      <c r="E2641" s="211"/>
      <c r="F2641" s="211"/>
      <c r="G2641" s="211"/>
    </row>
    <row r="2642" spans="2:7" s="213" customFormat="1" ht="15" customHeight="1">
      <c r="B2642" s="211" t="s">
        <v>2278</v>
      </c>
      <c r="C2642" s="211" t="s">
        <v>6866</v>
      </c>
      <c r="D2642" s="211"/>
      <c r="E2642" s="211"/>
      <c r="F2642" s="211"/>
      <c r="G2642" s="211"/>
    </row>
    <row r="2643" spans="2:7" s="213" customFormat="1" ht="15" customHeight="1">
      <c r="B2643" s="211" t="s">
        <v>2279</v>
      </c>
      <c r="C2643" s="211" t="s">
        <v>6866</v>
      </c>
      <c r="D2643" s="211"/>
      <c r="E2643" s="211"/>
      <c r="F2643" s="211"/>
      <c r="G2643" s="211"/>
    </row>
    <row r="2644" spans="2:7" s="213" customFormat="1" ht="15" customHeight="1">
      <c r="B2644" s="211" t="s">
        <v>2282</v>
      </c>
      <c r="C2644" s="211" t="s">
        <v>6866</v>
      </c>
      <c r="D2644" s="211"/>
      <c r="E2644" s="211"/>
      <c r="F2644" s="211"/>
      <c r="G2644" s="211"/>
    </row>
    <row r="2645" spans="2:7" s="213" customFormat="1" ht="15" customHeight="1">
      <c r="B2645" s="211" t="s">
        <v>2283</v>
      </c>
      <c r="C2645" s="211" t="s">
        <v>6866</v>
      </c>
      <c r="D2645" s="211"/>
      <c r="E2645" s="211"/>
      <c r="F2645" s="211"/>
      <c r="G2645" s="211"/>
    </row>
    <row r="2646" spans="2:7" s="213" customFormat="1" ht="15" customHeight="1">
      <c r="B2646" s="211" t="s">
        <v>2284</v>
      </c>
      <c r="C2646" s="211" t="s">
        <v>6866</v>
      </c>
      <c r="D2646" s="211"/>
      <c r="E2646" s="211"/>
      <c r="F2646" s="211"/>
      <c r="G2646" s="211"/>
    </row>
    <row r="2647" spans="2:7" s="213" customFormat="1" ht="15" customHeight="1">
      <c r="B2647" s="211" t="s">
        <v>2285</v>
      </c>
      <c r="C2647" s="211" t="s">
        <v>6866</v>
      </c>
      <c r="D2647" s="211"/>
      <c r="E2647" s="211"/>
      <c r="F2647" s="211"/>
      <c r="G2647" s="211"/>
    </row>
    <row r="2648" spans="2:7" s="213" customFormat="1" ht="15" customHeight="1">
      <c r="B2648" s="211" t="s">
        <v>2286</v>
      </c>
      <c r="C2648" s="211" t="s">
        <v>6866</v>
      </c>
      <c r="D2648" s="211"/>
      <c r="E2648" s="211"/>
      <c r="F2648" s="211"/>
      <c r="G2648" s="211"/>
    </row>
    <row r="2649" spans="2:7" s="213" customFormat="1" ht="15" customHeight="1">
      <c r="B2649" s="211" t="s">
        <v>2291</v>
      </c>
      <c r="C2649" s="211" t="s">
        <v>6866</v>
      </c>
      <c r="D2649" s="211"/>
      <c r="E2649" s="211"/>
      <c r="F2649" s="211"/>
      <c r="G2649" s="211"/>
    </row>
    <row r="2650" spans="2:7" s="213" customFormat="1" ht="15" customHeight="1">
      <c r="B2650" s="211" t="s">
        <v>2292</v>
      </c>
      <c r="C2650" s="211" t="s">
        <v>6866</v>
      </c>
      <c r="D2650" s="211"/>
      <c r="E2650" s="211"/>
      <c r="F2650" s="211"/>
      <c r="G2650" s="211"/>
    </row>
    <row r="2651" spans="2:7" s="213" customFormat="1" ht="15" customHeight="1">
      <c r="B2651" s="211" t="s">
        <v>2294</v>
      </c>
      <c r="C2651" s="211" t="s">
        <v>6866</v>
      </c>
      <c r="D2651" s="211"/>
      <c r="E2651" s="211"/>
      <c r="F2651" s="211"/>
      <c r="G2651" s="211"/>
    </row>
    <row r="2652" spans="2:7" s="213" customFormat="1" ht="15" customHeight="1">
      <c r="B2652" s="211" t="s">
        <v>2295</v>
      </c>
      <c r="C2652" s="211" t="s">
        <v>6866</v>
      </c>
      <c r="D2652" s="211"/>
      <c r="E2652" s="211"/>
      <c r="F2652" s="211"/>
      <c r="G2652" s="211"/>
    </row>
    <row r="2653" spans="2:7" s="213" customFormat="1" ht="15" customHeight="1">
      <c r="B2653" s="211" t="s">
        <v>2299</v>
      </c>
      <c r="C2653" s="211" t="s">
        <v>6866</v>
      </c>
      <c r="D2653" s="211"/>
      <c r="E2653" s="211"/>
      <c r="F2653" s="211"/>
      <c r="G2653" s="211"/>
    </row>
    <row r="2654" spans="2:7" s="213" customFormat="1" ht="15" customHeight="1">
      <c r="B2654" s="211" t="s">
        <v>2301</v>
      </c>
      <c r="C2654" s="211" t="s">
        <v>6866</v>
      </c>
      <c r="D2654" s="211"/>
      <c r="E2654" s="211"/>
      <c r="F2654" s="211"/>
      <c r="G2654" s="211"/>
    </row>
    <row r="2655" spans="2:7" s="213" customFormat="1" ht="15" customHeight="1">
      <c r="B2655" s="211" t="s">
        <v>2303</v>
      </c>
      <c r="C2655" s="211" t="s">
        <v>6866</v>
      </c>
      <c r="D2655" s="211"/>
      <c r="E2655" s="211"/>
      <c r="F2655" s="211"/>
      <c r="G2655" s="211"/>
    </row>
    <row r="2656" spans="2:7" s="213" customFormat="1" ht="15" customHeight="1">
      <c r="B2656" s="211" t="s">
        <v>2304</v>
      </c>
      <c r="C2656" s="211" t="s">
        <v>6866</v>
      </c>
      <c r="D2656" s="211"/>
      <c r="E2656" s="211"/>
      <c r="F2656" s="211"/>
      <c r="G2656" s="211"/>
    </row>
    <row r="2657" spans="2:7" s="213" customFormat="1" ht="15" customHeight="1">
      <c r="B2657" s="211" t="s">
        <v>2305</v>
      </c>
      <c r="C2657" s="211" t="s">
        <v>6866</v>
      </c>
      <c r="D2657" s="211"/>
      <c r="E2657" s="211"/>
      <c r="F2657" s="211"/>
      <c r="G2657" s="211"/>
    </row>
    <row r="2658" spans="2:7" s="213" customFormat="1" ht="15" customHeight="1">
      <c r="B2658" s="211" t="s">
        <v>2306</v>
      </c>
      <c r="C2658" s="211" t="s">
        <v>6866</v>
      </c>
      <c r="D2658" s="211"/>
      <c r="E2658" s="211"/>
      <c r="F2658" s="211"/>
      <c r="G2658" s="211"/>
    </row>
    <row r="2659" spans="2:7" s="213" customFormat="1" ht="15" customHeight="1">
      <c r="B2659" s="211" t="s">
        <v>2308</v>
      </c>
      <c r="C2659" s="211" t="s">
        <v>6866</v>
      </c>
      <c r="D2659" s="211"/>
      <c r="E2659" s="211"/>
      <c r="F2659" s="211"/>
      <c r="G2659" s="211"/>
    </row>
    <row r="2660" spans="2:7" s="213" customFormat="1" ht="15" customHeight="1">
      <c r="B2660" s="211" t="s">
        <v>2311</v>
      </c>
      <c r="C2660" s="211" t="s">
        <v>6866</v>
      </c>
      <c r="D2660" s="211"/>
      <c r="E2660" s="211"/>
      <c r="F2660" s="211"/>
      <c r="G2660" s="211"/>
    </row>
    <row r="2661" spans="2:7" s="213" customFormat="1" ht="15" customHeight="1">
      <c r="B2661" s="211" t="s">
        <v>2312</v>
      </c>
      <c r="C2661" s="211" t="s">
        <v>6866</v>
      </c>
      <c r="D2661" s="211"/>
      <c r="E2661" s="211"/>
      <c r="F2661" s="211"/>
      <c r="G2661" s="211"/>
    </row>
    <row r="2662" spans="2:7" s="213" customFormat="1" ht="15" customHeight="1">
      <c r="B2662" s="211" t="s">
        <v>2313</v>
      </c>
      <c r="C2662" s="211" t="s">
        <v>6866</v>
      </c>
      <c r="D2662" s="211"/>
      <c r="E2662" s="211"/>
      <c r="F2662" s="211"/>
      <c r="G2662" s="211"/>
    </row>
    <row r="2663" spans="2:7" s="213" customFormat="1" ht="15" customHeight="1">
      <c r="B2663" s="211" t="s">
        <v>2314</v>
      </c>
      <c r="C2663" s="211" t="s">
        <v>6866</v>
      </c>
      <c r="D2663" s="211"/>
      <c r="E2663" s="211"/>
      <c r="F2663" s="211"/>
      <c r="G2663" s="211"/>
    </row>
    <row r="2664" spans="2:7" s="213" customFormat="1" ht="15" customHeight="1">
      <c r="B2664" s="211" t="s">
        <v>2315</v>
      </c>
      <c r="C2664" s="211" t="s">
        <v>6866</v>
      </c>
      <c r="D2664" s="211"/>
      <c r="E2664" s="211"/>
      <c r="F2664" s="211"/>
      <c r="G2664" s="211"/>
    </row>
    <row r="2665" spans="2:7" s="213" customFormat="1" ht="15" customHeight="1">
      <c r="B2665" s="211" t="s">
        <v>2319</v>
      </c>
      <c r="C2665" s="211" t="s">
        <v>6866</v>
      </c>
      <c r="D2665" s="211"/>
      <c r="E2665" s="211"/>
      <c r="F2665" s="211"/>
      <c r="G2665" s="211"/>
    </row>
    <row r="2666" spans="2:7" s="213" customFormat="1" ht="15" customHeight="1">
      <c r="B2666" s="211" t="s">
        <v>2322</v>
      </c>
      <c r="C2666" s="211" t="s">
        <v>6866</v>
      </c>
      <c r="D2666" s="211"/>
      <c r="E2666" s="211"/>
      <c r="F2666" s="211"/>
      <c r="G2666" s="211"/>
    </row>
    <row r="2667" spans="2:7" s="213" customFormat="1" ht="15" customHeight="1">
      <c r="B2667" s="211" t="s">
        <v>2323</v>
      </c>
      <c r="C2667" s="211" t="s">
        <v>6866</v>
      </c>
      <c r="D2667" s="211"/>
      <c r="E2667" s="211"/>
      <c r="F2667" s="211"/>
      <c r="G2667" s="211"/>
    </row>
    <row r="2668" spans="2:7" s="213" customFormat="1" ht="15" customHeight="1">
      <c r="B2668" s="211" t="s">
        <v>2324</v>
      </c>
      <c r="C2668" s="211" t="s">
        <v>6866</v>
      </c>
      <c r="D2668" s="211"/>
      <c r="E2668" s="211"/>
      <c r="F2668" s="211"/>
      <c r="G2668" s="211"/>
    </row>
    <row r="2669" spans="2:7" s="213" customFormat="1" ht="15" customHeight="1">
      <c r="B2669" s="211" t="s">
        <v>2325</v>
      </c>
      <c r="C2669" s="211" t="s">
        <v>6866</v>
      </c>
      <c r="D2669" s="211"/>
      <c r="E2669" s="211"/>
      <c r="F2669" s="211"/>
      <c r="G2669" s="211"/>
    </row>
    <row r="2670" spans="2:7" s="213" customFormat="1" ht="15" customHeight="1">
      <c r="B2670" s="211" t="s">
        <v>2326</v>
      </c>
      <c r="C2670" s="211" t="s">
        <v>6866</v>
      </c>
      <c r="D2670" s="211"/>
      <c r="E2670" s="211"/>
      <c r="F2670" s="211"/>
      <c r="G2670" s="211"/>
    </row>
    <row r="2671" spans="2:7" s="213" customFormat="1" ht="15" customHeight="1">
      <c r="B2671" s="211" t="s">
        <v>2329</v>
      </c>
      <c r="C2671" s="211" t="s">
        <v>6866</v>
      </c>
      <c r="D2671" s="211"/>
      <c r="E2671" s="211"/>
      <c r="F2671" s="211"/>
      <c r="G2671" s="211"/>
    </row>
    <row r="2672" spans="2:7" s="213" customFormat="1" ht="15" customHeight="1">
      <c r="B2672" s="211" t="s">
        <v>2330</v>
      </c>
      <c r="C2672" s="211" t="s">
        <v>6866</v>
      </c>
      <c r="D2672" s="211"/>
      <c r="E2672" s="211"/>
      <c r="F2672" s="211"/>
      <c r="G2672" s="211"/>
    </row>
    <row r="2673" spans="2:7" s="213" customFormat="1" ht="15" customHeight="1">
      <c r="B2673" s="211" t="s">
        <v>2331</v>
      </c>
      <c r="C2673" s="211" t="s">
        <v>6866</v>
      </c>
      <c r="D2673" s="211"/>
      <c r="E2673" s="211"/>
      <c r="F2673" s="211"/>
      <c r="G2673" s="211"/>
    </row>
    <row r="2674" spans="2:7" s="213" customFormat="1" ht="15" customHeight="1">
      <c r="B2674" s="211" t="s">
        <v>2332</v>
      </c>
      <c r="C2674" s="211" t="s">
        <v>6866</v>
      </c>
      <c r="D2674" s="211"/>
      <c r="E2674" s="211"/>
      <c r="F2674" s="211"/>
      <c r="G2674" s="211"/>
    </row>
    <row r="2675" spans="2:7" s="213" customFormat="1" ht="15" customHeight="1">
      <c r="B2675" s="211" t="s">
        <v>2334</v>
      </c>
      <c r="C2675" s="211" t="s">
        <v>6866</v>
      </c>
      <c r="D2675" s="211"/>
      <c r="E2675" s="211"/>
      <c r="F2675" s="211"/>
      <c r="G2675" s="211"/>
    </row>
    <row r="2676" spans="2:7" s="213" customFormat="1" ht="15" customHeight="1">
      <c r="B2676" s="211" t="s">
        <v>2335</v>
      </c>
      <c r="C2676" s="211" t="s">
        <v>6866</v>
      </c>
      <c r="D2676" s="211"/>
      <c r="E2676" s="211"/>
      <c r="F2676" s="211"/>
      <c r="G2676" s="211"/>
    </row>
    <row r="2677" spans="2:7" s="213" customFormat="1" ht="15" customHeight="1">
      <c r="B2677" s="211" t="s">
        <v>2336</v>
      </c>
      <c r="C2677" s="211" t="s">
        <v>6866</v>
      </c>
      <c r="D2677" s="211"/>
      <c r="E2677" s="211"/>
      <c r="F2677" s="211"/>
      <c r="G2677" s="211"/>
    </row>
    <row r="2678" spans="2:7" s="213" customFormat="1" ht="15" customHeight="1">
      <c r="B2678" s="211" t="s">
        <v>2338</v>
      </c>
      <c r="C2678" s="211" t="s">
        <v>6866</v>
      </c>
      <c r="D2678" s="211"/>
      <c r="E2678" s="211"/>
      <c r="F2678" s="211"/>
      <c r="G2678" s="211"/>
    </row>
    <row r="2679" spans="2:7" s="213" customFormat="1" ht="15" customHeight="1">
      <c r="B2679" s="211" t="s">
        <v>2340</v>
      </c>
      <c r="C2679" s="211" t="s">
        <v>6866</v>
      </c>
      <c r="D2679" s="211"/>
      <c r="E2679" s="211"/>
      <c r="F2679" s="211"/>
      <c r="G2679" s="211"/>
    </row>
    <row r="2680" spans="2:7" s="213" customFormat="1" ht="15" customHeight="1">
      <c r="B2680" s="211" t="s">
        <v>2341</v>
      </c>
      <c r="C2680" s="211" t="s">
        <v>6866</v>
      </c>
      <c r="D2680" s="211"/>
      <c r="E2680" s="211"/>
      <c r="F2680" s="211"/>
      <c r="G2680" s="211"/>
    </row>
    <row r="2681" spans="2:7" s="213" customFormat="1" ht="15" customHeight="1">
      <c r="B2681" s="211" t="s">
        <v>2342</v>
      </c>
      <c r="C2681" s="211" t="s">
        <v>6866</v>
      </c>
      <c r="D2681" s="211"/>
      <c r="E2681" s="211"/>
      <c r="F2681" s="211"/>
      <c r="G2681" s="211"/>
    </row>
    <row r="2682" spans="2:7" s="213" customFormat="1" ht="15" customHeight="1">
      <c r="B2682" s="211" t="s">
        <v>2343</v>
      </c>
      <c r="C2682" s="211" t="s">
        <v>6866</v>
      </c>
      <c r="D2682" s="211"/>
      <c r="E2682" s="211"/>
      <c r="F2682" s="211"/>
      <c r="G2682" s="211"/>
    </row>
    <row r="2683" spans="2:7" s="213" customFormat="1" ht="15" customHeight="1">
      <c r="B2683" s="211" t="s">
        <v>2344</v>
      </c>
      <c r="C2683" s="211" t="s">
        <v>6866</v>
      </c>
      <c r="D2683" s="211"/>
      <c r="E2683" s="211"/>
      <c r="F2683" s="211"/>
      <c r="G2683" s="211"/>
    </row>
    <row r="2684" spans="2:7" s="213" customFormat="1" ht="15" customHeight="1">
      <c r="B2684" s="211" t="s">
        <v>2345</v>
      </c>
      <c r="C2684" s="211" t="s">
        <v>6866</v>
      </c>
      <c r="D2684" s="211"/>
      <c r="E2684" s="211"/>
      <c r="F2684" s="211"/>
      <c r="G2684" s="211"/>
    </row>
    <row r="2685" spans="2:7" s="213" customFormat="1" ht="15" customHeight="1">
      <c r="B2685" s="211" t="s">
        <v>2346</v>
      </c>
      <c r="C2685" s="211" t="s">
        <v>6866</v>
      </c>
      <c r="D2685" s="211"/>
      <c r="E2685" s="211"/>
      <c r="F2685" s="211"/>
      <c r="G2685" s="211"/>
    </row>
    <row r="2686" spans="2:7" s="213" customFormat="1" ht="15" customHeight="1">
      <c r="B2686" s="211" t="s">
        <v>2347</v>
      </c>
      <c r="C2686" s="211" t="s">
        <v>6866</v>
      </c>
      <c r="D2686" s="211"/>
      <c r="E2686" s="211"/>
      <c r="F2686" s="211"/>
      <c r="G2686" s="211"/>
    </row>
    <row r="2687" spans="2:7" s="213" customFormat="1" ht="15" customHeight="1">
      <c r="B2687" s="211" t="s">
        <v>2348</v>
      </c>
      <c r="C2687" s="211" t="s">
        <v>6866</v>
      </c>
      <c r="D2687" s="211"/>
      <c r="E2687" s="211"/>
      <c r="F2687" s="211"/>
      <c r="G2687" s="211"/>
    </row>
    <row r="2688" spans="2:7" s="213" customFormat="1" ht="15" customHeight="1">
      <c r="B2688" s="211" t="s">
        <v>2349</v>
      </c>
      <c r="C2688" s="211" t="s">
        <v>6866</v>
      </c>
      <c r="D2688" s="211"/>
      <c r="E2688" s="211"/>
      <c r="F2688" s="211"/>
      <c r="G2688" s="211"/>
    </row>
    <row r="2689" spans="2:7" s="213" customFormat="1" ht="15" customHeight="1">
      <c r="B2689" s="211" t="s">
        <v>2350</v>
      </c>
      <c r="C2689" s="211" t="s">
        <v>6866</v>
      </c>
      <c r="D2689" s="211"/>
      <c r="E2689" s="211"/>
      <c r="F2689" s="211"/>
      <c r="G2689" s="211"/>
    </row>
    <row r="2690" spans="2:7" s="213" customFormat="1" ht="15" customHeight="1">
      <c r="B2690" s="211" t="s">
        <v>2351</v>
      </c>
      <c r="C2690" s="211" t="s">
        <v>6866</v>
      </c>
      <c r="D2690" s="211"/>
      <c r="E2690" s="211"/>
      <c r="F2690" s="211"/>
      <c r="G2690" s="211"/>
    </row>
    <row r="2691" spans="2:7" s="213" customFormat="1" ht="15" customHeight="1">
      <c r="B2691" s="211" t="s">
        <v>2352</v>
      </c>
      <c r="C2691" s="211" t="s">
        <v>6866</v>
      </c>
      <c r="D2691" s="211"/>
      <c r="E2691" s="211"/>
      <c r="F2691" s="211"/>
      <c r="G2691" s="211"/>
    </row>
    <row r="2692" spans="2:7" s="213" customFormat="1" ht="15" customHeight="1">
      <c r="B2692" s="211" t="s">
        <v>2353</v>
      </c>
      <c r="C2692" s="211" t="s">
        <v>6866</v>
      </c>
      <c r="D2692" s="211"/>
      <c r="E2692" s="211"/>
      <c r="F2692" s="211"/>
      <c r="G2692" s="211"/>
    </row>
    <row r="2693" spans="2:7" s="213" customFormat="1" ht="15" customHeight="1">
      <c r="B2693" s="211" t="s">
        <v>2354</v>
      </c>
      <c r="C2693" s="211" t="s">
        <v>6866</v>
      </c>
      <c r="D2693" s="211"/>
      <c r="E2693" s="211"/>
      <c r="F2693" s="211"/>
      <c r="G2693" s="211"/>
    </row>
    <row r="2694" spans="2:7" s="213" customFormat="1" ht="15" customHeight="1">
      <c r="B2694" s="211" t="s">
        <v>2356</v>
      </c>
      <c r="C2694" s="211" t="s">
        <v>6866</v>
      </c>
      <c r="D2694" s="211"/>
      <c r="E2694" s="211"/>
      <c r="F2694" s="211"/>
      <c r="G2694" s="211"/>
    </row>
    <row r="2695" spans="2:7" s="213" customFormat="1" ht="15" customHeight="1">
      <c r="B2695" s="211" t="s">
        <v>2357</v>
      </c>
      <c r="C2695" s="211" t="s">
        <v>6866</v>
      </c>
      <c r="D2695" s="211"/>
      <c r="E2695" s="211"/>
      <c r="F2695" s="211"/>
      <c r="G2695" s="211"/>
    </row>
    <row r="2696" spans="2:7" s="213" customFormat="1" ht="15" customHeight="1">
      <c r="B2696" s="211" t="s">
        <v>2360</v>
      </c>
      <c r="C2696" s="211" t="s">
        <v>6866</v>
      </c>
      <c r="D2696" s="211"/>
      <c r="E2696" s="211"/>
      <c r="F2696" s="211"/>
      <c r="G2696" s="211"/>
    </row>
    <row r="2697" spans="2:7" s="213" customFormat="1" ht="15" customHeight="1">
      <c r="B2697" s="211" t="s">
        <v>2361</v>
      </c>
      <c r="C2697" s="211" t="s">
        <v>6866</v>
      </c>
      <c r="D2697" s="211"/>
      <c r="E2697" s="211"/>
      <c r="F2697" s="211"/>
      <c r="G2697" s="211"/>
    </row>
    <row r="2698" spans="2:7" s="213" customFormat="1" ht="15" customHeight="1">
      <c r="B2698" s="211" t="s">
        <v>4780</v>
      </c>
      <c r="C2698" s="211" t="s">
        <v>6866</v>
      </c>
      <c r="D2698" s="211"/>
      <c r="E2698" s="211"/>
      <c r="F2698" s="211"/>
      <c r="G2698" s="211"/>
    </row>
    <row r="2699" spans="2:7" s="213" customFormat="1" ht="15" customHeight="1">
      <c r="B2699" s="211" t="s">
        <v>4782</v>
      </c>
      <c r="C2699" s="211" t="s">
        <v>6866</v>
      </c>
      <c r="D2699" s="211"/>
      <c r="E2699" s="211"/>
      <c r="F2699" s="211"/>
      <c r="G2699" s="211"/>
    </row>
    <row r="2700" spans="2:7" s="213" customFormat="1" ht="15" customHeight="1">
      <c r="B2700" s="211" t="s">
        <v>4785</v>
      </c>
      <c r="C2700" s="211" t="s">
        <v>6866</v>
      </c>
      <c r="D2700" s="211"/>
      <c r="E2700" s="211"/>
      <c r="F2700" s="211"/>
      <c r="G2700" s="211"/>
    </row>
    <row r="2701" spans="2:7" s="213" customFormat="1" ht="15" customHeight="1">
      <c r="B2701" s="211" t="s">
        <v>4786</v>
      </c>
      <c r="C2701" s="211" t="s">
        <v>6866</v>
      </c>
      <c r="D2701" s="211"/>
      <c r="E2701" s="211"/>
      <c r="F2701" s="211"/>
      <c r="G2701" s="211"/>
    </row>
    <row r="2702" spans="2:7" s="213" customFormat="1" ht="15" customHeight="1">
      <c r="B2702" s="211" t="s">
        <v>4787</v>
      </c>
      <c r="C2702" s="211" t="s">
        <v>6866</v>
      </c>
      <c r="D2702" s="211"/>
      <c r="E2702" s="211"/>
      <c r="F2702" s="211"/>
      <c r="G2702" s="211"/>
    </row>
    <row r="2703" spans="2:7" s="213" customFormat="1" ht="15" customHeight="1">
      <c r="B2703" s="211" t="s">
        <v>4788</v>
      </c>
      <c r="C2703" s="211" t="s">
        <v>6866</v>
      </c>
      <c r="D2703" s="211"/>
      <c r="E2703" s="211"/>
      <c r="F2703" s="211"/>
      <c r="G2703" s="211"/>
    </row>
    <row r="2704" spans="2:7" s="213" customFormat="1" ht="15" customHeight="1">
      <c r="B2704" s="211" t="s">
        <v>4789</v>
      </c>
      <c r="C2704" s="211" t="s">
        <v>6866</v>
      </c>
      <c r="D2704" s="211"/>
      <c r="E2704" s="211"/>
      <c r="F2704" s="211"/>
      <c r="G2704" s="211"/>
    </row>
    <row r="2705" spans="2:7" s="213" customFormat="1" ht="15" customHeight="1">
      <c r="B2705" s="211" t="s">
        <v>4791</v>
      </c>
      <c r="C2705" s="211" t="s">
        <v>6866</v>
      </c>
      <c r="D2705" s="211"/>
      <c r="E2705" s="211"/>
      <c r="F2705" s="211"/>
      <c r="G2705" s="211"/>
    </row>
    <row r="2706" spans="2:7" s="213" customFormat="1" ht="15" customHeight="1">
      <c r="B2706" s="211" t="s">
        <v>4792</v>
      </c>
      <c r="C2706" s="211" t="s">
        <v>6866</v>
      </c>
      <c r="D2706" s="211"/>
      <c r="E2706" s="211"/>
      <c r="F2706" s="211"/>
      <c r="G2706" s="211"/>
    </row>
    <row r="2707" spans="2:7" s="213" customFormat="1" ht="15" customHeight="1">
      <c r="B2707" s="211" t="s">
        <v>4794</v>
      </c>
      <c r="C2707" s="211" t="s">
        <v>6866</v>
      </c>
      <c r="D2707" s="211"/>
      <c r="E2707" s="211"/>
      <c r="F2707" s="211"/>
      <c r="G2707" s="211"/>
    </row>
    <row r="2708" spans="2:7" s="213" customFormat="1" ht="15" customHeight="1">
      <c r="B2708" s="211" t="s">
        <v>4795</v>
      </c>
      <c r="C2708" s="211" t="s">
        <v>6866</v>
      </c>
      <c r="D2708" s="211"/>
      <c r="E2708" s="211"/>
      <c r="F2708" s="211"/>
      <c r="G2708" s="211"/>
    </row>
    <row r="2709" spans="2:7" s="213" customFormat="1" ht="15" customHeight="1">
      <c r="B2709" s="211" t="s">
        <v>4796</v>
      </c>
      <c r="C2709" s="211" t="s">
        <v>6866</v>
      </c>
      <c r="D2709" s="211"/>
      <c r="E2709" s="211"/>
      <c r="F2709" s="211"/>
      <c r="G2709" s="211"/>
    </row>
    <row r="2710" spans="2:7" s="213" customFormat="1" ht="15" customHeight="1">
      <c r="B2710" s="211" t="s">
        <v>4797</v>
      </c>
      <c r="C2710" s="211" t="s">
        <v>6866</v>
      </c>
      <c r="D2710" s="211"/>
      <c r="E2710" s="211"/>
      <c r="F2710" s="211"/>
      <c r="G2710" s="211"/>
    </row>
    <row r="2711" spans="2:7" s="213" customFormat="1" ht="15" customHeight="1">
      <c r="B2711" s="211" t="s">
        <v>4798</v>
      </c>
      <c r="C2711" s="211" t="s">
        <v>6866</v>
      </c>
      <c r="D2711" s="211"/>
      <c r="E2711" s="211"/>
      <c r="F2711" s="211"/>
      <c r="G2711" s="211"/>
    </row>
    <row r="2712" spans="2:7" s="213" customFormat="1" ht="15" customHeight="1">
      <c r="B2712" s="211" t="s">
        <v>4799</v>
      </c>
      <c r="C2712" s="211" t="s">
        <v>6866</v>
      </c>
      <c r="D2712" s="211"/>
      <c r="E2712" s="211"/>
      <c r="F2712" s="211"/>
      <c r="G2712" s="211"/>
    </row>
    <row r="2713" spans="2:7" s="213" customFormat="1" ht="15" customHeight="1">
      <c r="B2713" s="211" t="s">
        <v>4800</v>
      </c>
      <c r="C2713" s="211" t="s">
        <v>6866</v>
      </c>
      <c r="D2713" s="211"/>
      <c r="E2713" s="211"/>
      <c r="F2713" s="211"/>
      <c r="G2713" s="211"/>
    </row>
    <row r="2714" spans="2:7" s="213" customFormat="1" ht="15" customHeight="1">
      <c r="B2714" s="211" t="s">
        <v>4801</v>
      </c>
      <c r="C2714" s="211" t="s">
        <v>6866</v>
      </c>
      <c r="D2714" s="211"/>
      <c r="E2714" s="211"/>
      <c r="F2714" s="211"/>
      <c r="G2714" s="211"/>
    </row>
    <row r="2715" spans="2:7" s="213" customFormat="1" ht="15" customHeight="1">
      <c r="B2715" s="211" t="s">
        <v>4802</v>
      </c>
      <c r="C2715" s="211" t="s">
        <v>6866</v>
      </c>
      <c r="D2715" s="211"/>
      <c r="E2715" s="211"/>
      <c r="F2715" s="211"/>
      <c r="G2715" s="211"/>
    </row>
    <row r="2716" spans="2:7" s="213" customFormat="1" ht="15" customHeight="1">
      <c r="B2716" s="211" t="s">
        <v>4803</v>
      </c>
      <c r="C2716" s="211" t="s">
        <v>6866</v>
      </c>
      <c r="D2716" s="211"/>
      <c r="E2716" s="211"/>
      <c r="F2716" s="211"/>
      <c r="G2716" s="211"/>
    </row>
    <row r="2717" spans="2:7" s="213" customFormat="1" ht="15" customHeight="1">
      <c r="B2717" s="211" t="s">
        <v>4806</v>
      </c>
      <c r="C2717" s="211" t="s">
        <v>6866</v>
      </c>
      <c r="D2717" s="211"/>
      <c r="E2717" s="211"/>
      <c r="F2717" s="211"/>
      <c r="G2717" s="211"/>
    </row>
    <row r="2718" spans="2:7" s="213" customFormat="1" ht="15" customHeight="1">
      <c r="B2718" s="211" t="s">
        <v>4807</v>
      </c>
      <c r="C2718" s="211" t="s">
        <v>6866</v>
      </c>
      <c r="D2718" s="211"/>
      <c r="E2718" s="211"/>
      <c r="F2718" s="211"/>
      <c r="G2718" s="211"/>
    </row>
    <row r="2719" spans="2:7" s="213" customFormat="1" ht="15" customHeight="1">
      <c r="B2719" s="211" t="s">
        <v>4808</v>
      </c>
      <c r="C2719" s="211" t="s">
        <v>6866</v>
      </c>
      <c r="D2719" s="211"/>
      <c r="E2719" s="211"/>
      <c r="F2719" s="211"/>
      <c r="G2719" s="211"/>
    </row>
    <row r="2720" spans="2:7" s="213" customFormat="1" ht="15" customHeight="1">
      <c r="B2720" s="211" t="s">
        <v>2610</v>
      </c>
      <c r="C2720" s="211" t="s">
        <v>6866</v>
      </c>
      <c r="D2720" s="211"/>
      <c r="E2720" s="211"/>
      <c r="F2720" s="211"/>
      <c r="G2720" s="211"/>
    </row>
    <row r="2721" spans="2:7" s="213" customFormat="1" ht="15" customHeight="1">
      <c r="B2721" s="211" t="s">
        <v>2611</v>
      </c>
      <c r="C2721" s="211" t="s">
        <v>6866</v>
      </c>
      <c r="D2721" s="211"/>
      <c r="E2721" s="211"/>
      <c r="F2721" s="211"/>
      <c r="G2721" s="211"/>
    </row>
    <row r="2722" spans="2:7" s="213" customFormat="1" ht="15" customHeight="1">
      <c r="B2722" s="211" t="s">
        <v>2612</v>
      </c>
      <c r="C2722" s="211" t="s">
        <v>6866</v>
      </c>
      <c r="D2722" s="211"/>
      <c r="E2722" s="211"/>
      <c r="F2722" s="211"/>
      <c r="G2722" s="211"/>
    </row>
    <row r="2723" spans="2:7" s="213" customFormat="1" ht="15" customHeight="1">
      <c r="B2723" s="211" t="s">
        <v>2613</v>
      </c>
      <c r="C2723" s="211" t="s">
        <v>6866</v>
      </c>
      <c r="D2723" s="211"/>
      <c r="E2723" s="211"/>
      <c r="F2723" s="211"/>
      <c r="G2723" s="211"/>
    </row>
    <row r="2724" spans="2:7" s="213" customFormat="1" ht="15" customHeight="1">
      <c r="B2724" s="211" t="s">
        <v>2615</v>
      </c>
      <c r="C2724" s="211" t="s">
        <v>6866</v>
      </c>
      <c r="D2724" s="211"/>
      <c r="E2724" s="211"/>
      <c r="F2724" s="211"/>
      <c r="G2724" s="211"/>
    </row>
    <row r="2725" spans="2:7" s="213" customFormat="1" ht="15" customHeight="1">
      <c r="B2725" s="211" t="s">
        <v>2616</v>
      </c>
      <c r="C2725" s="211" t="s">
        <v>6866</v>
      </c>
      <c r="D2725" s="211"/>
      <c r="E2725" s="211"/>
      <c r="F2725" s="211"/>
      <c r="G2725" s="211"/>
    </row>
    <row r="2726" spans="2:7" s="213" customFormat="1" ht="15" customHeight="1">
      <c r="B2726" s="211" t="s">
        <v>2618</v>
      </c>
      <c r="C2726" s="211" t="s">
        <v>6866</v>
      </c>
      <c r="D2726" s="211"/>
      <c r="E2726" s="211"/>
      <c r="F2726" s="211"/>
      <c r="G2726" s="211"/>
    </row>
    <row r="2727" spans="2:7" s="213" customFormat="1" ht="15" customHeight="1">
      <c r="B2727" s="211" t="s">
        <v>2621</v>
      </c>
      <c r="C2727" s="211" t="s">
        <v>6866</v>
      </c>
      <c r="D2727" s="211"/>
      <c r="E2727" s="211"/>
      <c r="F2727" s="211"/>
      <c r="G2727" s="211"/>
    </row>
    <row r="2728" spans="2:7" s="213" customFormat="1" ht="15" customHeight="1">
      <c r="B2728" s="211" t="s">
        <v>2622</v>
      </c>
      <c r="C2728" s="211" t="s">
        <v>6866</v>
      </c>
      <c r="D2728" s="211"/>
      <c r="E2728" s="211"/>
      <c r="F2728" s="211"/>
      <c r="G2728" s="211"/>
    </row>
    <row r="2729" spans="2:7" s="213" customFormat="1" ht="15" customHeight="1">
      <c r="B2729" s="211" t="s">
        <v>2624</v>
      </c>
      <c r="C2729" s="211" t="s">
        <v>6866</v>
      </c>
      <c r="D2729" s="211"/>
      <c r="E2729" s="211"/>
      <c r="F2729" s="211"/>
      <c r="G2729" s="211"/>
    </row>
    <row r="2730" spans="2:7" s="213" customFormat="1" ht="15" customHeight="1">
      <c r="B2730" s="211" t="s">
        <v>2625</v>
      </c>
      <c r="C2730" s="211" t="s">
        <v>6866</v>
      </c>
      <c r="D2730" s="211"/>
      <c r="E2730" s="211"/>
      <c r="F2730" s="211"/>
      <c r="G2730" s="211"/>
    </row>
    <row r="2731" spans="2:7" s="213" customFormat="1" ht="15" customHeight="1">
      <c r="B2731" s="211" t="s">
        <v>2627</v>
      </c>
      <c r="C2731" s="211" t="s">
        <v>6866</v>
      </c>
      <c r="D2731" s="211"/>
      <c r="E2731" s="211"/>
      <c r="F2731" s="211"/>
      <c r="G2731" s="211"/>
    </row>
    <row r="2732" spans="2:7" s="213" customFormat="1" ht="15" customHeight="1">
      <c r="B2732" s="211" t="s">
        <v>2629</v>
      </c>
      <c r="C2732" s="211" t="s">
        <v>6866</v>
      </c>
      <c r="D2732" s="211"/>
      <c r="E2732" s="211"/>
      <c r="F2732" s="211"/>
      <c r="G2732" s="211"/>
    </row>
    <row r="2733" spans="2:7" s="213" customFormat="1" ht="15" customHeight="1">
      <c r="B2733" s="211" t="s">
        <v>2630</v>
      </c>
      <c r="C2733" s="211" t="s">
        <v>6866</v>
      </c>
      <c r="D2733" s="211"/>
      <c r="E2733" s="211"/>
      <c r="F2733" s="211"/>
      <c r="G2733" s="211"/>
    </row>
    <row r="2734" spans="2:7" s="213" customFormat="1" ht="15" customHeight="1">
      <c r="B2734" s="211" t="s">
        <v>2632</v>
      </c>
      <c r="C2734" s="211" t="s">
        <v>6866</v>
      </c>
      <c r="D2734" s="211"/>
      <c r="E2734" s="211"/>
      <c r="F2734" s="211"/>
      <c r="G2734" s="211"/>
    </row>
    <row r="2735" spans="2:7" s="213" customFormat="1" ht="15" customHeight="1">
      <c r="B2735" s="211" t="s">
        <v>2633</v>
      </c>
      <c r="C2735" s="211" t="s">
        <v>6866</v>
      </c>
      <c r="D2735" s="211"/>
      <c r="E2735" s="211"/>
      <c r="F2735" s="211"/>
      <c r="G2735" s="211"/>
    </row>
    <row r="2736" spans="2:7" s="213" customFormat="1" ht="15" customHeight="1">
      <c r="B2736" s="211" t="s">
        <v>2634</v>
      </c>
      <c r="C2736" s="211" t="s">
        <v>6866</v>
      </c>
      <c r="D2736" s="211"/>
      <c r="E2736" s="211"/>
      <c r="F2736" s="211"/>
      <c r="G2736" s="211"/>
    </row>
    <row r="2737" spans="2:7" s="213" customFormat="1" ht="15" customHeight="1">
      <c r="B2737" s="211" t="s">
        <v>2635</v>
      </c>
      <c r="C2737" s="211" t="s">
        <v>6866</v>
      </c>
      <c r="D2737" s="211"/>
      <c r="E2737" s="211"/>
      <c r="F2737" s="211"/>
      <c r="G2737" s="211"/>
    </row>
    <row r="2738" spans="2:7" s="213" customFormat="1" ht="15" customHeight="1">
      <c r="B2738" s="211" t="s">
        <v>2636</v>
      </c>
      <c r="C2738" s="211" t="s">
        <v>6866</v>
      </c>
      <c r="D2738" s="211"/>
      <c r="E2738" s="211"/>
      <c r="F2738" s="211"/>
      <c r="G2738" s="211"/>
    </row>
    <row r="2739" spans="2:7" s="213" customFormat="1" ht="15" customHeight="1">
      <c r="B2739" s="211" t="s">
        <v>2638</v>
      </c>
      <c r="C2739" s="211" t="s">
        <v>6866</v>
      </c>
      <c r="D2739" s="211"/>
      <c r="E2739" s="211"/>
      <c r="F2739" s="211"/>
      <c r="G2739" s="211"/>
    </row>
    <row r="2740" spans="2:7" s="213" customFormat="1" ht="15" customHeight="1">
      <c r="B2740" s="211" t="s">
        <v>2642</v>
      </c>
      <c r="C2740" s="211" t="s">
        <v>6866</v>
      </c>
      <c r="D2740" s="211"/>
      <c r="E2740" s="211"/>
      <c r="F2740" s="211"/>
      <c r="G2740" s="211"/>
    </row>
    <row r="2741" spans="2:7" s="213" customFormat="1" ht="15" customHeight="1">
      <c r="B2741" s="211" t="s">
        <v>2643</v>
      </c>
      <c r="C2741" s="211" t="s">
        <v>6866</v>
      </c>
      <c r="D2741" s="211"/>
      <c r="E2741" s="211"/>
      <c r="F2741" s="211"/>
      <c r="G2741" s="211"/>
    </row>
    <row r="2742" spans="2:7" s="213" customFormat="1" ht="15" customHeight="1">
      <c r="B2742" s="211" t="s">
        <v>2644</v>
      </c>
      <c r="C2742" s="211" t="s">
        <v>6866</v>
      </c>
      <c r="D2742" s="211"/>
      <c r="E2742" s="211"/>
      <c r="F2742" s="211"/>
      <c r="G2742" s="211"/>
    </row>
    <row r="2743" spans="2:7" s="213" customFormat="1" ht="15" customHeight="1">
      <c r="B2743" s="211" t="s">
        <v>2645</v>
      </c>
      <c r="C2743" s="211" t="s">
        <v>6866</v>
      </c>
      <c r="D2743" s="211"/>
      <c r="E2743" s="211"/>
      <c r="F2743" s="211"/>
      <c r="G2743" s="211"/>
    </row>
    <row r="2744" spans="2:7" s="213" customFormat="1" ht="15" customHeight="1">
      <c r="B2744" s="211" t="s">
        <v>2647</v>
      </c>
      <c r="C2744" s="211" t="s">
        <v>6866</v>
      </c>
      <c r="D2744" s="211"/>
      <c r="E2744" s="211"/>
      <c r="F2744" s="211"/>
      <c r="G2744" s="211"/>
    </row>
    <row r="2745" spans="2:7" s="213" customFormat="1" ht="15" customHeight="1">
      <c r="B2745" s="211" t="s">
        <v>2649</v>
      </c>
      <c r="C2745" s="211" t="s">
        <v>6866</v>
      </c>
      <c r="D2745" s="211"/>
      <c r="E2745" s="211"/>
      <c r="F2745" s="211"/>
      <c r="G2745" s="211"/>
    </row>
    <row r="2746" spans="2:7" s="213" customFormat="1" ht="15" customHeight="1">
      <c r="B2746" s="211" t="s">
        <v>2651</v>
      </c>
      <c r="C2746" s="211" t="s">
        <v>6866</v>
      </c>
      <c r="D2746" s="211"/>
      <c r="E2746" s="211"/>
      <c r="F2746" s="211"/>
      <c r="G2746" s="211"/>
    </row>
    <row r="2747" spans="2:7" s="213" customFormat="1" ht="15" customHeight="1">
      <c r="B2747" s="211" t="s">
        <v>2652</v>
      </c>
      <c r="C2747" s="211" t="s">
        <v>6866</v>
      </c>
      <c r="D2747" s="211"/>
      <c r="E2747" s="211"/>
      <c r="F2747" s="211"/>
      <c r="G2747" s="211"/>
    </row>
    <row r="2748" spans="2:7" s="213" customFormat="1" ht="15" customHeight="1">
      <c r="B2748" s="211" t="s">
        <v>2654</v>
      </c>
      <c r="C2748" s="211" t="s">
        <v>6866</v>
      </c>
      <c r="D2748" s="211"/>
      <c r="E2748" s="211"/>
      <c r="F2748" s="211"/>
      <c r="G2748" s="211"/>
    </row>
    <row r="2749" spans="2:7" s="213" customFormat="1" ht="15" customHeight="1">
      <c r="B2749" s="211" t="s">
        <v>2655</v>
      </c>
      <c r="C2749" s="211" t="s">
        <v>6866</v>
      </c>
      <c r="D2749" s="211"/>
      <c r="E2749" s="211"/>
      <c r="F2749" s="211"/>
      <c r="G2749" s="211"/>
    </row>
    <row r="2750" spans="2:7" s="213" customFormat="1" ht="15" customHeight="1">
      <c r="B2750" s="211" t="s">
        <v>2657</v>
      </c>
      <c r="C2750" s="211" t="s">
        <v>6866</v>
      </c>
      <c r="D2750" s="211"/>
      <c r="E2750" s="211"/>
      <c r="F2750" s="211"/>
      <c r="G2750" s="211"/>
    </row>
    <row r="2751" spans="2:7" s="213" customFormat="1" ht="15" customHeight="1">
      <c r="B2751" s="211" t="s">
        <v>2658</v>
      </c>
      <c r="C2751" s="211" t="s">
        <v>6866</v>
      </c>
      <c r="D2751" s="211"/>
      <c r="E2751" s="211"/>
      <c r="F2751" s="211"/>
      <c r="G2751" s="211"/>
    </row>
    <row r="2752" spans="2:7" s="213" customFormat="1" ht="15" customHeight="1">
      <c r="B2752" s="211" t="s">
        <v>2659</v>
      </c>
      <c r="C2752" s="211" t="s">
        <v>6866</v>
      </c>
      <c r="D2752" s="211"/>
      <c r="E2752" s="211"/>
      <c r="F2752" s="211"/>
      <c r="G2752" s="211"/>
    </row>
    <row r="2753" spans="2:7" s="213" customFormat="1" ht="15" customHeight="1">
      <c r="B2753" s="211" t="s">
        <v>2660</v>
      </c>
      <c r="C2753" s="211" t="s">
        <v>6866</v>
      </c>
      <c r="D2753" s="211"/>
      <c r="E2753" s="211"/>
      <c r="F2753" s="211"/>
      <c r="G2753" s="211"/>
    </row>
    <row r="2754" spans="2:7" s="213" customFormat="1" ht="15" customHeight="1">
      <c r="B2754" s="211" t="s">
        <v>2661</v>
      </c>
      <c r="C2754" s="211" t="s">
        <v>6866</v>
      </c>
      <c r="D2754" s="211"/>
      <c r="E2754" s="211"/>
      <c r="F2754" s="211"/>
      <c r="G2754" s="211"/>
    </row>
    <row r="2755" spans="2:7" s="213" customFormat="1" ht="15" customHeight="1">
      <c r="B2755" s="211" t="s">
        <v>2662</v>
      </c>
      <c r="C2755" s="211" t="s">
        <v>6866</v>
      </c>
      <c r="D2755" s="211"/>
      <c r="E2755" s="211"/>
      <c r="F2755" s="211"/>
      <c r="G2755" s="211"/>
    </row>
    <row r="2756" spans="2:7" s="213" customFormat="1" ht="15" customHeight="1">
      <c r="B2756" s="211" t="s">
        <v>2663</v>
      </c>
      <c r="C2756" s="211" t="s">
        <v>6866</v>
      </c>
      <c r="D2756" s="211"/>
      <c r="E2756" s="211"/>
      <c r="F2756" s="211"/>
      <c r="G2756" s="211"/>
    </row>
    <row r="2757" spans="2:7" s="213" customFormat="1" ht="15" customHeight="1">
      <c r="B2757" s="211" t="s">
        <v>2664</v>
      </c>
      <c r="C2757" s="211" t="s">
        <v>6866</v>
      </c>
      <c r="D2757" s="211"/>
      <c r="E2757" s="211"/>
      <c r="F2757" s="211"/>
      <c r="G2757" s="211"/>
    </row>
    <row r="2758" spans="2:7" s="213" customFormat="1" ht="15" customHeight="1">
      <c r="B2758" s="211" t="s">
        <v>2665</v>
      </c>
      <c r="C2758" s="211" t="s">
        <v>6866</v>
      </c>
      <c r="D2758" s="211"/>
      <c r="E2758" s="211"/>
      <c r="F2758" s="211"/>
      <c r="G2758" s="211"/>
    </row>
    <row r="2759" spans="2:7" s="213" customFormat="1" ht="15" customHeight="1">
      <c r="B2759" s="211" t="s">
        <v>2666</v>
      </c>
      <c r="C2759" s="211" t="s">
        <v>6866</v>
      </c>
      <c r="D2759" s="211"/>
      <c r="E2759" s="211"/>
      <c r="F2759" s="211"/>
      <c r="G2759" s="211"/>
    </row>
    <row r="2760" spans="2:7" s="213" customFormat="1" ht="15" customHeight="1">
      <c r="B2760" s="211" t="s">
        <v>2667</v>
      </c>
      <c r="C2760" s="211" t="s">
        <v>6866</v>
      </c>
      <c r="D2760" s="211"/>
      <c r="E2760" s="211"/>
      <c r="F2760" s="211"/>
      <c r="G2760" s="211"/>
    </row>
    <row r="2761" spans="2:7" s="213" customFormat="1" ht="15" customHeight="1">
      <c r="B2761" s="211" t="s">
        <v>2668</v>
      </c>
      <c r="C2761" s="211" t="s">
        <v>6866</v>
      </c>
      <c r="D2761" s="211"/>
      <c r="E2761" s="211"/>
      <c r="F2761" s="211"/>
      <c r="G2761" s="211"/>
    </row>
    <row r="2762" spans="2:7" s="213" customFormat="1" ht="15" customHeight="1">
      <c r="B2762" s="211" t="s">
        <v>2669</v>
      </c>
      <c r="C2762" s="211" t="s">
        <v>6866</v>
      </c>
      <c r="D2762" s="211"/>
      <c r="E2762" s="211"/>
      <c r="F2762" s="211"/>
      <c r="G2762" s="211"/>
    </row>
    <row r="2763" spans="2:7" s="213" customFormat="1" ht="15" customHeight="1">
      <c r="B2763" s="211" t="s">
        <v>386</v>
      </c>
      <c r="C2763" s="211" t="s">
        <v>6866</v>
      </c>
      <c r="D2763" s="211"/>
      <c r="E2763" s="211"/>
      <c r="F2763" s="211"/>
      <c r="G2763" s="211"/>
    </row>
    <row r="2764" spans="2:7" s="213" customFormat="1" ht="15" customHeight="1">
      <c r="B2764" s="211" t="s">
        <v>387</v>
      </c>
      <c r="C2764" s="211" t="s">
        <v>6866</v>
      </c>
      <c r="D2764" s="211"/>
      <c r="E2764" s="211"/>
      <c r="F2764" s="211"/>
      <c r="G2764" s="211"/>
    </row>
    <row r="2765" spans="2:7" s="213" customFormat="1" ht="15" customHeight="1">
      <c r="B2765" s="211" t="s">
        <v>388</v>
      </c>
      <c r="C2765" s="211" t="s">
        <v>6866</v>
      </c>
      <c r="D2765" s="211"/>
      <c r="E2765" s="211"/>
      <c r="F2765" s="211"/>
      <c r="G2765" s="211"/>
    </row>
    <row r="2766" spans="2:7" s="213" customFormat="1" ht="15" customHeight="1">
      <c r="B2766" s="211" t="s">
        <v>390</v>
      </c>
      <c r="C2766" s="211" t="s">
        <v>6866</v>
      </c>
      <c r="D2766" s="211"/>
      <c r="E2766" s="211"/>
      <c r="F2766" s="211"/>
      <c r="G2766" s="211"/>
    </row>
    <row r="2767" spans="2:7" s="213" customFormat="1" ht="15" customHeight="1">
      <c r="B2767" s="211" t="s">
        <v>391</v>
      </c>
      <c r="C2767" s="211" t="s">
        <v>6866</v>
      </c>
      <c r="D2767" s="211"/>
      <c r="E2767" s="211"/>
      <c r="F2767" s="211"/>
      <c r="G2767" s="211"/>
    </row>
    <row r="2768" spans="2:7" s="213" customFormat="1" ht="15" customHeight="1">
      <c r="B2768" s="211" t="s">
        <v>392</v>
      </c>
      <c r="C2768" s="211" t="s">
        <v>6866</v>
      </c>
      <c r="D2768" s="211"/>
      <c r="E2768" s="211"/>
      <c r="F2768" s="211"/>
      <c r="G2768" s="211"/>
    </row>
    <row r="2769" spans="2:7" s="213" customFormat="1" ht="15" customHeight="1">
      <c r="B2769" s="211" t="s">
        <v>395</v>
      </c>
      <c r="C2769" s="211" t="s">
        <v>6866</v>
      </c>
      <c r="D2769" s="211"/>
      <c r="E2769" s="211"/>
      <c r="F2769" s="211"/>
      <c r="G2769" s="211"/>
    </row>
    <row r="2770" spans="2:7" s="213" customFormat="1" ht="15" customHeight="1">
      <c r="B2770" s="211" t="s">
        <v>396</v>
      </c>
      <c r="C2770" s="211" t="s">
        <v>6866</v>
      </c>
      <c r="D2770" s="211"/>
      <c r="E2770" s="211"/>
      <c r="F2770" s="211"/>
      <c r="G2770" s="211"/>
    </row>
    <row r="2771" spans="2:7" s="213" customFormat="1" ht="15" customHeight="1">
      <c r="B2771" s="211" t="s">
        <v>397</v>
      </c>
      <c r="C2771" s="211" t="s">
        <v>6866</v>
      </c>
      <c r="D2771" s="211"/>
      <c r="E2771" s="211"/>
      <c r="F2771" s="211"/>
      <c r="G2771" s="211"/>
    </row>
    <row r="2772" spans="2:7" s="213" customFormat="1" ht="15" customHeight="1">
      <c r="B2772" s="211" t="s">
        <v>398</v>
      </c>
      <c r="C2772" s="211" t="s">
        <v>6866</v>
      </c>
      <c r="D2772" s="211"/>
      <c r="E2772" s="211"/>
      <c r="F2772" s="211"/>
      <c r="G2772" s="211"/>
    </row>
    <row r="2773" spans="2:7" s="213" customFormat="1" ht="15" customHeight="1">
      <c r="B2773" s="211" t="s">
        <v>399</v>
      </c>
      <c r="C2773" s="211" t="s">
        <v>6866</v>
      </c>
      <c r="D2773" s="211"/>
      <c r="E2773" s="211"/>
      <c r="F2773" s="211"/>
      <c r="G2773" s="211"/>
    </row>
    <row r="2774" spans="2:7" s="213" customFormat="1" ht="15" customHeight="1">
      <c r="B2774" s="211" t="s">
        <v>400</v>
      </c>
      <c r="C2774" s="211" t="s">
        <v>6866</v>
      </c>
      <c r="D2774" s="211"/>
      <c r="E2774" s="211"/>
      <c r="F2774" s="211"/>
      <c r="G2774" s="211"/>
    </row>
    <row r="2775" spans="2:7" s="213" customFormat="1" ht="15" customHeight="1">
      <c r="B2775" s="211" t="s">
        <v>401</v>
      </c>
      <c r="C2775" s="211" t="s">
        <v>6866</v>
      </c>
      <c r="D2775" s="211"/>
      <c r="E2775" s="211"/>
      <c r="F2775" s="211"/>
      <c r="G2775" s="211"/>
    </row>
    <row r="2776" spans="2:7" s="213" customFormat="1" ht="15" customHeight="1">
      <c r="B2776" s="211" t="s">
        <v>402</v>
      </c>
      <c r="C2776" s="211" t="s">
        <v>6866</v>
      </c>
      <c r="D2776" s="211"/>
      <c r="E2776" s="211"/>
      <c r="F2776" s="211"/>
      <c r="G2776" s="211"/>
    </row>
    <row r="2777" spans="2:7" s="213" customFormat="1" ht="15" customHeight="1">
      <c r="B2777" s="211" t="s">
        <v>406</v>
      </c>
      <c r="C2777" s="211" t="s">
        <v>6866</v>
      </c>
      <c r="D2777" s="211"/>
      <c r="E2777" s="211"/>
      <c r="F2777" s="211"/>
      <c r="G2777" s="211"/>
    </row>
    <row r="2778" spans="2:7" s="213" customFormat="1" ht="15" customHeight="1">
      <c r="B2778" s="211" t="s">
        <v>407</v>
      </c>
      <c r="C2778" s="211" t="s">
        <v>6866</v>
      </c>
      <c r="D2778" s="211"/>
      <c r="E2778" s="211"/>
      <c r="F2778" s="211"/>
      <c r="G2778" s="211"/>
    </row>
    <row r="2779" spans="2:7" s="213" customFormat="1" ht="15" customHeight="1">
      <c r="B2779" s="211" t="s">
        <v>408</v>
      </c>
      <c r="C2779" s="211" t="s">
        <v>6866</v>
      </c>
      <c r="D2779" s="211"/>
      <c r="E2779" s="211"/>
      <c r="F2779" s="211"/>
      <c r="G2779" s="211"/>
    </row>
    <row r="2780" spans="2:7" s="213" customFormat="1" ht="15" customHeight="1">
      <c r="B2780" s="211" t="s">
        <v>409</v>
      </c>
      <c r="C2780" s="211" t="s">
        <v>6866</v>
      </c>
      <c r="D2780" s="211"/>
      <c r="E2780" s="211"/>
      <c r="F2780" s="211"/>
      <c r="G2780" s="211"/>
    </row>
    <row r="2781" spans="2:7" s="213" customFormat="1" ht="15" customHeight="1">
      <c r="B2781" s="211" t="s">
        <v>410</v>
      </c>
      <c r="C2781" s="211" t="s">
        <v>6866</v>
      </c>
      <c r="D2781" s="211"/>
      <c r="E2781" s="211"/>
      <c r="F2781" s="211"/>
      <c r="G2781" s="211"/>
    </row>
    <row r="2782" spans="2:7" s="213" customFormat="1" ht="15" customHeight="1">
      <c r="B2782" s="211" t="s">
        <v>411</v>
      </c>
      <c r="C2782" s="211" t="s">
        <v>6866</v>
      </c>
      <c r="D2782" s="211"/>
      <c r="E2782" s="211"/>
      <c r="F2782" s="211"/>
      <c r="G2782" s="211"/>
    </row>
    <row r="2783" spans="2:7" s="213" customFormat="1" ht="15" customHeight="1">
      <c r="B2783" s="211" t="s">
        <v>412</v>
      </c>
      <c r="C2783" s="211" t="s">
        <v>6866</v>
      </c>
      <c r="D2783" s="211"/>
      <c r="E2783" s="211"/>
      <c r="F2783" s="211"/>
      <c r="G2783" s="211"/>
    </row>
    <row r="2784" spans="2:7" s="213" customFormat="1" ht="15" customHeight="1">
      <c r="B2784" s="211" t="s">
        <v>413</v>
      </c>
      <c r="C2784" s="211" t="s">
        <v>6866</v>
      </c>
      <c r="D2784" s="211"/>
      <c r="E2784" s="211"/>
      <c r="F2784" s="211"/>
      <c r="G2784" s="211"/>
    </row>
    <row r="2785" spans="2:7" s="213" customFormat="1" ht="15" customHeight="1">
      <c r="B2785" s="211" t="s">
        <v>414</v>
      </c>
      <c r="C2785" s="211" t="s">
        <v>6866</v>
      </c>
      <c r="D2785" s="211"/>
      <c r="E2785" s="211"/>
      <c r="F2785" s="211"/>
      <c r="G2785" s="211"/>
    </row>
    <row r="2786" spans="2:7" s="213" customFormat="1" ht="15" customHeight="1">
      <c r="B2786" s="211" t="s">
        <v>415</v>
      </c>
      <c r="C2786" s="211" t="s">
        <v>6866</v>
      </c>
      <c r="D2786" s="211"/>
      <c r="E2786" s="211"/>
      <c r="F2786" s="211"/>
      <c r="G2786" s="211"/>
    </row>
    <row r="2787" spans="2:7" s="213" customFormat="1" ht="15" customHeight="1">
      <c r="B2787" s="211" t="s">
        <v>416</v>
      </c>
      <c r="C2787" s="211" t="s">
        <v>6866</v>
      </c>
      <c r="D2787" s="211"/>
      <c r="E2787" s="211"/>
      <c r="F2787" s="211"/>
      <c r="G2787" s="211"/>
    </row>
    <row r="2788" spans="2:7" s="213" customFormat="1" ht="15" customHeight="1">
      <c r="B2788" s="211" t="s">
        <v>417</v>
      </c>
      <c r="C2788" s="211" t="s">
        <v>6866</v>
      </c>
      <c r="D2788" s="211"/>
      <c r="E2788" s="211"/>
      <c r="F2788" s="211"/>
      <c r="G2788" s="211"/>
    </row>
    <row r="2789" spans="2:7" s="213" customFormat="1" ht="15" customHeight="1">
      <c r="B2789" s="211" t="s">
        <v>420</v>
      </c>
      <c r="C2789" s="211" t="s">
        <v>6866</v>
      </c>
      <c r="D2789" s="211"/>
      <c r="E2789" s="211"/>
      <c r="F2789" s="211"/>
      <c r="G2789" s="211"/>
    </row>
    <row r="2790" spans="2:7" s="213" customFormat="1" ht="15" customHeight="1">
      <c r="B2790" s="211" t="s">
        <v>421</v>
      </c>
      <c r="C2790" s="211" t="s">
        <v>6866</v>
      </c>
      <c r="D2790" s="211"/>
      <c r="E2790" s="211"/>
      <c r="F2790" s="211"/>
      <c r="G2790" s="211"/>
    </row>
    <row r="2791" spans="2:7" s="213" customFormat="1" ht="15" customHeight="1">
      <c r="B2791" s="211" t="s">
        <v>422</v>
      </c>
      <c r="C2791" s="211" t="s">
        <v>6866</v>
      </c>
      <c r="D2791" s="211"/>
      <c r="E2791" s="211"/>
      <c r="F2791" s="211"/>
      <c r="G2791" s="211"/>
    </row>
    <row r="2792" spans="2:7" s="213" customFormat="1" ht="15" customHeight="1">
      <c r="B2792" s="211" t="s">
        <v>423</v>
      </c>
      <c r="C2792" s="211" t="s">
        <v>6866</v>
      </c>
      <c r="D2792" s="211"/>
      <c r="E2792" s="211"/>
      <c r="F2792" s="211"/>
      <c r="G2792" s="211"/>
    </row>
    <row r="2793" spans="2:7" s="213" customFormat="1" ht="15" customHeight="1">
      <c r="B2793" s="211" t="s">
        <v>424</v>
      </c>
      <c r="C2793" s="211" t="s">
        <v>6866</v>
      </c>
      <c r="D2793" s="211"/>
      <c r="E2793" s="211"/>
      <c r="F2793" s="211"/>
      <c r="G2793" s="211"/>
    </row>
    <row r="2794" spans="2:7" s="213" customFormat="1" ht="15" customHeight="1">
      <c r="B2794" s="211" t="s">
        <v>425</v>
      </c>
      <c r="C2794" s="211" t="s">
        <v>6866</v>
      </c>
      <c r="D2794" s="211"/>
      <c r="E2794" s="211"/>
      <c r="F2794" s="211"/>
      <c r="G2794" s="211"/>
    </row>
    <row r="2795" spans="2:7" s="213" customFormat="1" ht="15" customHeight="1">
      <c r="B2795" s="211" t="s">
        <v>426</v>
      </c>
      <c r="C2795" s="211" t="s">
        <v>6866</v>
      </c>
      <c r="D2795" s="211"/>
      <c r="E2795" s="211"/>
      <c r="F2795" s="211"/>
      <c r="G2795" s="211"/>
    </row>
    <row r="2796" spans="2:7" s="213" customFormat="1" ht="15" customHeight="1">
      <c r="B2796" s="211" t="s">
        <v>427</v>
      </c>
      <c r="C2796" s="211" t="s">
        <v>6866</v>
      </c>
      <c r="D2796" s="211"/>
      <c r="E2796" s="211"/>
      <c r="F2796" s="211"/>
      <c r="G2796" s="211"/>
    </row>
    <row r="2797" spans="2:7" s="213" customFormat="1" ht="15" customHeight="1">
      <c r="B2797" s="211" t="s">
        <v>428</v>
      </c>
      <c r="C2797" s="211" t="s">
        <v>6866</v>
      </c>
      <c r="D2797" s="211"/>
      <c r="E2797" s="211"/>
      <c r="F2797" s="211"/>
      <c r="G2797" s="211"/>
    </row>
    <row r="2798" spans="2:7" s="213" customFormat="1" ht="15" customHeight="1">
      <c r="B2798" s="211" t="s">
        <v>429</v>
      </c>
      <c r="C2798" s="211" t="s">
        <v>6866</v>
      </c>
      <c r="D2798" s="211"/>
      <c r="E2798" s="211"/>
      <c r="F2798" s="211"/>
      <c r="G2798" s="211"/>
    </row>
    <row r="2799" spans="2:7" s="213" customFormat="1" ht="15" customHeight="1">
      <c r="B2799" s="211" t="s">
        <v>431</v>
      </c>
      <c r="C2799" s="211" t="s">
        <v>6866</v>
      </c>
      <c r="D2799" s="211"/>
      <c r="E2799" s="211"/>
      <c r="F2799" s="211"/>
      <c r="G2799" s="211"/>
    </row>
    <row r="2800" spans="2:7" s="213" customFormat="1" ht="15" customHeight="1">
      <c r="B2800" s="211" t="s">
        <v>433</v>
      </c>
      <c r="C2800" s="211" t="s">
        <v>6866</v>
      </c>
      <c r="D2800" s="211"/>
      <c r="E2800" s="211"/>
      <c r="F2800" s="211"/>
      <c r="G2800" s="211"/>
    </row>
    <row r="2801" spans="2:7" s="213" customFormat="1" ht="15" customHeight="1">
      <c r="B2801" s="211" t="s">
        <v>434</v>
      </c>
      <c r="C2801" s="211" t="s">
        <v>6866</v>
      </c>
      <c r="D2801" s="211"/>
      <c r="E2801" s="211"/>
      <c r="F2801" s="211"/>
      <c r="G2801" s="211"/>
    </row>
    <row r="2802" spans="2:7" s="213" customFormat="1" ht="15" customHeight="1">
      <c r="B2802" s="211" t="s">
        <v>435</v>
      </c>
      <c r="C2802" s="211" t="s">
        <v>6866</v>
      </c>
      <c r="D2802" s="211"/>
      <c r="E2802" s="211"/>
      <c r="F2802" s="211"/>
      <c r="G2802" s="211"/>
    </row>
    <row r="2803" spans="2:7" s="213" customFormat="1" ht="15" customHeight="1">
      <c r="B2803" s="211" t="s">
        <v>436</v>
      </c>
      <c r="C2803" s="211" t="s">
        <v>6866</v>
      </c>
      <c r="D2803" s="211"/>
      <c r="E2803" s="211"/>
      <c r="F2803" s="211"/>
      <c r="G2803" s="211"/>
    </row>
    <row r="2804" spans="2:7" s="213" customFormat="1" ht="15" customHeight="1">
      <c r="B2804" s="211" t="s">
        <v>437</v>
      </c>
      <c r="C2804" s="211" t="s">
        <v>6866</v>
      </c>
      <c r="D2804" s="211"/>
      <c r="E2804" s="211"/>
      <c r="F2804" s="211"/>
      <c r="G2804" s="211"/>
    </row>
    <row r="2805" spans="2:7" s="213" customFormat="1" ht="15" customHeight="1">
      <c r="B2805" s="211" t="s">
        <v>438</v>
      </c>
      <c r="C2805" s="211" t="s">
        <v>6866</v>
      </c>
      <c r="D2805" s="211"/>
      <c r="E2805" s="211"/>
      <c r="F2805" s="211"/>
      <c r="G2805" s="211"/>
    </row>
    <row r="2806" spans="2:7" s="213" customFormat="1" ht="15" customHeight="1">
      <c r="B2806" s="211" t="s">
        <v>439</v>
      </c>
      <c r="C2806" s="211" t="s">
        <v>6866</v>
      </c>
      <c r="D2806" s="211"/>
      <c r="E2806" s="211"/>
      <c r="F2806" s="211"/>
      <c r="G2806" s="211"/>
    </row>
    <row r="2807" spans="2:7" s="213" customFormat="1" ht="15" customHeight="1">
      <c r="B2807" s="211" t="s">
        <v>440</v>
      </c>
      <c r="C2807" s="211" t="s">
        <v>6866</v>
      </c>
      <c r="D2807" s="211"/>
      <c r="E2807" s="211"/>
      <c r="F2807" s="211"/>
      <c r="G2807" s="211"/>
    </row>
    <row r="2808" spans="2:7" s="213" customFormat="1" ht="15" customHeight="1">
      <c r="B2808" s="211" t="s">
        <v>441</v>
      </c>
      <c r="C2808" s="211" t="s">
        <v>6866</v>
      </c>
      <c r="D2808" s="211"/>
      <c r="E2808" s="211"/>
      <c r="F2808" s="211"/>
      <c r="G2808" s="211"/>
    </row>
    <row r="2809" spans="2:7" s="213" customFormat="1" ht="15" customHeight="1">
      <c r="B2809" s="211" t="s">
        <v>442</v>
      </c>
      <c r="C2809" s="211" t="s">
        <v>6866</v>
      </c>
      <c r="D2809" s="211"/>
      <c r="E2809" s="211"/>
      <c r="F2809" s="211"/>
      <c r="G2809" s="211"/>
    </row>
    <row r="2810" spans="2:7" s="213" customFormat="1" ht="15" customHeight="1">
      <c r="B2810" s="211" t="s">
        <v>443</v>
      </c>
      <c r="C2810" s="211" t="s">
        <v>6866</v>
      </c>
      <c r="D2810" s="211"/>
      <c r="E2810" s="211"/>
      <c r="F2810" s="211"/>
      <c r="G2810" s="211"/>
    </row>
    <row r="2811" spans="2:7" s="213" customFormat="1" ht="15" customHeight="1">
      <c r="B2811" s="211" t="s">
        <v>444</v>
      </c>
      <c r="C2811" s="211" t="s">
        <v>6866</v>
      </c>
      <c r="D2811" s="211"/>
      <c r="E2811" s="211"/>
      <c r="F2811" s="211"/>
      <c r="G2811" s="211"/>
    </row>
    <row r="2812" spans="2:7" s="213" customFormat="1" ht="15" customHeight="1">
      <c r="B2812" s="211" t="s">
        <v>445</v>
      </c>
      <c r="C2812" s="211" t="s">
        <v>6866</v>
      </c>
      <c r="D2812" s="211"/>
      <c r="E2812" s="211"/>
      <c r="F2812" s="211"/>
      <c r="G2812" s="211"/>
    </row>
    <row r="2813" spans="2:7" s="213" customFormat="1" ht="15" customHeight="1">
      <c r="B2813" s="211" t="s">
        <v>446</v>
      </c>
      <c r="C2813" s="211" t="s">
        <v>6866</v>
      </c>
      <c r="D2813" s="211"/>
      <c r="E2813" s="211"/>
      <c r="F2813" s="211"/>
      <c r="G2813" s="211"/>
    </row>
    <row r="2814" spans="2:7" s="213" customFormat="1" ht="15" customHeight="1">
      <c r="B2814" s="211" t="s">
        <v>447</v>
      </c>
      <c r="C2814" s="211" t="s">
        <v>6866</v>
      </c>
      <c r="D2814" s="211"/>
      <c r="E2814" s="211"/>
      <c r="F2814" s="211"/>
      <c r="G2814" s="211"/>
    </row>
    <row r="2815" spans="2:7" s="213" customFormat="1" ht="15" customHeight="1">
      <c r="B2815" s="211" t="s">
        <v>448</v>
      </c>
      <c r="C2815" s="211" t="s">
        <v>6866</v>
      </c>
      <c r="D2815" s="211"/>
      <c r="E2815" s="211"/>
      <c r="F2815" s="211"/>
      <c r="G2815" s="211"/>
    </row>
    <row r="2816" spans="2:7" s="213" customFormat="1" ht="15" customHeight="1">
      <c r="B2816" s="211" t="s">
        <v>449</v>
      </c>
      <c r="C2816" s="211" t="s">
        <v>6866</v>
      </c>
      <c r="D2816" s="211"/>
      <c r="E2816" s="211"/>
      <c r="F2816" s="211"/>
      <c r="G2816" s="211"/>
    </row>
    <row r="2817" spans="2:7" s="213" customFormat="1" ht="15" customHeight="1">
      <c r="B2817" s="211" t="s">
        <v>2439</v>
      </c>
      <c r="C2817" s="211" t="s">
        <v>6866</v>
      </c>
      <c r="D2817" s="211"/>
      <c r="E2817" s="211"/>
      <c r="F2817" s="211"/>
      <c r="G2817" s="211"/>
    </row>
    <row r="2818" spans="2:7" s="213" customFormat="1" ht="15" customHeight="1">
      <c r="B2818" s="211" t="s">
        <v>2441</v>
      </c>
      <c r="C2818" s="211" t="s">
        <v>6866</v>
      </c>
      <c r="D2818" s="211"/>
      <c r="E2818" s="211"/>
      <c r="F2818" s="211"/>
      <c r="G2818" s="211"/>
    </row>
    <row r="2819" spans="2:7" s="213" customFormat="1" ht="15" customHeight="1">
      <c r="B2819" s="211" t="s">
        <v>2442</v>
      </c>
      <c r="C2819" s="211" t="s">
        <v>6866</v>
      </c>
      <c r="D2819" s="211"/>
      <c r="E2819" s="211"/>
      <c r="F2819" s="211"/>
      <c r="G2819" s="211"/>
    </row>
    <row r="2820" spans="2:7" s="213" customFormat="1" ht="15" customHeight="1">
      <c r="B2820" s="211" t="s">
        <v>2443</v>
      </c>
      <c r="C2820" s="211" t="s">
        <v>6866</v>
      </c>
      <c r="D2820" s="211"/>
      <c r="E2820" s="211"/>
      <c r="F2820" s="211"/>
      <c r="G2820" s="211"/>
    </row>
    <row r="2821" spans="2:7" s="213" customFormat="1" ht="15" customHeight="1">
      <c r="B2821" s="211" t="s">
        <v>2444</v>
      </c>
      <c r="C2821" s="211" t="s">
        <v>6866</v>
      </c>
      <c r="D2821" s="211"/>
      <c r="E2821" s="211"/>
      <c r="F2821" s="211"/>
      <c r="G2821" s="211"/>
    </row>
    <row r="2822" spans="2:7" s="213" customFormat="1" ht="15" customHeight="1">
      <c r="B2822" s="211" t="s">
        <v>2445</v>
      </c>
      <c r="C2822" s="211" t="s">
        <v>6866</v>
      </c>
      <c r="D2822" s="211"/>
      <c r="E2822" s="211"/>
      <c r="F2822" s="211"/>
      <c r="G2822" s="211"/>
    </row>
    <row r="2823" spans="2:7" s="213" customFormat="1" ht="15" customHeight="1">
      <c r="B2823" s="211" t="s">
        <v>2446</v>
      </c>
      <c r="C2823" s="211" t="s">
        <v>6866</v>
      </c>
      <c r="D2823" s="211"/>
      <c r="E2823" s="211"/>
      <c r="F2823" s="211"/>
      <c r="G2823" s="211"/>
    </row>
    <row r="2824" spans="2:7" s="213" customFormat="1" ht="15" customHeight="1">
      <c r="B2824" s="211" t="s">
        <v>2447</v>
      </c>
      <c r="C2824" s="211" t="s">
        <v>6866</v>
      </c>
      <c r="D2824" s="211"/>
      <c r="E2824" s="211"/>
      <c r="F2824" s="211"/>
      <c r="G2824" s="211"/>
    </row>
    <row r="2825" spans="2:7" s="213" customFormat="1" ht="15" customHeight="1">
      <c r="B2825" s="211" t="s">
        <v>2448</v>
      </c>
      <c r="C2825" s="211" t="s">
        <v>6866</v>
      </c>
      <c r="D2825" s="211"/>
      <c r="E2825" s="211"/>
      <c r="F2825" s="211"/>
      <c r="G2825" s="211"/>
    </row>
    <row r="2826" spans="2:7" s="213" customFormat="1" ht="15" customHeight="1">
      <c r="B2826" s="211" t="s">
        <v>2449</v>
      </c>
      <c r="C2826" s="211" t="s">
        <v>6866</v>
      </c>
      <c r="D2826" s="211"/>
      <c r="E2826" s="211"/>
      <c r="F2826" s="211"/>
      <c r="G2826" s="211"/>
    </row>
    <row r="2827" spans="2:7" s="213" customFormat="1" ht="15" customHeight="1">
      <c r="B2827" s="211" t="s">
        <v>2450</v>
      </c>
      <c r="C2827" s="211" t="s">
        <v>6866</v>
      </c>
      <c r="D2827" s="211"/>
      <c r="E2827" s="211"/>
      <c r="F2827" s="211"/>
      <c r="G2827" s="211"/>
    </row>
    <row r="2828" spans="2:7" s="213" customFormat="1" ht="15" customHeight="1">
      <c r="B2828" s="211" t="s">
        <v>2451</v>
      </c>
      <c r="C2828" s="211" t="s">
        <v>6866</v>
      </c>
      <c r="D2828" s="211"/>
      <c r="E2828" s="211"/>
      <c r="F2828" s="211"/>
      <c r="G2828" s="211"/>
    </row>
    <row r="2829" spans="2:7" s="213" customFormat="1" ht="15" customHeight="1">
      <c r="B2829" s="211" t="s">
        <v>2452</v>
      </c>
      <c r="C2829" s="211" t="s">
        <v>6866</v>
      </c>
      <c r="D2829" s="211"/>
      <c r="E2829" s="211"/>
      <c r="F2829" s="211"/>
      <c r="G2829" s="211"/>
    </row>
    <row r="2830" spans="2:7" s="213" customFormat="1" ht="15" customHeight="1">
      <c r="B2830" s="211" t="s">
        <v>2453</v>
      </c>
      <c r="C2830" s="211" t="s">
        <v>6866</v>
      </c>
      <c r="D2830" s="211"/>
      <c r="E2830" s="211"/>
      <c r="F2830" s="211"/>
      <c r="G2830" s="211"/>
    </row>
    <row r="2831" spans="2:7" s="213" customFormat="1" ht="15" customHeight="1">
      <c r="B2831" s="211" t="s">
        <v>2454</v>
      </c>
      <c r="C2831" s="211" t="s">
        <v>6866</v>
      </c>
      <c r="D2831" s="211"/>
      <c r="E2831" s="211"/>
      <c r="F2831" s="211"/>
      <c r="G2831" s="211"/>
    </row>
    <row r="2832" spans="2:7" s="213" customFormat="1" ht="15" customHeight="1">
      <c r="B2832" s="211" t="s">
        <v>2455</v>
      </c>
      <c r="C2832" s="211" t="s">
        <v>6866</v>
      </c>
      <c r="D2832" s="211"/>
      <c r="E2832" s="211"/>
      <c r="F2832" s="211"/>
      <c r="G2832" s="211"/>
    </row>
    <row r="2833" spans="2:7" s="213" customFormat="1" ht="15" customHeight="1">
      <c r="B2833" s="211" t="s">
        <v>2457</v>
      </c>
      <c r="C2833" s="211" t="s">
        <v>6866</v>
      </c>
      <c r="D2833" s="211"/>
      <c r="E2833" s="211"/>
      <c r="F2833" s="211"/>
      <c r="G2833" s="211"/>
    </row>
    <row r="2834" spans="2:7" s="213" customFormat="1" ht="15" customHeight="1">
      <c r="B2834" s="211" t="s">
        <v>2458</v>
      </c>
      <c r="C2834" s="211" t="s">
        <v>6866</v>
      </c>
      <c r="D2834" s="211"/>
      <c r="E2834" s="211"/>
      <c r="F2834" s="211"/>
      <c r="G2834" s="211"/>
    </row>
    <row r="2835" spans="2:7" s="213" customFormat="1" ht="15" customHeight="1">
      <c r="B2835" s="211" t="s">
        <v>2459</v>
      </c>
      <c r="C2835" s="211" t="s">
        <v>6866</v>
      </c>
      <c r="D2835" s="211"/>
      <c r="E2835" s="211"/>
      <c r="F2835" s="211"/>
      <c r="G2835" s="211"/>
    </row>
    <row r="2836" spans="2:7" s="213" customFormat="1" ht="15" customHeight="1">
      <c r="B2836" s="211" t="s">
        <v>2460</v>
      </c>
      <c r="C2836" s="211" t="s">
        <v>6866</v>
      </c>
      <c r="D2836" s="211"/>
      <c r="E2836" s="211"/>
      <c r="F2836" s="211"/>
      <c r="G2836" s="211"/>
    </row>
    <row r="2837" spans="2:7" s="213" customFormat="1" ht="15" customHeight="1">
      <c r="B2837" s="211" t="s">
        <v>2461</v>
      </c>
      <c r="C2837" s="211" t="s">
        <v>6866</v>
      </c>
      <c r="D2837" s="211"/>
      <c r="E2837" s="211"/>
      <c r="F2837" s="211"/>
      <c r="G2837" s="211"/>
    </row>
    <row r="2838" spans="2:7" s="213" customFormat="1" ht="15" customHeight="1">
      <c r="B2838" s="211" t="s">
        <v>2462</v>
      </c>
      <c r="C2838" s="211" t="s">
        <v>6866</v>
      </c>
      <c r="D2838" s="211"/>
      <c r="E2838" s="211"/>
      <c r="F2838" s="211"/>
      <c r="G2838" s="211"/>
    </row>
    <row r="2839" spans="2:7" s="213" customFormat="1" ht="15" customHeight="1">
      <c r="B2839" s="211" t="s">
        <v>2464</v>
      </c>
      <c r="C2839" s="211" t="s">
        <v>6866</v>
      </c>
      <c r="D2839" s="211"/>
      <c r="E2839" s="211"/>
      <c r="F2839" s="211"/>
      <c r="G2839" s="211"/>
    </row>
    <row r="2840" spans="2:7" s="213" customFormat="1" ht="15" customHeight="1">
      <c r="B2840" s="211" t="s">
        <v>2465</v>
      </c>
      <c r="C2840" s="211" t="s">
        <v>6866</v>
      </c>
      <c r="D2840" s="211"/>
      <c r="E2840" s="211"/>
      <c r="F2840" s="211"/>
      <c r="G2840" s="211"/>
    </row>
    <row r="2841" spans="2:7" s="213" customFormat="1" ht="15" customHeight="1">
      <c r="B2841" s="211" t="s">
        <v>2466</v>
      </c>
      <c r="C2841" s="211" t="s">
        <v>6866</v>
      </c>
      <c r="D2841" s="211"/>
      <c r="E2841" s="211"/>
      <c r="F2841" s="211"/>
      <c r="G2841" s="211"/>
    </row>
    <row r="2842" spans="2:7" s="213" customFormat="1" ht="15" customHeight="1">
      <c r="B2842" s="211" t="s">
        <v>2467</v>
      </c>
      <c r="C2842" s="211" t="s">
        <v>6866</v>
      </c>
      <c r="D2842" s="211"/>
      <c r="E2842" s="211"/>
      <c r="F2842" s="211"/>
      <c r="G2842" s="211"/>
    </row>
    <row r="2843" spans="2:7" s="213" customFormat="1" ht="15" customHeight="1">
      <c r="B2843" s="211" t="s">
        <v>2469</v>
      </c>
      <c r="C2843" s="211" t="s">
        <v>6866</v>
      </c>
      <c r="D2843" s="211"/>
      <c r="E2843" s="211"/>
      <c r="F2843" s="211"/>
      <c r="G2843" s="211"/>
    </row>
    <row r="2844" spans="2:7" s="213" customFormat="1" ht="15" customHeight="1">
      <c r="B2844" s="211" t="s">
        <v>2471</v>
      </c>
      <c r="C2844" s="211" t="s">
        <v>6866</v>
      </c>
      <c r="D2844" s="211"/>
      <c r="E2844" s="211"/>
      <c r="F2844" s="211"/>
      <c r="G2844" s="211"/>
    </row>
    <row r="2845" spans="2:7" s="213" customFormat="1" ht="15" customHeight="1">
      <c r="B2845" s="211" t="s">
        <v>2472</v>
      </c>
      <c r="C2845" s="211" t="s">
        <v>6866</v>
      </c>
      <c r="D2845" s="211"/>
      <c r="E2845" s="211"/>
      <c r="F2845" s="211"/>
      <c r="G2845" s="211"/>
    </row>
    <row r="2846" spans="2:7" s="213" customFormat="1" ht="15" customHeight="1">
      <c r="B2846" s="211" t="s">
        <v>2473</v>
      </c>
      <c r="C2846" s="211" t="s">
        <v>6866</v>
      </c>
      <c r="D2846" s="211"/>
      <c r="E2846" s="211"/>
      <c r="F2846" s="211"/>
      <c r="G2846" s="211"/>
    </row>
    <row r="2847" spans="2:7" s="213" customFormat="1" ht="15" customHeight="1">
      <c r="B2847" s="211" t="s">
        <v>2475</v>
      </c>
      <c r="C2847" s="211" t="s">
        <v>6866</v>
      </c>
      <c r="D2847" s="211"/>
      <c r="E2847" s="211"/>
      <c r="F2847" s="211"/>
      <c r="G2847" s="211"/>
    </row>
    <row r="2848" spans="2:7" s="213" customFormat="1" ht="15" customHeight="1">
      <c r="B2848" s="211" t="s">
        <v>2476</v>
      </c>
      <c r="C2848" s="211" t="s">
        <v>6866</v>
      </c>
      <c r="D2848" s="211"/>
      <c r="E2848" s="211"/>
      <c r="F2848" s="211"/>
      <c r="G2848" s="211"/>
    </row>
    <row r="2849" spans="2:7" s="213" customFormat="1" ht="15" customHeight="1">
      <c r="B2849" s="211" t="s">
        <v>2478</v>
      </c>
      <c r="C2849" s="211" t="s">
        <v>6866</v>
      </c>
      <c r="D2849" s="211"/>
      <c r="E2849" s="211"/>
      <c r="F2849" s="211"/>
      <c r="G2849" s="211"/>
    </row>
    <row r="2850" spans="2:7" s="213" customFormat="1" ht="15" customHeight="1">
      <c r="B2850" s="211" t="s">
        <v>2479</v>
      </c>
      <c r="C2850" s="211" t="s">
        <v>6866</v>
      </c>
      <c r="D2850" s="211"/>
      <c r="E2850" s="211"/>
      <c r="F2850" s="211"/>
      <c r="G2850" s="211"/>
    </row>
    <row r="2851" spans="2:7" s="213" customFormat="1" ht="15" customHeight="1">
      <c r="B2851" s="211" t="s">
        <v>2480</v>
      </c>
      <c r="C2851" s="211" t="s">
        <v>6866</v>
      </c>
      <c r="D2851" s="211"/>
      <c r="E2851" s="211"/>
      <c r="F2851" s="211"/>
      <c r="G2851" s="211"/>
    </row>
    <row r="2852" spans="2:7" s="213" customFormat="1" ht="15" customHeight="1">
      <c r="B2852" s="211" t="s">
        <v>2481</v>
      </c>
      <c r="C2852" s="211" t="s">
        <v>6866</v>
      </c>
      <c r="D2852" s="211"/>
      <c r="E2852" s="211"/>
      <c r="F2852" s="211"/>
      <c r="G2852" s="211"/>
    </row>
    <row r="2853" spans="2:7" s="213" customFormat="1" ht="15" customHeight="1">
      <c r="B2853" s="211" t="s">
        <v>2482</v>
      </c>
      <c r="C2853" s="211" t="s">
        <v>6866</v>
      </c>
      <c r="D2853" s="211"/>
      <c r="E2853" s="211"/>
      <c r="F2853" s="211"/>
      <c r="G2853" s="211"/>
    </row>
    <row r="2854" spans="2:7" s="213" customFormat="1" ht="15" customHeight="1">
      <c r="B2854" s="211" t="s">
        <v>2483</v>
      </c>
      <c r="C2854" s="211" t="s">
        <v>6866</v>
      </c>
      <c r="D2854" s="211"/>
      <c r="E2854" s="211"/>
      <c r="F2854" s="211"/>
      <c r="G2854" s="211"/>
    </row>
    <row r="2855" spans="2:7" s="213" customFormat="1" ht="15" customHeight="1">
      <c r="B2855" s="211" t="s">
        <v>2485</v>
      </c>
      <c r="C2855" s="211" t="s">
        <v>6866</v>
      </c>
      <c r="D2855" s="211"/>
      <c r="E2855" s="211"/>
      <c r="F2855" s="211"/>
      <c r="G2855" s="211"/>
    </row>
    <row r="2856" spans="2:7" s="213" customFormat="1" ht="15" customHeight="1">
      <c r="B2856" s="211" t="s">
        <v>2486</v>
      </c>
      <c r="C2856" s="211" t="s">
        <v>6866</v>
      </c>
      <c r="D2856" s="211"/>
      <c r="E2856" s="211"/>
      <c r="F2856" s="211"/>
      <c r="G2856" s="211"/>
    </row>
    <row r="2857" spans="2:7" s="213" customFormat="1" ht="15" customHeight="1">
      <c r="B2857" s="211" t="s">
        <v>2488</v>
      </c>
      <c r="C2857" s="211" t="s">
        <v>6866</v>
      </c>
      <c r="D2857" s="211"/>
      <c r="E2857" s="211"/>
      <c r="F2857" s="211"/>
      <c r="G2857" s="211"/>
    </row>
    <row r="2858" spans="2:7" s="213" customFormat="1" ht="15" customHeight="1">
      <c r="B2858" s="211" t="s">
        <v>2489</v>
      </c>
      <c r="C2858" s="211" t="s">
        <v>6866</v>
      </c>
      <c r="D2858" s="211"/>
      <c r="E2858" s="211"/>
      <c r="F2858" s="211"/>
      <c r="G2858" s="211"/>
    </row>
    <row r="2859" spans="2:7" s="213" customFormat="1" ht="15" customHeight="1">
      <c r="B2859" s="211" t="s">
        <v>2493</v>
      </c>
      <c r="C2859" s="211" t="s">
        <v>6866</v>
      </c>
      <c r="D2859" s="211"/>
      <c r="E2859" s="211"/>
      <c r="F2859" s="211"/>
      <c r="G2859" s="211"/>
    </row>
    <row r="2860" spans="2:7" s="213" customFormat="1" ht="15" customHeight="1">
      <c r="B2860" s="211" t="s">
        <v>2495</v>
      </c>
      <c r="C2860" s="211" t="s">
        <v>6866</v>
      </c>
      <c r="D2860" s="211"/>
      <c r="E2860" s="211"/>
      <c r="F2860" s="211"/>
      <c r="G2860" s="211"/>
    </row>
    <row r="2861" spans="2:7" s="213" customFormat="1" ht="15" customHeight="1">
      <c r="B2861" s="211" t="s">
        <v>2496</v>
      </c>
      <c r="C2861" s="211" t="s">
        <v>6866</v>
      </c>
      <c r="D2861" s="211"/>
      <c r="E2861" s="211"/>
      <c r="F2861" s="211"/>
      <c r="G2861" s="211"/>
    </row>
    <row r="2862" spans="2:7" s="213" customFormat="1" ht="15" customHeight="1">
      <c r="B2862" s="211" t="s">
        <v>2497</v>
      </c>
      <c r="C2862" s="211" t="s">
        <v>6866</v>
      </c>
      <c r="D2862" s="211"/>
      <c r="E2862" s="211"/>
      <c r="F2862" s="211"/>
      <c r="G2862" s="211"/>
    </row>
    <row r="2863" spans="2:7" s="213" customFormat="1" ht="15" customHeight="1">
      <c r="B2863" s="211" t="s">
        <v>2498</v>
      </c>
      <c r="C2863" s="211" t="s">
        <v>6866</v>
      </c>
      <c r="D2863" s="211"/>
      <c r="E2863" s="211"/>
      <c r="F2863" s="211"/>
      <c r="G2863" s="211"/>
    </row>
    <row r="2864" spans="2:7" s="213" customFormat="1" ht="15" customHeight="1">
      <c r="B2864" s="211" t="s">
        <v>2499</v>
      </c>
      <c r="C2864" s="211" t="s">
        <v>6866</v>
      </c>
      <c r="D2864" s="211"/>
      <c r="E2864" s="211"/>
      <c r="F2864" s="211"/>
      <c r="G2864" s="211"/>
    </row>
    <row r="2865" spans="2:7" s="213" customFormat="1" ht="15" customHeight="1">
      <c r="B2865" s="211" t="s">
        <v>2500</v>
      </c>
      <c r="C2865" s="211" t="s">
        <v>6866</v>
      </c>
      <c r="D2865" s="211"/>
      <c r="E2865" s="211"/>
      <c r="F2865" s="211"/>
      <c r="G2865" s="211"/>
    </row>
    <row r="2866" spans="2:7" s="213" customFormat="1" ht="15" customHeight="1">
      <c r="B2866" s="211" t="s">
        <v>2501</v>
      </c>
      <c r="C2866" s="211" t="s">
        <v>6866</v>
      </c>
      <c r="D2866" s="211"/>
      <c r="E2866" s="211"/>
      <c r="F2866" s="211"/>
      <c r="G2866" s="211"/>
    </row>
    <row r="2867" spans="2:7" s="213" customFormat="1" ht="15" customHeight="1">
      <c r="B2867" s="211" t="s">
        <v>2503</v>
      </c>
      <c r="C2867" s="211" t="s">
        <v>6866</v>
      </c>
      <c r="D2867" s="211"/>
      <c r="E2867" s="211"/>
      <c r="F2867" s="211"/>
      <c r="G2867" s="211"/>
    </row>
    <row r="2868" spans="2:7" s="213" customFormat="1" ht="15" customHeight="1">
      <c r="B2868" s="211" t="s">
        <v>2504</v>
      </c>
      <c r="C2868" s="211" t="s">
        <v>6866</v>
      </c>
      <c r="D2868" s="211"/>
      <c r="E2868" s="211"/>
      <c r="F2868" s="211"/>
      <c r="G2868" s="211"/>
    </row>
    <row r="2869" spans="2:7" s="213" customFormat="1" ht="15" customHeight="1">
      <c r="B2869" s="211" t="s">
        <v>2505</v>
      </c>
      <c r="C2869" s="211" t="s">
        <v>6866</v>
      </c>
      <c r="D2869" s="211"/>
      <c r="E2869" s="211"/>
      <c r="F2869" s="211"/>
      <c r="G2869" s="211"/>
    </row>
    <row r="2870" spans="2:7" s="213" customFormat="1" ht="15" customHeight="1">
      <c r="B2870" s="211" t="s">
        <v>2506</v>
      </c>
      <c r="C2870" s="211" t="s">
        <v>6866</v>
      </c>
      <c r="D2870" s="211"/>
      <c r="E2870" s="211"/>
      <c r="F2870" s="211"/>
      <c r="G2870" s="211"/>
    </row>
    <row r="2871" spans="2:7" s="213" customFormat="1" ht="15" customHeight="1">
      <c r="B2871" s="211" t="s">
        <v>2507</v>
      </c>
      <c r="C2871" s="211" t="s">
        <v>6866</v>
      </c>
      <c r="D2871" s="211"/>
      <c r="E2871" s="211"/>
      <c r="F2871" s="211"/>
      <c r="G2871" s="211"/>
    </row>
    <row r="2872" spans="2:7" s="213" customFormat="1" ht="15" customHeight="1">
      <c r="B2872" s="211" t="s">
        <v>2508</v>
      </c>
      <c r="C2872" s="211" t="s">
        <v>6866</v>
      </c>
      <c r="D2872" s="211"/>
      <c r="E2872" s="211"/>
      <c r="F2872" s="211"/>
      <c r="G2872" s="211"/>
    </row>
    <row r="2873" spans="2:7" s="213" customFormat="1" ht="15" customHeight="1">
      <c r="B2873" s="211" t="s">
        <v>2509</v>
      </c>
      <c r="C2873" s="211" t="s">
        <v>6866</v>
      </c>
      <c r="D2873" s="211"/>
      <c r="E2873" s="211"/>
      <c r="F2873" s="211"/>
      <c r="G2873" s="211"/>
    </row>
    <row r="2874" spans="2:7" s="213" customFormat="1" ht="15" customHeight="1">
      <c r="B2874" s="211" t="s">
        <v>2510</v>
      </c>
      <c r="C2874" s="211" t="s">
        <v>6866</v>
      </c>
      <c r="D2874" s="211"/>
      <c r="E2874" s="211"/>
      <c r="F2874" s="211"/>
      <c r="G2874" s="211"/>
    </row>
    <row r="2875" spans="2:7" s="213" customFormat="1" ht="15" customHeight="1">
      <c r="B2875" s="211" t="s">
        <v>2511</v>
      </c>
      <c r="C2875" s="211" t="s">
        <v>6866</v>
      </c>
      <c r="D2875" s="211"/>
      <c r="E2875" s="211"/>
      <c r="F2875" s="211"/>
      <c r="G2875" s="211"/>
    </row>
    <row r="2876" spans="2:7" s="213" customFormat="1" ht="15" customHeight="1">
      <c r="B2876" s="211" t="s">
        <v>2512</v>
      </c>
      <c r="C2876" s="211" t="s">
        <v>6866</v>
      </c>
      <c r="D2876" s="211"/>
      <c r="E2876" s="211"/>
      <c r="F2876" s="211"/>
      <c r="G2876" s="211"/>
    </row>
    <row r="2877" spans="2:7" s="213" customFormat="1" ht="15" customHeight="1">
      <c r="B2877" s="211" t="s">
        <v>2513</v>
      </c>
      <c r="C2877" s="211" t="s">
        <v>6866</v>
      </c>
      <c r="D2877" s="211"/>
      <c r="E2877" s="211"/>
      <c r="F2877" s="211"/>
      <c r="G2877" s="211"/>
    </row>
    <row r="2878" spans="2:7" s="213" customFormat="1" ht="15" customHeight="1">
      <c r="B2878" s="211" t="s">
        <v>2514</v>
      </c>
      <c r="C2878" s="211" t="s">
        <v>6866</v>
      </c>
      <c r="D2878" s="211"/>
      <c r="E2878" s="211"/>
      <c r="F2878" s="211"/>
      <c r="G2878" s="211"/>
    </row>
    <row r="2879" spans="2:7" s="213" customFormat="1" ht="15" customHeight="1">
      <c r="B2879" s="211" t="s">
        <v>2517</v>
      </c>
      <c r="C2879" s="211" t="s">
        <v>6866</v>
      </c>
      <c r="D2879" s="211"/>
      <c r="E2879" s="211"/>
      <c r="F2879" s="211"/>
      <c r="G2879" s="211"/>
    </row>
    <row r="2880" spans="2:7" s="213" customFormat="1" ht="15" customHeight="1">
      <c r="B2880" s="211" t="s">
        <v>2519</v>
      </c>
      <c r="C2880" s="211" t="s">
        <v>6866</v>
      </c>
      <c r="D2880" s="211"/>
      <c r="E2880" s="211"/>
      <c r="F2880" s="211"/>
      <c r="G2880" s="211"/>
    </row>
    <row r="2881" spans="2:7" s="213" customFormat="1" ht="15" customHeight="1">
      <c r="B2881" s="211" t="s">
        <v>2520</v>
      </c>
      <c r="C2881" s="211" t="s">
        <v>6866</v>
      </c>
      <c r="D2881" s="211"/>
      <c r="E2881" s="211"/>
      <c r="F2881" s="211"/>
      <c r="G2881" s="211"/>
    </row>
    <row r="2882" spans="2:7" s="213" customFormat="1" ht="15" customHeight="1">
      <c r="B2882" s="211" t="s">
        <v>2521</v>
      </c>
      <c r="C2882" s="211" t="s">
        <v>6866</v>
      </c>
      <c r="D2882" s="211"/>
      <c r="E2882" s="211"/>
      <c r="F2882" s="211"/>
      <c r="G2882" s="211"/>
    </row>
    <row r="2883" spans="2:7" s="213" customFormat="1" ht="15" customHeight="1">
      <c r="B2883" s="211" t="s">
        <v>2522</v>
      </c>
      <c r="C2883" s="211" t="s">
        <v>6866</v>
      </c>
      <c r="D2883" s="211"/>
      <c r="E2883" s="211"/>
      <c r="F2883" s="211"/>
      <c r="G2883" s="211"/>
    </row>
    <row r="2884" spans="2:7" s="213" customFormat="1" ht="15" customHeight="1">
      <c r="B2884" s="211" t="s">
        <v>2525</v>
      </c>
      <c r="C2884" s="211" t="s">
        <v>6866</v>
      </c>
      <c r="D2884" s="211"/>
      <c r="E2884" s="211"/>
      <c r="F2884" s="211"/>
      <c r="G2884" s="211"/>
    </row>
    <row r="2885" spans="2:7" s="213" customFormat="1" ht="15" customHeight="1">
      <c r="B2885" s="211" t="s">
        <v>2526</v>
      </c>
      <c r="C2885" s="211" t="s">
        <v>6866</v>
      </c>
      <c r="D2885" s="211"/>
      <c r="E2885" s="211"/>
      <c r="F2885" s="211"/>
      <c r="G2885" s="211"/>
    </row>
    <row r="2886" spans="2:7" s="213" customFormat="1" ht="15" customHeight="1">
      <c r="B2886" s="211" t="s">
        <v>2528</v>
      </c>
      <c r="C2886" s="211" t="s">
        <v>6866</v>
      </c>
      <c r="D2886" s="211"/>
      <c r="E2886" s="211"/>
      <c r="F2886" s="211"/>
      <c r="G2886" s="211"/>
    </row>
    <row r="2887" spans="2:7" s="213" customFormat="1" ht="15" customHeight="1">
      <c r="B2887" s="211" t="s">
        <v>2529</v>
      </c>
      <c r="C2887" s="211" t="s">
        <v>6866</v>
      </c>
      <c r="D2887" s="211"/>
      <c r="E2887" s="211"/>
      <c r="F2887" s="211"/>
      <c r="G2887" s="211"/>
    </row>
    <row r="2888" spans="2:7" s="213" customFormat="1" ht="15" customHeight="1">
      <c r="B2888" s="211" t="s">
        <v>2531</v>
      </c>
      <c r="C2888" s="211" t="s">
        <v>6866</v>
      </c>
      <c r="D2888" s="211"/>
      <c r="E2888" s="211"/>
      <c r="F2888" s="211"/>
      <c r="G2888" s="211"/>
    </row>
    <row r="2889" spans="2:7" s="213" customFormat="1" ht="15" customHeight="1">
      <c r="B2889" s="211" t="s">
        <v>2533</v>
      </c>
      <c r="C2889" s="211" t="s">
        <v>6866</v>
      </c>
      <c r="D2889" s="211"/>
      <c r="E2889" s="211"/>
      <c r="F2889" s="211"/>
      <c r="G2889" s="211"/>
    </row>
    <row r="2890" spans="2:7" s="213" customFormat="1" ht="15" customHeight="1">
      <c r="B2890" s="211" t="s">
        <v>2535</v>
      </c>
      <c r="C2890" s="211" t="s">
        <v>6866</v>
      </c>
      <c r="D2890" s="211"/>
      <c r="E2890" s="211"/>
      <c r="F2890" s="211"/>
      <c r="G2890" s="211"/>
    </row>
    <row r="2891" spans="2:7" s="213" customFormat="1" ht="15" customHeight="1">
      <c r="B2891" s="211" t="s">
        <v>2537</v>
      </c>
      <c r="C2891" s="211" t="s">
        <v>6866</v>
      </c>
      <c r="D2891" s="211"/>
      <c r="E2891" s="211"/>
      <c r="F2891" s="211"/>
      <c r="G2891" s="211"/>
    </row>
    <row r="2892" spans="2:7" s="213" customFormat="1" ht="15" customHeight="1">
      <c r="B2892" s="211" t="s">
        <v>2538</v>
      </c>
      <c r="C2892" s="211" t="s">
        <v>6866</v>
      </c>
      <c r="D2892" s="211"/>
      <c r="E2892" s="211"/>
      <c r="F2892" s="211"/>
      <c r="G2892" s="211"/>
    </row>
    <row r="2893" spans="2:7" s="213" customFormat="1" ht="15" customHeight="1">
      <c r="B2893" s="211" t="s">
        <v>2539</v>
      </c>
      <c r="C2893" s="211" t="s">
        <v>6866</v>
      </c>
      <c r="D2893" s="211"/>
      <c r="E2893" s="211"/>
      <c r="F2893" s="211"/>
      <c r="G2893" s="211"/>
    </row>
    <row r="2894" spans="2:7" s="213" customFormat="1" ht="15" customHeight="1">
      <c r="B2894" s="211" t="s">
        <v>2540</v>
      </c>
      <c r="C2894" s="211" t="s">
        <v>6866</v>
      </c>
      <c r="D2894" s="211"/>
      <c r="E2894" s="211"/>
      <c r="F2894" s="211"/>
      <c r="G2894" s="211"/>
    </row>
    <row r="2895" spans="2:7" s="213" customFormat="1" ht="15" customHeight="1">
      <c r="B2895" s="211" t="s">
        <v>2541</v>
      </c>
      <c r="C2895" s="211" t="s">
        <v>6866</v>
      </c>
      <c r="D2895" s="211"/>
      <c r="E2895" s="211"/>
      <c r="F2895" s="211"/>
      <c r="G2895" s="211"/>
    </row>
    <row r="2896" spans="2:7" s="213" customFormat="1" ht="15" customHeight="1">
      <c r="B2896" s="211" t="s">
        <v>2542</v>
      </c>
      <c r="C2896" s="211" t="s">
        <v>6866</v>
      </c>
      <c r="D2896" s="211"/>
      <c r="E2896" s="211"/>
      <c r="F2896" s="211"/>
      <c r="G2896" s="211"/>
    </row>
    <row r="2897" spans="2:7" s="213" customFormat="1" ht="15" customHeight="1">
      <c r="B2897" s="211" t="s">
        <v>2543</v>
      </c>
      <c r="C2897" s="211" t="s">
        <v>6866</v>
      </c>
      <c r="D2897" s="211"/>
      <c r="E2897" s="211"/>
      <c r="F2897" s="211"/>
      <c r="G2897" s="211"/>
    </row>
    <row r="2898" spans="2:7" s="213" customFormat="1" ht="15" customHeight="1">
      <c r="B2898" s="211" t="s">
        <v>2544</v>
      </c>
      <c r="C2898" s="211" t="s">
        <v>6866</v>
      </c>
      <c r="D2898" s="211"/>
      <c r="E2898" s="211"/>
      <c r="F2898" s="211"/>
      <c r="G2898" s="211"/>
    </row>
    <row r="2899" spans="2:7" s="213" customFormat="1" ht="15" customHeight="1">
      <c r="B2899" s="211" t="s">
        <v>2545</v>
      </c>
      <c r="C2899" s="211" t="s">
        <v>6866</v>
      </c>
      <c r="D2899" s="211"/>
      <c r="E2899" s="211"/>
      <c r="F2899" s="211"/>
      <c r="G2899" s="211"/>
    </row>
    <row r="2900" spans="2:7" s="213" customFormat="1" ht="15" customHeight="1">
      <c r="B2900" s="211" t="s">
        <v>2546</v>
      </c>
      <c r="C2900" s="211" t="s">
        <v>6866</v>
      </c>
      <c r="D2900" s="211"/>
      <c r="E2900" s="211"/>
      <c r="F2900" s="211"/>
      <c r="G2900" s="211"/>
    </row>
    <row r="2901" spans="2:7" s="213" customFormat="1" ht="15" customHeight="1">
      <c r="B2901" s="211" t="s">
        <v>2547</v>
      </c>
      <c r="C2901" s="211" t="s">
        <v>6866</v>
      </c>
      <c r="D2901" s="211"/>
      <c r="E2901" s="211"/>
      <c r="F2901" s="211"/>
      <c r="G2901" s="211"/>
    </row>
    <row r="2902" spans="2:7" s="213" customFormat="1" ht="15" customHeight="1">
      <c r="B2902" s="211" t="s">
        <v>2548</v>
      </c>
      <c r="C2902" s="211" t="s">
        <v>6866</v>
      </c>
      <c r="D2902" s="211"/>
      <c r="E2902" s="211"/>
      <c r="F2902" s="211"/>
      <c r="G2902" s="211"/>
    </row>
    <row r="2903" spans="2:7" s="213" customFormat="1" ht="15" customHeight="1">
      <c r="B2903" s="211" t="s">
        <v>2549</v>
      </c>
      <c r="C2903" s="211" t="s">
        <v>6866</v>
      </c>
      <c r="D2903" s="211"/>
      <c r="E2903" s="211"/>
      <c r="F2903" s="211"/>
      <c r="G2903" s="211"/>
    </row>
    <row r="2904" spans="2:7" s="213" customFormat="1" ht="15" customHeight="1">
      <c r="B2904" s="211" t="s">
        <v>2550</v>
      </c>
      <c r="C2904" s="211" t="s">
        <v>6866</v>
      </c>
      <c r="D2904" s="211"/>
      <c r="E2904" s="211"/>
      <c r="F2904" s="211"/>
      <c r="G2904" s="211"/>
    </row>
    <row r="2905" spans="2:7" s="213" customFormat="1" ht="15" customHeight="1">
      <c r="B2905" s="211" t="s">
        <v>2551</v>
      </c>
      <c r="C2905" s="211" t="s">
        <v>6866</v>
      </c>
      <c r="D2905" s="211"/>
      <c r="E2905" s="211"/>
      <c r="F2905" s="211"/>
      <c r="G2905" s="211"/>
    </row>
    <row r="2906" spans="2:7" s="213" customFormat="1" ht="15" customHeight="1">
      <c r="B2906" s="211" t="s">
        <v>2552</v>
      </c>
      <c r="C2906" s="211" t="s">
        <v>6866</v>
      </c>
      <c r="D2906" s="211"/>
      <c r="E2906" s="211"/>
      <c r="F2906" s="211"/>
      <c r="G2906" s="211"/>
    </row>
    <row r="2907" spans="2:7" s="213" customFormat="1" ht="15" customHeight="1">
      <c r="B2907" s="211" t="s">
        <v>2555</v>
      </c>
      <c r="C2907" s="211" t="s">
        <v>6866</v>
      </c>
      <c r="D2907" s="211"/>
      <c r="E2907" s="211"/>
      <c r="F2907" s="211"/>
      <c r="G2907" s="211"/>
    </row>
    <row r="2908" spans="2:7" s="213" customFormat="1" ht="15" customHeight="1">
      <c r="B2908" s="211" t="s">
        <v>2558</v>
      </c>
      <c r="C2908" s="211" t="s">
        <v>6866</v>
      </c>
      <c r="D2908" s="211"/>
      <c r="E2908" s="211"/>
      <c r="F2908" s="211"/>
      <c r="G2908" s="211"/>
    </row>
    <row r="2909" spans="2:7" s="213" customFormat="1" ht="15" customHeight="1">
      <c r="B2909" s="211" t="s">
        <v>2559</v>
      </c>
      <c r="C2909" s="211" t="s">
        <v>6866</v>
      </c>
      <c r="D2909" s="211"/>
      <c r="E2909" s="211"/>
      <c r="F2909" s="211"/>
      <c r="G2909" s="211"/>
    </row>
    <row r="2910" spans="2:7" s="213" customFormat="1" ht="15" customHeight="1">
      <c r="B2910" s="211" t="s">
        <v>2560</v>
      </c>
      <c r="C2910" s="211" t="s">
        <v>6866</v>
      </c>
      <c r="D2910" s="211"/>
      <c r="E2910" s="211"/>
      <c r="F2910" s="211"/>
      <c r="G2910" s="211"/>
    </row>
    <row r="2911" spans="2:7" s="213" customFormat="1" ht="15" customHeight="1">
      <c r="B2911" s="211" t="s">
        <v>2562</v>
      </c>
      <c r="C2911" s="211" t="s">
        <v>6866</v>
      </c>
      <c r="D2911" s="211"/>
      <c r="E2911" s="211"/>
      <c r="F2911" s="211"/>
      <c r="G2911" s="211"/>
    </row>
    <row r="2912" spans="2:7" s="213" customFormat="1" ht="15" customHeight="1">
      <c r="B2912" s="211" t="s">
        <v>2565</v>
      </c>
      <c r="C2912" s="211" t="s">
        <v>6866</v>
      </c>
      <c r="D2912" s="211"/>
      <c r="E2912" s="211"/>
      <c r="F2912" s="211"/>
      <c r="G2912" s="211"/>
    </row>
    <row r="2913" spans="2:7" s="213" customFormat="1" ht="15" customHeight="1">
      <c r="B2913" s="211" t="s">
        <v>2572</v>
      </c>
      <c r="C2913" s="211" t="s">
        <v>6866</v>
      </c>
      <c r="D2913" s="211"/>
      <c r="E2913" s="211"/>
      <c r="F2913" s="211"/>
      <c r="G2913" s="211"/>
    </row>
    <row r="2914" spans="2:7" s="213" customFormat="1" ht="15" customHeight="1">
      <c r="B2914" s="211" t="s">
        <v>2573</v>
      </c>
      <c r="C2914" s="211" t="s">
        <v>6866</v>
      </c>
      <c r="D2914" s="211"/>
      <c r="E2914" s="211"/>
      <c r="F2914" s="211"/>
      <c r="G2914" s="211"/>
    </row>
    <row r="2915" spans="2:7" s="213" customFormat="1" ht="15" customHeight="1">
      <c r="B2915" s="211" t="s">
        <v>2574</v>
      </c>
      <c r="C2915" s="211" t="s">
        <v>6866</v>
      </c>
      <c r="D2915" s="211"/>
      <c r="E2915" s="211"/>
      <c r="F2915" s="211"/>
      <c r="G2915" s="211"/>
    </row>
    <row r="2916" spans="2:7" s="213" customFormat="1" ht="15" customHeight="1">
      <c r="B2916" s="211" t="s">
        <v>2576</v>
      </c>
      <c r="C2916" s="211" t="s">
        <v>6866</v>
      </c>
      <c r="D2916" s="211"/>
      <c r="E2916" s="211"/>
      <c r="F2916" s="211"/>
      <c r="G2916" s="211"/>
    </row>
    <row r="2917" spans="2:7" s="213" customFormat="1" ht="15" customHeight="1">
      <c r="B2917" s="211" t="s">
        <v>2577</v>
      </c>
      <c r="C2917" s="211" t="s">
        <v>6866</v>
      </c>
      <c r="D2917" s="211"/>
      <c r="E2917" s="211"/>
      <c r="F2917" s="211"/>
      <c r="G2917" s="211"/>
    </row>
    <row r="2918" spans="2:7" s="213" customFormat="1" ht="15" customHeight="1">
      <c r="B2918" s="211" t="s">
        <v>2579</v>
      </c>
      <c r="C2918" s="211" t="s">
        <v>6866</v>
      </c>
      <c r="D2918" s="211"/>
      <c r="E2918" s="211"/>
      <c r="F2918" s="211"/>
      <c r="G2918" s="211"/>
    </row>
    <row r="2919" spans="2:7" s="213" customFormat="1" ht="15" customHeight="1">
      <c r="B2919" s="211" t="s">
        <v>2581</v>
      </c>
      <c r="C2919" s="211" t="s">
        <v>6866</v>
      </c>
      <c r="D2919" s="211"/>
      <c r="E2919" s="211"/>
      <c r="F2919" s="211"/>
      <c r="G2919" s="211"/>
    </row>
    <row r="2920" spans="2:7" s="213" customFormat="1" ht="15" customHeight="1">
      <c r="B2920" s="211" t="s">
        <v>468</v>
      </c>
      <c r="C2920" s="211" t="s">
        <v>6866</v>
      </c>
      <c r="D2920" s="211"/>
      <c r="E2920" s="211"/>
      <c r="F2920" s="211"/>
      <c r="G2920" s="211"/>
    </row>
    <row r="2921" spans="2:7" s="213" customFormat="1" ht="15" customHeight="1">
      <c r="B2921" s="211" t="s">
        <v>469</v>
      </c>
      <c r="C2921" s="211" t="s">
        <v>6866</v>
      </c>
      <c r="D2921" s="211"/>
      <c r="E2921" s="211"/>
      <c r="F2921" s="211"/>
      <c r="G2921" s="211"/>
    </row>
    <row r="2922" spans="2:7" s="213" customFormat="1" ht="15" customHeight="1">
      <c r="B2922" s="211" t="s">
        <v>470</v>
      </c>
      <c r="C2922" s="211" t="s">
        <v>6866</v>
      </c>
      <c r="D2922" s="211"/>
      <c r="E2922" s="211"/>
      <c r="F2922" s="211"/>
      <c r="G2922" s="211"/>
    </row>
    <row r="2923" spans="2:7" s="213" customFormat="1" ht="15" customHeight="1">
      <c r="B2923" s="211" t="s">
        <v>475</v>
      </c>
      <c r="C2923" s="211" t="s">
        <v>6866</v>
      </c>
      <c r="D2923" s="211"/>
      <c r="E2923" s="211"/>
      <c r="F2923" s="211"/>
      <c r="G2923" s="211"/>
    </row>
    <row r="2924" spans="2:7" s="213" customFormat="1" ht="15" customHeight="1">
      <c r="B2924" s="211" t="s">
        <v>477</v>
      </c>
      <c r="C2924" s="211" t="s">
        <v>6866</v>
      </c>
      <c r="D2924" s="211"/>
      <c r="E2924" s="211"/>
      <c r="F2924" s="211"/>
      <c r="G2924" s="211"/>
    </row>
    <row r="2925" spans="2:7" s="213" customFormat="1" ht="15" customHeight="1">
      <c r="B2925" s="211" t="s">
        <v>478</v>
      </c>
      <c r="C2925" s="211" t="s">
        <v>6866</v>
      </c>
      <c r="D2925" s="211"/>
      <c r="E2925" s="211"/>
      <c r="F2925" s="211"/>
      <c r="G2925" s="211"/>
    </row>
    <row r="2926" spans="2:7" s="213" customFormat="1" ht="15" customHeight="1">
      <c r="B2926" s="211" t="s">
        <v>479</v>
      </c>
      <c r="C2926" s="211" t="s">
        <v>6866</v>
      </c>
      <c r="D2926" s="211"/>
      <c r="E2926" s="211"/>
      <c r="F2926" s="211"/>
      <c r="G2926" s="211"/>
    </row>
    <row r="2927" spans="2:7" s="213" customFormat="1" ht="15" customHeight="1">
      <c r="B2927" s="211" t="s">
        <v>480</v>
      </c>
      <c r="C2927" s="211" t="s">
        <v>6866</v>
      </c>
      <c r="D2927" s="211"/>
      <c r="E2927" s="211"/>
      <c r="F2927" s="211"/>
      <c r="G2927" s="211"/>
    </row>
    <row r="2928" spans="2:7" s="213" customFormat="1" ht="15" customHeight="1">
      <c r="B2928" s="211" t="s">
        <v>481</v>
      </c>
      <c r="C2928" s="211" t="s">
        <v>6866</v>
      </c>
      <c r="D2928" s="211"/>
      <c r="E2928" s="211"/>
      <c r="F2928" s="211"/>
      <c r="G2928" s="211"/>
    </row>
    <row r="2929" spans="2:7" s="213" customFormat="1" ht="15" customHeight="1">
      <c r="B2929" s="211" t="s">
        <v>482</v>
      </c>
      <c r="C2929" s="211" t="s">
        <v>6866</v>
      </c>
      <c r="D2929" s="211"/>
      <c r="E2929" s="211"/>
      <c r="F2929" s="211"/>
      <c r="G2929" s="211"/>
    </row>
    <row r="2930" spans="2:7" s="213" customFormat="1" ht="15" customHeight="1">
      <c r="B2930" s="211" t="s">
        <v>483</v>
      </c>
      <c r="C2930" s="211" t="s">
        <v>6866</v>
      </c>
      <c r="D2930" s="211"/>
      <c r="E2930" s="211"/>
      <c r="F2930" s="211"/>
      <c r="G2930" s="211"/>
    </row>
    <row r="2931" spans="2:7" s="213" customFormat="1" ht="15" customHeight="1">
      <c r="B2931" s="211" t="s">
        <v>484</v>
      </c>
      <c r="C2931" s="211" t="s">
        <v>6866</v>
      </c>
      <c r="D2931" s="211"/>
      <c r="E2931" s="211"/>
      <c r="F2931" s="211"/>
      <c r="G2931" s="211"/>
    </row>
    <row r="2932" spans="2:7" s="213" customFormat="1" ht="15" customHeight="1">
      <c r="B2932" s="211" t="s">
        <v>485</v>
      </c>
      <c r="C2932" s="211" t="s">
        <v>6866</v>
      </c>
      <c r="D2932" s="211"/>
      <c r="E2932" s="211"/>
      <c r="F2932" s="211"/>
      <c r="G2932" s="211"/>
    </row>
    <row r="2933" spans="2:7" s="213" customFormat="1" ht="15" customHeight="1">
      <c r="B2933" s="211" t="s">
        <v>487</v>
      </c>
      <c r="C2933" s="211" t="s">
        <v>6866</v>
      </c>
      <c r="D2933" s="211"/>
      <c r="E2933" s="211"/>
      <c r="F2933" s="211"/>
      <c r="G2933" s="211"/>
    </row>
    <row r="2934" spans="2:7" s="213" customFormat="1" ht="15" customHeight="1">
      <c r="B2934" s="211" t="s">
        <v>488</v>
      </c>
      <c r="C2934" s="211" t="s">
        <v>6866</v>
      </c>
      <c r="D2934" s="211"/>
      <c r="E2934" s="211"/>
      <c r="F2934" s="211"/>
      <c r="G2934" s="211"/>
    </row>
    <row r="2935" spans="2:7" s="213" customFormat="1" ht="15" customHeight="1">
      <c r="B2935" s="211" t="s">
        <v>489</v>
      </c>
      <c r="C2935" s="211" t="s">
        <v>6866</v>
      </c>
      <c r="D2935" s="211"/>
      <c r="E2935" s="211"/>
      <c r="F2935" s="211"/>
      <c r="G2935" s="211"/>
    </row>
    <row r="2936" spans="2:7" s="213" customFormat="1" ht="15" customHeight="1">
      <c r="B2936" s="211" t="s">
        <v>490</v>
      </c>
      <c r="C2936" s="211" t="s">
        <v>6866</v>
      </c>
      <c r="D2936" s="211"/>
      <c r="E2936" s="211"/>
      <c r="F2936" s="211"/>
      <c r="G2936" s="211"/>
    </row>
    <row r="2937" spans="2:7" s="213" customFormat="1" ht="15" customHeight="1">
      <c r="B2937" s="211" t="s">
        <v>491</v>
      </c>
      <c r="C2937" s="211" t="s">
        <v>6866</v>
      </c>
      <c r="D2937" s="211"/>
      <c r="E2937" s="211"/>
      <c r="F2937" s="211"/>
      <c r="G2937" s="211"/>
    </row>
    <row r="2938" spans="2:7" s="213" customFormat="1" ht="15" customHeight="1">
      <c r="B2938" s="211" t="s">
        <v>492</v>
      </c>
      <c r="C2938" s="211" t="s">
        <v>6866</v>
      </c>
      <c r="D2938" s="211"/>
      <c r="E2938" s="211"/>
      <c r="F2938" s="211"/>
      <c r="G2938" s="211"/>
    </row>
    <row r="2939" spans="2:7" s="213" customFormat="1" ht="15" customHeight="1">
      <c r="B2939" s="211" t="s">
        <v>493</v>
      </c>
      <c r="C2939" s="211" t="s">
        <v>6866</v>
      </c>
      <c r="D2939" s="211"/>
      <c r="E2939" s="211"/>
      <c r="F2939" s="211"/>
      <c r="G2939" s="211"/>
    </row>
    <row r="2940" spans="2:7" s="213" customFormat="1" ht="15" customHeight="1">
      <c r="B2940" s="211" t="s">
        <v>495</v>
      </c>
      <c r="C2940" s="211" t="s">
        <v>6866</v>
      </c>
      <c r="D2940" s="211"/>
      <c r="E2940" s="211"/>
      <c r="F2940" s="211"/>
      <c r="G2940" s="211"/>
    </row>
    <row r="2941" spans="2:7" s="213" customFormat="1" ht="15" customHeight="1">
      <c r="B2941" s="211" t="s">
        <v>497</v>
      </c>
      <c r="C2941" s="211" t="s">
        <v>6866</v>
      </c>
      <c r="D2941" s="211"/>
      <c r="E2941" s="211"/>
      <c r="F2941" s="211"/>
      <c r="G2941" s="211"/>
    </row>
    <row r="2942" spans="2:7" s="213" customFormat="1" ht="15" customHeight="1">
      <c r="B2942" s="211" t="s">
        <v>498</v>
      </c>
      <c r="C2942" s="211" t="s">
        <v>6866</v>
      </c>
      <c r="D2942" s="211"/>
      <c r="E2942" s="211"/>
      <c r="F2942" s="211"/>
      <c r="G2942" s="211"/>
    </row>
    <row r="2943" spans="2:7" s="213" customFormat="1" ht="15" customHeight="1">
      <c r="B2943" s="211" t="s">
        <v>499</v>
      </c>
      <c r="C2943" s="211" t="s">
        <v>6866</v>
      </c>
      <c r="D2943" s="211"/>
      <c r="E2943" s="211"/>
      <c r="F2943" s="211"/>
      <c r="G2943" s="211"/>
    </row>
    <row r="2944" spans="2:7" s="213" customFormat="1" ht="15" customHeight="1">
      <c r="B2944" s="211" t="s">
        <v>500</v>
      </c>
      <c r="C2944" s="211" t="s">
        <v>6866</v>
      </c>
      <c r="D2944" s="211"/>
      <c r="E2944" s="211"/>
      <c r="F2944" s="211"/>
      <c r="G2944" s="211"/>
    </row>
    <row r="2945" spans="2:7" s="213" customFormat="1" ht="15" customHeight="1">
      <c r="B2945" s="211" t="s">
        <v>503</v>
      </c>
      <c r="C2945" s="211" t="s">
        <v>6866</v>
      </c>
      <c r="D2945" s="211"/>
      <c r="E2945" s="211"/>
      <c r="F2945" s="211"/>
      <c r="G2945" s="211"/>
    </row>
    <row r="2946" spans="2:7" s="213" customFormat="1" ht="15" customHeight="1">
      <c r="B2946" s="211" t="s">
        <v>504</v>
      </c>
      <c r="C2946" s="211" t="s">
        <v>6866</v>
      </c>
      <c r="D2946" s="211"/>
      <c r="E2946" s="211"/>
      <c r="F2946" s="211"/>
      <c r="G2946" s="211"/>
    </row>
    <row r="2947" spans="2:7" s="213" customFormat="1" ht="15" customHeight="1">
      <c r="B2947" s="211" t="s">
        <v>506</v>
      </c>
      <c r="C2947" s="211" t="s">
        <v>6866</v>
      </c>
      <c r="D2947" s="211"/>
      <c r="E2947" s="211"/>
      <c r="F2947" s="211"/>
      <c r="G2947" s="211"/>
    </row>
    <row r="2948" spans="2:7" s="213" customFormat="1" ht="15" customHeight="1">
      <c r="B2948" s="211" t="s">
        <v>507</v>
      </c>
      <c r="C2948" s="211" t="s">
        <v>6866</v>
      </c>
      <c r="D2948" s="211"/>
      <c r="E2948" s="211"/>
      <c r="F2948" s="211"/>
      <c r="G2948" s="211"/>
    </row>
    <row r="2949" spans="2:7" s="213" customFormat="1" ht="15" customHeight="1">
      <c r="B2949" s="211" t="s">
        <v>508</v>
      </c>
      <c r="C2949" s="211" t="s">
        <v>6866</v>
      </c>
      <c r="D2949" s="211"/>
      <c r="E2949" s="211"/>
      <c r="F2949" s="211"/>
      <c r="G2949" s="211"/>
    </row>
    <row r="2950" spans="2:7" s="213" customFormat="1" ht="15" customHeight="1">
      <c r="B2950" s="211" t="s">
        <v>509</v>
      </c>
      <c r="C2950" s="211" t="s">
        <v>6866</v>
      </c>
      <c r="D2950" s="211"/>
      <c r="E2950" s="211"/>
      <c r="F2950" s="211"/>
      <c r="G2950" s="211"/>
    </row>
    <row r="2951" spans="2:7" s="213" customFormat="1" ht="15" customHeight="1">
      <c r="B2951" s="211" t="s">
        <v>510</v>
      </c>
      <c r="C2951" s="211" t="s">
        <v>6866</v>
      </c>
      <c r="D2951" s="211"/>
      <c r="E2951" s="211"/>
      <c r="F2951" s="211"/>
      <c r="G2951" s="211"/>
    </row>
    <row r="2952" spans="2:7" s="213" customFormat="1" ht="15" customHeight="1">
      <c r="B2952" s="211" t="s">
        <v>511</v>
      </c>
      <c r="C2952" s="211" t="s">
        <v>6866</v>
      </c>
      <c r="D2952" s="211"/>
      <c r="E2952" s="211"/>
      <c r="F2952" s="211"/>
      <c r="G2952" s="211"/>
    </row>
    <row r="2953" spans="2:7" s="213" customFormat="1" ht="15" customHeight="1">
      <c r="B2953" s="211" t="s">
        <v>512</v>
      </c>
      <c r="C2953" s="211" t="s">
        <v>6866</v>
      </c>
      <c r="D2953" s="211"/>
      <c r="E2953" s="211"/>
      <c r="F2953" s="211"/>
      <c r="G2953" s="211"/>
    </row>
    <row r="2954" spans="2:7" s="213" customFormat="1" ht="15" customHeight="1">
      <c r="B2954" s="211" t="s">
        <v>513</v>
      </c>
      <c r="C2954" s="211" t="s">
        <v>6866</v>
      </c>
      <c r="D2954" s="211"/>
      <c r="E2954" s="211"/>
      <c r="F2954" s="211"/>
      <c r="G2954" s="211"/>
    </row>
    <row r="2955" spans="2:7" s="213" customFormat="1" ht="15" customHeight="1">
      <c r="B2955" s="211" t="s">
        <v>514</v>
      </c>
      <c r="C2955" s="211" t="s">
        <v>6866</v>
      </c>
      <c r="D2955" s="211"/>
      <c r="E2955" s="211"/>
      <c r="F2955" s="211"/>
      <c r="G2955" s="211"/>
    </row>
    <row r="2956" spans="2:7" s="213" customFormat="1" ht="15" customHeight="1">
      <c r="B2956" s="211" t="s">
        <v>516</v>
      </c>
      <c r="C2956" s="211" t="s">
        <v>6866</v>
      </c>
      <c r="D2956" s="211"/>
      <c r="E2956" s="211"/>
      <c r="F2956" s="211"/>
      <c r="G2956" s="211"/>
    </row>
    <row r="2957" spans="2:7" s="213" customFormat="1" ht="15" customHeight="1">
      <c r="B2957" s="211" t="s">
        <v>518</v>
      </c>
      <c r="C2957" s="211" t="s">
        <v>6866</v>
      </c>
      <c r="D2957" s="211"/>
      <c r="E2957" s="211"/>
      <c r="F2957" s="211"/>
      <c r="G2957" s="211"/>
    </row>
    <row r="2958" spans="2:7" s="213" customFormat="1" ht="15" customHeight="1">
      <c r="B2958" s="211" t="s">
        <v>519</v>
      </c>
      <c r="C2958" s="211" t="s">
        <v>6866</v>
      </c>
      <c r="D2958" s="211"/>
      <c r="E2958" s="211"/>
      <c r="F2958" s="211"/>
      <c r="G2958" s="211"/>
    </row>
    <row r="2959" spans="2:7" s="213" customFormat="1" ht="15" customHeight="1">
      <c r="B2959" s="211" t="s">
        <v>520</v>
      </c>
      <c r="C2959" s="211" t="s">
        <v>6866</v>
      </c>
      <c r="D2959" s="211"/>
      <c r="E2959" s="211"/>
      <c r="F2959" s="211"/>
      <c r="G2959" s="211"/>
    </row>
    <row r="2960" spans="2:7" s="213" customFormat="1" ht="15" customHeight="1">
      <c r="B2960" s="211" t="s">
        <v>521</v>
      </c>
      <c r="C2960" s="211" t="s">
        <v>6866</v>
      </c>
      <c r="D2960" s="211"/>
      <c r="E2960" s="211"/>
      <c r="F2960" s="211"/>
      <c r="G2960" s="211"/>
    </row>
    <row r="2961" spans="2:7" s="213" customFormat="1" ht="15" customHeight="1">
      <c r="B2961" s="211" t="s">
        <v>522</v>
      </c>
      <c r="C2961" s="211" t="s">
        <v>6866</v>
      </c>
      <c r="D2961" s="211"/>
      <c r="E2961" s="211"/>
      <c r="F2961" s="211"/>
      <c r="G2961" s="211"/>
    </row>
    <row r="2962" spans="2:7" s="213" customFormat="1" ht="15" customHeight="1">
      <c r="B2962" s="211" t="s">
        <v>523</v>
      </c>
      <c r="C2962" s="211" t="s">
        <v>6866</v>
      </c>
      <c r="D2962" s="211"/>
      <c r="E2962" s="211"/>
      <c r="F2962" s="211"/>
      <c r="G2962" s="211"/>
    </row>
    <row r="2963" spans="2:7" s="213" customFormat="1" ht="15" customHeight="1">
      <c r="B2963" s="211" t="s">
        <v>524</v>
      </c>
      <c r="C2963" s="211" t="s">
        <v>6866</v>
      </c>
      <c r="D2963" s="211"/>
      <c r="E2963" s="211"/>
      <c r="F2963" s="211"/>
      <c r="G2963" s="211"/>
    </row>
    <row r="2964" spans="2:7" s="213" customFormat="1" ht="15" customHeight="1">
      <c r="B2964" s="211" t="s">
        <v>525</v>
      </c>
      <c r="C2964" s="211" t="s">
        <v>6866</v>
      </c>
      <c r="D2964" s="211"/>
      <c r="E2964" s="211"/>
      <c r="F2964" s="211"/>
      <c r="G2964" s="211"/>
    </row>
    <row r="2965" spans="2:7" s="213" customFormat="1" ht="15" customHeight="1">
      <c r="B2965" s="211" t="s">
        <v>527</v>
      </c>
      <c r="C2965" s="211" t="s">
        <v>6866</v>
      </c>
      <c r="D2965" s="211"/>
      <c r="E2965" s="211"/>
      <c r="F2965" s="211"/>
      <c r="G2965" s="211"/>
    </row>
    <row r="2966" spans="2:7" s="213" customFormat="1" ht="15" customHeight="1">
      <c r="B2966" s="211" t="s">
        <v>529</v>
      </c>
      <c r="C2966" s="211" t="s">
        <v>6866</v>
      </c>
      <c r="D2966" s="211"/>
      <c r="E2966" s="211"/>
      <c r="F2966" s="211"/>
      <c r="G2966" s="211"/>
    </row>
    <row r="2967" spans="2:7" s="213" customFormat="1" ht="15" customHeight="1">
      <c r="B2967" s="211" t="s">
        <v>531</v>
      </c>
      <c r="C2967" s="211" t="s">
        <v>6866</v>
      </c>
      <c r="D2967" s="211"/>
      <c r="E2967" s="211"/>
      <c r="F2967" s="211"/>
      <c r="G2967" s="211"/>
    </row>
    <row r="2968" spans="2:7" s="213" customFormat="1" ht="15" customHeight="1">
      <c r="B2968" s="211" t="s">
        <v>2601</v>
      </c>
      <c r="C2968" s="211" t="s">
        <v>6866</v>
      </c>
      <c r="D2968" s="211"/>
      <c r="E2968" s="211"/>
      <c r="F2968" s="211"/>
      <c r="G2968" s="211"/>
    </row>
    <row r="2969" spans="2:7" s="213" customFormat="1" ht="15" customHeight="1">
      <c r="B2969" s="211" t="s">
        <v>2603</v>
      </c>
      <c r="C2969" s="211" t="s">
        <v>6866</v>
      </c>
      <c r="D2969" s="211"/>
      <c r="E2969" s="211"/>
      <c r="F2969" s="211"/>
      <c r="G2969" s="211"/>
    </row>
    <row r="2970" spans="2:7" s="213" customFormat="1" ht="15" customHeight="1">
      <c r="B2970" s="211" t="s">
        <v>2604</v>
      </c>
      <c r="C2970" s="211" t="s">
        <v>6866</v>
      </c>
      <c r="D2970" s="211"/>
      <c r="E2970" s="211"/>
      <c r="F2970" s="211"/>
      <c r="G2970" s="211"/>
    </row>
    <row r="2971" spans="2:7" s="213" customFormat="1" ht="15" customHeight="1">
      <c r="B2971" s="211" t="s">
        <v>2605</v>
      </c>
      <c r="C2971" s="211" t="s">
        <v>6866</v>
      </c>
      <c r="D2971" s="211"/>
      <c r="E2971" s="211"/>
      <c r="F2971" s="211"/>
      <c r="G2971" s="211"/>
    </row>
    <row r="2972" spans="2:7" s="213" customFormat="1" ht="15" customHeight="1">
      <c r="B2972" s="211" t="s">
        <v>2606</v>
      </c>
      <c r="C2972" s="211" t="s">
        <v>6866</v>
      </c>
      <c r="D2972" s="211"/>
      <c r="E2972" s="211"/>
      <c r="F2972" s="211"/>
      <c r="G2972" s="211"/>
    </row>
    <row r="2973" spans="2:7" s="213" customFormat="1" ht="15" customHeight="1">
      <c r="B2973" s="211" t="s">
        <v>2607</v>
      </c>
      <c r="C2973" s="211" t="s">
        <v>6866</v>
      </c>
      <c r="D2973" s="211"/>
      <c r="E2973" s="211"/>
      <c r="F2973" s="211"/>
      <c r="G2973" s="211"/>
    </row>
    <row r="2974" spans="2:7" s="213" customFormat="1" ht="15" customHeight="1">
      <c r="B2974" s="211" t="s">
        <v>2609</v>
      </c>
      <c r="C2974" s="211" t="s">
        <v>6866</v>
      </c>
      <c r="D2974" s="211"/>
      <c r="E2974" s="211"/>
      <c r="F2974" s="211"/>
      <c r="G2974" s="211"/>
    </row>
    <row r="2975" spans="2:7" s="213" customFormat="1" ht="15" customHeight="1">
      <c r="B2975" s="211" t="s">
        <v>2582</v>
      </c>
      <c r="C2975" s="211" t="s">
        <v>6866</v>
      </c>
      <c r="D2975" s="211"/>
      <c r="E2975" s="211"/>
      <c r="F2975" s="211"/>
      <c r="G2975" s="211"/>
    </row>
    <row r="2976" spans="2:7" s="213" customFormat="1" ht="15" customHeight="1">
      <c r="B2976" s="211" t="s">
        <v>2585</v>
      </c>
      <c r="C2976" s="211" t="s">
        <v>6866</v>
      </c>
      <c r="D2976" s="211"/>
      <c r="E2976" s="211"/>
      <c r="F2976" s="211"/>
      <c r="G2976" s="211"/>
    </row>
    <row r="2977" spans="2:7" s="213" customFormat="1" ht="15" customHeight="1">
      <c r="B2977" s="211" t="s">
        <v>2586</v>
      </c>
      <c r="C2977" s="211" t="s">
        <v>6866</v>
      </c>
      <c r="D2977" s="211"/>
      <c r="E2977" s="211"/>
      <c r="F2977" s="211"/>
      <c r="G2977" s="211"/>
    </row>
    <row r="2978" spans="2:7" s="213" customFormat="1" ht="15" customHeight="1">
      <c r="B2978" s="211" t="s">
        <v>2587</v>
      </c>
      <c r="C2978" s="211" t="s">
        <v>6866</v>
      </c>
      <c r="D2978" s="211"/>
      <c r="E2978" s="211"/>
      <c r="F2978" s="211"/>
      <c r="G2978" s="211"/>
    </row>
    <row r="2979" spans="2:7" s="213" customFormat="1" ht="15" customHeight="1">
      <c r="B2979" s="211" t="s">
        <v>2590</v>
      </c>
      <c r="C2979" s="211" t="s">
        <v>6866</v>
      </c>
      <c r="D2979" s="211"/>
      <c r="E2979" s="211"/>
      <c r="F2979" s="211"/>
      <c r="G2979" s="211"/>
    </row>
    <row r="2980" spans="2:7" s="213" customFormat="1" ht="15" customHeight="1">
      <c r="B2980" s="211" t="s">
        <v>2591</v>
      </c>
      <c r="C2980" s="211" t="s">
        <v>6866</v>
      </c>
      <c r="D2980" s="211"/>
      <c r="E2980" s="211"/>
      <c r="F2980" s="211"/>
      <c r="G2980" s="211"/>
    </row>
    <row r="2981" spans="2:7" s="213" customFormat="1" ht="15" customHeight="1">
      <c r="B2981" s="211" t="s">
        <v>2592</v>
      </c>
      <c r="C2981" s="211" t="s">
        <v>6866</v>
      </c>
      <c r="D2981" s="211"/>
      <c r="E2981" s="211"/>
      <c r="F2981" s="211"/>
      <c r="G2981" s="211"/>
    </row>
    <row r="2982" spans="2:7" s="213" customFormat="1" ht="15" customHeight="1">
      <c r="B2982" s="211" t="s">
        <v>2593</v>
      </c>
      <c r="C2982" s="211" t="s">
        <v>6866</v>
      </c>
      <c r="D2982" s="211"/>
      <c r="E2982" s="211"/>
      <c r="F2982" s="211"/>
      <c r="G2982" s="211"/>
    </row>
    <row r="2983" spans="2:7" s="213" customFormat="1" ht="15" customHeight="1">
      <c r="B2983" s="211" t="s">
        <v>2594</v>
      </c>
      <c r="C2983" s="211" t="s">
        <v>6866</v>
      </c>
      <c r="D2983" s="211"/>
      <c r="E2983" s="211"/>
      <c r="F2983" s="211"/>
      <c r="G2983" s="211"/>
    </row>
    <row r="2984" spans="2:7" s="213" customFormat="1" ht="15" customHeight="1">
      <c r="B2984" s="211" t="s">
        <v>2595</v>
      </c>
      <c r="C2984" s="211" t="s">
        <v>6866</v>
      </c>
      <c r="D2984" s="211"/>
      <c r="E2984" s="211"/>
      <c r="F2984" s="211"/>
      <c r="G2984" s="211"/>
    </row>
    <row r="2985" spans="2:7" s="213" customFormat="1" ht="15" customHeight="1">
      <c r="B2985" s="211" t="s">
        <v>2596</v>
      </c>
      <c r="C2985" s="211" t="s">
        <v>6866</v>
      </c>
      <c r="D2985" s="211"/>
      <c r="E2985" s="211"/>
      <c r="F2985" s="211"/>
      <c r="G2985" s="211"/>
    </row>
    <row r="2986" spans="2:7" s="213" customFormat="1" ht="15" customHeight="1">
      <c r="B2986" s="211" t="s">
        <v>2597</v>
      </c>
      <c r="C2986" s="211" t="s">
        <v>6866</v>
      </c>
      <c r="D2986" s="211"/>
      <c r="E2986" s="211"/>
      <c r="F2986" s="211"/>
      <c r="G2986" s="211"/>
    </row>
    <row r="2987" spans="2:7" s="213" customFormat="1" ht="15" customHeight="1">
      <c r="B2987" s="211" t="s">
        <v>2598</v>
      </c>
      <c r="C2987" s="211" t="s">
        <v>6866</v>
      </c>
      <c r="D2987" s="211"/>
      <c r="E2987" s="211"/>
      <c r="F2987" s="211"/>
      <c r="G2987" s="211"/>
    </row>
    <row r="2988" spans="2:7" s="213" customFormat="1" ht="15" customHeight="1">
      <c r="B2988" s="211" t="s">
        <v>2599</v>
      </c>
      <c r="C2988" s="211" t="s">
        <v>6866</v>
      </c>
      <c r="D2988" s="211"/>
      <c r="E2988" s="211"/>
      <c r="F2988" s="211"/>
      <c r="G2988" s="211"/>
    </row>
    <row r="2989" spans="2:7" s="213" customFormat="1" ht="15" customHeight="1">
      <c r="B2989" s="211" t="s">
        <v>2600</v>
      </c>
      <c r="C2989" s="211" t="s">
        <v>6866</v>
      </c>
      <c r="D2989" s="211"/>
      <c r="E2989" s="211"/>
      <c r="F2989" s="211"/>
      <c r="G2989" s="211"/>
    </row>
    <row r="2990" spans="2:7" s="213" customFormat="1" ht="15" customHeight="1">
      <c r="B2990" s="211" t="s">
        <v>4713</v>
      </c>
      <c r="C2990" s="211" t="s">
        <v>6866</v>
      </c>
      <c r="D2990" s="211"/>
      <c r="E2990" s="211"/>
      <c r="F2990" s="211"/>
      <c r="G2990" s="211"/>
    </row>
    <row r="2991" spans="2:7" s="213" customFormat="1" ht="15" customHeight="1">
      <c r="B2991" s="211" t="s">
        <v>4295</v>
      </c>
      <c r="C2991" s="211" t="s">
        <v>6866</v>
      </c>
      <c r="D2991" s="211"/>
      <c r="E2991" s="211"/>
      <c r="F2991" s="211"/>
      <c r="G2991" s="211"/>
    </row>
    <row r="2992" spans="2:7" s="213" customFormat="1" ht="15" customHeight="1">
      <c r="B2992" s="211" t="s">
        <v>4296</v>
      </c>
      <c r="C2992" s="211" t="s">
        <v>6866</v>
      </c>
      <c r="D2992" s="211"/>
      <c r="E2992" s="211"/>
      <c r="F2992" s="211"/>
      <c r="G2992" s="211"/>
    </row>
    <row r="2993" spans="2:7" s="213" customFormat="1" ht="15" customHeight="1">
      <c r="B2993" s="211" t="s">
        <v>4297</v>
      </c>
      <c r="C2993" s="211" t="s">
        <v>6866</v>
      </c>
      <c r="D2993" s="211"/>
      <c r="E2993" s="211"/>
      <c r="F2993" s="211"/>
      <c r="G2993" s="211"/>
    </row>
    <row r="2994" spans="2:7" s="213" customFormat="1" ht="15" customHeight="1">
      <c r="B2994" s="211" t="s">
        <v>4298</v>
      </c>
      <c r="C2994" s="211" t="s">
        <v>6866</v>
      </c>
      <c r="D2994" s="211"/>
      <c r="E2994" s="211"/>
      <c r="F2994" s="211"/>
      <c r="G2994" s="211"/>
    </row>
    <row r="2995" spans="2:7" s="213" customFormat="1" ht="15" customHeight="1">
      <c r="B2995" s="211" t="s">
        <v>4299</v>
      </c>
      <c r="C2995" s="211" t="s">
        <v>6866</v>
      </c>
      <c r="D2995" s="211"/>
      <c r="E2995" s="211"/>
      <c r="F2995" s="211"/>
      <c r="G2995" s="211"/>
    </row>
    <row r="2996" spans="2:7" s="213" customFormat="1" ht="15" customHeight="1">
      <c r="B2996" s="211" t="s">
        <v>4300</v>
      </c>
      <c r="C2996" s="211" t="s">
        <v>6866</v>
      </c>
      <c r="D2996" s="211"/>
      <c r="E2996" s="211"/>
      <c r="F2996" s="211"/>
      <c r="G2996" s="211"/>
    </row>
    <row r="2997" spans="2:7" s="213" customFormat="1" ht="15" customHeight="1">
      <c r="B2997" s="211" t="s">
        <v>4301</v>
      </c>
      <c r="C2997" s="211" t="s">
        <v>6866</v>
      </c>
      <c r="D2997" s="211"/>
      <c r="E2997" s="211"/>
      <c r="F2997" s="211"/>
      <c r="G2997" s="211"/>
    </row>
    <row r="2998" spans="2:7" s="213" customFormat="1" ht="15" customHeight="1">
      <c r="B2998" s="211" t="s">
        <v>4302</v>
      </c>
      <c r="C2998" s="211" t="s">
        <v>6866</v>
      </c>
      <c r="D2998" s="211"/>
      <c r="E2998" s="211"/>
      <c r="F2998" s="211"/>
      <c r="G2998" s="211"/>
    </row>
    <row r="2999" spans="2:7" s="213" customFormat="1" ht="15" customHeight="1">
      <c r="B2999" s="211" t="s">
        <v>4303</v>
      </c>
      <c r="C2999" s="211" t="s">
        <v>6866</v>
      </c>
      <c r="D2999" s="211"/>
      <c r="E2999" s="211"/>
      <c r="F2999" s="211"/>
      <c r="G2999" s="211"/>
    </row>
    <row r="3000" spans="2:7" s="213" customFormat="1" ht="15" customHeight="1">
      <c r="B3000" s="211" t="s">
        <v>4304</v>
      </c>
      <c r="C3000" s="211" t="s">
        <v>6866</v>
      </c>
      <c r="D3000" s="211"/>
      <c r="E3000" s="211"/>
      <c r="F3000" s="211"/>
      <c r="G3000" s="211"/>
    </row>
    <row r="3001" spans="2:7" s="213" customFormat="1" ht="15" customHeight="1">
      <c r="B3001" s="211" t="s">
        <v>4305</v>
      </c>
      <c r="C3001" s="211" t="s">
        <v>6866</v>
      </c>
      <c r="D3001" s="211"/>
      <c r="E3001" s="211"/>
      <c r="F3001" s="211"/>
      <c r="G3001" s="211"/>
    </row>
    <row r="3002" spans="2:7" s="213" customFormat="1" ht="15" customHeight="1">
      <c r="B3002" s="211" t="s">
        <v>4306</v>
      </c>
      <c r="C3002" s="211" t="s">
        <v>6866</v>
      </c>
      <c r="D3002" s="211"/>
      <c r="E3002" s="211"/>
      <c r="F3002" s="211"/>
      <c r="G3002" s="211"/>
    </row>
    <row r="3003" spans="2:7" s="213" customFormat="1" ht="15" customHeight="1">
      <c r="B3003" s="211" t="s">
        <v>4307</v>
      </c>
      <c r="C3003" s="211" t="s">
        <v>6866</v>
      </c>
      <c r="D3003" s="211"/>
      <c r="E3003" s="211"/>
      <c r="F3003" s="211"/>
      <c r="G3003" s="211"/>
    </row>
    <row r="3004" spans="2:7" s="213" customFormat="1" ht="15" customHeight="1">
      <c r="B3004" s="211" t="s">
        <v>4308</v>
      </c>
      <c r="C3004" s="211" t="s">
        <v>6866</v>
      </c>
      <c r="D3004" s="211"/>
      <c r="E3004" s="211"/>
      <c r="F3004" s="211"/>
      <c r="G3004" s="211"/>
    </row>
    <row r="3005" spans="2:7" s="213" customFormat="1" ht="15" customHeight="1">
      <c r="B3005" s="211" t="s">
        <v>4309</v>
      </c>
      <c r="C3005" s="211" t="s">
        <v>6866</v>
      </c>
      <c r="D3005" s="211"/>
      <c r="E3005" s="211"/>
      <c r="F3005" s="211"/>
      <c r="G3005" s="211"/>
    </row>
    <row r="3006" spans="2:7" s="213" customFormat="1" ht="15" customHeight="1">
      <c r="B3006" s="211" t="s">
        <v>4310</v>
      </c>
      <c r="C3006" s="211" t="s">
        <v>6866</v>
      </c>
      <c r="D3006" s="211"/>
      <c r="E3006" s="211"/>
      <c r="F3006" s="211"/>
      <c r="G3006" s="211"/>
    </row>
    <row r="3007" spans="2:7" s="213" customFormat="1" ht="15" customHeight="1">
      <c r="B3007" s="211" t="s">
        <v>4313</v>
      </c>
      <c r="C3007" s="211" t="s">
        <v>6866</v>
      </c>
      <c r="D3007" s="211"/>
      <c r="E3007" s="211"/>
      <c r="F3007" s="211"/>
      <c r="G3007" s="211"/>
    </row>
    <row r="3008" spans="2:7" s="213" customFormat="1" ht="15" customHeight="1">
      <c r="B3008" s="211" t="s">
        <v>4314</v>
      </c>
      <c r="C3008" s="211" t="s">
        <v>6866</v>
      </c>
      <c r="D3008" s="211"/>
      <c r="E3008" s="211"/>
      <c r="F3008" s="211"/>
      <c r="G3008" s="211"/>
    </row>
    <row r="3009" spans="2:7" s="213" customFormat="1" ht="15" customHeight="1">
      <c r="B3009" s="211" t="s">
        <v>4315</v>
      </c>
      <c r="C3009" s="211" t="s">
        <v>6866</v>
      </c>
      <c r="D3009" s="211"/>
      <c r="E3009" s="211"/>
      <c r="F3009" s="211"/>
      <c r="G3009" s="211"/>
    </row>
    <row r="3010" spans="2:7" s="213" customFormat="1" ht="15" customHeight="1">
      <c r="B3010" s="211" t="s">
        <v>4318</v>
      </c>
      <c r="C3010" s="211" t="s">
        <v>6866</v>
      </c>
      <c r="D3010" s="211"/>
      <c r="E3010" s="211"/>
      <c r="F3010" s="211"/>
      <c r="G3010" s="211"/>
    </row>
    <row r="3011" spans="2:7" s="213" customFormat="1" ht="15" customHeight="1">
      <c r="B3011" s="211" t="s">
        <v>4319</v>
      </c>
      <c r="C3011" s="211" t="s">
        <v>6866</v>
      </c>
      <c r="D3011" s="211"/>
      <c r="E3011" s="211"/>
      <c r="F3011" s="211"/>
      <c r="G3011" s="211"/>
    </row>
    <row r="3012" spans="2:7" s="213" customFormat="1" ht="15" customHeight="1">
      <c r="B3012" s="211" t="s">
        <v>4320</v>
      </c>
      <c r="C3012" s="211" t="s">
        <v>6866</v>
      </c>
      <c r="D3012" s="211"/>
      <c r="E3012" s="211"/>
      <c r="F3012" s="211"/>
      <c r="G3012" s="211"/>
    </row>
    <row r="3013" spans="2:7" s="213" customFormat="1" ht="15" customHeight="1">
      <c r="B3013" s="211" t="s">
        <v>4321</v>
      </c>
      <c r="C3013" s="211" t="s">
        <v>6866</v>
      </c>
      <c r="D3013" s="211"/>
      <c r="E3013" s="211"/>
      <c r="F3013" s="211"/>
      <c r="G3013" s="211"/>
    </row>
    <row r="3014" spans="2:7" s="213" customFormat="1" ht="15" customHeight="1">
      <c r="B3014" s="211" t="s">
        <v>4323</v>
      </c>
      <c r="C3014" s="211" t="s">
        <v>6866</v>
      </c>
      <c r="D3014" s="211"/>
      <c r="E3014" s="211"/>
      <c r="F3014" s="211"/>
      <c r="G3014" s="211"/>
    </row>
    <row r="3015" spans="2:7" s="213" customFormat="1" ht="15" customHeight="1">
      <c r="B3015" s="211" t="s">
        <v>4324</v>
      </c>
      <c r="C3015" s="211" t="s">
        <v>6866</v>
      </c>
      <c r="D3015" s="211"/>
      <c r="E3015" s="211"/>
      <c r="F3015" s="211"/>
      <c r="G3015" s="211"/>
    </row>
    <row r="3016" spans="2:7" s="213" customFormat="1" ht="15" customHeight="1">
      <c r="B3016" s="211" t="s">
        <v>4325</v>
      </c>
      <c r="C3016" s="211" t="s">
        <v>6866</v>
      </c>
      <c r="D3016" s="211"/>
      <c r="E3016" s="211"/>
      <c r="F3016" s="211"/>
      <c r="G3016" s="211"/>
    </row>
    <row r="3017" spans="2:7" s="213" customFormat="1" ht="15" customHeight="1">
      <c r="B3017" s="211" t="s">
        <v>4326</v>
      </c>
      <c r="C3017" s="211" t="s">
        <v>6866</v>
      </c>
      <c r="D3017" s="211"/>
      <c r="E3017" s="211"/>
      <c r="F3017" s="211"/>
      <c r="G3017" s="211"/>
    </row>
    <row r="3018" spans="2:7" s="213" customFormat="1" ht="15" customHeight="1">
      <c r="B3018" s="211" t="s">
        <v>4327</v>
      </c>
      <c r="C3018" s="211" t="s">
        <v>6866</v>
      </c>
      <c r="D3018" s="211"/>
      <c r="E3018" s="211"/>
      <c r="F3018" s="211"/>
      <c r="G3018" s="211"/>
    </row>
    <row r="3019" spans="2:7" s="213" customFormat="1" ht="15" customHeight="1">
      <c r="B3019" s="211" t="s">
        <v>4328</v>
      </c>
      <c r="C3019" s="211" t="s">
        <v>6866</v>
      </c>
      <c r="D3019" s="211"/>
      <c r="E3019" s="211"/>
      <c r="F3019" s="211"/>
      <c r="G3019" s="211"/>
    </row>
    <row r="3020" spans="2:7" s="213" customFormat="1" ht="15" customHeight="1">
      <c r="B3020" s="211" t="s">
        <v>4333</v>
      </c>
      <c r="C3020" s="211" t="s">
        <v>6866</v>
      </c>
      <c r="D3020" s="211"/>
      <c r="E3020" s="211"/>
      <c r="F3020" s="211"/>
      <c r="G3020" s="211"/>
    </row>
    <row r="3021" spans="2:7" s="213" customFormat="1" ht="15" customHeight="1">
      <c r="B3021" s="211" t="s">
        <v>4334</v>
      </c>
      <c r="C3021" s="211" t="s">
        <v>6866</v>
      </c>
      <c r="D3021" s="211"/>
      <c r="E3021" s="211"/>
      <c r="F3021" s="211"/>
      <c r="G3021" s="211"/>
    </row>
    <row r="3022" spans="2:7" s="213" customFormat="1" ht="15" customHeight="1">
      <c r="B3022" s="211" t="s">
        <v>4335</v>
      </c>
      <c r="C3022" s="211" t="s">
        <v>6866</v>
      </c>
      <c r="D3022" s="211"/>
      <c r="E3022" s="211"/>
      <c r="F3022" s="211"/>
      <c r="G3022" s="211"/>
    </row>
    <row r="3023" spans="2:7" s="213" customFormat="1" ht="15" customHeight="1">
      <c r="B3023" s="211" t="s">
        <v>4336</v>
      </c>
      <c r="C3023" s="211" t="s">
        <v>6866</v>
      </c>
      <c r="D3023" s="211"/>
      <c r="E3023" s="211"/>
      <c r="F3023" s="211"/>
      <c r="G3023" s="211"/>
    </row>
    <row r="3024" spans="2:7" s="213" customFormat="1" ht="15" customHeight="1">
      <c r="B3024" s="211" t="s">
        <v>4337</v>
      </c>
      <c r="C3024" s="211" t="s">
        <v>6866</v>
      </c>
      <c r="D3024" s="211"/>
      <c r="E3024" s="211"/>
      <c r="F3024" s="211"/>
      <c r="G3024" s="211"/>
    </row>
    <row r="3025" spans="2:7" s="213" customFormat="1" ht="15" customHeight="1">
      <c r="B3025" s="211" t="s">
        <v>4338</v>
      </c>
      <c r="C3025" s="211" t="s">
        <v>6866</v>
      </c>
      <c r="D3025" s="211"/>
      <c r="E3025" s="211"/>
      <c r="F3025" s="211"/>
      <c r="G3025" s="211"/>
    </row>
    <row r="3026" spans="2:7" s="213" customFormat="1" ht="15" customHeight="1">
      <c r="B3026" s="211" t="s">
        <v>4339</v>
      </c>
      <c r="C3026" s="211" t="s">
        <v>6866</v>
      </c>
      <c r="D3026" s="211"/>
      <c r="E3026" s="211"/>
      <c r="F3026" s="211"/>
      <c r="G3026" s="211"/>
    </row>
    <row r="3027" spans="2:7" s="213" customFormat="1" ht="15" customHeight="1">
      <c r="B3027" s="211" t="s">
        <v>4340</v>
      </c>
      <c r="C3027" s="211" t="s">
        <v>6866</v>
      </c>
      <c r="D3027" s="211"/>
      <c r="E3027" s="211"/>
      <c r="F3027" s="211"/>
      <c r="G3027" s="211"/>
    </row>
    <row r="3028" spans="2:7" s="213" customFormat="1" ht="15" customHeight="1">
      <c r="B3028" s="211" t="s">
        <v>4343</v>
      </c>
      <c r="C3028" s="211" t="s">
        <v>6866</v>
      </c>
      <c r="D3028" s="211"/>
      <c r="E3028" s="211"/>
      <c r="F3028" s="211"/>
      <c r="G3028" s="211"/>
    </row>
    <row r="3029" spans="2:7" s="213" customFormat="1" ht="15" customHeight="1">
      <c r="B3029" s="211" t="s">
        <v>4344</v>
      </c>
      <c r="C3029" s="211" t="s">
        <v>6866</v>
      </c>
      <c r="D3029" s="211"/>
      <c r="E3029" s="211"/>
      <c r="F3029" s="211"/>
      <c r="G3029" s="211"/>
    </row>
    <row r="3030" spans="2:7" s="213" customFormat="1" ht="15" customHeight="1">
      <c r="B3030" s="211" t="s">
        <v>4345</v>
      </c>
      <c r="C3030" s="211" t="s">
        <v>6866</v>
      </c>
      <c r="D3030" s="211"/>
      <c r="E3030" s="211"/>
      <c r="F3030" s="211"/>
      <c r="G3030" s="211"/>
    </row>
    <row r="3031" spans="2:7" s="213" customFormat="1" ht="15" customHeight="1">
      <c r="B3031" s="211" t="s">
        <v>4347</v>
      </c>
      <c r="C3031" s="211" t="s">
        <v>6866</v>
      </c>
      <c r="D3031" s="211"/>
      <c r="E3031" s="211"/>
      <c r="F3031" s="211"/>
      <c r="G3031" s="211"/>
    </row>
    <row r="3032" spans="2:7" s="213" customFormat="1" ht="15" customHeight="1">
      <c r="B3032" s="211" t="s">
        <v>4348</v>
      </c>
      <c r="C3032" s="211" t="s">
        <v>6866</v>
      </c>
      <c r="D3032" s="211"/>
      <c r="E3032" s="211"/>
      <c r="F3032" s="211"/>
      <c r="G3032" s="211"/>
    </row>
    <row r="3033" spans="2:7" s="213" customFormat="1" ht="15" customHeight="1">
      <c r="B3033" s="211" t="s">
        <v>4349</v>
      </c>
      <c r="C3033" s="211" t="s">
        <v>6866</v>
      </c>
      <c r="D3033" s="211"/>
      <c r="E3033" s="211"/>
      <c r="F3033" s="211"/>
      <c r="G3033" s="211"/>
    </row>
    <row r="3034" spans="2:7" s="213" customFormat="1" ht="15" customHeight="1">
      <c r="B3034" s="211" t="s">
        <v>4350</v>
      </c>
      <c r="C3034" s="211" t="s">
        <v>6866</v>
      </c>
      <c r="D3034" s="211"/>
      <c r="E3034" s="211"/>
      <c r="F3034" s="211"/>
      <c r="G3034" s="211"/>
    </row>
    <row r="3035" spans="2:7" s="213" customFormat="1" ht="15" customHeight="1">
      <c r="B3035" s="211" t="s">
        <v>4351</v>
      </c>
      <c r="C3035" s="211" t="s">
        <v>6866</v>
      </c>
      <c r="D3035" s="211"/>
      <c r="E3035" s="211"/>
      <c r="F3035" s="211"/>
      <c r="G3035" s="211"/>
    </row>
    <row r="3036" spans="2:7" s="213" customFormat="1" ht="15" customHeight="1">
      <c r="B3036" s="211" t="s">
        <v>6148</v>
      </c>
      <c r="C3036" s="211" t="s">
        <v>6866</v>
      </c>
      <c r="D3036" s="211"/>
      <c r="E3036" s="211"/>
      <c r="F3036" s="211"/>
      <c r="G3036" s="211"/>
    </row>
    <row r="3037" spans="2:7" s="213" customFormat="1" ht="15" customHeight="1">
      <c r="B3037" s="211" t="s">
        <v>5361</v>
      </c>
      <c r="C3037" s="211" t="s">
        <v>6866</v>
      </c>
      <c r="D3037" s="211"/>
      <c r="E3037" s="211"/>
      <c r="F3037" s="211"/>
      <c r="G3037" s="211"/>
    </row>
    <row r="3038" spans="2:7" s="213" customFormat="1" ht="15" customHeight="1">
      <c r="B3038" s="211" t="s">
        <v>5363</v>
      </c>
      <c r="C3038" s="211" t="s">
        <v>6866</v>
      </c>
      <c r="D3038" s="211"/>
      <c r="E3038" s="211"/>
      <c r="F3038" s="211"/>
      <c r="G3038" s="211"/>
    </row>
    <row r="3039" spans="2:7" s="213" customFormat="1" ht="15" customHeight="1">
      <c r="B3039" s="211" t="s">
        <v>5364</v>
      </c>
      <c r="C3039" s="211" t="s">
        <v>6866</v>
      </c>
      <c r="D3039" s="211"/>
      <c r="E3039" s="211"/>
      <c r="F3039" s="211"/>
      <c r="G3039" s="211"/>
    </row>
    <row r="3040" spans="2:7" s="213" customFormat="1" ht="15" customHeight="1">
      <c r="B3040" s="211" t="s">
        <v>5365</v>
      </c>
      <c r="C3040" s="211" t="s">
        <v>6866</v>
      </c>
      <c r="D3040" s="211"/>
      <c r="E3040" s="211"/>
      <c r="F3040" s="211"/>
      <c r="G3040" s="211"/>
    </row>
    <row r="3041" spans="2:7" s="213" customFormat="1" ht="15" customHeight="1">
      <c r="B3041" s="211" t="s">
        <v>5366</v>
      </c>
      <c r="C3041" s="211" t="s">
        <v>6866</v>
      </c>
      <c r="D3041" s="211"/>
      <c r="E3041" s="211"/>
      <c r="F3041" s="211"/>
      <c r="G3041" s="211"/>
    </row>
    <row r="3042" spans="2:7" s="213" customFormat="1" ht="15" customHeight="1">
      <c r="B3042" s="211" t="s">
        <v>5369</v>
      </c>
      <c r="C3042" s="211" t="s">
        <v>6866</v>
      </c>
      <c r="D3042" s="211"/>
      <c r="E3042" s="211"/>
      <c r="F3042" s="211"/>
      <c r="G3042" s="211"/>
    </row>
    <row r="3043" spans="2:7" s="213" customFormat="1" ht="15" customHeight="1">
      <c r="B3043" s="211" t="s">
        <v>5370</v>
      </c>
      <c r="C3043" s="211" t="s">
        <v>6866</v>
      </c>
      <c r="D3043" s="211"/>
      <c r="E3043" s="211"/>
      <c r="F3043" s="211"/>
      <c r="G3043" s="211"/>
    </row>
    <row r="3044" spans="2:7" s="213" customFormat="1" ht="15" customHeight="1">
      <c r="B3044" s="211" t="s">
        <v>5371</v>
      </c>
      <c r="C3044" s="211" t="s">
        <v>6866</v>
      </c>
      <c r="D3044" s="211"/>
      <c r="E3044" s="211"/>
      <c r="F3044" s="211"/>
      <c r="G3044" s="211"/>
    </row>
    <row r="3045" spans="2:7" s="213" customFormat="1" ht="15" customHeight="1">
      <c r="B3045" s="211" t="s">
        <v>5373</v>
      </c>
      <c r="C3045" s="211" t="s">
        <v>6866</v>
      </c>
      <c r="D3045" s="211"/>
      <c r="E3045" s="211"/>
      <c r="F3045" s="211"/>
      <c r="G3045" s="211"/>
    </row>
    <row r="3046" spans="2:7" s="213" customFormat="1" ht="15" customHeight="1">
      <c r="B3046" s="211" t="s">
        <v>5375</v>
      </c>
      <c r="C3046" s="211" t="s">
        <v>6866</v>
      </c>
      <c r="D3046" s="211"/>
      <c r="E3046" s="211"/>
      <c r="F3046" s="211"/>
      <c r="G3046" s="211"/>
    </row>
    <row r="3047" spans="2:7" s="213" customFormat="1" ht="15" customHeight="1">
      <c r="B3047" s="211" t="s">
        <v>5376</v>
      </c>
      <c r="C3047" s="211" t="s">
        <v>6866</v>
      </c>
      <c r="D3047" s="211"/>
      <c r="E3047" s="211"/>
      <c r="F3047" s="211"/>
      <c r="G3047" s="211"/>
    </row>
    <row r="3048" spans="2:7" s="213" customFormat="1" ht="15" customHeight="1">
      <c r="B3048" s="211" t="s">
        <v>5378</v>
      </c>
      <c r="C3048" s="211" t="s">
        <v>6866</v>
      </c>
      <c r="D3048" s="211"/>
      <c r="E3048" s="211"/>
      <c r="F3048" s="211"/>
      <c r="G3048" s="211"/>
    </row>
    <row r="3049" spans="2:7" s="213" customFormat="1" ht="15" customHeight="1">
      <c r="B3049" s="211" t="s">
        <v>5379</v>
      </c>
      <c r="C3049" s="211" t="s">
        <v>6866</v>
      </c>
      <c r="D3049" s="211"/>
      <c r="E3049" s="211"/>
      <c r="F3049" s="211"/>
      <c r="G3049" s="211"/>
    </row>
    <row r="3050" spans="2:7" s="213" customFormat="1" ht="15" customHeight="1">
      <c r="B3050" s="211" t="s">
        <v>5380</v>
      </c>
      <c r="C3050" s="211" t="s">
        <v>6866</v>
      </c>
      <c r="D3050" s="211"/>
      <c r="E3050" s="211"/>
      <c r="F3050" s="211"/>
      <c r="G3050" s="211"/>
    </row>
    <row r="3051" spans="2:7" s="213" customFormat="1" ht="15" customHeight="1">
      <c r="B3051" s="211" t="s">
        <v>5382</v>
      </c>
      <c r="C3051" s="211" t="s">
        <v>6866</v>
      </c>
      <c r="D3051" s="211"/>
      <c r="E3051" s="211"/>
      <c r="F3051" s="211"/>
      <c r="G3051" s="211"/>
    </row>
    <row r="3052" spans="2:7" s="213" customFormat="1" ht="15" customHeight="1">
      <c r="B3052" s="211" t="s">
        <v>5383</v>
      </c>
      <c r="C3052" s="211" t="s">
        <v>6866</v>
      </c>
      <c r="D3052" s="211"/>
      <c r="E3052" s="211"/>
      <c r="F3052" s="211"/>
      <c r="G3052" s="211"/>
    </row>
    <row r="3053" spans="2:7" s="213" customFormat="1" ht="15" customHeight="1">
      <c r="B3053" s="211" t="s">
        <v>5384</v>
      </c>
      <c r="C3053" s="211" t="s">
        <v>6866</v>
      </c>
      <c r="D3053" s="211"/>
      <c r="E3053" s="211"/>
      <c r="F3053" s="211"/>
      <c r="G3053" s="211"/>
    </row>
    <row r="3054" spans="2:7" s="213" customFormat="1" ht="15" customHeight="1">
      <c r="B3054" s="211" t="s">
        <v>5385</v>
      </c>
      <c r="C3054" s="211" t="s">
        <v>6866</v>
      </c>
      <c r="D3054" s="211"/>
      <c r="E3054" s="211"/>
      <c r="F3054" s="211"/>
      <c r="G3054" s="211"/>
    </row>
    <row r="3055" spans="2:7" s="213" customFormat="1" ht="15" customHeight="1">
      <c r="B3055" s="211" t="s">
        <v>5386</v>
      </c>
      <c r="C3055" s="211" t="s">
        <v>6866</v>
      </c>
      <c r="D3055" s="211"/>
      <c r="E3055" s="211"/>
      <c r="F3055" s="211"/>
      <c r="G3055" s="211"/>
    </row>
    <row r="3056" spans="2:7" s="213" customFormat="1" ht="15" customHeight="1">
      <c r="B3056" s="211" t="s">
        <v>5388</v>
      </c>
      <c r="C3056" s="211" t="s">
        <v>6866</v>
      </c>
      <c r="D3056" s="211"/>
      <c r="E3056" s="211"/>
      <c r="F3056" s="211"/>
      <c r="G3056" s="211"/>
    </row>
    <row r="3057" spans="2:7" s="213" customFormat="1" ht="15" customHeight="1">
      <c r="B3057" s="211" t="s">
        <v>5390</v>
      </c>
      <c r="C3057" s="211" t="s">
        <v>6866</v>
      </c>
      <c r="D3057" s="211"/>
      <c r="E3057" s="211"/>
      <c r="F3057" s="211"/>
      <c r="G3057" s="211"/>
    </row>
    <row r="3058" spans="2:7" s="213" customFormat="1" ht="15" customHeight="1">
      <c r="B3058" s="211" t="s">
        <v>5391</v>
      </c>
      <c r="C3058" s="211" t="s">
        <v>6866</v>
      </c>
      <c r="D3058" s="211"/>
      <c r="E3058" s="211"/>
      <c r="F3058" s="211"/>
      <c r="G3058" s="211"/>
    </row>
    <row r="3059" spans="2:7" s="213" customFormat="1" ht="15" customHeight="1">
      <c r="B3059" s="211" t="s">
        <v>5393</v>
      </c>
      <c r="C3059" s="211" t="s">
        <v>6866</v>
      </c>
      <c r="D3059" s="211"/>
      <c r="E3059" s="211"/>
      <c r="F3059" s="211"/>
      <c r="G3059" s="211"/>
    </row>
    <row r="3060" spans="2:7" s="213" customFormat="1" ht="15" customHeight="1">
      <c r="B3060" s="211" t="s">
        <v>5394</v>
      </c>
      <c r="C3060" s="211" t="s">
        <v>6866</v>
      </c>
      <c r="D3060" s="211"/>
      <c r="E3060" s="211"/>
      <c r="F3060" s="211"/>
      <c r="G3060" s="211"/>
    </row>
    <row r="3061" spans="2:7" s="213" customFormat="1" ht="15" customHeight="1">
      <c r="B3061" s="211" t="s">
        <v>5395</v>
      </c>
      <c r="C3061" s="211" t="s">
        <v>6866</v>
      </c>
      <c r="D3061" s="211"/>
      <c r="E3061" s="211"/>
      <c r="F3061" s="211"/>
      <c r="G3061" s="211"/>
    </row>
    <row r="3062" spans="2:7" s="213" customFormat="1" ht="15" customHeight="1">
      <c r="B3062" s="211" t="s">
        <v>5398</v>
      </c>
      <c r="C3062" s="211" t="s">
        <v>6866</v>
      </c>
      <c r="D3062" s="211"/>
      <c r="E3062" s="211"/>
      <c r="F3062" s="211"/>
      <c r="G3062" s="211"/>
    </row>
    <row r="3063" spans="2:7" s="213" customFormat="1" ht="15" customHeight="1">
      <c r="B3063" s="211" t="s">
        <v>5399</v>
      </c>
      <c r="C3063" s="211" t="s">
        <v>6866</v>
      </c>
      <c r="D3063" s="211"/>
      <c r="E3063" s="211"/>
      <c r="F3063" s="211"/>
      <c r="G3063" s="211"/>
    </row>
    <row r="3064" spans="2:7" s="213" customFormat="1" ht="15" customHeight="1">
      <c r="B3064" s="211" t="s">
        <v>5400</v>
      </c>
      <c r="C3064" s="211" t="s">
        <v>6866</v>
      </c>
      <c r="D3064" s="211"/>
      <c r="E3064" s="211"/>
      <c r="F3064" s="211"/>
      <c r="G3064" s="211"/>
    </row>
    <row r="3065" spans="2:7" s="213" customFormat="1" ht="15" customHeight="1">
      <c r="B3065" s="211" t="s">
        <v>5401</v>
      </c>
      <c r="C3065" s="211" t="s">
        <v>6866</v>
      </c>
      <c r="D3065" s="211"/>
      <c r="E3065" s="211"/>
      <c r="F3065" s="211"/>
      <c r="G3065" s="211"/>
    </row>
    <row r="3066" spans="2:7" s="213" customFormat="1" ht="15" customHeight="1">
      <c r="B3066" s="211" t="s">
        <v>5404</v>
      </c>
      <c r="C3066" s="211" t="s">
        <v>6866</v>
      </c>
      <c r="D3066" s="211"/>
      <c r="E3066" s="211"/>
      <c r="F3066" s="211"/>
      <c r="G3066" s="211"/>
    </row>
    <row r="3067" spans="2:7" s="213" customFormat="1" ht="15" customHeight="1">
      <c r="B3067" s="211" t="s">
        <v>5405</v>
      </c>
      <c r="C3067" s="211" t="s">
        <v>6866</v>
      </c>
      <c r="D3067" s="211"/>
      <c r="E3067" s="211"/>
      <c r="F3067" s="211"/>
      <c r="G3067" s="211"/>
    </row>
    <row r="3068" spans="2:7" s="213" customFormat="1" ht="15" customHeight="1">
      <c r="B3068" s="211" t="s">
        <v>5409</v>
      </c>
      <c r="C3068" s="211" t="s">
        <v>6866</v>
      </c>
      <c r="D3068" s="211"/>
      <c r="E3068" s="211"/>
      <c r="F3068" s="211"/>
      <c r="G3068" s="211"/>
    </row>
    <row r="3069" spans="2:7" s="213" customFormat="1" ht="15" customHeight="1">
      <c r="B3069" s="211" t="s">
        <v>5410</v>
      </c>
      <c r="C3069" s="211" t="s">
        <v>6866</v>
      </c>
      <c r="D3069" s="211"/>
      <c r="E3069" s="211"/>
      <c r="F3069" s="211"/>
      <c r="G3069" s="211"/>
    </row>
    <row r="3070" spans="2:7" s="213" customFormat="1" ht="15" customHeight="1">
      <c r="B3070" s="211" t="s">
        <v>5411</v>
      </c>
      <c r="C3070" s="211" t="s">
        <v>6866</v>
      </c>
      <c r="D3070" s="211"/>
      <c r="E3070" s="211"/>
      <c r="F3070" s="211"/>
      <c r="G3070" s="211"/>
    </row>
    <row r="3071" spans="2:7" s="213" customFormat="1" ht="15" customHeight="1">
      <c r="B3071" s="211" t="s">
        <v>5412</v>
      </c>
      <c r="C3071" s="211" t="s">
        <v>6866</v>
      </c>
      <c r="D3071" s="211"/>
      <c r="E3071" s="211"/>
      <c r="F3071" s="211"/>
      <c r="G3071" s="211"/>
    </row>
    <row r="3072" spans="2:7" s="213" customFormat="1" ht="15" customHeight="1">
      <c r="B3072" s="211" t="s">
        <v>5413</v>
      </c>
      <c r="C3072" s="211" t="s">
        <v>6866</v>
      </c>
      <c r="D3072" s="211"/>
      <c r="E3072" s="211"/>
      <c r="F3072" s="211"/>
      <c r="G3072" s="211"/>
    </row>
    <row r="3073" spans="2:7" s="213" customFormat="1" ht="15" customHeight="1">
      <c r="B3073" s="211" t="s">
        <v>5414</v>
      </c>
      <c r="C3073" s="211" t="s">
        <v>6866</v>
      </c>
      <c r="D3073" s="211"/>
      <c r="E3073" s="211"/>
      <c r="F3073" s="211"/>
      <c r="G3073" s="211"/>
    </row>
    <row r="3074" spans="2:7" s="213" customFormat="1" ht="15" customHeight="1">
      <c r="B3074" s="211" t="s">
        <v>5415</v>
      </c>
      <c r="C3074" s="211" t="s">
        <v>6866</v>
      </c>
      <c r="D3074" s="211"/>
      <c r="E3074" s="211"/>
      <c r="F3074" s="211"/>
      <c r="G3074" s="211"/>
    </row>
    <row r="3075" spans="2:7" s="213" customFormat="1" ht="15" customHeight="1">
      <c r="B3075" s="211" t="s">
        <v>5416</v>
      </c>
      <c r="C3075" s="211" t="s">
        <v>6866</v>
      </c>
      <c r="D3075" s="211"/>
      <c r="E3075" s="211"/>
      <c r="F3075" s="211"/>
      <c r="G3075" s="211"/>
    </row>
    <row r="3076" spans="2:7" s="213" customFormat="1" ht="15" customHeight="1">
      <c r="B3076" s="211" t="s">
        <v>5418</v>
      </c>
      <c r="C3076" s="211" t="s">
        <v>6866</v>
      </c>
      <c r="D3076" s="211"/>
      <c r="E3076" s="211"/>
      <c r="F3076" s="211"/>
      <c r="G3076" s="211"/>
    </row>
    <row r="3077" spans="2:7" s="213" customFormat="1" ht="15" customHeight="1">
      <c r="B3077" s="211" t="s">
        <v>5420</v>
      </c>
      <c r="C3077" s="211" t="s">
        <v>6866</v>
      </c>
      <c r="D3077" s="211"/>
      <c r="E3077" s="211"/>
      <c r="F3077" s="211"/>
      <c r="G3077" s="211"/>
    </row>
    <row r="3078" spans="2:7" s="213" customFormat="1" ht="15" customHeight="1">
      <c r="B3078" s="211" t="s">
        <v>5421</v>
      </c>
      <c r="C3078" s="211" t="s">
        <v>6866</v>
      </c>
      <c r="D3078" s="211"/>
      <c r="E3078" s="211"/>
      <c r="F3078" s="211"/>
      <c r="G3078" s="211"/>
    </row>
    <row r="3079" spans="2:7" s="213" customFormat="1" ht="15" customHeight="1">
      <c r="B3079" s="211" t="s">
        <v>5422</v>
      </c>
      <c r="C3079" s="211" t="s">
        <v>6866</v>
      </c>
      <c r="D3079" s="211"/>
      <c r="E3079" s="211"/>
      <c r="F3079" s="211"/>
      <c r="G3079" s="211"/>
    </row>
    <row r="3080" spans="2:7" s="213" customFormat="1" ht="15" customHeight="1">
      <c r="B3080" s="211" t="s">
        <v>5423</v>
      </c>
      <c r="C3080" s="211" t="s">
        <v>6866</v>
      </c>
      <c r="D3080" s="211"/>
      <c r="E3080" s="211"/>
      <c r="F3080" s="211"/>
      <c r="G3080" s="211"/>
    </row>
    <row r="3081" spans="2:7" s="213" customFormat="1" ht="15" customHeight="1">
      <c r="B3081" s="211" t="s">
        <v>5424</v>
      </c>
      <c r="C3081" s="211" t="s">
        <v>6866</v>
      </c>
      <c r="D3081" s="211"/>
      <c r="E3081" s="211"/>
      <c r="F3081" s="211"/>
      <c r="G3081" s="211"/>
    </row>
    <row r="3082" spans="2:7" s="213" customFormat="1" ht="15" customHeight="1">
      <c r="B3082" s="211" t="s">
        <v>5425</v>
      </c>
      <c r="C3082" s="211" t="s">
        <v>6866</v>
      </c>
      <c r="D3082" s="211"/>
      <c r="E3082" s="211"/>
      <c r="F3082" s="211"/>
      <c r="G3082" s="211"/>
    </row>
    <row r="3083" spans="2:7" s="213" customFormat="1" ht="15" customHeight="1">
      <c r="B3083" s="211" t="s">
        <v>5426</v>
      </c>
      <c r="C3083" s="211" t="s">
        <v>6866</v>
      </c>
      <c r="D3083" s="211"/>
      <c r="E3083" s="211"/>
      <c r="F3083" s="211"/>
      <c r="G3083" s="211"/>
    </row>
    <row r="3084" spans="2:7" s="213" customFormat="1" ht="15" customHeight="1">
      <c r="B3084" s="211" t="s">
        <v>5427</v>
      </c>
      <c r="C3084" s="211" t="s">
        <v>6866</v>
      </c>
      <c r="D3084" s="211"/>
      <c r="E3084" s="211"/>
      <c r="F3084" s="211"/>
      <c r="G3084" s="211"/>
    </row>
    <row r="3085" spans="2:7" s="213" customFormat="1" ht="15" customHeight="1">
      <c r="B3085" s="211" t="s">
        <v>5428</v>
      </c>
      <c r="C3085" s="211" t="s">
        <v>6866</v>
      </c>
      <c r="D3085" s="211"/>
      <c r="E3085" s="211"/>
      <c r="F3085" s="211"/>
      <c r="G3085" s="211"/>
    </row>
    <row r="3086" spans="2:7" s="213" customFormat="1" ht="15" customHeight="1">
      <c r="B3086" s="211" t="s">
        <v>5429</v>
      </c>
      <c r="C3086" s="211" t="s">
        <v>6866</v>
      </c>
      <c r="D3086" s="211"/>
      <c r="E3086" s="211"/>
      <c r="F3086" s="211"/>
      <c r="G3086" s="211"/>
    </row>
    <row r="3087" spans="2:7" s="213" customFormat="1" ht="15" customHeight="1">
      <c r="B3087" s="211" t="s">
        <v>5430</v>
      </c>
      <c r="C3087" s="211" t="s">
        <v>6866</v>
      </c>
      <c r="D3087" s="211"/>
      <c r="E3087" s="211"/>
      <c r="F3087" s="211"/>
      <c r="G3087" s="211"/>
    </row>
    <row r="3088" spans="2:7" s="213" customFormat="1" ht="15" customHeight="1">
      <c r="B3088" s="211" t="s">
        <v>5431</v>
      </c>
      <c r="C3088" s="211" t="s">
        <v>6866</v>
      </c>
      <c r="D3088" s="211"/>
      <c r="E3088" s="211"/>
      <c r="F3088" s="211"/>
      <c r="G3088" s="211"/>
    </row>
    <row r="3089" spans="2:7" s="213" customFormat="1" ht="15" customHeight="1">
      <c r="B3089" s="211" t="s">
        <v>5432</v>
      </c>
      <c r="C3089" s="211" t="s">
        <v>6866</v>
      </c>
      <c r="D3089" s="211"/>
      <c r="E3089" s="211"/>
      <c r="F3089" s="211"/>
      <c r="G3089" s="211"/>
    </row>
    <row r="3090" spans="2:7" s="213" customFormat="1" ht="15" customHeight="1">
      <c r="B3090" s="211" t="s">
        <v>5433</v>
      </c>
      <c r="C3090" s="211" t="s">
        <v>6866</v>
      </c>
      <c r="D3090" s="211"/>
      <c r="E3090" s="211"/>
      <c r="F3090" s="211"/>
      <c r="G3090" s="211"/>
    </row>
    <row r="3091" spans="2:7" s="213" customFormat="1" ht="15" customHeight="1">
      <c r="B3091" s="211" t="s">
        <v>5434</v>
      </c>
      <c r="C3091" s="211" t="s">
        <v>6866</v>
      </c>
      <c r="D3091" s="211"/>
      <c r="E3091" s="211"/>
      <c r="F3091" s="211"/>
      <c r="G3091" s="211"/>
    </row>
    <row r="3092" spans="2:7" s="213" customFormat="1" ht="15" customHeight="1">
      <c r="B3092" s="211" t="s">
        <v>5437</v>
      </c>
      <c r="C3092" s="211" t="s">
        <v>6866</v>
      </c>
      <c r="D3092" s="211"/>
      <c r="E3092" s="211"/>
      <c r="F3092" s="211"/>
      <c r="G3092" s="211"/>
    </row>
    <row r="3093" spans="2:7" s="213" customFormat="1" ht="15" customHeight="1">
      <c r="B3093" s="211" t="s">
        <v>5438</v>
      </c>
      <c r="C3093" s="211" t="s">
        <v>6866</v>
      </c>
      <c r="D3093" s="211"/>
      <c r="E3093" s="211"/>
      <c r="F3093" s="211"/>
      <c r="G3093" s="211"/>
    </row>
    <row r="3094" spans="2:7" s="213" customFormat="1" ht="15" customHeight="1">
      <c r="B3094" s="211" t="s">
        <v>5439</v>
      </c>
      <c r="C3094" s="211" t="s">
        <v>6866</v>
      </c>
      <c r="D3094" s="211"/>
      <c r="E3094" s="211"/>
      <c r="F3094" s="211"/>
      <c r="G3094" s="211"/>
    </row>
    <row r="3095" spans="2:7" s="213" customFormat="1" ht="15" customHeight="1">
      <c r="B3095" s="211" t="s">
        <v>5440</v>
      </c>
      <c r="C3095" s="211" t="s">
        <v>6866</v>
      </c>
      <c r="D3095" s="211"/>
      <c r="E3095" s="211"/>
      <c r="F3095" s="211"/>
      <c r="G3095" s="211"/>
    </row>
    <row r="3096" spans="2:7" s="213" customFormat="1" ht="15" customHeight="1">
      <c r="B3096" s="211" t="s">
        <v>5444</v>
      </c>
      <c r="C3096" s="211" t="s">
        <v>6866</v>
      </c>
      <c r="D3096" s="211"/>
      <c r="E3096" s="211"/>
      <c r="F3096" s="211"/>
      <c r="G3096" s="211"/>
    </row>
    <row r="3097" spans="2:7" s="213" customFormat="1" ht="15" customHeight="1">
      <c r="B3097" s="211" t="s">
        <v>5446</v>
      </c>
      <c r="C3097" s="211" t="s">
        <v>6866</v>
      </c>
      <c r="D3097" s="211"/>
      <c r="E3097" s="211"/>
      <c r="F3097" s="211"/>
      <c r="G3097" s="211"/>
    </row>
    <row r="3098" spans="2:7" s="213" customFormat="1" ht="15" customHeight="1">
      <c r="B3098" s="211" t="s">
        <v>5447</v>
      </c>
      <c r="C3098" s="211" t="s">
        <v>6866</v>
      </c>
      <c r="D3098" s="211"/>
      <c r="E3098" s="211"/>
      <c r="F3098" s="211"/>
      <c r="G3098" s="211"/>
    </row>
    <row r="3099" spans="2:7" s="213" customFormat="1" ht="15" customHeight="1">
      <c r="B3099" s="211" t="s">
        <v>5449</v>
      </c>
      <c r="C3099" s="211" t="s">
        <v>6866</v>
      </c>
      <c r="D3099" s="211"/>
      <c r="E3099" s="211"/>
      <c r="F3099" s="211"/>
      <c r="G3099" s="211"/>
    </row>
    <row r="3100" spans="2:7" s="213" customFormat="1" ht="15" customHeight="1">
      <c r="B3100" s="211" t="s">
        <v>5451</v>
      </c>
      <c r="C3100" s="211" t="s">
        <v>6866</v>
      </c>
      <c r="D3100" s="211"/>
      <c r="E3100" s="211"/>
      <c r="F3100" s="211"/>
      <c r="G3100" s="211"/>
    </row>
    <row r="3101" spans="2:7" s="213" customFormat="1" ht="15" customHeight="1">
      <c r="B3101" s="211" t="s">
        <v>5452</v>
      </c>
      <c r="C3101" s="211" t="s">
        <v>6866</v>
      </c>
      <c r="D3101" s="211"/>
      <c r="E3101" s="211"/>
      <c r="F3101" s="211"/>
      <c r="G3101" s="211"/>
    </row>
    <row r="3102" spans="2:7" s="213" customFormat="1" ht="15" customHeight="1">
      <c r="B3102" s="211" t="s">
        <v>5454</v>
      </c>
      <c r="C3102" s="211" t="s">
        <v>6866</v>
      </c>
      <c r="D3102" s="211"/>
      <c r="E3102" s="211"/>
      <c r="F3102" s="211"/>
      <c r="G3102" s="211"/>
    </row>
    <row r="3103" spans="2:7" s="213" customFormat="1" ht="15" customHeight="1">
      <c r="B3103" s="211" t="s">
        <v>5456</v>
      </c>
      <c r="C3103" s="211" t="s">
        <v>6866</v>
      </c>
      <c r="D3103" s="211"/>
      <c r="E3103" s="211"/>
      <c r="F3103" s="211"/>
      <c r="G3103" s="211"/>
    </row>
    <row r="3104" spans="2:7" s="213" customFormat="1" ht="15" customHeight="1">
      <c r="B3104" s="211" t="s">
        <v>5458</v>
      </c>
      <c r="C3104" s="211" t="s">
        <v>6866</v>
      </c>
      <c r="D3104" s="211"/>
      <c r="E3104" s="211"/>
      <c r="F3104" s="211"/>
      <c r="G3104" s="211"/>
    </row>
    <row r="3105" spans="2:7" s="213" customFormat="1" ht="15" customHeight="1">
      <c r="B3105" s="211" t="s">
        <v>5459</v>
      </c>
      <c r="C3105" s="211" t="s">
        <v>6866</v>
      </c>
      <c r="D3105" s="211"/>
      <c r="E3105" s="211"/>
      <c r="F3105" s="211"/>
      <c r="G3105" s="211"/>
    </row>
    <row r="3106" spans="2:7" s="213" customFormat="1" ht="15" customHeight="1">
      <c r="B3106" s="211" t="s">
        <v>5460</v>
      </c>
      <c r="C3106" s="211" t="s">
        <v>6866</v>
      </c>
      <c r="D3106" s="211"/>
      <c r="E3106" s="211"/>
      <c r="F3106" s="211"/>
      <c r="G3106" s="211"/>
    </row>
    <row r="3107" spans="2:7" s="213" customFormat="1" ht="15" customHeight="1">
      <c r="B3107" s="211" t="s">
        <v>5461</v>
      </c>
      <c r="C3107" s="211" t="s">
        <v>6866</v>
      </c>
      <c r="D3107" s="211"/>
      <c r="E3107" s="211"/>
      <c r="F3107" s="211"/>
      <c r="G3107" s="211"/>
    </row>
    <row r="3108" spans="2:7" s="213" customFormat="1" ht="15" customHeight="1">
      <c r="B3108" s="211" t="s">
        <v>5463</v>
      </c>
      <c r="C3108" s="211" t="s">
        <v>6866</v>
      </c>
      <c r="D3108" s="211"/>
      <c r="E3108" s="211"/>
      <c r="F3108" s="211"/>
      <c r="G3108" s="211"/>
    </row>
    <row r="3109" spans="2:7" s="213" customFormat="1" ht="15" customHeight="1">
      <c r="B3109" s="211" t="s">
        <v>5465</v>
      </c>
      <c r="C3109" s="211" t="s">
        <v>6866</v>
      </c>
      <c r="D3109" s="211"/>
      <c r="E3109" s="211"/>
      <c r="F3109" s="211"/>
      <c r="G3109" s="211"/>
    </row>
    <row r="3110" spans="2:7" s="213" customFormat="1" ht="15" customHeight="1">
      <c r="B3110" s="211" t="s">
        <v>5467</v>
      </c>
      <c r="C3110" s="211" t="s">
        <v>6866</v>
      </c>
      <c r="D3110" s="211"/>
      <c r="E3110" s="211"/>
      <c r="F3110" s="211"/>
      <c r="G3110" s="211"/>
    </row>
    <row r="3111" spans="2:7" s="213" customFormat="1" ht="15" customHeight="1">
      <c r="B3111" s="211" t="s">
        <v>5469</v>
      </c>
      <c r="C3111" s="211" t="s">
        <v>6866</v>
      </c>
      <c r="D3111" s="211"/>
      <c r="E3111" s="211"/>
      <c r="F3111" s="211"/>
      <c r="G3111" s="211"/>
    </row>
    <row r="3112" spans="2:7" s="213" customFormat="1" ht="15" customHeight="1">
      <c r="B3112" s="211" t="s">
        <v>5470</v>
      </c>
      <c r="C3112" s="211" t="s">
        <v>6866</v>
      </c>
      <c r="D3112" s="211"/>
      <c r="E3112" s="211"/>
      <c r="F3112" s="211"/>
      <c r="G3112" s="211"/>
    </row>
    <row r="3113" spans="2:7" s="213" customFormat="1" ht="15" customHeight="1">
      <c r="B3113" s="211" t="s">
        <v>5471</v>
      </c>
      <c r="C3113" s="211" t="s">
        <v>6866</v>
      </c>
      <c r="D3113" s="211"/>
      <c r="E3113" s="211"/>
      <c r="F3113" s="211"/>
      <c r="G3113" s="211"/>
    </row>
    <row r="3114" spans="2:7" s="213" customFormat="1" ht="15" customHeight="1">
      <c r="B3114" s="211" t="s">
        <v>5472</v>
      </c>
      <c r="C3114" s="211" t="s">
        <v>6866</v>
      </c>
      <c r="D3114" s="211"/>
      <c r="E3114" s="211"/>
      <c r="F3114" s="211"/>
      <c r="G3114" s="211"/>
    </row>
    <row r="3115" spans="2:7" s="213" customFormat="1" ht="15" customHeight="1">
      <c r="B3115" s="211" t="s">
        <v>5473</v>
      </c>
      <c r="C3115" s="211" t="s">
        <v>6866</v>
      </c>
      <c r="D3115" s="211"/>
      <c r="E3115" s="211"/>
      <c r="F3115" s="211"/>
      <c r="G3115" s="211"/>
    </row>
    <row r="3116" spans="2:7" s="213" customFormat="1" ht="15" customHeight="1">
      <c r="B3116" s="211" t="s">
        <v>5474</v>
      </c>
      <c r="C3116" s="211" t="s">
        <v>6866</v>
      </c>
      <c r="D3116" s="211"/>
      <c r="E3116" s="211"/>
      <c r="F3116" s="211"/>
      <c r="G3116" s="211"/>
    </row>
    <row r="3117" spans="2:7" s="213" customFormat="1" ht="15" customHeight="1">
      <c r="B3117" s="211" t="s">
        <v>5475</v>
      </c>
      <c r="C3117" s="211" t="s">
        <v>6866</v>
      </c>
      <c r="D3117" s="211"/>
      <c r="E3117" s="211"/>
      <c r="F3117" s="211"/>
      <c r="G3117" s="211"/>
    </row>
    <row r="3118" spans="2:7" s="213" customFormat="1" ht="15" customHeight="1">
      <c r="B3118" s="211" t="s">
        <v>5476</v>
      </c>
      <c r="C3118" s="211" t="s">
        <v>6866</v>
      </c>
      <c r="D3118" s="211"/>
      <c r="E3118" s="211"/>
      <c r="F3118" s="211"/>
      <c r="G3118" s="211"/>
    </row>
    <row r="3119" spans="2:7" s="213" customFormat="1" ht="15" customHeight="1">
      <c r="B3119" s="211" t="s">
        <v>5477</v>
      </c>
      <c r="C3119" s="211" t="s">
        <v>6866</v>
      </c>
      <c r="D3119" s="211"/>
      <c r="E3119" s="211"/>
      <c r="F3119" s="211"/>
      <c r="G3119" s="211"/>
    </row>
    <row r="3120" spans="2:7" s="213" customFormat="1" ht="15" customHeight="1">
      <c r="B3120" s="211" t="s">
        <v>5479</v>
      </c>
      <c r="C3120" s="211" t="s">
        <v>6866</v>
      </c>
      <c r="D3120" s="211"/>
      <c r="E3120" s="211"/>
      <c r="F3120" s="211"/>
      <c r="G3120" s="211"/>
    </row>
    <row r="3121" spans="2:7" s="213" customFormat="1" ht="15" customHeight="1">
      <c r="B3121" s="211" t="s">
        <v>5480</v>
      </c>
      <c r="C3121" s="211" t="s">
        <v>6866</v>
      </c>
      <c r="D3121" s="211"/>
      <c r="E3121" s="211"/>
      <c r="F3121" s="211"/>
      <c r="G3121" s="211"/>
    </row>
    <row r="3122" spans="2:7" s="213" customFormat="1" ht="15" customHeight="1">
      <c r="B3122" s="211" t="s">
        <v>5481</v>
      </c>
      <c r="C3122" s="211" t="s">
        <v>6866</v>
      </c>
      <c r="D3122" s="211"/>
      <c r="E3122" s="211"/>
      <c r="F3122" s="211"/>
      <c r="G3122" s="211"/>
    </row>
    <row r="3123" spans="2:7" s="213" customFormat="1" ht="15" customHeight="1">
      <c r="B3123" s="211" t="s">
        <v>5482</v>
      </c>
      <c r="C3123" s="211" t="s">
        <v>6866</v>
      </c>
      <c r="D3123" s="211"/>
      <c r="E3123" s="211"/>
      <c r="F3123" s="211"/>
      <c r="G3123" s="211"/>
    </row>
    <row r="3124" spans="2:7" s="213" customFormat="1" ht="15" customHeight="1">
      <c r="B3124" s="211" t="s">
        <v>5483</v>
      </c>
      <c r="C3124" s="211" t="s">
        <v>6866</v>
      </c>
      <c r="D3124" s="211"/>
      <c r="E3124" s="211"/>
      <c r="F3124" s="211"/>
      <c r="G3124" s="211"/>
    </row>
    <row r="3125" spans="2:7" s="213" customFormat="1" ht="15" customHeight="1">
      <c r="B3125" s="211" t="s">
        <v>5484</v>
      </c>
      <c r="C3125" s="211" t="s">
        <v>6866</v>
      </c>
      <c r="D3125" s="211"/>
      <c r="E3125" s="211"/>
      <c r="F3125" s="211"/>
      <c r="G3125" s="211"/>
    </row>
    <row r="3126" spans="2:7" s="213" customFormat="1" ht="15" customHeight="1">
      <c r="B3126" s="211" t="s">
        <v>5486</v>
      </c>
      <c r="C3126" s="211" t="s">
        <v>6866</v>
      </c>
      <c r="D3126" s="211"/>
      <c r="E3126" s="211"/>
      <c r="F3126" s="211"/>
      <c r="G3126" s="211"/>
    </row>
    <row r="3127" spans="2:7" s="213" customFormat="1" ht="15" customHeight="1">
      <c r="B3127" s="211" t="s">
        <v>5488</v>
      </c>
      <c r="C3127" s="211" t="s">
        <v>6866</v>
      </c>
      <c r="D3127" s="211"/>
      <c r="E3127" s="211"/>
      <c r="F3127" s="211"/>
      <c r="G3127" s="211"/>
    </row>
    <row r="3128" spans="2:7" s="213" customFormat="1" ht="15" customHeight="1">
      <c r="B3128" s="211" t="s">
        <v>5490</v>
      </c>
      <c r="C3128" s="211" t="s">
        <v>6866</v>
      </c>
      <c r="D3128" s="211"/>
      <c r="E3128" s="211"/>
      <c r="F3128" s="211"/>
      <c r="G3128" s="211"/>
    </row>
    <row r="3129" spans="2:7" s="213" customFormat="1" ht="15" customHeight="1">
      <c r="B3129" s="211" t="s">
        <v>5491</v>
      </c>
      <c r="C3129" s="211" t="s">
        <v>6866</v>
      </c>
      <c r="D3129" s="211"/>
      <c r="E3129" s="211"/>
      <c r="F3129" s="211"/>
      <c r="G3129" s="211"/>
    </row>
    <row r="3130" spans="2:7" s="213" customFormat="1" ht="15" customHeight="1">
      <c r="B3130" s="211" t="s">
        <v>5493</v>
      </c>
      <c r="C3130" s="211" t="s">
        <v>6866</v>
      </c>
      <c r="D3130" s="211"/>
      <c r="E3130" s="211"/>
      <c r="F3130" s="211"/>
      <c r="G3130" s="211"/>
    </row>
    <row r="3131" spans="2:7" s="213" customFormat="1" ht="15" customHeight="1">
      <c r="B3131" s="211" t="s">
        <v>5495</v>
      </c>
      <c r="C3131" s="211" t="s">
        <v>6866</v>
      </c>
      <c r="D3131" s="211"/>
      <c r="E3131" s="211"/>
      <c r="F3131" s="211"/>
      <c r="G3131" s="211"/>
    </row>
    <row r="3132" spans="2:7" s="213" customFormat="1" ht="15" customHeight="1">
      <c r="B3132" s="211" t="s">
        <v>5496</v>
      </c>
      <c r="C3132" s="211" t="s">
        <v>6866</v>
      </c>
      <c r="D3132" s="211"/>
      <c r="E3132" s="211"/>
      <c r="F3132" s="211"/>
      <c r="G3132" s="211"/>
    </row>
    <row r="3133" spans="2:7" s="213" customFormat="1" ht="15" customHeight="1">
      <c r="B3133" s="211" t="s">
        <v>5500</v>
      </c>
      <c r="C3133" s="211" t="s">
        <v>6866</v>
      </c>
      <c r="D3133" s="211"/>
      <c r="E3133" s="211"/>
      <c r="F3133" s="211"/>
      <c r="G3133" s="211"/>
    </row>
    <row r="3134" spans="2:7" s="213" customFormat="1" ht="15" customHeight="1">
      <c r="B3134" s="211" t="s">
        <v>5501</v>
      </c>
      <c r="C3134" s="211" t="s">
        <v>6866</v>
      </c>
      <c r="D3134" s="211"/>
      <c r="E3134" s="211"/>
      <c r="F3134" s="211"/>
      <c r="G3134" s="211"/>
    </row>
    <row r="3135" spans="2:7" s="213" customFormat="1" ht="15" customHeight="1">
      <c r="B3135" s="211" t="s">
        <v>5503</v>
      </c>
      <c r="C3135" s="211" t="s">
        <v>6866</v>
      </c>
      <c r="D3135" s="211"/>
      <c r="E3135" s="211"/>
      <c r="F3135" s="211"/>
      <c r="G3135" s="211"/>
    </row>
    <row r="3136" spans="2:7" s="213" customFormat="1" ht="15" customHeight="1">
      <c r="B3136" s="211" t="s">
        <v>5504</v>
      </c>
      <c r="C3136" s="211" t="s">
        <v>6866</v>
      </c>
      <c r="D3136" s="211"/>
      <c r="E3136" s="211"/>
      <c r="F3136" s="211"/>
      <c r="G3136" s="211"/>
    </row>
    <row r="3137" spans="2:7" s="213" customFormat="1" ht="15" customHeight="1">
      <c r="B3137" s="211" t="s">
        <v>5505</v>
      </c>
      <c r="C3137" s="211" t="s">
        <v>6866</v>
      </c>
      <c r="D3137" s="211"/>
      <c r="E3137" s="211"/>
      <c r="F3137" s="211"/>
      <c r="G3137" s="211"/>
    </row>
    <row r="3138" spans="2:7" s="213" customFormat="1" ht="15" customHeight="1">
      <c r="B3138" s="211" t="s">
        <v>5506</v>
      </c>
      <c r="C3138" s="211" t="s">
        <v>6866</v>
      </c>
      <c r="D3138" s="211"/>
      <c r="E3138" s="211"/>
      <c r="F3138" s="211"/>
      <c r="G3138" s="211"/>
    </row>
    <row r="3139" spans="2:7" s="213" customFormat="1" ht="15" customHeight="1">
      <c r="B3139" s="211" t="s">
        <v>5507</v>
      </c>
      <c r="C3139" s="211" t="s">
        <v>6866</v>
      </c>
      <c r="D3139" s="211"/>
      <c r="E3139" s="211"/>
      <c r="F3139" s="211"/>
      <c r="G3139" s="211"/>
    </row>
    <row r="3140" spans="2:7" s="213" customFormat="1" ht="15" customHeight="1">
      <c r="B3140" s="211" t="s">
        <v>5509</v>
      </c>
      <c r="C3140" s="211" t="s">
        <v>6866</v>
      </c>
      <c r="D3140" s="211"/>
      <c r="E3140" s="211"/>
      <c r="F3140" s="211"/>
      <c r="G3140" s="211"/>
    </row>
    <row r="3141" spans="2:7" s="213" customFormat="1" ht="15" customHeight="1">
      <c r="B3141" s="211" t="s">
        <v>5510</v>
      </c>
      <c r="C3141" s="211" t="s">
        <v>6866</v>
      </c>
      <c r="D3141" s="211"/>
      <c r="E3141" s="211"/>
      <c r="F3141" s="211"/>
      <c r="G3141" s="211"/>
    </row>
    <row r="3142" spans="2:7" s="213" customFormat="1" ht="15" customHeight="1">
      <c r="B3142" s="211" t="s">
        <v>5511</v>
      </c>
      <c r="C3142" s="211" t="s">
        <v>6866</v>
      </c>
      <c r="D3142" s="211"/>
      <c r="E3142" s="211"/>
      <c r="F3142" s="211"/>
      <c r="G3142" s="211"/>
    </row>
    <row r="3143" spans="2:7" s="213" customFormat="1" ht="15" customHeight="1">
      <c r="B3143" s="211" t="s">
        <v>5514</v>
      </c>
      <c r="C3143" s="211" t="s">
        <v>6866</v>
      </c>
      <c r="D3143" s="211"/>
      <c r="E3143" s="211"/>
      <c r="F3143" s="211"/>
      <c r="G3143" s="211"/>
    </row>
    <row r="3144" spans="2:7" s="213" customFormat="1" ht="15" customHeight="1">
      <c r="B3144" s="211" t="s">
        <v>5515</v>
      </c>
      <c r="C3144" s="211" t="s">
        <v>6866</v>
      </c>
      <c r="D3144" s="211"/>
      <c r="E3144" s="211"/>
      <c r="F3144" s="211"/>
      <c r="G3144" s="211"/>
    </row>
    <row r="3145" spans="2:7" s="213" customFormat="1" ht="15" customHeight="1">
      <c r="B3145" s="211" t="s">
        <v>5516</v>
      </c>
      <c r="C3145" s="211" t="s">
        <v>6866</v>
      </c>
      <c r="D3145" s="211"/>
      <c r="E3145" s="211"/>
      <c r="F3145" s="211"/>
      <c r="G3145" s="211"/>
    </row>
    <row r="3146" spans="2:7" s="213" customFormat="1" ht="15" customHeight="1">
      <c r="B3146" s="211" t="s">
        <v>5517</v>
      </c>
      <c r="C3146" s="211" t="s">
        <v>6866</v>
      </c>
      <c r="D3146" s="211"/>
      <c r="E3146" s="211"/>
      <c r="F3146" s="211"/>
      <c r="G3146" s="211"/>
    </row>
    <row r="3147" spans="2:7" s="213" customFormat="1" ht="15" customHeight="1">
      <c r="B3147" s="211" t="s">
        <v>5518</v>
      </c>
      <c r="C3147" s="211" t="s">
        <v>6866</v>
      </c>
      <c r="D3147" s="211"/>
      <c r="E3147" s="211"/>
      <c r="F3147" s="211"/>
      <c r="G3147" s="211"/>
    </row>
    <row r="3148" spans="2:7" s="213" customFormat="1" ht="15" customHeight="1">
      <c r="B3148" s="211" t="s">
        <v>5519</v>
      </c>
      <c r="C3148" s="211" t="s">
        <v>6866</v>
      </c>
      <c r="D3148" s="211"/>
      <c r="E3148" s="211"/>
      <c r="F3148" s="211"/>
      <c r="G3148" s="211"/>
    </row>
    <row r="3149" spans="2:7" s="213" customFormat="1" ht="15" customHeight="1">
      <c r="B3149" s="211" t="s">
        <v>5520</v>
      </c>
      <c r="C3149" s="211" t="s">
        <v>6866</v>
      </c>
      <c r="D3149" s="211"/>
      <c r="E3149" s="211"/>
      <c r="F3149" s="211"/>
      <c r="G3149" s="211"/>
    </row>
    <row r="3150" spans="2:7" s="213" customFormat="1" ht="15" customHeight="1">
      <c r="B3150" s="211" t="s">
        <v>5521</v>
      </c>
      <c r="C3150" s="211" t="s">
        <v>6866</v>
      </c>
      <c r="D3150" s="211"/>
      <c r="E3150" s="211"/>
      <c r="F3150" s="211"/>
      <c r="G3150" s="211"/>
    </row>
    <row r="3151" spans="2:7" s="213" customFormat="1" ht="15" customHeight="1">
      <c r="B3151" s="211" t="s">
        <v>5522</v>
      </c>
      <c r="C3151" s="211" t="s">
        <v>6866</v>
      </c>
      <c r="D3151" s="211"/>
      <c r="E3151" s="211"/>
      <c r="F3151" s="211"/>
      <c r="G3151" s="211"/>
    </row>
    <row r="3152" spans="2:7" s="213" customFormat="1" ht="15" customHeight="1">
      <c r="B3152" s="211" t="s">
        <v>5524</v>
      </c>
      <c r="C3152" s="211" t="s">
        <v>6866</v>
      </c>
      <c r="D3152" s="211"/>
      <c r="E3152" s="211"/>
      <c r="F3152" s="211"/>
      <c r="G3152" s="211"/>
    </row>
    <row r="3153" spans="2:7" s="213" customFormat="1" ht="15" customHeight="1">
      <c r="B3153" s="211" t="s">
        <v>5525</v>
      </c>
      <c r="C3153" s="211" t="s">
        <v>6866</v>
      </c>
      <c r="D3153" s="211"/>
      <c r="E3153" s="211"/>
      <c r="F3153" s="211"/>
      <c r="G3153" s="211"/>
    </row>
    <row r="3154" spans="2:7" s="213" customFormat="1" ht="15" customHeight="1">
      <c r="B3154" s="211" t="s">
        <v>5527</v>
      </c>
      <c r="C3154" s="211" t="s">
        <v>6866</v>
      </c>
      <c r="D3154" s="211"/>
      <c r="E3154" s="211"/>
      <c r="F3154" s="211"/>
      <c r="G3154" s="211"/>
    </row>
    <row r="3155" spans="2:7" s="213" customFormat="1" ht="15" customHeight="1">
      <c r="B3155" s="211" t="s">
        <v>5529</v>
      </c>
      <c r="C3155" s="211" t="s">
        <v>6866</v>
      </c>
      <c r="D3155" s="211"/>
      <c r="E3155" s="211"/>
      <c r="F3155" s="211"/>
      <c r="G3155" s="211"/>
    </row>
    <row r="3156" spans="2:7" s="213" customFormat="1" ht="15" customHeight="1">
      <c r="B3156" s="211" t="s">
        <v>5531</v>
      </c>
      <c r="C3156" s="211" t="s">
        <v>6866</v>
      </c>
      <c r="D3156" s="211"/>
      <c r="E3156" s="211"/>
      <c r="F3156" s="211"/>
      <c r="G3156" s="211"/>
    </row>
    <row r="3157" spans="2:7" s="213" customFormat="1" ht="15" customHeight="1">
      <c r="B3157" s="211" t="s">
        <v>5532</v>
      </c>
      <c r="C3157" s="211" t="s">
        <v>6866</v>
      </c>
      <c r="D3157" s="211"/>
      <c r="E3157" s="211"/>
      <c r="F3157" s="211"/>
      <c r="G3157" s="211"/>
    </row>
    <row r="3158" spans="2:7" s="213" customFormat="1" ht="15" customHeight="1">
      <c r="B3158" s="211" t="s">
        <v>5534</v>
      </c>
      <c r="C3158" s="211" t="s">
        <v>6866</v>
      </c>
      <c r="D3158" s="211"/>
      <c r="E3158" s="211"/>
      <c r="F3158" s="211"/>
      <c r="G3158" s="211"/>
    </row>
    <row r="3159" spans="2:7" s="213" customFormat="1" ht="15" customHeight="1">
      <c r="B3159" s="211" t="s">
        <v>5536</v>
      </c>
      <c r="C3159" s="211" t="s">
        <v>6866</v>
      </c>
      <c r="D3159" s="211"/>
      <c r="E3159" s="211"/>
      <c r="F3159" s="211"/>
      <c r="G3159" s="211"/>
    </row>
    <row r="3160" spans="2:7" s="213" customFormat="1" ht="15" customHeight="1">
      <c r="B3160" s="211" t="s">
        <v>5537</v>
      </c>
      <c r="C3160" s="211" t="s">
        <v>6866</v>
      </c>
      <c r="D3160" s="211"/>
      <c r="E3160" s="211"/>
      <c r="F3160" s="211"/>
      <c r="G3160" s="211"/>
    </row>
    <row r="3161" spans="2:7" s="213" customFormat="1" ht="15" customHeight="1">
      <c r="B3161" s="211" t="s">
        <v>5538</v>
      </c>
      <c r="C3161" s="211" t="s">
        <v>6866</v>
      </c>
      <c r="D3161" s="211"/>
      <c r="E3161" s="211"/>
      <c r="F3161" s="211"/>
      <c r="G3161" s="211"/>
    </row>
    <row r="3162" spans="2:7" s="213" customFormat="1" ht="15" customHeight="1">
      <c r="B3162" s="211" t="s">
        <v>5539</v>
      </c>
      <c r="C3162" s="211" t="s">
        <v>6866</v>
      </c>
      <c r="D3162" s="211"/>
      <c r="E3162" s="211"/>
      <c r="F3162" s="211"/>
      <c r="G3162" s="211"/>
    </row>
    <row r="3163" spans="2:7" s="213" customFormat="1" ht="15" customHeight="1">
      <c r="B3163" s="211" t="s">
        <v>5540</v>
      </c>
      <c r="C3163" s="211" t="s">
        <v>6866</v>
      </c>
      <c r="D3163" s="211"/>
      <c r="E3163" s="211"/>
      <c r="F3163" s="211"/>
      <c r="G3163" s="211"/>
    </row>
    <row r="3164" spans="2:7" s="213" customFormat="1" ht="15" customHeight="1">
      <c r="B3164" s="211" t="s">
        <v>5541</v>
      </c>
      <c r="C3164" s="211" t="s">
        <v>6866</v>
      </c>
      <c r="D3164" s="211"/>
      <c r="E3164" s="211"/>
      <c r="F3164" s="211"/>
      <c r="G3164" s="211"/>
    </row>
    <row r="3165" spans="2:7" s="213" customFormat="1" ht="15" customHeight="1">
      <c r="B3165" s="211" t="s">
        <v>5544</v>
      </c>
      <c r="C3165" s="211" t="s">
        <v>6866</v>
      </c>
      <c r="D3165" s="211"/>
      <c r="E3165" s="211"/>
      <c r="F3165" s="211"/>
      <c r="G3165" s="211"/>
    </row>
    <row r="3166" spans="2:7" s="213" customFormat="1" ht="15" customHeight="1">
      <c r="B3166" s="211" t="s">
        <v>5545</v>
      </c>
      <c r="C3166" s="211" t="s">
        <v>6866</v>
      </c>
      <c r="D3166" s="211"/>
      <c r="E3166" s="211"/>
      <c r="F3166" s="211"/>
      <c r="G3166" s="211"/>
    </row>
    <row r="3167" spans="2:7" s="213" customFormat="1" ht="15" customHeight="1">
      <c r="B3167" s="211" t="s">
        <v>5546</v>
      </c>
      <c r="C3167" s="211" t="s">
        <v>6866</v>
      </c>
      <c r="D3167" s="211"/>
      <c r="E3167" s="211"/>
      <c r="F3167" s="211"/>
      <c r="G3167" s="211"/>
    </row>
    <row r="3168" spans="2:7" s="213" customFormat="1" ht="15" customHeight="1">
      <c r="B3168" s="211" t="s">
        <v>5547</v>
      </c>
      <c r="C3168" s="211" t="s">
        <v>6866</v>
      </c>
      <c r="D3168" s="211"/>
      <c r="E3168" s="211"/>
      <c r="F3168" s="211"/>
      <c r="G3168" s="211"/>
    </row>
    <row r="3169" spans="2:7" s="213" customFormat="1" ht="15" customHeight="1">
      <c r="B3169" s="211" t="s">
        <v>5548</v>
      </c>
      <c r="C3169" s="211" t="s">
        <v>6866</v>
      </c>
      <c r="D3169" s="211"/>
      <c r="E3169" s="211"/>
      <c r="F3169" s="211"/>
      <c r="G3169" s="211"/>
    </row>
    <row r="3170" spans="2:7" s="213" customFormat="1" ht="15" customHeight="1">
      <c r="B3170" s="211" t="s">
        <v>5549</v>
      </c>
      <c r="C3170" s="211" t="s">
        <v>6866</v>
      </c>
      <c r="D3170" s="211"/>
      <c r="E3170" s="211"/>
      <c r="F3170" s="211"/>
      <c r="G3170" s="211"/>
    </row>
    <row r="3171" spans="2:7" s="213" customFormat="1" ht="15" customHeight="1">
      <c r="B3171" s="211" t="s">
        <v>5552</v>
      </c>
      <c r="C3171" s="211" t="s">
        <v>6866</v>
      </c>
      <c r="D3171" s="211"/>
      <c r="E3171" s="211"/>
      <c r="F3171" s="211"/>
      <c r="G3171" s="211"/>
    </row>
    <row r="3172" spans="2:7" s="213" customFormat="1" ht="15" customHeight="1">
      <c r="B3172" s="211" t="s">
        <v>5553</v>
      </c>
      <c r="C3172" s="211" t="s">
        <v>6866</v>
      </c>
      <c r="D3172" s="211"/>
      <c r="E3172" s="211"/>
      <c r="F3172" s="211"/>
      <c r="G3172" s="211"/>
    </row>
    <row r="3173" spans="2:7" s="213" customFormat="1" ht="15" customHeight="1">
      <c r="B3173" s="211" t="s">
        <v>5554</v>
      </c>
      <c r="C3173" s="211" t="s">
        <v>6866</v>
      </c>
      <c r="D3173" s="211"/>
      <c r="E3173" s="211"/>
      <c r="F3173" s="211"/>
      <c r="G3173" s="211"/>
    </row>
    <row r="3174" spans="2:7" s="213" customFormat="1" ht="15" customHeight="1">
      <c r="B3174" s="211" t="s">
        <v>5555</v>
      </c>
      <c r="C3174" s="211" t="s">
        <v>6866</v>
      </c>
      <c r="D3174" s="211"/>
      <c r="E3174" s="211"/>
      <c r="F3174" s="211"/>
      <c r="G3174" s="211"/>
    </row>
    <row r="3175" spans="2:7" s="213" customFormat="1" ht="15" customHeight="1">
      <c r="B3175" s="211" t="s">
        <v>5556</v>
      </c>
      <c r="C3175" s="211" t="s">
        <v>6866</v>
      </c>
      <c r="D3175" s="211"/>
      <c r="E3175" s="211"/>
      <c r="F3175" s="211"/>
      <c r="G3175" s="211"/>
    </row>
    <row r="3176" spans="2:7" s="213" customFormat="1" ht="15" customHeight="1">
      <c r="B3176" s="211" t="s">
        <v>5557</v>
      </c>
      <c r="C3176" s="211" t="s">
        <v>6866</v>
      </c>
      <c r="D3176" s="211"/>
      <c r="E3176" s="211"/>
      <c r="F3176" s="211"/>
      <c r="G3176" s="211"/>
    </row>
    <row r="3177" spans="2:7" s="213" customFormat="1" ht="15" customHeight="1">
      <c r="B3177" s="211" t="s">
        <v>5558</v>
      </c>
      <c r="C3177" s="211" t="s">
        <v>6866</v>
      </c>
      <c r="D3177" s="211"/>
      <c r="E3177" s="211"/>
      <c r="F3177" s="211"/>
      <c r="G3177" s="211"/>
    </row>
    <row r="3178" spans="2:7" s="213" customFormat="1" ht="15" customHeight="1">
      <c r="B3178" s="211" t="s">
        <v>5559</v>
      </c>
      <c r="C3178" s="211" t="s">
        <v>6866</v>
      </c>
      <c r="D3178" s="211"/>
      <c r="E3178" s="211"/>
      <c r="F3178" s="211"/>
      <c r="G3178" s="211"/>
    </row>
    <row r="3179" spans="2:7" s="213" customFormat="1" ht="15" customHeight="1">
      <c r="B3179" s="211" t="s">
        <v>5560</v>
      </c>
      <c r="C3179" s="211" t="s">
        <v>6866</v>
      </c>
      <c r="D3179" s="211"/>
      <c r="E3179" s="211"/>
      <c r="F3179" s="211"/>
      <c r="G3179" s="211"/>
    </row>
    <row r="3180" spans="2:7" s="213" customFormat="1" ht="15" customHeight="1">
      <c r="B3180" s="211" t="s">
        <v>5561</v>
      </c>
      <c r="C3180" s="211" t="s">
        <v>6866</v>
      </c>
      <c r="D3180" s="211"/>
      <c r="E3180" s="211"/>
      <c r="F3180" s="211"/>
      <c r="G3180" s="211"/>
    </row>
    <row r="3181" spans="2:7" s="213" customFormat="1" ht="15" customHeight="1">
      <c r="B3181" s="211" t="s">
        <v>5562</v>
      </c>
      <c r="C3181" s="211" t="s">
        <v>6866</v>
      </c>
      <c r="D3181" s="211"/>
      <c r="E3181" s="211"/>
      <c r="F3181" s="211"/>
      <c r="G3181" s="211"/>
    </row>
    <row r="3182" spans="2:7" s="213" customFormat="1" ht="15" customHeight="1">
      <c r="B3182" s="211" t="s">
        <v>5563</v>
      </c>
      <c r="C3182" s="211" t="s">
        <v>6866</v>
      </c>
      <c r="D3182" s="211"/>
      <c r="E3182" s="211"/>
      <c r="F3182" s="211"/>
      <c r="G3182" s="211"/>
    </row>
    <row r="3183" spans="2:7" s="213" customFormat="1" ht="15" customHeight="1">
      <c r="B3183" s="211" t="s">
        <v>5564</v>
      </c>
      <c r="C3183" s="211" t="s">
        <v>6866</v>
      </c>
      <c r="D3183" s="211"/>
      <c r="E3183" s="211"/>
      <c r="F3183" s="211"/>
      <c r="G3183" s="211"/>
    </row>
    <row r="3184" spans="2:7" s="213" customFormat="1" ht="15" customHeight="1">
      <c r="B3184" s="211" t="s">
        <v>5565</v>
      </c>
      <c r="C3184" s="211" t="s">
        <v>6866</v>
      </c>
      <c r="D3184" s="211"/>
      <c r="E3184" s="211"/>
      <c r="F3184" s="211"/>
      <c r="G3184" s="211"/>
    </row>
    <row r="3185" spans="2:7" s="213" customFormat="1" ht="15" customHeight="1">
      <c r="B3185" s="211" t="s">
        <v>5566</v>
      </c>
      <c r="C3185" s="211" t="s">
        <v>6866</v>
      </c>
      <c r="D3185" s="211"/>
      <c r="E3185" s="211"/>
      <c r="F3185" s="211"/>
      <c r="G3185" s="211"/>
    </row>
    <row r="3186" spans="2:7" s="213" customFormat="1" ht="15" customHeight="1">
      <c r="B3186" s="211" t="s">
        <v>5567</v>
      </c>
      <c r="C3186" s="211" t="s">
        <v>6866</v>
      </c>
      <c r="D3186" s="211"/>
      <c r="E3186" s="211"/>
      <c r="F3186" s="211"/>
      <c r="G3186" s="211"/>
    </row>
    <row r="3187" spans="2:7" s="213" customFormat="1" ht="15" customHeight="1">
      <c r="B3187" s="211" t="s">
        <v>5568</v>
      </c>
      <c r="C3187" s="211" t="s">
        <v>6866</v>
      </c>
      <c r="D3187" s="211"/>
      <c r="E3187" s="211"/>
      <c r="F3187" s="211"/>
      <c r="G3187" s="211"/>
    </row>
    <row r="3188" spans="2:7" s="213" customFormat="1" ht="15" customHeight="1">
      <c r="B3188" s="211" t="s">
        <v>5569</v>
      </c>
      <c r="C3188" s="211" t="s">
        <v>6866</v>
      </c>
      <c r="D3188" s="211"/>
      <c r="E3188" s="211"/>
      <c r="F3188" s="211"/>
      <c r="G3188" s="211"/>
    </row>
    <row r="3189" spans="2:7" s="213" customFormat="1" ht="15" customHeight="1">
      <c r="B3189" s="211" t="s">
        <v>5570</v>
      </c>
      <c r="C3189" s="211" t="s">
        <v>6866</v>
      </c>
      <c r="D3189" s="211"/>
      <c r="E3189" s="211"/>
      <c r="F3189" s="211"/>
      <c r="G3189" s="211"/>
    </row>
    <row r="3190" spans="2:7" s="213" customFormat="1" ht="15" customHeight="1">
      <c r="B3190" s="211" t="s">
        <v>5571</v>
      </c>
      <c r="C3190" s="211" t="s">
        <v>6866</v>
      </c>
      <c r="D3190" s="211"/>
      <c r="E3190" s="211"/>
      <c r="F3190" s="211"/>
      <c r="G3190" s="211"/>
    </row>
    <row r="3191" spans="2:7" s="213" customFormat="1" ht="15" customHeight="1">
      <c r="B3191" s="211" t="s">
        <v>6695</v>
      </c>
      <c r="C3191" s="211" t="s">
        <v>6866</v>
      </c>
      <c r="D3191" s="211"/>
      <c r="E3191" s="211"/>
      <c r="F3191" s="211"/>
      <c r="G3191" s="211"/>
    </row>
    <row r="3192" spans="2:7" s="213" customFormat="1" ht="15" customHeight="1">
      <c r="B3192" s="211" t="s">
        <v>6697</v>
      </c>
      <c r="C3192" s="211" t="s">
        <v>6866</v>
      </c>
      <c r="D3192" s="211"/>
      <c r="E3192" s="211"/>
      <c r="F3192" s="211"/>
      <c r="G3192" s="211"/>
    </row>
    <row r="3193" spans="2:7" s="213" customFormat="1" ht="15" customHeight="1">
      <c r="B3193" s="211" t="s">
        <v>6698</v>
      </c>
      <c r="C3193" s="211" t="s">
        <v>6866</v>
      </c>
      <c r="D3193" s="211"/>
      <c r="E3193" s="211"/>
      <c r="F3193" s="211"/>
      <c r="G3193" s="211"/>
    </row>
    <row r="3194" spans="2:7" s="213" customFormat="1" ht="15" customHeight="1">
      <c r="B3194" s="211" t="s">
        <v>6699</v>
      </c>
      <c r="C3194" s="211" t="s">
        <v>6866</v>
      </c>
      <c r="D3194" s="211"/>
      <c r="E3194" s="211"/>
      <c r="F3194" s="211"/>
      <c r="G3194" s="211"/>
    </row>
    <row r="3195" spans="2:7" s="213" customFormat="1" ht="15" customHeight="1">
      <c r="B3195" s="211" t="s">
        <v>6700</v>
      </c>
      <c r="C3195" s="211" t="s">
        <v>6866</v>
      </c>
      <c r="D3195" s="211"/>
      <c r="E3195" s="211"/>
      <c r="F3195" s="211"/>
      <c r="G3195" s="211"/>
    </row>
    <row r="3196" spans="2:7" s="213" customFormat="1" ht="15" customHeight="1">
      <c r="B3196" s="211" t="s">
        <v>6701</v>
      </c>
      <c r="C3196" s="211" t="s">
        <v>6866</v>
      </c>
      <c r="D3196" s="211"/>
      <c r="E3196" s="211"/>
      <c r="F3196" s="211"/>
      <c r="G3196" s="211"/>
    </row>
    <row r="3197" spans="2:7" s="213" customFormat="1" ht="15" customHeight="1">
      <c r="B3197" s="211" t="s">
        <v>6702</v>
      </c>
      <c r="C3197" s="211" t="s">
        <v>6866</v>
      </c>
      <c r="D3197" s="211"/>
      <c r="E3197" s="211"/>
      <c r="F3197" s="211"/>
      <c r="G3197" s="211"/>
    </row>
    <row r="3198" spans="2:7" s="213" customFormat="1" ht="15" customHeight="1">
      <c r="B3198" s="211" t="s">
        <v>6703</v>
      </c>
      <c r="C3198" s="211" t="s">
        <v>6866</v>
      </c>
      <c r="D3198" s="211"/>
      <c r="E3198" s="211"/>
      <c r="F3198" s="211"/>
      <c r="G3198" s="211"/>
    </row>
    <row r="3199" spans="2:7" s="213" customFormat="1" ht="15" customHeight="1">
      <c r="B3199" s="211" t="s">
        <v>6704</v>
      </c>
      <c r="C3199" s="211" t="s">
        <v>6866</v>
      </c>
      <c r="D3199" s="211"/>
      <c r="E3199" s="211"/>
      <c r="F3199" s="211"/>
      <c r="G3199" s="211"/>
    </row>
    <row r="3200" spans="2:7" s="213" customFormat="1" ht="15" customHeight="1">
      <c r="B3200" s="211" t="s">
        <v>6705</v>
      </c>
      <c r="C3200" s="211" t="s">
        <v>6866</v>
      </c>
      <c r="D3200" s="211"/>
      <c r="E3200" s="211"/>
      <c r="F3200" s="211"/>
      <c r="G3200" s="211"/>
    </row>
    <row r="3201" spans="2:7" s="213" customFormat="1" ht="15" customHeight="1">
      <c r="B3201" s="211" t="s">
        <v>6706</v>
      </c>
      <c r="C3201" s="211" t="s">
        <v>6866</v>
      </c>
      <c r="D3201" s="211"/>
      <c r="E3201" s="211"/>
      <c r="F3201" s="211"/>
      <c r="G3201" s="211"/>
    </row>
    <row r="3202" spans="2:7" s="213" customFormat="1" ht="15" customHeight="1">
      <c r="B3202" s="211" t="s">
        <v>6707</v>
      </c>
      <c r="C3202" s="211" t="s">
        <v>6866</v>
      </c>
      <c r="D3202" s="211"/>
      <c r="E3202" s="211"/>
      <c r="F3202" s="211"/>
      <c r="G3202" s="211"/>
    </row>
    <row r="3203" spans="2:7" s="213" customFormat="1" ht="15" customHeight="1">
      <c r="B3203" s="211" t="s">
        <v>6709</v>
      </c>
      <c r="C3203" s="211" t="s">
        <v>6866</v>
      </c>
      <c r="D3203" s="211"/>
      <c r="E3203" s="211"/>
      <c r="F3203" s="211"/>
      <c r="G3203" s="211"/>
    </row>
    <row r="3204" spans="2:7" s="213" customFormat="1" ht="15" customHeight="1">
      <c r="B3204" s="211" t="s">
        <v>6711</v>
      </c>
      <c r="C3204" s="211" t="s">
        <v>6866</v>
      </c>
      <c r="D3204" s="211"/>
      <c r="E3204" s="211"/>
      <c r="F3204" s="211"/>
      <c r="G3204" s="211"/>
    </row>
    <row r="3205" spans="2:7" s="213" customFormat="1" ht="15" customHeight="1">
      <c r="B3205" s="211" t="s">
        <v>6712</v>
      </c>
      <c r="C3205" s="211" t="s">
        <v>6866</v>
      </c>
      <c r="D3205" s="211"/>
      <c r="E3205" s="211"/>
      <c r="F3205" s="211"/>
      <c r="G3205" s="211"/>
    </row>
    <row r="3206" spans="2:7" s="213" customFormat="1" ht="15" customHeight="1">
      <c r="B3206" s="211" t="s">
        <v>6713</v>
      </c>
      <c r="C3206" s="211" t="s">
        <v>6866</v>
      </c>
      <c r="D3206" s="211"/>
      <c r="E3206" s="211"/>
      <c r="F3206" s="211"/>
      <c r="G3206" s="211"/>
    </row>
    <row r="3207" spans="2:7" s="213" customFormat="1" ht="15" customHeight="1">
      <c r="B3207" s="211" t="s">
        <v>6714</v>
      </c>
      <c r="C3207" s="211" t="s">
        <v>6866</v>
      </c>
      <c r="D3207" s="211"/>
      <c r="E3207" s="211"/>
      <c r="F3207" s="211"/>
      <c r="G3207" s="211"/>
    </row>
    <row r="3208" spans="2:7" s="213" customFormat="1" ht="15" customHeight="1">
      <c r="B3208" s="211" t="s">
        <v>6715</v>
      </c>
      <c r="C3208" s="211" t="s">
        <v>6866</v>
      </c>
      <c r="D3208" s="211"/>
      <c r="E3208" s="211"/>
      <c r="F3208" s="211"/>
      <c r="G3208" s="211"/>
    </row>
    <row r="3209" spans="2:7" s="213" customFormat="1" ht="15" customHeight="1">
      <c r="B3209" s="211" t="s">
        <v>6716</v>
      </c>
      <c r="C3209" s="211" t="s">
        <v>6866</v>
      </c>
      <c r="D3209" s="211"/>
      <c r="E3209" s="211"/>
      <c r="F3209" s="211"/>
      <c r="G3209" s="211"/>
    </row>
    <row r="3210" spans="2:7" s="213" customFormat="1" ht="15" customHeight="1">
      <c r="B3210" s="211" t="s">
        <v>6718</v>
      </c>
      <c r="C3210" s="211" t="s">
        <v>6866</v>
      </c>
      <c r="D3210" s="211"/>
      <c r="E3210" s="211"/>
      <c r="F3210" s="211"/>
      <c r="G3210" s="211"/>
    </row>
    <row r="3211" spans="2:7" s="213" customFormat="1" ht="15" customHeight="1">
      <c r="B3211" s="211" t="s">
        <v>6719</v>
      </c>
      <c r="C3211" s="211" t="s">
        <v>6866</v>
      </c>
      <c r="D3211" s="211"/>
      <c r="E3211" s="211"/>
      <c r="F3211" s="211"/>
      <c r="G3211" s="211"/>
    </row>
    <row r="3212" spans="2:7" s="213" customFormat="1" ht="15" customHeight="1">
      <c r="B3212" s="211" t="s">
        <v>6720</v>
      </c>
      <c r="C3212" s="211" t="s">
        <v>6866</v>
      </c>
      <c r="D3212" s="211"/>
      <c r="E3212" s="211"/>
      <c r="F3212" s="211"/>
      <c r="G3212" s="211"/>
    </row>
    <row r="3213" spans="2:7" s="213" customFormat="1" ht="15" customHeight="1">
      <c r="B3213" s="211" t="s">
        <v>6721</v>
      </c>
      <c r="C3213" s="211" t="s">
        <v>6866</v>
      </c>
      <c r="D3213" s="211"/>
      <c r="E3213" s="211"/>
      <c r="F3213" s="211"/>
      <c r="G3213" s="211"/>
    </row>
    <row r="3214" spans="2:7" s="213" customFormat="1" ht="15" customHeight="1">
      <c r="B3214" s="211" t="s">
        <v>6722</v>
      </c>
      <c r="C3214" s="211" t="s">
        <v>6866</v>
      </c>
      <c r="D3214" s="211"/>
      <c r="E3214" s="211"/>
      <c r="F3214" s="211"/>
      <c r="G3214" s="211"/>
    </row>
    <row r="3215" spans="2:7" s="213" customFormat="1" ht="15" customHeight="1">
      <c r="B3215" s="211" t="s">
        <v>6723</v>
      </c>
      <c r="C3215" s="211" t="s">
        <v>6866</v>
      </c>
      <c r="D3215" s="211"/>
      <c r="E3215" s="211"/>
      <c r="F3215" s="211"/>
      <c r="G3215" s="211"/>
    </row>
    <row r="3216" spans="2:7" s="213" customFormat="1" ht="15" customHeight="1">
      <c r="B3216" s="211" t="s">
        <v>6724</v>
      </c>
      <c r="C3216" s="211" t="s">
        <v>6866</v>
      </c>
      <c r="D3216" s="211"/>
      <c r="E3216" s="211"/>
      <c r="F3216" s="211"/>
      <c r="G3216" s="211"/>
    </row>
    <row r="3217" spans="2:7" s="213" customFormat="1" ht="15" customHeight="1">
      <c r="B3217" s="211" t="s">
        <v>6725</v>
      </c>
      <c r="C3217" s="211" t="s">
        <v>6866</v>
      </c>
      <c r="D3217" s="211"/>
      <c r="E3217" s="211"/>
      <c r="F3217" s="211"/>
      <c r="G3217" s="211"/>
    </row>
    <row r="3218" spans="2:7" s="213" customFormat="1" ht="15" customHeight="1">
      <c r="B3218" s="211" t="s">
        <v>6726</v>
      </c>
      <c r="C3218" s="211" t="s">
        <v>6866</v>
      </c>
      <c r="D3218" s="211"/>
      <c r="E3218" s="211"/>
      <c r="F3218" s="211"/>
      <c r="G3218" s="211"/>
    </row>
    <row r="3219" spans="2:7" s="213" customFormat="1" ht="15" customHeight="1">
      <c r="B3219" s="211" t="s">
        <v>6727</v>
      </c>
      <c r="C3219" s="211" t="s">
        <v>6866</v>
      </c>
      <c r="D3219" s="211"/>
      <c r="E3219" s="211"/>
      <c r="F3219" s="211"/>
      <c r="G3219" s="211"/>
    </row>
    <row r="3220" spans="2:7" s="213" customFormat="1" ht="15" customHeight="1">
      <c r="B3220" s="211" t="s">
        <v>6729</v>
      </c>
      <c r="C3220" s="211" t="s">
        <v>6866</v>
      </c>
      <c r="D3220" s="211"/>
      <c r="E3220" s="211"/>
      <c r="F3220" s="211"/>
      <c r="G3220" s="211"/>
    </row>
    <row r="3221" spans="2:7" s="213" customFormat="1" ht="15" customHeight="1">
      <c r="B3221" s="211" t="s">
        <v>6730</v>
      </c>
      <c r="C3221" s="211" t="s">
        <v>6866</v>
      </c>
      <c r="D3221" s="211"/>
      <c r="E3221" s="211"/>
      <c r="F3221" s="211"/>
      <c r="G3221" s="211"/>
    </row>
    <row r="3222" spans="2:7" s="213" customFormat="1" ht="15" customHeight="1">
      <c r="B3222" s="211" t="s">
        <v>6731</v>
      </c>
      <c r="C3222" s="211" t="s">
        <v>6866</v>
      </c>
      <c r="D3222" s="211"/>
      <c r="E3222" s="211"/>
      <c r="F3222" s="211"/>
      <c r="G3222" s="211"/>
    </row>
    <row r="3223" spans="2:7" s="213" customFormat="1" ht="15" customHeight="1">
      <c r="B3223" s="211" t="s">
        <v>6732</v>
      </c>
      <c r="C3223" s="211" t="s">
        <v>6866</v>
      </c>
      <c r="D3223" s="211"/>
      <c r="E3223" s="211"/>
      <c r="F3223" s="211"/>
      <c r="G3223" s="211"/>
    </row>
    <row r="3224" spans="2:7" s="213" customFormat="1" ht="15" customHeight="1">
      <c r="B3224" s="211" t="s">
        <v>6733</v>
      </c>
      <c r="C3224" s="211" t="s">
        <v>6866</v>
      </c>
      <c r="D3224" s="211"/>
      <c r="E3224" s="211"/>
      <c r="F3224" s="211"/>
      <c r="G3224" s="211"/>
    </row>
    <row r="3225" spans="2:7" s="213" customFormat="1" ht="15" customHeight="1">
      <c r="B3225" s="211" t="s">
        <v>6734</v>
      </c>
      <c r="C3225" s="211" t="s">
        <v>6866</v>
      </c>
      <c r="D3225" s="211"/>
      <c r="E3225" s="211"/>
      <c r="F3225" s="211"/>
      <c r="G3225" s="211"/>
    </row>
    <row r="3226" spans="2:7" s="213" customFormat="1" ht="15" customHeight="1">
      <c r="B3226" s="211" t="s">
        <v>6735</v>
      </c>
      <c r="C3226" s="211" t="s">
        <v>6866</v>
      </c>
      <c r="D3226" s="211"/>
      <c r="E3226" s="211"/>
      <c r="F3226" s="211"/>
      <c r="G3226" s="211"/>
    </row>
    <row r="3227" spans="2:7" s="213" customFormat="1" ht="15" customHeight="1">
      <c r="B3227" s="211" t="s">
        <v>6736</v>
      </c>
      <c r="C3227" s="211" t="s">
        <v>6866</v>
      </c>
      <c r="D3227" s="211"/>
      <c r="E3227" s="211"/>
      <c r="F3227" s="211"/>
      <c r="G3227" s="211"/>
    </row>
    <row r="3228" spans="2:7" s="213" customFormat="1" ht="15" customHeight="1">
      <c r="B3228" s="211" t="s">
        <v>6737</v>
      </c>
      <c r="C3228" s="211" t="s">
        <v>6866</v>
      </c>
      <c r="D3228" s="211"/>
      <c r="E3228" s="211"/>
      <c r="F3228" s="211"/>
      <c r="G3228" s="211"/>
    </row>
    <row r="3229" spans="2:7" s="213" customFormat="1" ht="15" customHeight="1">
      <c r="B3229" s="211" t="s">
        <v>6738</v>
      </c>
      <c r="C3229" s="211" t="s">
        <v>6866</v>
      </c>
      <c r="D3229" s="211"/>
      <c r="E3229" s="211"/>
      <c r="F3229" s="211"/>
      <c r="G3229" s="211"/>
    </row>
    <row r="3230" spans="2:7" s="213" customFormat="1" ht="15" customHeight="1">
      <c r="B3230" s="211" t="s">
        <v>6740</v>
      </c>
      <c r="C3230" s="211" t="s">
        <v>6866</v>
      </c>
      <c r="D3230" s="211"/>
      <c r="E3230" s="211"/>
      <c r="F3230" s="211"/>
      <c r="G3230" s="211"/>
    </row>
    <row r="3231" spans="2:7" s="213" customFormat="1" ht="15" customHeight="1">
      <c r="B3231" s="211" t="s">
        <v>6741</v>
      </c>
      <c r="C3231" s="211" t="s">
        <v>6866</v>
      </c>
      <c r="D3231" s="211"/>
      <c r="E3231" s="211"/>
      <c r="F3231" s="211"/>
      <c r="G3231" s="211"/>
    </row>
    <row r="3232" spans="2:7" s="213" customFormat="1" ht="15" customHeight="1">
      <c r="B3232" s="211" t="s">
        <v>6742</v>
      </c>
      <c r="C3232" s="211" t="s">
        <v>6866</v>
      </c>
      <c r="D3232" s="211"/>
      <c r="E3232" s="211"/>
      <c r="F3232" s="211"/>
      <c r="G3232" s="211"/>
    </row>
    <row r="3233" spans="2:7" s="213" customFormat="1" ht="15" customHeight="1">
      <c r="B3233" s="211" t="s">
        <v>6743</v>
      </c>
      <c r="C3233" s="211" t="s">
        <v>6866</v>
      </c>
      <c r="D3233" s="211"/>
      <c r="E3233" s="211"/>
      <c r="F3233" s="211"/>
      <c r="G3233" s="211"/>
    </row>
    <row r="3234" spans="2:7" s="213" customFormat="1" ht="15" customHeight="1">
      <c r="B3234" s="211" t="s">
        <v>6744</v>
      </c>
      <c r="C3234" s="211" t="s">
        <v>6866</v>
      </c>
      <c r="D3234" s="211"/>
      <c r="E3234" s="211"/>
      <c r="F3234" s="211"/>
      <c r="G3234" s="211"/>
    </row>
    <row r="3235" spans="2:7" s="213" customFormat="1" ht="15" customHeight="1">
      <c r="B3235" s="211" t="s">
        <v>6745</v>
      </c>
      <c r="C3235" s="211" t="s">
        <v>6866</v>
      </c>
      <c r="D3235" s="211"/>
      <c r="E3235" s="211"/>
      <c r="F3235" s="211"/>
      <c r="G3235" s="211"/>
    </row>
    <row r="3236" spans="2:7" s="213" customFormat="1" ht="15" customHeight="1">
      <c r="B3236" s="211" t="s">
        <v>6746</v>
      </c>
      <c r="C3236" s="211" t="s">
        <v>6866</v>
      </c>
      <c r="D3236" s="211"/>
      <c r="E3236" s="211"/>
      <c r="F3236" s="211"/>
      <c r="G3236" s="211"/>
    </row>
    <row r="3237" spans="2:7" s="213" customFormat="1" ht="15" customHeight="1">
      <c r="B3237" s="211" t="s">
        <v>6747</v>
      </c>
      <c r="C3237" s="211" t="s">
        <v>6866</v>
      </c>
      <c r="D3237" s="211"/>
      <c r="E3237" s="211"/>
      <c r="F3237" s="211"/>
      <c r="G3237" s="211"/>
    </row>
    <row r="3238" spans="2:7" s="213" customFormat="1" ht="15" customHeight="1">
      <c r="B3238" s="211" t="s">
        <v>6749</v>
      </c>
      <c r="C3238" s="211" t="s">
        <v>6866</v>
      </c>
      <c r="D3238" s="211"/>
      <c r="E3238" s="211"/>
      <c r="F3238" s="211"/>
      <c r="G3238" s="211"/>
    </row>
    <row r="3239" spans="2:7" s="213" customFormat="1" ht="15" customHeight="1">
      <c r="B3239" s="211" t="s">
        <v>6750</v>
      </c>
      <c r="C3239" s="211" t="s">
        <v>6866</v>
      </c>
      <c r="D3239" s="211"/>
      <c r="E3239" s="211"/>
      <c r="F3239" s="211"/>
      <c r="G3239" s="211"/>
    </row>
    <row r="3240" spans="2:7" s="213" customFormat="1" ht="15" customHeight="1">
      <c r="B3240" s="211" t="s">
        <v>6751</v>
      </c>
      <c r="C3240" s="211" t="s">
        <v>6866</v>
      </c>
      <c r="D3240" s="211"/>
      <c r="E3240" s="211"/>
      <c r="F3240" s="211"/>
      <c r="G3240" s="211"/>
    </row>
    <row r="3241" spans="2:7" s="213" customFormat="1" ht="15" customHeight="1">
      <c r="B3241" s="211" t="s">
        <v>6753</v>
      </c>
      <c r="C3241" s="211" t="s">
        <v>6866</v>
      </c>
      <c r="D3241" s="211"/>
      <c r="E3241" s="211"/>
      <c r="F3241" s="211"/>
      <c r="G3241" s="211"/>
    </row>
    <row r="3242" spans="2:7" s="213" customFormat="1" ht="15" customHeight="1">
      <c r="B3242" s="211" t="s">
        <v>6754</v>
      </c>
      <c r="C3242" s="211" t="s">
        <v>6866</v>
      </c>
      <c r="D3242" s="211"/>
      <c r="E3242" s="211"/>
      <c r="F3242" s="211"/>
      <c r="G3242" s="211"/>
    </row>
    <row r="3243" spans="2:7" s="213" customFormat="1" ht="15" customHeight="1">
      <c r="B3243" s="211" t="s">
        <v>6755</v>
      </c>
      <c r="C3243" s="211" t="s">
        <v>6866</v>
      </c>
      <c r="D3243" s="211"/>
      <c r="E3243" s="211"/>
      <c r="F3243" s="211"/>
      <c r="G3243" s="211"/>
    </row>
    <row r="3244" spans="2:7" s="213" customFormat="1" ht="15" customHeight="1">
      <c r="B3244" s="211" t="s">
        <v>6757</v>
      </c>
      <c r="C3244" s="211" t="s">
        <v>6866</v>
      </c>
      <c r="D3244" s="211"/>
      <c r="E3244" s="211"/>
      <c r="F3244" s="211"/>
      <c r="G3244" s="211"/>
    </row>
    <row r="3245" spans="2:7" s="213" customFormat="1" ht="15" customHeight="1">
      <c r="B3245" s="211" t="s">
        <v>6759</v>
      </c>
      <c r="C3245" s="211" t="s">
        <v>6866</v>
      </c>
      <c r="D3245" s="211"/>
      <c r="E3245" s="211"/>
      <c r="F3245" s="211"/>
      <c r="G3245" s="211"/>
    </row>
    <row r="3246" spans="2:7" s="213" customFormat="1" ht="15" customHeight="1">
      <c r="B3246" s="211" t="s">
        <v>6760</v>
      </c>
      <c r="C3246" s="211" t="s">
        <v>6866</v>
      </c>
      <c r="D3246" s="211"/>
      <c r="E3246" s="211"/>
      <c r="F3246" s="211"/>
      <c r="G3246" s="211"/>
    </row>
    <row r="3247" spans="2:7" s="213" customFormat="1" ht="15" customHeight="1">
      <c r="B3247" s="211" t="s">
        <v>6761</v>
      </c>
      <c r="C3247" s="211" t="s">
        <v>6866</v>
      </c>
      <c r="D3247" s="211"/>
      <c r="E3247" s="211"/>
      <c r="F3247" s="211"/>
      <c r="G3247" s="211"/>
    </row>
    <row r="3248" spans="2:7" s="213" customFormat="1" ht="15" customHeight="1">
      <c r="B3248" s="211" t="s">
        <v>6762</v>
      </c>
      <c r="C3248" s="211" t="s">
        <v>6866</v>
      </c>
      <c r="D3248" s="211"/>
      <c r="E3248" s="211"/>
      <c r="F3248" s="211"/>
      <c r="G3248" s="211"/>
    </row>
    <row r="3249" spans="2:7" s="213" customFormat="1" ht="15" customHeight="1">
      <c r="B3249" s="211" t="s">
        <v>6763</v>
      </c>
      <c r="C3249" s="211" t="s">
        <v>6866</v>
      </c>
      <c r="D3249" s="211"/>
      <c r="E3249" s="211"/>
      <c r="F3249" s="211"/>
      <c r="G3249" s="211"/>
    </row>
    <row r="3250" spans="2:7" s="213" customFormat="1" ht="15" customHeight="1">
      <c r="B3250" s="211" t="s">
        <v>6764</v>
      </c>
      <c r="C3250" s="211" t="s">
        <v>6866</v>
      </c>
      <c r="D3250" s="211"/>
      <c r="E3250" s="211"/>
      <c r="F3250" s="211"/>
      <c r="G3250" s="211"/>
    </row>
    <row r="3251" spans="2:7" s="213" customFormat="1" ht="15" customHeight="1">
      <c r="B3251" s="211" t="s">
        <v>6765</v>
      </c>
      <c r="C3251" s="211" t="s">
        <v>6866</v>
      </c>
      <c r="D3251" s="211"/>
      <c r="E3251" s="211"/>
      <c r="F3251" s="211"/>
      <c r="G3251" s="211"/>
    </row>
    <row r="3252" spans="2:7" s="213" customFormat="1" ht="15" customHeight="1">
      <c r="B3252" s="211" t="s">
        <v>5021</v>
      </c>
      <c r="C3252" s="211" t="s">
        <v>6866</v>
      </c>
      <c r="D3252" s="211"/>
      <c r="E3252" s="211"/>
      <c r="F3252" s="211"/>
      <c r="G3252" s="211"/>
    </row>
    <row r="3253" spans="2:7" s="213" customFormat="1" ht="15" customHeight="1">
      <c r="B3253" s="211" t="s">
        <v>5022</v>
      </c>
      <c r="C3253" s="211" t="s">
        <v>6866</v>
      </c>
      <c r="D3253" s="211"/>
      <c r="E3253" s="211"/>
      <c r="F3253" s="211"/>
      <c r="G3253" s="211"/>
    </row>
    <row r="3254" spans="2:7" s="213" customFormat="1" ht="15" customHeight="1">
      <c r="B3254" s="211" t="s">
        <v>5024</v>
      </c>
      <c r="C3254" s="211" t="s">
        <v>6866</v>
      </c>
      <c r="D3254" s="211"/>
      <c r="E3254" s="211"/>
      <c r="F3254" s="211"/>
      <c r="G3254" s="211"/>
    </row>
    <row r="3255" spans="2:7" s="213" customFormat="1" ht="15" customHeight="1">
      <c r="B3255" s="211" t="s">
        <v>5025</v>
      </c>
      <c r="C3255" s="211" t="s">
        <v>6866</v>
      </c>
      <c r="D3255" s="211"/>
      <c r="E3255" s="211"/>
      <c r="F3255" s="211"/>
      <c r="G3255" s="211"/>
    </row>
    <row r="3256" spans="2:7" s="213" customFormat="1" ht="15" customHeight="1">
      <c r="B3256" s="211" t="s">
        <v>5029</v>
      </c>
      <c r="C3256" s="211" t="s">
        <v>6866</v>
      </c>
      <c r="D3256" s="211"/>
      <c r="E3256" s="211"/>
      <c r="F3256" s="211"/>
      <c r="G3256" s="211"/>
    </row>
    <row r="3257" spans="2:7" s="213" customFormat="1" ht="15" customHeight="1">
      <c r="B3257" s="211" t="s">
        <v>5032</v>
      </c>
      <c r="C3257" s="211" t="s">
        <v>6866</v>
      </c>
      <c r="D3257" s="211"/>
      <c r="E3257" s="211"/>
      <c r="F3257" s="211"/>
      <c r="G3257" s="211"/>
    </row>
    <row r="3258" spans="2:7" s="213" customFormat="1" ht="15" customHeight="1">
      <c r="B3258" s="211" t="s">
        <v>5038</v>
      </c>
      <c r="C3258" s="211" t="s">
        <v>6866</v>
      </c>
      <c r="D3258" s="211"/>
      <c r="E3258" s="211"/>
      <c r="F3258" s="211"/>
      <c r="G3258" s="211"/>
    </row>
    <row r="3259" spans="2:7" s="213" customFormat="1" ht="15" customHeight="1">
      <c r="B3259" s="211" t="s">
        <v>5041</v>
      </c>
      <c r="C3259" s="211" t="s">
        <v>6866</v>
      </c>
      <c r="D3259" s="211"/>
      <c r="E3259" s="211"/>
      <c r="F3259" s="211"/>
      <c r="G3259" s="211"/>
    </row>
    <row r="3260" spans="2:7" s="213" customFormat="1" ht="15" customHeight="1">
      <c r="B3260" s="211" t="s">
        <v>5042</v>
      </c>
      <c r="C3260" s="211" t="s">
        <v>6866</v>
      </c>
      <c r="D3260" s="211"/>
      <c r="E3260" s="211"/>
      <c r="F3260" s="211"/>
      <c r="G3260" s="211"/>
    </row>
    <row r="3261" spans="2:7" s="213" customFormat="1" ht="15" customHeight="1">
      <c r="B3261" s="211" t="s">
        <v>5043</v>
      </c>
      <c r="C3261" s="211" t="s">
        <v>6866</v>
      </c>
      <c r="D3261" s="211"/>
      <c r="E3261" s="211"/>
      <c r="F3261" s="211"/>
      <c r="G3261" s="211"/>
    </row>
    <row r="3262" spans="2:7" s="213" customFormat="1" ht="15" customHeight="1">
      <c r="B3262" s="211" t="s">
        <v>5045</v>
      </c>
      <c r="C3262" s="211" t="s">
        <v>6866</v>
      </c>
      <c r="D3262" s="211"/>
      <c r="E3262" s="211"/>
      <c r="F3262" s="211"/>
      <c r="G3262" s="211"/>
    </row>
    <row r="3263" spans="2:7" s="213" customFormat="1" ht="15" customHeight="1">
      <c r="B3263" s="211" t="s">
        <v>5046</v>
      </c>
      <c r="C3263" s="211" t="s">
        <v>6866</v>
      </c>
      <c r="D3263" s="211"/>
      <c r="E3263" s="211"/>
      <c r="F3263" s="211"/>
      <c r="G3263" s="211"/>
    </row>
    <row r="3264" spans="2:7" s="213" customFormat="1" ht="15" customHeight="1">
      <c r="B3264" s="211" t="s">
        <v>5047</v>
      </c>
      <c r="C3264" s="211" t="s">
        <v>6866</v>
      </c>
      <c r="D3264" s="211"/>
      <c r="E3264" s="211"/>
      <c r="F3264" s="211"/>
      <c r="G3264" s="211"/>
    </row>
    <row r="3265" spans="2:7" s="213" customFormat="1" ht="15" customHeight="1">
      <c r="B3265" s="211" t="s">
        <v>5049</v>
      </c>
      <c r="C3265" s="211" t="s">
        <v>6866</v>
      </c>
      <c r="D3265" s="211"/>
      <c r="E3265" s="211"/>
      <c r="F3265" s="211"/>
      <c r="G3265" s="211"/>
    </row>
    <row r="3266" spans="2:7" s="213" customFormat="1" ht="15" customHeight="1">
      <c r="B3266" s="211" t="s">
        <v>5050</v>
      </c>
      <c r="C3266" s="211" t="s">
        <v>6866</v>
      </c>
      <c r="D3266" s="211"/>
      <c r="E3266" s="211"/>
      <c r="F3266" s="211"/>
      <c r="G3266" s="211"/>
    </row>
    <row r="3267" spans="2:7" s="213" customFormat="1" ht="15" customHeight="1">
      <c r="B3267" s="211" t="s">
        <v>5051</v>
      </c>
      <c r="C3267" s="211" t="s">
        <v>6866</v>
      </c>
      <c r="D3267" s="211"/>
      <c r="E3267" s="211"/>
      <c r="F3267" s="211"/>
      <c r="G3267" s="211"/>
    </row>
    <row r="3268" spans="2:7" s="213" customFormat="1" ht="15" customHeight="1">
      <c r="B3268" s="211" t="s">
        <v>5052</v>
      </c>
      <c r="C3268" s="211" t="s">
        <v>6866</v>
      </c>
      <c r="D3268" s="211"/>
      <c r="E3268" s="211"/>
      <c r="F3268" s="211"/>
      <c r="G3268" s="211"/>
    </row>
    <row r="3269" spans="2:7" s="213" customFormat="1" ht="15" customHeight="1">
      <c r="B3269" s="211" t="s">
        <v>5053</v>
      </c>
      <c r="C3269" s="211" t="s">
        <v>6866</v>
      </c>
      <c r="D3269" s="211"/>
      <c r="E3269" s="211"/>
      <c r="F3269" s="211"/>
      <c r="G3269" s="211"/>
    </row>
    <row r="3270" spans="2:7" s="213" customFormat="1" ht="15" customHeight="1">
      <c r="B3270" s="211" t="s">
        <v>5056</v>
      </c>
      <c r="C3270" s="211" t="s">
        <v>6866</v>
      </c>
      <c r="D3270" s="211"/>
      <c r="E3270" s="211"/>
      <c r="F3270" s="211"/>
      <c r="G3270" s="211"/>
    </row>
    <row r="3271" spans="2:7" s="213" customFormat="1" ht="15" customHeight="1">
      <c r="B3271" s="211" t="s">
        <v>5057</v>
      </c>
      <c r="C3271" s="211" t="s">
        <v>6866</v>
      </c>
      <c r="D3271" s="211"/>
      <c r="E3271" s="211"/>
      <c r="F3271" s="211"/>
      <c r="G3271" s="211"/>
    </row>
    <row r="3272" spans="2:7" s="213" customFormat="1" ht="15" customHeight="1">
      <c r="B3272" s="211" t="s">
        <v>5058</v>
      </c>
      <c r="C3272" s="211" t="s">
        <v>6866</v>
      </c>
      <c r="D3272" s="211"/>
      <c r="E3272" s="211"/>
      <c r="F3272" s="211"/>
      <c r="G3272" s="211"/>
    </row>
    <row r="3273" spans="2:7" s="213" customFormat="1" ht="15" customHeight="1">
      <c r="B3273" s="211" t="s">
        <v>5059</v>
      </c>
      <c r="C3273" s="211" t="s">
        <v>6866</v>
      </c>
      <c r="D3273" s="211"/>
      <c r="E3273" s="211"/>
      <c r="F3273" s="211"/>
      <c r="G3273" s="211"/>
    </row>
    <row r="3274" spans="2:7" s="213" customFormat="1" ht="15" customHeight="1">
      <c r="B3274" s="211" t="s">
        <v>5060</v>
      </c>
      <c r="C3274" s="211" t="s">
        <v>6866</v>
      </c>
      <c r="D3274" s="211"/>
      <c r="E3274" s="211"/>
      <c r="F3274" s="211"/>
      <c r="G3274" s="211"/>
    </row>
    <row r="3275" spans="2:7" s="213" customFormat="1" ht="15" customHeight="1">
      <c r="B3275" s="211" t="s">
        <v>5061</v>
      </c>
      <c r="C3275" s="211" t="s">
        <v>6866</v>
      </c>
      <c r="D3275" s="211"/>
      <c r="E3275" s="211"/>
      <c r="F3275" s="211"/>
      <c r="G3275" s="211"/>
    </row>
    <row r="3276" spans="2:7" s="213" customFormat="1" ht="15" customHeight="1">
      <c r="B3276" s="211" t="s">
        <v>5062</v>
      </c>
      <c r="C3276" s="211" t="s">
        <v>6866</v>
      </c>
      <c r="D3276" s="211"/>
      <c r="E3276" s="211"/>
      <c r="F3276" s="211"/>
      <c r="G3276" s="211"/>
    </row>
    <row r="3277" spans="2:7" s="213" customFormat="1" ht="15" customHeight="1">
      <c r="B3277" s="211" t="s">
        <v>5064</v>
      </c>
      <c r="C3277" s="211" t="s">
        <v>6866</v>
      </c>
      <c r="D3277" s="211"/>
      <c r="E3277" s="211"/>
      <c r="F3277" s="211"/>
      <c r="G3277" s="211"/>
    </row>
    <row r="3278" spans="2:7" s="213" customFormat="1" ht="15" customHeight="1">
      <c r="B3278" s="211" t="s">
        <v>5065</v>
      </c>
      <c r="C3278" s="211" t="s">
        <v>6866</v>
      </c>
      <c r="D3278" s="211"/>
      <c r="E3278" s="211"/>
      <c r="F3278" s="211"/>
      <c r="G3278" s="211"/>
    </row>
    <row r="3279" spans="2:7" s="213" customFormat="1" ht="15" customHeight="1">
      <c r="B3279" s="211" t="s">
        <v>5066</v>
      </c>
      <c r="C3279" s="211" t="s">
        <v>6866</v>
      </c>
      <c r="D3279" s="211"/>
      <c r="E3279" s="211"/>
      <c r="F3279" s="211"/>
      <c r="G3279" s="211"/>
    </row>
    <row r="3280" spans="2:7" s="213" customFormat="1" ht="15" customHeight="1">
      <c r="B3280" s="211" t="s">
        <v>5067</v>
      </c>
      <c r="C3280" s="211" t="s">
        <v>6866</v>
      </c>
      <c r="D3280" s="211"/>
      <c r="E3280" s="211"/>
      <c r="F3280" s="211"/>
      <c r="G3280" s="211"/>
    </row>
    <row r="3281" spans="2:7" s="213" customFormat="1" ht="15" customHeight="1">
      <c r="B3281" s="211" t="s">
        <v>5068</v>
      </c>
      <c r="C3281" s="211" t="s">
        <v>6866</v>
      </c>
      <c r="D3281" s="211"/>
      <c r="E3281" s="211"/>
      <c r="F3281" s="211"/>
      <c r="G3281" s="211"/>
    </row>
    <row r="3282" spans="2:7" s="213" customFormat="1" ht="15" customHeight="1">
      <c r="B3282" s="211" t="s">
        <v>5069</v>
      </c>
      <c r="C3282" s="211" t="s">
        <v>6866</v>
      </c>
      <c r="D3282" s="211"/>
      <c r="E3282" s="211"/>
      <c r="F3282" s="211"/>
      <c r="G3282" s="211"/>
    </row>
    <row r="3283" spans="2:7" s="213" customFormat="1" ht="15" customHeight="1">
      <c r="B3283" s="211" t="s">
        <v>5070</v>
      </c>
      <c r="C3283" s="211" t="s">
        <v>6866</v>
      </c>
      <c r="D3283" s="211"/>
      <c r="E3283" s="211"/>
      <c r="F3283" s="211"/>
      <c r="G3283" s="211"/>
    </row>
    <row r="3284" spans="2:7" s="213" customFormat="1" ht="15" customHeight="1">
      <c r="B3284" s="211" t="s">
        <v>5071</v>
      </c>
      <c r="C3284" s="211" t="s">
        <v>6866</v>
      </c>
      <c r="D3284" s="211"/>
      <c r="E3284" s="211"/>
      <c r="F3284" s="211"/>
      <c r="G3284" s="211"/>
    </row>
    <row r="3285" spans="2:7" s="213" customFormat="1" ht="15" customHeight="1">
      <c r="B3285" s="211" t="s">
        <v>5072</v>
      </c>
      <c r="C3285" s="211" t="s">
        <v>6866</v>
      </c>
      <c r="D3285" s="211"/>
      <c r="E3285" s="211"/>
      <c r="F3285" s="211"/>
      <c r="G3285" s="211"/>
    </row>
    <row r="3286" spans="2:7" s="213" customFormat="1" ht="15" customHeight="1">
      <c r="B3286" s="211" t="s">
        <v>5073</v>
      </c>
      <c r="C3286" s="211" t="s">
        <v>6866</v>
      </c>
      <c r="D3286" s="211"/>
      <c r="E3286" s="211"/>
      <c r="F3286" s="211"/>
      <c r="G3286" s="211"/>
    </row>
    <row r="3287" spans="2:7" s="213" customFormat="1" ht="15" customHeight="1">
      <c r="B3287" s="211" t="s">
        <v>5075</v>
      </c>
      <c r="C3287" s="211" t="s">
        <v>6866</v>
      </c>
      <c r="D3287" s="211"/>
      <c r="E3287" s="211"/>
      <c r="F3287" s="211"/>
      <c r="G3287" s="211"/>
    </row>
    <row r="3288" spans="2:7" s="213" customFormat="1" ht="15" customHeight="1">
      <c r="B3288" s="211" t="s">
        <v>5077</v>
      </c>
      <c r="C3288" s="211" t="s">
        <v>6866</v>
      </c>
      <c r="D3288" s="211"/>
      <c r="E3288" s="211"/>
      <c r="F3288" s="211"/>
      <c r="G3288" s="211"/>
    </row>
    <row r="3289" spans="2:7" s="213" customFormat="1" ht="15" customHeight="1">
      <c r="B3289" s="211" t="s">
        <v>5078</v>
      </c>
      <c r="C3289" s="211" t="s">
        <v>6866</v>
      </c>
      <c r="D3289" s="211"/>
      <c r="E3289" s="211"/>
      <c r="F3289" s="211"/>
      <c r="G3289" s="211"/>
    </row>
    <row r="3290" spans="2:7" s="213" customFormat="1" ht="15" customHeight="1">
      <c r="B3290" s="211" t="s">
        <v>5079</v>
      </c>
      <c r="C3290" s="211" t="s">
        <v>6866</v>
      </c>
      <c r="D3290" s="211"/>
      <c r="E3290" s="211"/>
      <c r="F3290" s="211"/>
      <c r="G3290" s="211"/>
    </row>
    <row r="3291" spans="2:7" s="213" customFormat="1" ht="15" customHeight="1">
      <c r="B3291" s="211" t="s">
        <v>5080</v>
      </c>
      <c r="C3291" s="211" t="s">
        <v>6866</v>
      </c>
      <c r="D3291" s="211"/>
      <c r="E3291" s="211"/>
      <c r="F3291" s="211"/>
      <c r="G3291" s="211"/>
    </row>
    <row r="3292" spans="2:7" s="213" customFormat="1" ht="15" customHeight="1">
      <c r="B3292" s="211" t="s">
        <v>5081</v>
      </c>
      <c r="C3292" s="211" t="s">
        <v>6866</v>
      </c>
      <c r="D3292" s="211"/>
      <c r="E3292" s="211"/>
      <c r="F3292" s="211"/>
      <c r="G3292" s="211"/>
    </row>
    <row r="3293" spans="2:7" s="213" customFormat="1" ht="15" customHeight="1">
      <c r="B3293" s="211" t="s">
        <v>5082</v>
      </c>
      <c r="C3293" s="211" t="s">
        <v>6866</v>
      </c>
      <c r="D3293" s="211"/>
      <c r="E3293" s="211"/>
      <c r="F3293" s="211"/>
      <c r="G3293" s="211"/>
    </row>
    <row r="3294" spans="2:7" s="213" customFormat="1" ht="15" customHeight="1">
      <c r="B3294" s="211" t="s">
        <v>5084</v>
      </c>
      <c r="C3294" s="211" t="s">
        <v>6866</v>
      </c>
      <c r="D3294" s="211"/>
      <c r="E3294" s="211"/>
      <c r="F3294" s="211"/>
      <c r="G3294" s="211"/>
    </row>
    <row r="3295" spans="2:7" s="213" customFormat="1" ht="15" customHeight="1">
      <c r="B3295" s="211" t="s">
        <v>5085</v>
      </c>
      <c r="C3295" s="211" t="s">
        <v>6866</v>
      </c>
      <c r="D3295" s="211"/>
      <c r="E3295" s="211"/>
      <c r="F3295" s="211"/>
      <c r="G3295" s="211"/>
    </row>
    <row r="3296" spans="2:7" s="213" customFormat="1" ht="15" customHeight="1">
      <c r="B3296" s="211" t="s">
        <v>5086</v>
      </c>
      <c r="C3296" s="211" t="s">
        <v>6866</v>
      </c>
      <c r="D3296" s="211"/>
      <c r="E3296" s="211"/>
      <c r="F3296" s="211"/>
      <c r="G3296" s="211"/>
    </row>
    <row r="3297" spans="2:7" s="213" customFormat="1" ht="15" customHeight="1">
      <c r="B3297" s="211" t="s">
        <v>5087</v>
      </c>
      <c r="C3297" s="211" t="s">
        <v>6866</v>
      </c>
      <c r="D3297" s="211"/>
      <c r="E3297" s="211"/>
      <c r="F3297" s="211"/>
      <c r="G3297" s="211"/>
    </row>
    <row r="3298" spans="2:7" s="213" customFormat="1" ht="15" customHeight="1">
      <c r="B3298" s="211" t="s">
        <v>1464</v>
      </c>
      <c r="C3298" s="211" t="s">
        <v>6866</v>
      </c>
      <c r="D3298" s="211"/>
      <c r="E3298" s="211"/>
      <c r="F3298" s="211"/>
      <c r="G3298" s="211"/>
    </row>
    <row r="3299" spans="2:7" s="213" customFormat="1" ht="15" customHeight="1">
      <c r="B3299" s="211" t="s">
        <v>1465</v>
      </c>
      <c r="C3299" s="211" t="s">
        <v>6866</v>
      </c>
      <c r="D3299" s="211"/>
      <c r="E3299" s="211"/>
      <c r="F3299" s="211"/>
      <c r="G3299" s="211"/>
    </row>
    <row r="3300" spans="2:7" s="213" customFormat="1" ht="15" customHeight="1">
      <c r="B3300" s="211" t="s">
        <v>1466</v>
      </c>
      <c r="C3300" s="211" t="s">
        <v>6866</v>
      </c>
      <c r="D3300" s="211"/>
      <c r="E3300" s="211"/>
      <c r="F3300" s="211"/>
      <c r="G3300" s="211"/>
    </row>
    <row r="3301" spans="2:7" s="213" customFormat="1" ht="15" customHeight="1">
      <c r="B3301" s="211" t="s">
        <v>1468</v>
      </c>
      <c r="C3301" s="211" t="s">
        <v>6866</v>
      </c>
      <c r="D3301" s="211"/>
      <c r="E3301" s="211"/>
      <c r="F3301" s="211"/>
      <c r="G3301" s="211"/>
    </row>
    <row r="3302" spans="2:7" s="213" customFormat="1" ht="15" customHeight="1">
      <c r="B3302" s="211" t="s">
        <v>1469</v>
      </c>
      <c r="C3302" s="211" t="s">
        <v>6866</v>
      </c>
      <c r="D3302" s="211"/>
      <c r="E3302" s="211"/>
      <c r="F3302" s="211"/>
      <c r="G3302" s="211"/>
    </row>
    <row r="3303" spans="2:7" s="213" customFormat="1" ht="15" customHeight="1">
      <c r="B3303" s="211" t="s">
        <v>1471</v>
      </c>
      <c r="C3303" s="211" t="s">
        <v>6866</v>
      </c>
      <c r="D3303" s="211"/>
      <c r="E3303" s="211"/>
      <c r="F3303" s="211"/>
      <c r="G3303" s="211"/>
    </row>
    <row r="3304" spans="2:7" s="213" customFormat="1" ht="15" customHeight="1">
      <c r="B3304" s="211" t="s">
        <v>1472</v>
      </c>
      <c r="C3304" s="211" t="s">
        <v>6866</v>
      </c>
      <c r="D3304" s="211"/>
      <c r="E3304" s="211"/>
      <c r="F3304" s="211"/>
      <c r="G3304" s="211"/>
    </row>
    <row r="3305" spans="2:7" s="213" customFormat="1" ht="15" customHeight="1">
      <c r="B3305" s="211" t="s">
        <v>1473</v>
      </c>
      <c r="C3305" s="211" t="s">
        <v>6866</v>
      </c>
      <c r="D3305" s="211"/>
      <c r="E3305" s="211"/>
      <c r="F3305" s="211"/>
      <c r="G3305" s="211"/>
    </row>
    <row r="3306" spans="2:7" s="213" customFormat="1" ht="15" customHeight="1">
      <c r="B3306" s="211" t="s">
        <v>1474</v>
      </c>
      <c r="C3306" s="211" t="s">
        <v>6866</v>
      </c>
      <c r="D3306" s="211"/>
      <c r="E3306" s="211"/>
      <c r="F3306" s="211"/>
      <c r="G3306" s="211"/>
    </row>
    <row r="3307" spans="2:7" s="213" customFormat="1" ht="15" customHeight="1">
      <c r="B3307" s="211" t="s">
        <v>1475</v>
      </c>
      <c r="C3307" s="211" t="s">
        <v>6866</v>
      </c>
      <c r="D3307" s="211"/>
      <c r="E3307" s="211"/>
      <c r="F3307" s="211"/>
      <c r="G3307" s="211"/>
    </row>
    <row r="3308" spans="2:7" s="213" customFormat="1" ht="15" customHeight="1">
      <c r="B3308" s="211" t="s">
        <v>1477</v>
      </c>
      <c r="C3308" s="211" t="s">
        <v>6866</v>
      </c>
      <c r="D3308" s="211"/>
      <c r="E3308" s="211"/>
      <c r="F3308" s="211"/>
      <c r="G3308" s="211"/>
    </row>
    <row r="3309" spans="2:7" s="213" customFormat="1" ht="15" customHeight="1">
      <c r="B3309" s="211" t="s">
        <v>1478</v>
      </c>
      <c r="C3309" s="211" t="s">
        <v>6866</v>
      </c>
      <c r="D3309" s="211"/>
      <c r="E3309" s="211"/>
      <c r="F3309" s="211"/>
      <c r="G3309" s="211"/>
    </row>
    <row r="3310" spans="2:7" s="213" customFormat="1" ht="15" customHeight="1">
      <c r="B3310" s="211" t="s">
        <v>1479</v>
      </c>
      <c r="C3310" s="211" t="s">
        <v>6866</v>
      </c>
      <c r="D3310" s="211"/>
      <c r="E3310" s="211"/>
      <c r="F3310" s="211"/>
      <c r="G3310" s="211"/>
    </row>
    <row r="3311" spans="2:7" s="213" customFormat="1" ht="15" customHeight="1">
      <c r="B3311" s="211" t="s">
        <v>1481</v>
      </c>
      <c r="C3311" s="211" t="s">
        <v>6866</v>
      </c>
      <c r="D3311" s="211"/>
      <c r="E3311" s="211"/>
      <c r="F3311" s="211"/>
      <c r="G3311" s="211"/>
    </row>
    <row r="3312" spans="2:7" s="213" customFormat="1" ht="15" customHeight="1">
      <c r="B3312" s="211" t="s">
        <v>1483</v>
      </c>
      <c r="C3312" s="211" t="s">
        <v>6866</v>
      </c>
      <c r="D3312" s="211"/>
      <c r="E3312" s="211"/>
      <c r="F3312" s="211"/>
      <c r="G3312" s="211"/>
    </row>
    <row r="3313" spans="2:7" s="213" customFormat="1" ht="15" customHeight="1">
      <c r="B3313" s="211" t="s">
        <v>1484</v>
      </c>
      <c r="C3313" s="211" t="s">
        <v>6866</v>
      </c>
      <c r="D3313" s="211"/>
      <c r="E3313" s="211"/>
      <c r="F3313" s="211"/>
      <c r="G3313" s="211"/>
    </row>
    <row r="3314" spans="2:7" s="213" customFormat="1" ht="15" customHeight="1">
      <c r="B3314" s="211" t="s">
        <v>1485</v>
      </c>
      <c r="C3314" s="211" t="s">
        <v>6866</v>
      </c>
      <c r="D3314" s="211"/>
      <c r="E3314" s="211"/>
      <c r="F3314" s="211"/>
      <c r="G3314" s="211"/>
    </row>
    <row r="3315" spans="2:7" s="213" customFormat="1" ht="15" customHeight="1">
      <c r="B3315" s="211" t="s">
        <v>1486</v>
      </c>
      <c r="C3315" s="211" t="s">
        <v>6866</v>
      </c>
      <c r="D3315" s="211"/>
      <c r="E3315" s="211"/>
      <c r="F3315" s="211"/>
      <c r="G3315" s="211"/>
    </row>
    <row r="3316" spans="2:7" s="213" customFormat="1" ht="15" customHeight="1">
      <c r="B3316" s="211" t="s">
        <v>1487</v>
      </c>
      <c r="C3316" s="211" t="s">
        <v>6866</v>
      </c>
      <c r="D3316" s="211"/>
      <c r="E3316" s="211"/>
      <c r="F3316" s="211"/>
      <c r="G3316" s="211"/>
    </row>
    <row r="3317" spans="2:7" s="213" customFormat="1" ht="15" customHeight="1">
      <c r="B3317" s="211" t="s">
        <v>1488</v>
      </c>
      <c r="C3317" s="211" t="s">
        <v>6866</v>
      </c>
      <c r="D3317" s="211"/>
      <c r="E3317" s="211"/>
      <c r="F3317" s="211"/>
      <c r="G3317" s="211"/>
    </row>
    <row r="3318" spans="2:7" s="213" customFormat="1" ht="15" customHeight="1">
      <c r="B3318" s="211" t="s">
        <v>1490</v>
      </c>
      <c r="C3318" s="211" t="s">
        <v>6866</v>
      </c>
      <c r="D3318" s="211"/>
      <c r="E3318" s="211"/>
      <c r="F3318" s="211"/>
      <c r="G3318" s="211"/>
    </row>
    <row r="3319" spans="2:7" s="213" customFormat="1" ht="15" customHeight="1">
      <c r="B3319" s="211" t="s">
        <v>1491</v>
      </c>
      <c r="C3319" s="211" t="s">
        <v>6866</v>
      </c>
      <c r="D3319" s="211"/>
      <c r="E3319" s="211"/>
      <c r="F3319" s="211"/>
      <c r="G3319" s="211"/>
    </row>
    <row r="3320" spans="2:7" s="213" customFormat="1" ht="15" customHeight="1">
      <c r="B3320" s="211" t="s">
        <v>1493</v>
      </c>
      <c r="C3320" s="211" t="s">
        <v>6866</v>
      </c>
      <c r="D3320" s="211"/>
      <c r="E3320" s="211"/>
      <c r="F3320" s="211"/>
      <c r="G3320" s="211"/>
    </row>
    <row r="3321" spans="2:7" s="213" customFormat="1" ht="15" customHeight="1">
      <c r="B3321" s="211" t="s">
        <v>1494</v>
      </c>
      <c r="C3321" s="211" t="s">
        <v>6866</v>
      </c>
      <c r="D3321" s="211"/>
      <c r="E3321" s="211"/>
      <c r="F3321" s="211"/>
      <c r="G3321" s="211"/>
    </row>
    <row r="3322" spans="2:7" s="213" customFormat="1" ht="15" customHeight="1">
      <c r="B3322" s="211" t="s">
        <v>1495</v>
      </c>
      <c r="C3322" s="211" t="s">
        <v>6866</v>
      </c>
      <c r="D3322" s="211"/>
      <c r="E3322" s="211"/>
      <c r="F3322" s="211"/>
      <c r="G3322" s="211"/>
    </row>
    <row r="3323" spans="2:7" s="213" customFormat="1" ht="15" customHeight="1">
      <c r="B3323" s="211" t="s">
        <v>1496</v>
      </c>
      <c r="C3323" s="211" t="s">
        <v>6866</v>
      </c>
      <c r="D3323" s="211"/>
      <c r="E3323" s="211"/>
      <c r="F3323" s="211"/>
      <c r="G3323" s="211"/>
    </row>
    <row r="3324" spans="2:7" s="213" customFormat="1" ht="15" customHeight="1">
      <c r="B3324" s="211" t="s">
        <v>1500</v>
      </c>
      <c r="C3324" s="211" t="s">
        <v>6866</v>
      </c>
      <c r="D3324" s="211"/>
      <c r="E3324" s="211"/>
      <c r="F3324" s="211"/>
      <c r="G3324" s="211"/>
    </row>
    <row r="3325" spans="2:7" s="213" customFormat="1" ht="15" customHeight="1">
      <c r="B3325" s="211" t="s">
        <v>1501</v>
      </c>
      <c r="C3325" s="211" t="s">
        <v>6866</v>
      </c>
      <c r="D3325" s="211"/>
      <c r="E3325" s="211"/>
      <c r="F3325" s="211"/>
      <c r="G3325" s="211"/>
    </row>
    <row r="3326" spans="2:7" s="213" customFormat="1" ht="15" customHeight="1">
      <c r="B3326" s="211" t="s">
        <v>1502</v>
      </c>
      <c r="C3326" s="211" t="s">
        <v>6866</v>
      </c>
      <c r="D3326" s="211"/>
      <c r="E3326" s="211"/>
      <c r="F3326" s="211"/>
      <c r="G3326" s="211"/>
    </row>
    <row r="3327" spans="2:7" s="213" customFormat="1" ht="15" customHeight="1">
      <c r="B3327" s="211" t="s">
        <v>1503</v>
      </c>
      <c r="C3327" s="211" t="s">
        <v>6866</v>
      </c>
      <c r="D3327" s="211"/>
      <c r="E3327" s="211"/>
      <c r="F3327" s="211"/>
      <c r="G3327" s="211"/>
    </row>
    <row r="3328" spans="2:7" s="213" customFormat="1" ht="15" customHeight="1">
      <c r="B3328" s="211" t="s">
        <v>1504</v>
      </c>
      <c r="C3328" s="211" t="s">
        <v>6866</v>
      </c>
      <c r="D3328" s="211"/>
      <c r="E3328" s="211"/>
      <c r="F3328" s="211"/>
      <c r="G3328" s="211"/>
    </row>
    <row r="3329" spans="2:7" s="213" customFormat="1" ht="15" customHeight="1">
      <c r="B3329" s="211" t="s">
        <v>1505</v>
      </c>
      <c r="C3329" s="211" t="s">
        <v>6866</v>
      </c>
      <c r="D3329" s="211"/>
      <c r="E3329" s="211"/>
      <c r="F3329" s="211"/>
      <c r="G3329" s="211"/>
    </row>
    <row r="3330" spans="2:7" s="213" customFormat="1" ht="15" customHeight="1">
      <c r="B3330" s="211" t="s">
        <v>1506</v>
      </c>
      <c r="C3330" s="211" t="s">
        <v>6866</v>
      </c>
      <c r="D3330" s="211"/>
      <c r="E3330" s="211"/>
      <c r="F3330" s="211"/>
      <c r="G3330" s="211"/>
    </row>
    <row r="3331" spans="2:7" s="213" customFormat="1" ht="15" customHeight="1">
      <c r="B3331" s="211" t="s">
        <v>1507</v>
      </c>
      <c r="C3331" s="211" t="s">
        <v>6866</v>
      </c>
      <c r="D3331" s="211"/>
      <c r="E3331" s="211"/>
      <c r="F3331" s="211"/>
      <c r="G3331" s="211"/>
    </row>
    <row r="3332" spans="2:7" s="213" customFormat="1" ht="15" customHeight="1">
      <c r="B3332" s="211" t="s">
        <v>5988</v>
      </c>
      <c r="C3332" s="211" t="s">
        <v>6866</v>
      </c>
      <c r="D3332" s="211"/>
      <c r="E3332" s="211"/>
      <c r="F3332" s="211"/>
      <c r="G3332" s="211"/>
    </row>
    <row r="3333" spans="2:7" s="213" customFormat="1" ht="15" customHeight="1">
      <c r="B3333" s="211" t="s">
        <v>5989</v>
      </c>
      <c r="C3333" s="211" t="s">
        <v>6866</v>
      </c>
      <c r="D3333" s="211"/>
      <c r="E3333" s="211"/>
      <c r="F3333" s="211"/>
      <c r="G3333" s="211"/>
    </row>
    <row r="3334" spans="2:7" s="213" customFormat="1" ht="15" customHeight="1">
      <c r="B3334" s="211" t="s">
        <v>5990</v>
      </c>
      <c r="C3334" s="211" t="s">
        <v>6866</v>
      </c>
      <c r="D3334" s="211"/>
      <c r="E3334" s="211"/>
      <c r="F3334" s="211"/>
      <c r="G3334" s="211"/>
    </row>
    <row r="3335" spans="2:7" s="213" customFormat="1" ht="15" customHeight="1">
      <c r="B3335" s="211" t="s">
        <v>5991</v>
      </c>
      <c r="C3335" s="211" t="s">
        <v>6866</v>
      </c>
      <c r="D3335" s="211"/>
      <c r="E3335" s="211"/>
      <c r="F3335" s="211"/>
      <c r="G3335" s="211"/>
    </row>
    <row r="3336" spans="2:7" s="213" customFormat="1" ht="15" customHeight="1">
      <c r="B3336" s="211" t="s">
        <v>5992</v>
      </c>
      <c r="C3336" s="211" t="s">
        <v>6866</v>
      </c>
      <c r="D3336" s="211"/>
      <c r="E3336" s="211"/>
      <c r="F3336" s="211"/>
      <c r="G3336" s="211"/>
    </row>
    <row r="3337" spans="2:7" s="213" customFormat="1" ht="15" customHeight="1">
      <c r="B3337" s="211" t="s">
        <v>5995</v>
      </c>
      <c r="C3337" s="211" t="s">
        <v>6866</v>
      </c>
      <c r="D3337" s="211"/>
      <c r="E3337" s="211"/>
      <c r="F3337" s="211"/>
      <c r="G3337" s="211"/>
    </row>
    <row r="3338" spans="2:7" s="213" customFormat="1" ht="15" customHeight="1">
      <c r="B3338" s="211" t="s">
        <v>5996</v>
      </c>
      <c r="C3338" s="211" t="s">
        <v>6866</v>
      </c>
      <c r="D3338" s="211"/>
      <c r="E3338" s="211"/>
      <c r="F3338" s="211"/>
      <c r="G3338" s="211"/>
    </row>
    <row r="3339" spans="2:7" s="213" customFormat="1" ht="15" customHeight="1">
      <c r="B3339" s="211" t="s">
        <v>5997</v>
      </c>
      <c r="C3339" s="211" t="s">
        <v>6866</v>
      </c>
      <c r="D3339" s="211"/>
      <c r="E3339" s="211"/>
      <c r="F3339" s="211"/>
      <c r="G3339" s="211"/>
    </row>
    <row r="3340" spans="2:7" s="213" customFormat="1" ht="15" customHeight="1">
      <c r="B3340" s="211" t="s">
        <v>6000</v>
      </c>
      <c r="C3340" s="211" t="s">
        <v>6866</v>
      </c>
      <c r="D3340" s="211"/>
      <c r="E3340" s="211"/>
      <c r="F3340" s="211"/>
      <c r="G3340" s="211"/>
    </row>
    <row r="3341" spans="2:7" s="213" customFormat="1" ht="15" customHeight="1">
      <c r="B3341" s="211" t="s">
        <v>6001</v>
      </c>
      <c r="C3341" s="211" t="s">
        <v>6866</v>
      </c>
      <c r="D3341" s="211"/>
      <c r="E3341" s="211"/>
      <c r="F3341" s="211"/>
      <c r="G3341" s="211"/>
    </row>
    <row r="3342" spans="2:7" s="213" customFormat="1" ht="15" customHeight="1">
      <c r="B3342" s="211" t="s">
        <v>6002</v>
      </c>
      <c r="C3342" s="211" t="s">
        <v>6866</v>
      </c>
      <c r="D3342" s="211"/>
      <c r="E3342" s="211"/>
      <c r="F3342" s="211"/>
      <c r="G3342" s="211"/>
    </row>
    <row r="3343" spans="2:7" s="213" customFormat="1" ht="15" customHeight="1">
      <c r="B3343" s="211" t="s">
        <v>6004</v>
      </c>
      <c r="C3343" s="211" t="s">
        <v>6866</v>
      </c>
      <c r="D3343" s="211"/>
      <c r="E3343" s="211"/>
      <c r="F3343" s="211"/>
      <c r="G3343" s="211"/>
    </row>
    <row r="3344" spans="2:7" s="213" customFormat="1" ht="15" customHeight="1">
      <c r="B3344" s="211" t="s">
        <v>6005</v>
      </c>
      <c r="C3344" s="211" t="s">
        <v>6866</v>
      </c>
      <c r="D3344" s="211"/>
      <c r="E3344" s="211"/>
      <c r="F3344" s="211"/>
      <c r="G3344" s="211"/>
    </row>
    <row r="3345" spans="2:7" s="213" customFormat="1" ht="15" customHeight="1">
      <c r="B3345" s="211" t="s">
        <v>6007</v>
      </c>
      <c r="C3345" s="211" t="s">
        <v>6866</v>
      </c>
      <c r="D3345" s="211"/>
      <c r="E3345" s="211"/>
      <c r="F3345" s="211"/>
      <c r="G3345" s="211"/>
    </row>
    <row r="3346" spans="2:7" s="213" customFormat="1" ht="15" customHeight="1">
      <c r="B3346" s="211" t="s">
        <v>6008</v>
      </c>
      <c r="C3346" s="211" t="s">
        <v>6866</v>
      </c>
      <c r="D3346" s="211"/>
      <c r="E3346" s="211"/>
      <c r="F3346" s="211"/>
      <c r="G3346" s="211"/>
    </row>
    <row r="3347" spans="2:7" s="213" customFormat="1" ht="15" customHeight="1">
      <c r="B3347" s="211" t="s">
        <v>6009</v>
      </c>
      <c r="C3347" s="211" t="s">
        <v>6866</v>
      </c>
      <c r="D3347" s="211"/>
      <c r="E3347" s="211"/>
      <c r="F3347" s="211"/>
      <c r="G3347" s="211"/>
    </row>
    <row r="3348" spans="2:7" s="213" customFormat="1" ht="15" customHeight="1">
      <c r="B3348" s="211" t="s">
        <v>6012</v>
      </c>
      <c r="C3348" s="211" t="s">
        <v>6866</v>
      </c>
      <c r="D3348" s="211"/>
      <c r="E3348" s="211"/>
      <c r="F3348" s="211"/>
      <c r="G3348" s="211"/>
    </row>
    <row r="3349" spans="2:7" s="213" customFormat="1" ht="15" customHeight="1">
      <c r="B3349" s="211" t="s">
        <v>6013</v>
      </c>
      <c r="C3349" s="211" t="s">
        <v>6866</v>
      </c>
      <c r="D3349" s="211"/>
      <c r="E3349" s="211"/>
      <c r="F3349" s="211"/>
      <c r="G3349" s="211"/>
    </row>
    <row r="3350" spans="2:7" s="213" customFormat="1" ht="15" customHeight="1">
      <c r="B3350" s="211" t="s">
        <v>6014</v>
      </c>
      <c r="C3350" s="211" t="s">
        <v>6866</v>
      </c>
      <c r="D3350" s="211"/>
      <c r="E3350" s="211"/>
      <c r="F3350" s="211"/>
      <c r="G3350" s="211"/>
    </row>
    <row r="3351" spans="2:7" s="213" customFormat="1" ht="15" customHeight="1">
      <c r="B3351" s="211" t="s">
        <v>6015</v>
      </c>
      <c r="C3351" s="211" t="s">
        <v>6866</v>
      </c>
      <c r="D3351" s="211"/>
      <c r="E3351" s="211"/>
      <c r="F3351" s="211"/>
      <c r="G3351" s="211"/>
    </row>
    <row r="3352" spans="2:7" s="213" customFormat="1" ht="15" customHeight="1">
      <c r="B3352" s="211" t="s">
        <v>6016</v>
      </c>
      <c r="C3352" s="211" t="s">
        <v>6866</v>
      </c>
      <c r="D3352" s="211"/>
      <c r="E3352" s="211"/>
      <c r="F3352" s="211"/>
      <c r="G3352" s="211"/>
    </row>
    <row r="3353" spans="2:7" s="213" customFormat="1" ht="15" customHeight="1">
      <c r="B3353" s="211" t="s">
        <v>6017</v>
      </c>
      <c r="C3353" s="211" t="s">
        <v>6866</v>
      </c>
      <c r="D3353" s="211"/>
      <c r="E3353" s="211"/>
      <c r="F3353" s="211"/>
      <c r="G3353" s="211"/>
    </row>
    <row r="3354" spans="2:7" s="213" customFormat="1" ht="15" customHeight="1">
      <c r="B3354" s="211" t="s">
        <v>6018</v>
      </c>
      <c r="C3354" s="211" t="s">
        <v>6866</v>
      </c>
      <c r="D3354" s="211"/>
      <c r="E3354" s="211"/>
      <c r="F3354" s="211"/>
      <c r="G3354" s="211"/>
    </row>
    <row r="3355" spans="2:7" s="213" customFormat="1" ht="15" customHeight="1">
      <c r="B3355" s="211" t="s">
        <v>6019</v>
      </c>
      <c r="C3355" s="211" t="s">
        <v>6866</v>
      </c>
      <c r="D3355" s="211"/>
      <c r="E3355" s="211"/>
      <c r="F3355" s="211"/>
      <c r="G3355" s="211"/>
    </row>
    <row r="3356" spans="2:7" s="213" customFormat="1" ht="15" customHeight="1">
      <c r="B3356" s="211" t="s">
        <v>6020</v>
      </c>
      <c r="C3356" s="211" t="s">
        <v>6866</v>
      </c>
      <c r="D3356" s="211"/>
      <c r="E3356" s="211"/>
      <c r="F3356" s="211"/>
      <c r="G3356" s="211"/>
    </row>
    <row r="3357" spans="2:7" s="213" customFormat="1" ht="15" customHeight="1">
      <c r="B3357" s="211" t="s">
        <v>6021</v>
      </c>
      <c r="C3357" s="211" t="s">
        <v>6866</v>
      </c>
      <c r="D3357" s="211"/>
      <c r="E3357" s="211"/>
      <c r="F3357" s="211"/>
      <c r="G3357" s="211"/>
    </row>
    <row r="3358" spans="2:7" s="213" customFormat="1" ht="15" customHeight="1">
      <c r="B3358" s="211" t="s">
        <v>6022</v>
      </c>
      <c r="C3358" s="211" t="s">
        <v>6866</v>
      </c>
      <c r="D3358" s="211"/>
      <c r="E3358" s="211"/>
      <c r="F3358" s="211"/>
      <c r="G3358" s="211"/>
    </row>
    <row r="3359" spans="2:7" s="213" customFormat="1" ht="15" customHeight="1">
      <c r="B3359" s="211" t="s">
        <v>6023</v>
      </c>
      <c r="C3359" s="211" t="s">
        <v>6866</v>
      </c>
      <c r="D3359" s="211"/>
      <c r="E3359" s="211"/>
      <c r="F3359" s="211"/>
      <c r="G3359" s="211"/>
    </row>
    <row r="3360" spans="2:7" s="213" customFormat="1" ht="15" customHeight="1">
      <c r="B3360" s="211" t="s">
        <v>6025</v>
      </c>
      <c r="C3360" s="211" t="s">
        <v>6866</v>
      </c>
      <c r="D3360" s="211"/>
      <c r="E3360" s="211"/>
      <c r="F3360" s="211"/>
      <c r="G3360" s="211"/>
    </row>
    <row r="3361" spans="2:7" s="213" customFormat="1" ht="15" customHeight="1">
      <c r="B3361" s="211" t="s">
        <v>6026</v>
      </c>
      <c r="C3361" s="211" t="s">
        <v>6866</v>
      </c>
      <c r="D3361" s="211"/>
      <c r="E3361" s="211"/>
      <c r="F3361" s="211"/>
      <c r="G3361" s="211"/>
    </row>
    <row r="3362" spans="2:7" s="213" customFormat="1" ht="15" customHeight="1">
      <c r="B3362" s="211" t="s">
        <v>6028</v>
      </c>
      <c r="C3362" s="211" t="s">
        <v>6866</v>
      </c>
      <c r="D3362" s="211"/>
      <c r="E3362" s="211"/>
      <c r="F3362" s="211"/>
      <c r="G3362" s="211"/>
    </row>
    <row r="3363" spans="2:7" s="213" customFormat="1" ht="15" customHeight="1">
      <c r="B3363" s="211" t="s">
        <v>6029</v>
      </c>
      <c r="C3363" s="211" t="s">
        <v>6866</v>
      </c>
      <c r="D3363" s="211"/>
      <c r="E3363" s="211"/>
      <c r="F3363" s="211"/>
      <c r="G3363" s="211"/>
    </row>
    <row r="3364" spans="2:7" s="213" customFormat="1" ht="15" customHeight="1">
      <c r="B3364" s="211" t="s">
        <v>6030</v>
      </c>
      <c r="C3364" s="211" t="s">
        <v>6866</v>
      </c>
      <c r="D3364" s="211"/>
      <c r="E3364" s="211"/>
      <c r="F3364" s="211"/>
      <c r="G3364" s="211"/>
    </row>
    <row r="3365" spans="2:7" s="213" customFormat="1" ht="15" customHeight="1">
      <c r="B3365" s="211" t="s">
        <v>6031</v>
      </c>
      <c r="C3365" s="211" t="s">
        <v>6866</v>
      </c>
      <c r="D3365" s="211"/>
      <c r="E3365" s="211"/>
      <c r="F3365" s="211"/>
      <c r="G3365" s="211"/>
    </row>
    <row r="3366" spans="2:7" s="213" customFormat="1" ht="15" customHeight="1">
      <c r="B3366" s="211" t="s">
        <v>6032</v>
      </c>
      <c r="C3366" s="211" t="s">
        <v>6866</v>
      </c>
      <c r="D3366" s="211"/>
      <c r="E3366" s="211"/>
      <c r="F3366" s="211"/>
      <c r="G3366" s="211"/>
    </row>
    <row r="3367" spans="2:7" s="213" customFormat="1" ht="15" customHeight="1">
      <c r="B3367" s="211" t="s">
        <v>6033</v>
      </c>
      <c r="C3367" s="211" t="s">
        <v>6866</v>
      </c>
      <c r="D3367" s="211"/>
      <c r="E3367" s="211"/>
      <c r="F3367" s="211"/>
      <c r="G3367" s="211"/>
    </row>
    <row r="3368" spans="2:7" s="213" customFormat="1" ht="15" customHeight="1">
      <c r="B3368" s="211" t="s">
        <v>6034</v>
      </c>
      <c r="C3368" s="211" t="s">
        <v>6866</v>
      </c>
      <c r="D3368" s="211"/>
      <c r="E3368" s="211"/>
      <c r="F3368" s="211"/>
      <c r="G3368" s="211"/>
    </row>
    <row r="3369" spans="2:7" s="213" customFormat="1" ht="15" customHeight="1">
      <c r="B3369" s="211" t="s">
        <v>6035</v>
      </c>
      <c r="C3369" s="211" t="s">
        <v>6866</v>
      </c>
      <c r="D3369" s="211"/>
      <c r="E3369" s="211"/>
      <c r="F3369" s="211"/>
      <c r="G3369" s="211"/>
    </row>
    <row r="3370" spans="2:7" s="213" customFormat="1" ht="15" customHeight="1">
      <c r="B3370" s="211" t="s">
        <v>6036</v>
      </c>
      <c r="C3370" s="211" t="s">
        <v>6866</v>
      </c>
      <c r="D3370" s="211"/>
      <c r="E3370" s="211"/>
      <c r="F3370" s="211"/>
      <c r="G3370" s="211"/>
    </row>
    <row r="3371" spans="2:7" s="213" customFormat="1" ht="15" customHeight="1">
      <c r="B3371" s="211" t="s">
        <v>6038</v>
      </c>
      <c r="C3371" s="211" t="s">
        <v>6866</v>
      </c>
      <c r="D3371" s="211"/>
      <c r="E3371" s="211"/>
      <c r="F3371" s="211"/>
      <c r="G3371" s="211"/>
    </row>
    <row r="3372" spans="2:7" s="213" customFormat="1" ht="15" customHeight="1">
      <c r="B3372" s="211" t="s">
        <v>6039</v>
      </c>
      <c r="C3372" s="211" t="s">
        <v>6866</v>
      </c>
      <c r="D3372" s="211"/>
      <c r="E3372" s="211"/>
      <c r="F3372" s="211"/>
      <c r="G3372" s="211"/>
    </row>
    <row r="3373" spans="2:7" s="213" customFormat="1" ht="15" customHeight="1">
      <c r="B3373" s="211" t="s">
        <v>6040</v>
      </c>
      <c r="C3373" s="211" t="s">
        <v>6866</v>
      </c>
      <c r="D3373" s="211"/>
      <c r="E3373" s="211"/>
      <c r="F3373" s="211"/>
      <c r="G3373" s="211"/>
    </row>
    <row r="3374" spans="2:7" s="213" customFormat="1" ht="15" customHeight="1">
      <c r="B3374" s="211" t="s">
        <v>6042</v>
      </c>
      <c r="C3374" s="211" t="s">
        <v>6866</v>
      </c>
      <c r="D3374" s="211"/>
      <c r="E3374" s="211"/>
      <c r="F3374" s="211"/>
      <c r="G3374" s="211"/>
    </row>
    <row r="3375" spans="2:7" s="213" customFormat="1" ht="15" customHeight="1">
      <c r="B3375" s="211" t="s">
        <v>3901</v>
      </c>
      <c r="C3375" s="211" t="s">
        <v>6866</v>
      </c>
      <c r="D3375" s="211"/>
      <c r="E3375" s="211"/>
      <c r="F3375" s="211"/>
      <c r="G3375" s="211"/>
    </row>
    <row r="3376" spans="2:7" s="213" customFormat="1" ht="15" customHeight="1">
      <c r="B3376" s="211" t="s">
        <v>3902</v>
      </c>
      <c r="C3376" s="211" t="s">
        <v>6866</v>
      </c>
      <c r="D3376" s="211"/>
      <c r="E3376" s="211"/>
      <c r="F3376" s="211"/>
      <c r="G3376" s="211"/>
    </row>
    <row r="3377" spans="2:7" s="213" customFormat="1" ht="15" customHeight="1">
      <c r="B3377" s="211" t="s">
        <v>3903</v>
      </c>
      <c r="C3377" s="211" t="s">
        <v>6866</v>
      </c>
      <c r="D3377" s="211"/>
      <c r="E3377" s="211"/>
      <c r="F3377" s="211"/>
      <c r="G3377" s="211"/>
    </row>
    <row r="3378" spans="2:7" s="213" customFormat="1" ht="15" customHeight="1">
      <c r="B3378" s="211" t="s">
        <v>3904</v>
      </c>
      <c r="C3378" s="211" t="s">
        <v>6866</v>
      </c>
      <c r="D3378" s="211"/>
      <c r="E3378" s="211"/>
      <c r="F3378" s="211"/>
      <c r="G3378" s="211"/>
    </row>
    <row r="3379" spans="2:7" s="213" customFormat="1" ht="15" customHeight="1">
      <c r="B3379" s="211" t="s">
        <v>3905</v>
      </c>
      <c r="C3379" s="211" t="s">
        <v>6866</v>
      </c>
      <c r="D3379" s="211"/>
      <c r="E3379" s="211"/>
      <c r="F3379" s="211"/>
      <c r="G3379" s="211"/>
    </row>
    <row r="3380" spans="2:7" s="213" customFormat="1" ht="15" customHeight="1">
      <c r="B3380" s="211" t="s">
        <v>3906</v>
      </c>
      <c r="C3380" s="211" t="s">
        <v>6866</v>
      </c>
      <c r="D3380" s="211"/>
      <c r="E3380" s="211"/>
      <c r="F3380" s="211"/>
      <c r="G3380" s="211"/>
    </row>
    <row r="3381" spans="2:7" s="213" customFormat="1" ht="15" customHeight="1">
      <c r="B3381" s="211" t="s">
        <v>3907</v>
      </c>
      <c r="C3381" s="211" t="s">
        <v>6866</v>
      </c>
      <c r="D3381" s="211"/>
      <c r="E3381" s="211"/>
      <c r="F3381" s="211"/>
      <c r="G3381" s="211"/>
    </row>
    <row r="3382" spans="2:7" s="213" customFormat="1" ht="15" customHeight="1">
      <c r="B3382" s="211" t="s">
        <v>3908</v>
      </c>
      <c r="C3382" s="211" t="s">
        <v>6866</v>
      </c>
      <c r="D3382" s="211"/>
      <c r="E3382" s="211"/>
      <c r="F3382" s="211"/>
      <c r="G3382" s="211"/>
    </row>
    <row r="3383" spans="2:7" s="213" customFormat="1" ht="15" customHeight="1">
      <c r="B3383" s="211" t="s">
        <v>3911</v>
      </c>
      <c r="C3383" s="211" t="s">
        <v>6866</v>
      </c>
      <c r="D3383" s="211"/>
      <c r="E3383" s="211"/>
      <c r="F3383" s="211"/>
      <c r="G3383" s="211"/>
    </row>
    <row r="3384" spans="2:7" s="213" customFormat="1" ht="15" customHeight="1">
      <c r="B3384" s="211" t="s">
        <v>3912</v>
      </c>
      <c r="C3384" s="211" t="s">
        <v>6866</v>
      </c>
      <c r="D3384" s="211"/>
      <c r="E3384" s="211"/>
      <c r="F3384" s="211"/>
      <c r="G3384" s="211"/>
    </row>
    <row r="3385" spans="2:7" s="213" customFormat="1" ht="15" customHeight="1">
      <c r="B3385" s="211" t="s">
        <v>3914</v>
      </c>
      <c r="C3385" s="211" t="s">
        <v>6866</v>
      </c>
      <c r="D3385" s="211"/>
      <c r="E3385" s="211"/>
      <c r="F3385" s="211"/>
      <c r="G3385" s="211"/>
    </row>
    <row r="3386" spans="2:7" s="213" customFormat="1" ht="15" customHeight="1">
      <c r="B3386" s="211" t="s">
        <v>3916</v>
      </c>
      <c r="C3386" s="211" t="s">
        <v>6866</v>
      </c>
      <c r="D3386" s="211"/>
      <c r="E3386" s="211"/>
      <c r="F3386" s="211"/>
      <c r="G3386" s="211"/>
    </row>
    <row r="3387" spans="2:7" s="213" customFormat="1" ht="15" customHeight="1">
      <c r="B3387" s="211" t="s">
        <v>3917</v>
      </c>
      <c r="C3387" s="211" t="s">
        <v>6866</v>
      </c>
      <c r="D3387" s="211"/>
      <c r="E3387" s="211"/>
      <c r="F3387" s="211"/>
      <c r="G3387" s="211"/>
    </row>
    <row r="3388" spans="2:7" s="213" customFormat="1" ht="15" customHeight="1">
      <c r="B3388" s="211" t="s">
        <v>3918</v>
      </c>
      <c r="C3388" s="211" t="s">
        <v>6866</v>
      </c>
      <c r="D3388" s="211"/>
      <c r="E3388" s="211"/>
      <c r="F3388" s="211"/>
      <c r="G3388" s="211"/>
    </row>
    <row r="3389" spans="2:7" s="213" customFormat="1" ht="15" customHeight="1">
      <c r="B3389" s="211" t="s">
        <v>3919</v>
      </c>
      <c r="C3389" s="211" t="s">
        <v>6866</v>
      </c>
      <c r="D3389" s="211"/>
      <c r="E3389" s="211"/>
      <c r="F3389" s="211"/>
      <c r="G3389" s="211"/>
    </row>
    <row r="3390" spans="2:7" s="213" customFormat="1" ht="15" customHeight="1">
      <c r="B3390" s="211" t="s">
        <v>3921</v>
      </c>
      <c r="C3390" s="211" t="s">
        <v>6866</v>
      </c>
      <c r="D3390" s="211"/>
      <c r="E3390" s="211"/>
      <c r="F3390" s="211"/>
      <c r="G3390" s="211"/>
    </row>
    <row r="3391" spans="2:7" s="213" customFormat="1" ht="15" customHeight="1">
      <c r="B3391" s="211" t="s">
        <v>3922</v>
      </c>
      <c r="C3391" s="211" t="s">
        <v>6866</v>
      </c>
      <c r="D3391" s="211"/>
      <c r="E3391" s="211"/>
      <c r="F3391" s="211"/>
      <c r="G3391" s="211"/>
    </row>
    <row r="3392" spans="2:7" s="213" customFormat="1" ht="15" customHeight="1">
      <c r="B3392" s="211" t="s">
        <v>3923</v>
      </c>
      <c r="C3392" s="211" t="s">
        <v>6866</v>
      </c>
      <c r="D3392" s="211"/>
      <c r="E3392" s="211"/>
      <c r="F3392" s="211"/>
      <c r="G3392" s="211"/>
    </row>
    <row r="3393" spans="2:7" s="213" customFormat="1" ht="15" customHeight="1">
      <c r="B3393" s="211" t="s">
        <v>3924</v>
      </c>
      <c r="C3393" s="211" t="s">
        <v>6866</v>
      </c>
      <c r="D3393" s="211"/>
      <c r="E3393" s="211"/>
      <c r="F3393" s="211"/>
      <c r="G3393" s="211"/>
    </row>
    <row r="3394" spans="2:7" s="213" customFormat="1" ht="15" customHeight="1">
      <c r="B3394" s="211" t="s">
        <v>3925</v>
      </c>
      <c r="C3394" s="211" t="s">
        <v>6866</v>
      </c>
      <c r="D3394" s="211"/>
      <c r="E3394" s="211"/>
      <c r="F3394" s="211"/>
      <c r="G3394" s="211"/>
    </row>
    <row r="3395" spans="2:7" s="213" customFormat="1" ht="15" customHeight="1">
      <c r="B3395" s="211" t="s">
        <v>3927</v>
      </c>
      <c r="C3395" s="211" t="s">
        <v>6866</v>
      </c>
      <c r="D3395" s="211"/>
      <c r="E3395" s="211"/>
      <c r="F3395" s="211"/>
      <c r="G3395" s="211"/>
    </row>
    <row r="3396" spans="2:7" s="213" customFormat="1" ht="15" customHeight="1">
      <c r="B3396" s="211" t="s">
        <v>3929</v>
      </c>
      <c r="C3396" s="211" t="s">
        <v>6866</v>
      </c>
      <c r="D3396" s="211"/>
      <c r="E3396" s="211"/>
      <c r="F3396" s="211"/>
      <c r="G3396" s="211"/>
    </row>
    <row r="3397" spans="2:7" s="213" customFormat="1" ht="15" customHeight="1">
      <c r="B3397" s="211" t="s">
        <v>3930</v>
      </c>
      <c r="C3397" s="211" t="s">
        <v>6866</v>
      </c>
      <c r="D3397" s="211"/>
      <c r="E3397" s="211"/>
      <c r="F3397" s="211"/>
      <c r="G3397" s="211"/>
    </row>
    <row r="3398" spans="2:7" s="213" customFormat="1" ht="15" customHeight="1">
      <c r="B3398" s="211" t="s">
        <v>3931</v>
      </c>
      <c r="C3398" s="211" t="s">
        <v>6866</v>
      </c>
      <c r="D3398" s="211"/>
      <c r="E3398" s="211"/>
      <c r="F3398" s="211"/>
      <c r="G3398" s="211"/>
    </row>
    <row r="3399" spans="2:7" s="213" customFormat="1" ht="15" customHeight="1">
      <c r="B3399" s="211" t="s">
        <v>3932</v>
      </c>
      <c r="C3399" s="211" t="s">
        <v>6866</v>
      </c>
      <c r="D3399" s="211"/>
      <c r="E3399" s="211"/>
      <c r="F3399" s="211"/>
      <c r="G3399" s="211"/>
    </row>
    <row r="3400" spans="2:7" s="213" customFormat="1" ht="15" customHeight="1">
      <c r="B3400" s="211" t="s">
        <v>3934</v>
      </c>
      <c r="C3400" s="211" t="s">
        <v>6866</v>
      </c>
      <c r="D3400" s="211"/>
      <c r="E3400" s="211"/>
      <c r="F3400" s="211"/>
      <c r="G3400" s="211"/>
    </row>
    <row r="3401" spans="2:7" s="213" customFormat="1" ht="15" customHeight="1">
      <c r="B3401" s="211" t="s">
        <v>3935</v>
      </c>
      <c r="C3401" s="211" t="s">
        <v>6866</v>
      </c>
      <c r="D3401" s="211"/>
      <c r="E3401" s="211"/>
      <c r="F3401" s="211"/>
      <c r="G3401" s="211"/>
    </row>
    <row r="3402" spans="2:7" s="213" customFormat="1" ht="15" customHeight="1">
      <c r="B3402" s="211" t="s">
        <v>3936</v>
      </c>
      <c r="C3402" s="211" t="s">
        <v>6866</v>
      </c>
      <c r="D3402" s="211"/>
      <c r="E3402" s="211"/>
      <c r="F3402" s="211"/>
      <c r="G3402" s="211"/>
    </row>
    <row r="3403" spans="2:7" s="213" customFormat="1" ht="15" customHeight="1">
      <c r="B3403" s="211" t="s">
        <v>3937</v>
      </c>
      <c r="C3403" s="211" t="s">
        <v>6866</v>
      </c>
      <c r="D3403" s="211"/>
      <c r="E3403" s="211"/>
      <c r="F3403" s="211"/>
      <c r="G3403" s="211"/>
    </row>
    <row r="3404" spans="2:7" s="213" customFormat="1" ht="15" customHeight="1">
      <c r="B3404" s="211" t="s">
        <v>3938</v>
      </c>
      <c r="C3404" s="211" t="s">
        <v>6866</v>
      </c>
      <c r="D3404" s="211"/>
      <c r="E3404" s="211"/>
      <c r="F3404" s="211"/>
      <c r="G3404" s="211"/>
    </row>
    <row r="3405" spans="2:7" s="213" customFormat="1" ht="15" customHeight="1">
      <c r="B3405" s="211" t="s">
        <v>3939</v>
      </c>
      <c r="C3405" s="211" t="s">
        <v>6866</v>
      </c>
      <c r="D3405" s="211"/>
      <c r="E3405" s="211"/>
      <c r="F3405" s="211"/>
      <c r="G3405" s="211"/>
    </row>
    <row r="3406" spans="2:7" s="213" customFormat="1" ht="15" customHeight="1">
      <c r="B3406" s="211" t="s">
        <v>3940</v>
      </c>
      <c r="C3406" s="211" t="s">
        <v>6866</v>
      </c>
      <c r="D3406" s="211"/>
      <c r="E3406" s="211"/>
      <c r="F3406" s="211"/>
      <c r="G3406" s="211"/>
    </row>
    <row r="3407" spans="2:7" s="213" customFormat="1" ht="15" customHeight="1">
      <c r="B3407" s="211" t="s">
        <v>3943</v>
      </c>
      <c r="C3407" s="211" t="s">
        <v>6866</v>
      </c>
      <c r="D3407" s="211"/>
      <c r="E3407" s="211"/>
      <c r="F3407" s="211"/>
      <c r="G3407" s="211"/>
    </row>
    <row r="3408" spans="2:7" s="213" customFormat="1" ht="15" customHeight="1">
      <c r="B3408" s="211" t="s">
        <v>3944</v>
      </c>
      <c r="C3408" s="211" t="s">
        <v>6866</v>
      </c>
      <c r="D3408" s="211"/>
      <c r="E3408" s="211"/>
      <c r="F3408" s="211"/>
      <c r="G3408" s="211"/>
    </row>
    <row r="3409" spans="2:7" s="213" customFormat="1" ht="15" customHeight="1">
      <c r="B3409" s="211" t="s">
        <v>3946</v>
      </c>
      <c r="C3409" s="211" t="s">
        <v>6866</v>
      </c>
      <c r="D3409" s="211"/>
      <c r="E3409" s="211"/>
      <c r="F3409" s="211"/>
      <c r="G3409" s="211"/>
    </row>
    <row r="3410" spans="2:7" s="213" customFormat="1" ht="15" customHeight="1">
      <c r="B3410" s="211" t="s">
        <v>3947</v>
      </c>
      <c r="C3410" s="211" t="s">
        <v>6866</v>
      </c>
      <c r="D3410" s="211"/>
      <c r="E3410" s="211"/>
      <c r="F3410" s="211"/>
      <c r="G3410" s="211"/>
    </row>
    <row r="3411" spans="2:7" s="213" customFormat="1" ht="15" customHeight="1">
      <c r="B3411" s="211" t="s">
        <v>3948</v>
      </c>
      <c r="C3411" s="211" t="s">
        <v>6866</v>
      </c>
      <c r="D3411" s="211"/>
      <c r="E3411" s="211"/>
      <c r="F3411" s="211"/>
      <c r="G3411" s="211"/>
    </row>
    <row r="3412" spans="2:7" s="213" customFormat="1" ht="15" customHeight="1">
      <c r="B3412" s="211" t="s">
        <v>3949</v>
      </c>
      <c r="C3412" s="211" t="s">
        <v>6866</v>
      </c>
      <c r="D3412" s="211"/>
      <c r="E3412" s="211"/>
      <c r="F3412" s="211"/>
      <c r="G3412" s="211"/>
    </row>
    <row r="3413" spans="2:7" s="213" customFormat="1" ht="15" customHeight="1">
      <c r="B3413" s="211" t="s">
        <v>3951</v>
      </c>
      <c r="C3413" s="211" t="s">
        <v>6866</v>
      </c>
      <c r="D3413" s="211"/>
      <c r="E3413" s="211"/>
      <c r="F3413" s="211"/>
      <c r="G3413" s="211"/>
    </row>
    <row r="3414" spans="2:7" s="213" customFormat="1" ht="15" customHeight="1">
      <c r="B3414" s="211" t="s">
        <v>3952</v>
      </c>
      <c r="C3414" s="211" t="s">
        <v>6866</v>
      </c>
      <c r="D3414" s="211"/>
      <c r="E3414" s="211"/>
      <c r="F3414" s="211"/>
      <c r="G3414" s="211"/>
    </row>
    <row r="3415" spans="2:7" s="213" customFormat="1" ht="15" customHeight="1">
      <c r="B3415" s="211" t="s">
        <v>3956</v>
      </c>
      <c r="C3415" s="211" t="s">
        <v>6866</v>
      </c>
      <c r="D3415" s="211"/>
      <c r="E3415" s="211"/>
      <c r="F3415" s="211"/>
      <c r="G3415" s="211"/>
    </row>
    <row r="3416" spans="2:7" s="213" customFormat="1" ht="15" customHeight="1">
      <c r="B3416" s="211" t="s">
        <v>3958</v>
      </c>
      <c r="C3416" s="211" t="s">
        <v>6866</v>
      </c>
      <c r="D3416" s="211"/>
      <c r="E3416" s="211"/>
      <c r="F3416" s="211"/>
      <c r="G3416" s="211"/>
    </row>
    <row r="3417" spans="2:7" s="213" customFormat="1" ht="15" customHeight="1">
      <c r="B3417" s="211" t="s">
        <v>3961</v>
      </c>
      <c r="C3417" s="211" t="s">
        <v>6866</v>
      </c>
      <c r="D3417" s="211"/>
      <c r="E3417" s="211"/>
      <c r="F3417" s="211"/>
      <c r="G3417" s="211"/>
    </row>
    <row r="3418" spans="2:7" s="213" customFormat="1" ht="15" customHeight="1">
      <c r="B3418" s="211" t="s">
        <v>3963</v>
      </c>
      <c r="C3418" s="211" t="s">
        <v>6866</v>
      </c>
      <c r="D3418" s="211"/>
      <c r="E3418" s="211"/>
      <c r="F3418" s="211"/>
      <c r="G3418" s="211"/>
    </row>
    <row r="3419" spans="2:7" s="213" customFormat="1" ht="15" customHeight="1">
      <c r="B3419" s="211" t="s">
        <v>3965</v>
      </c>
      <c r="C3419" s="211" t="s">
        <v>6866</v>
      </c>
      <c r="D3419" s="211"/>
      <c r="E3419" s="211"/>
      <c r="F3419" s="211"/>
      <c r="G3419" s="211"/>
    </row>
    <row r="3420" spans="2:7" s="213" customFormat="1" ht="15" customHeight="1">
      <c r="B3420" s="211" t="s">
        <v>3966</v>
      </c>
      <c r="C3420" s="211" t="s">
        <v>6866</v>
      </c>
      <c r="D3420" s="211"/>
      <c r="E3420" s="211"/>
      <c r="F3420" s="211"/>
      <c r="G3420" s="211"/>
    </row>
    <row r="3421" spans="2:7" s="213" customFormat="1" ht="15" customHeight="1">
      <c r="B3421" s="211" t="s">
        <v>3967</v>
      </c>
      <c r="C3421" s="211" t="s">
        <v>6866</v>
      </c>
      <c r="D3421" s="211"/>
      <c r="E3421" s="211"/>
      <c r="F3421" s="211"/>
      <c r="G3421" s="211"/>
    </row>
    <row r="3422" spans="2:7" s="213" customFormat="1" ht="15" customHeight="1">
      <c r="B3422" s="211" t="s">
        <v>3968</v>
      </c>
      <c r="C3422" s="211" t="s">
        <v>6866</v>
      </c>
      <c r="D3422" s="211"/>
      <c r="E3422" s="211"/>
      <c r="F3422" s="211"/>
      <c r="G3422" s="211"/>
    </row>
    <row r="3423" spans="2:7" s="213" customFormat="1" ht="15" customHeight="1">
      <c r="B3423" s="211" t="s">
        <v>3969</v>
      </c>
      <c r="C3423" s="211" t="s">
        <v>6866</v>
      </c>
      <c r="D3423" s="211"/>
      <c r="E3423" s="211"/>
      <c r="F3423" s="211"/>
      <c r="G3423" s="211"/>
    </row>
    <row r="3424" spans="2:7" s="213" customFormat="1" ht="15" customHeight="1">
      <c r="B3424" s="211" t="s">
        <v>3970</v>
      </c>
      <c r="C3424" s="211" t="s">
        <v>6866</v>
      </c>
      <c r="D3424" s="211"/>
      <c r="E3424" s="211"/>
      <c r="F3424" s="211"/>
      <c r="G3424" s="211"/>
    </row>
    <row r="3425" spans="2:7" s="213" customFormat="1" ht="15" customHeight="1">
      <c r="B3425" s="211" t="s">
        <v>3971</v>
      </c>
      <c r="C3425" s="211" t="s">
        <v>6866</v>
      </c>
      <c r="D3425" s="211"/>
      <c r="E3425" s="211"/>
      <c r="F3425" s="211"/>
      <c r="G3425" s="211"/>
    </row>
    <row r="3426" spans="2:7" s="213" customFormat="1" ht="15" customHeight="1">
      <c r="B3426" s="211" t="s">
        <v>3973</v>
      </c>
      <c r="C3426" s="211" t="s">
        <v>6866</v>
      </c>
      <c r="D3426" s="211"/>
      <c r="E3426" s="211"/>
      <c r="F3426" s="211"/>
      <c r="G3426" s="211"/>
    </row>
    <row r="3427" spans="2:7" s="213" customFormat="1" ht="15" customHeight="1">
      <c r="B3427" s="211" t="s">
        <v>6043</v>
      </c>
      <c r="C3427" s="211" t="s">
        <v>6866</v>
      </c>
      <c r="D3427" s="211"/>
      <c r="E3427" s="211"/>
      <c r="F3427" s="211"/>
      <c r="G3427" s="211"/>
    </row>
    <row r="3428" spans="2:7" s="213" customFormat="1" ht="15" customHeight="1">
      <c r="B3428" s="211" t="s">
        <v>6045</v>
      </c>
      <c r="C3428" s="211" t="s">
        <v>6866</v>
      </c>
      <c r="D3428" s="211"/>
      <c r="E3428" s="211"/>
      <c r="F3428" s="211"/>
      <c r="G3428" s="211"/>
    </row>
    <row r="3429" spans="2:7" s="213" customFormat="1" ht="15" customHeight="1">
      <c r="B3429" s="211" t="s">
        <v>6046</v>
      </c>
      <c r="C3429" s="211" t="s">
        <v>6866</v>
      </c>
      <c r="D3429" s="211"/>
      <c r="E3429" s="211"/>
      <c r="F3429" s="211"/>
      <c r="G3429" s="211"/>
    </row>
    <row r="3430" spans="2:7" s="213" customFormat="1" ht="15" customHeight="1">
      <c r="B3430" s="211" t="s">
        <v>6047</v>
      </c>
      <c r="C3430" s="211" t="s">
        <v>6866</v>
      </c>
      <c r="D3430" s="211"/>
      <c r="E3430" s="211"/>
      <c r="F3430" s="211"/>
      <c r="G3430" s="211"/>
    </row>
    <row r="3431" spans="2:7" s="213" customFormat="1" ht="15" customHeight="1">
      <c r="B3431" s="211" t="s">
        <v>6050</v>
      </c>
      <c r="C3431" s="211" t="s">
        <v>6866</v>
      </c>
      <c r="D3431" s="211"/>
      <c r="E3431" s="211"/>
      <c r="F3431" s="211"/>
      <c r="G3431" s="211"/>
    </row>
    <row r="3432" spans="2:7" s="213" customFormat="1" ht="15" customHeight="1">
      <c r="B3432" s="211" t="s">
        <v>6053</v>
      </c>
      <c r="C3432" s="211" t="s">
        <v>6866</v>
      </c>
      <c r="D3432" s="211"/>
      <c r="E3432" s="211"/>
      <c r="F3432" s="211"/>
      <c r="G3432" s="211"/>
    </row>
    <row r="3433" spans="2:7" s="213" customFormat="1" ht="15" customHeight="1">
      <c r="B3433" s="211" t="s">
        <v>6054</v>
      </c>
      <c r="C3433" s="211" t="s">
        <v>6866</v>
      </c>
      <c r="D3433" s="211"/>
      <c r="E3433" s="211"/>
      <c r="F3433" s="211"/>
      <c r="G3433" s="211"/>
    </row>
    <row r="3434" spans="2:7" s="213" customFormat="1" ht="15" customHeight="1">
      <c r="B3434" s="211" t="s">
        <v>6055</v>
      </c>
      <c r="C3434" s="211" t="s">
        <v>6866</v>
      </c>
      <c r="D3434" s="211"/>
      <c r="E3434" s="211"/>
      <c r="F3434" s="211"/>
      <c r="G3434" s="211"/>
    </row>
    <row r="3435" spans="2:7" s="213" customFormat="1" ht="15" customHeight="1">
      <c r="B3435" s="211" t="s">
        <v>6056</v>
      </c>
      <c r="C3435" s="211" t="s">
        <v>6866</v>
      </c>
      <c r="D3435" s="211"/>
      <c r="E3435" s="211"/>
      <c r="F3435" s="211"/>
      <c r="G3435" s="211"/>
    </row>
    <row r="3436" spans="2:7" s="213" customFormat="1" ht="15" customHeight="1">
      <c r="B3436" s="211" t="s">
        <v>6057</v>
      </c>
      <c r="C3436" s="211" t="s">
        <v>6866</v>
      </c>
      <c r="D3436" s="211"/>
      <c r="E3436" s="211"/>
      <c r="F3436" s="211"/>
      <c r="G3436" s="211"/>
    </row>
    <row r="3437" spans="2:7" s="213" customFormat="1" ht="15" customHeight="1">
      <c r="B3437" s="211" t="s">
        <v>6058</v>
      </c>
      <c r="C3437" s="211" t="s">
        <v>6866</v>
      </c>
      <c r="D3437" s="211"/>
      <c r="E3437" s="211"/>
      <c r="F3437" s="211"/>
      <c r="G3437" s="211"/>
    </row>
    <row r="3438" spans="2:7" s="213" customFormat="1" ht="15" customHeight="1">
      <c r="B3438" s="211" t="s">
        <v>6059</v>
      </c>
      <c r="C3438" s="211" t="s">
        <v>6866</v>
      </c>
      <c r="D3438" s="211"/>
      <c r="E3438" s="211"/>
      <c r="F3438" s="211"/>
      <c r="G3438" s="211"/>
    </row>
    <row r="3439" spans="2:7" s="213" customFormat="1" ht="15" customHeight="1">
      <c r="B3439" s="211" t="s">
        <v>6060</v>
      </c>
      <c r="C3439" s="211" t="s">
        <v>6866</v>
      </c>
      <c r="D3439" s="211"/>
      <c r="E3439" s="211"/>
      <c r="F3439" s="211"/>
      <c r="G3439" s="211"/>
    </row>
    <row r="3440" spans="2:7" s="213" customFormat="1" ht="15" customHeight="1">
      <c r="B3440" s="211" t="s">
        <v>6061</v>
      </c>
      <c r="C3440" s="211" t="s">
        <v>6866</v>
      </c>
      <c r="D3440" s="211"/>
      <c r="E3440" s="211"/>
      <c r="F3440" s="211"/>
      <c r="G3440" s="211"/>
    </row>
    <row r="3441" spans="2:7" s="213" customFormat="1" ht="15" customHeight="1">
      <c r="B3441" s="211" t="s">
        <v>6062</v>
      </c>
      <c r="C3441" s="211" t="s">
        <v>6866</v>
      </c>
      <c r="D3441" s="211"/>
      <c r="E3441" s="211"/>
      <c r="F3441" s="211"/>
      <c r="G3441" s="211"/>
    </row>
    <row r="3442" spans="2:7" s="213" customFormat="1" ht="15" customHeight="1">
      <c r="B3442" s="211" t="s">
        <v>6063</v>
      </c>
      <c r="C3442" s="211" t="s">
        <v>6866</v>
      </c>
      <c r="D3442" s="211"/>
      <c r="E3442" s="211"/>
      <c r="F3442" s="211"/>
      <c r="G3442" s="211"/>
    </row>
    <row r="3443" spans="2:7" s="213" customFormat="1" ht="15" customHeight="1">
      <c r="B3443" s="211" t="s">
        <v>6064</v>
      </c>
      <c r="C3443" s="211" t="s">
        <v>6866</v>
      </c>
      <c r="D3443" s="211"/>
      <c r="E3443" s="211"/>
      <c r="F3443" s="211"/>
      <c r="G3443" s="211"/>
    </row>
    <row r="3444" spans="2:7" s="213" customFormat="1" ht="15" customHeight="1">
      <c r="B3444" s="211" t="s">
        <v>6065</v>
      </c>
      <c r="C3444" s="211" t="s">
        <v>6866</v>
      </c>
      <c r="D3444" s="211"/>
      <c r="E3444" s="211"/>
      <c r="F3444" s="211"/>
      <c r="G3444" s="211"/>
    </row>
    <row r="3445" spans="2:7" s="213" customFormat="1" ht="15" customHeight="1">
      <c r="B3445" s="211" t="s">
        <v>6066</v>
      </c>
      <c r="C3445" s="211" t="s">
        <v>6866</v>
      </c>
      <c r="D3445" s="211"/>
      <c r="E3445" s="211"/>
      <c r="F3445" s="211"/>
      <c r="G3445" s="211"/>
    </row>
    <row r="3446" spans="2:7" s="213" customFormat="1" ht="15" customHeight="1">
      <c r="B3446" s="211" t="s">
        <v>6067</v>
      </c>
      <c r="C3446" s="211" t="s">
        <v>6866</v>
      </c>
      <c r="D3446" s="211"/>
      <c r="E3446" s="211"/>
      <c r="F3446" s="211"/>
      <c r="G3446" s="211"/>
    </row>
    <row r="3447" spans="2:7" s="213" customFormat="1" ht="15" customHeight="1">
      <c r="B3447" s="211" t="s">
        <v>6068</v>
      </c>
      <c r="C3447" s="211" t="s">
        <v>6866</v>
      </c>
      <c r="D3447" s="211"/>
      <c r="E3447" s="211"/>
      <c r="F3447" s="211"/>
      <c r="G3447" s="211"/>
    </row>
    <row r="3448" spans="2:7" s="213" customFormat="1" ht="15" customHeight="1">
      <c r="B3448" s="211" t="s">
        <v>6069</v>
      </c>
      <c r="C3448" s="211" t="s">
        <v>6866</v>
      </c>
      <c r="D3448" s="211"/>
      <c r="E3448" s="211"/>
      <c r="F3448" s="211"/>
      <c r="G3448" s="211"/>
    </row>
    <row r="3449" spans="2:7" s="213" customFormat="1" ht="15" customHeight="1">
      <c r="B3449" s="211" t="s">
        <v>6070</v>
      </c>
      <c r="C3449" s="211" t="s">
        <v>6866</v>
      </c>
      <c r="D3449" s="211"/>
      <c r="E3449" s="211"/>
      <c r="F3449" s="211"/>
      <c r="G3449" s="211"/>
    </row>
    <row r="3450" spans="2:7" s="213" customFormat="1" ht="15" customHeight="1">
      <c r="B3450" s="211" t="s">
        <v>6071</v>
      </c>
      <c r="C3450" s="211" t="s">
        <v>6866</v>
      </c>
      <c r="D3450" s="211"/>
      <c r="E3450" s="211"/>
      <c r="F3450" s="211"/>
      <c r="G3450" s="211"/>
    </row>
    <row r="3451" spans="2:7" s="213" customFormat="1" ht="15" customHeight="1">
      <c r="B3451" s="211" t="s">
        <v>6073</v>
      </c>
      <c r="C3451" s="211" t="s">
        <v>6866</v>
      </c>
      <c r="D3451" s="211"/>
      <c r="E3451" s="211"/>
      <c r="F3451" s="211"/>
      <c r="G3451" s="211"/>
    </row>
    <row r="3452" spans="2:7" s="213" customFormat="1" ht="15" customHeight="1">
      <c r="B3452" s="211" t="s">
        <v>6074</v>
      </c>
      <c r="C3452" s="211" t="s">
        <v>6866</v>
      </c>
      <c r="D3452" s="211"/>
      <c r="E3452" s="211"/>
      <c r="F3452" s="211"/>
      <c r="G3452" s="211"/>
    </row>
    <row r="3453" spans="2:7" s="213" customFormat="1" ht="15" customHeight="1">
      <c r="B3453" s="211" t="s">
        <v>6075</v>
      </c>
      <c r="C3453" s="211" t="s">
        <v>6866</v>
      </c>
      <c r="D3453" s="211"/>
      <c r="E3453" s="211"/>
      <c r="F3453" s="211"/>
      <c r="G3453" s="211"/>
    </row>
    <row r="3454" spans="2:7" s="213" customFormat="1" ht="15" customHeight="1">
      <c r="B3454" s="211" t="s">
        <v>6076</v>
      </c>
      <c r="C3454" s="211" t="s">
        <v>6866</v>
      </c>
      <c r="D3454" s="211"/>
      <c r="E3454" s="211"/>
      <c r="F3454" s="211"/>
      <c r="G3454" s="211"/>
    </row>
    <row r="3455" spans="2:7" s="213" customFormat="1" ht="15" customHeight="1">
      <c r="B3455" s="211" t="s">
        <v>6077</v>
      </c>
      <c r="C3455" s="211" t="s">
        <v>6866</v>
      </c>
      <c r="D3455" s="211"/>
      <c r="E3455" s="211"/>
      <c r="F3455" s="211"/>
      <c r="G3455" s="211"/>
    </row>
    <row r="3456" spans="2:7" s="213" customFormat="1" ht="15" customHeight="1">
      <c r="B3456" s="211" t="s">
        <v>6078</v>
      </c>
      <c r="C3456" s="211" t="s">
        <v>6866</v>
      </c>
      <c r="D3456" s="211"/>
      <c r="E3456" s="211"/>
      <c r="F3456" s="211"/>
      <c r="G3456" s="211"/>
    </row>
    <row r="3457" spans="2:7" s="213" customFormat="1" ht="15" customHeight="1">
      <c r="B3457" s="211" t="s">
        <v>6079</v>
      </c>
      <c r="C3457" s="211" t="s">
        <v>6866</v>
      </c>
      <c r="D3457" s="211"/>
      <c r="E3457" s="211"/>
      <c r="F3457" s="211"/>
      <c r="G3457" s="211"/>
    </row>
    <row r="3458" spans="2:7" s="213" customFormat="1" ht="15" customHeight="1">
      <c r="B3458" s="211" t="s">
        <v>6080</v>
      </c>
      <c r="C3458" s="211" t="s">
        <v>6866</v>
      </c>
      <c r="D3458" s="211"/>
      <c r="E3458" s="211"/>
      <c r="F3458" s="211"/>
      <c r="G3458" s="211"/>
    </row>
    <row r="3459" spans="2:7" s="213" customFormat="1" ht="15" customHeight="1">
      <c r="B3459" s="211" t="s">
        <v>6082</v>
      </c>
      <c r="C3459" s="211" t="s">
        <v>6866</v>
      </c>
      <c r="D3459" s="211"/>
      <c r="E3459" s="211"/>
      <c r="F3459" s="211"/>
      <c r="G3459" s="211"/>
    </row>
    <row r="3460" spans="2:7" s="213" customFormat="1" ht="15" customHeight="1">
      <c r="B3460" s="211" t="s">
        <v>6083</v>
      </c>
      <c r="C3460" s="211" t="s">
        <v>6866</v>
      </c>
      <c r="D3460" s="211"/>
      <c r="E3460" s="211"/>
      <c r="F3460" s="211"/>
      <c r="G3460" s="211"/>
    </row>
    <row r="3461" spans="2:7" s="213" customFormat="1" ht="15" customHeight="1">
      <c r="B3461" s="211" t="s">
        <v>6084</v>
      </c>
      <c r="C3461" s="211" t="s">
        <v>6866</v>
      </c>
      <c r="D3461" s="211"/>
      <c r="E3461" s="211"/>
      <c r="F3461" s="211"/>
      <c r="G3461" s="211"/>
    </row>
    <row r="3462" spans="2:7" s="213" customFormat="1" ht="15" customHeight="1">
      <c r="B3462" s="211" t="s">
        <v>6085</v>
      </c>
      <c r="C3462" s="211" t="s">
        <v>6866</v>
      </c>
      <c r="D3462" s="211"/>
      <c r="E3462" s="211"/>
      <c r="F3462" s="211"/>
      <c r="G3462" s="211"/>
    </row>
    <row r="3463" spans="2:7" s="213" customFormat="1" ht="15" customHeight="1">
      <c r="B3463" s="211" t="s">
        <v>6087</v>
      </c>
      <c r="C3463" s="211" t="s">
        <v>6866</v>
      </c>
      <c r="D3463" s="211"/>
      <c r="E3463" s="211"/>
      <c r="F3463" s="211"/>
      <c r="G3463" s="211"/>
    </row>
    <row r="3464" spans="2:7" s="213" customFormat="1" ht="15" customHeight="1">
      <c r="B3464" s="211" t="s">
        <v>6088</v>
      </c>
      <c r="C3464" s="211" t="s">
        <v>6866</v>
      </c>
      <c r="D3464" s="211"/>
      <c r="E3464" s="211"/>
      <c r="F3464" s="211"/>
      <c r="G3464" s="211"/>
    </row>
    <row r="3465" spans="2:7" s="213" customFormat="1" ht="15" customHeight="1">
      <c r="B3465" s="211" t="s">
        <v>6089</v>
      </c>
      <c r="C3465" s="211" t="s">
        <v>6866</v>
      </c>
      <c r="D3465" s="211"/>
      <c r="E3465" s="211"/>
      <c r="F3465" s="211"/>
      <c r="G3465" s="211"/>
    </row>
    <row r="3466" spans="2:7" s="213" customFormat="1" ht="15" customHeight="1">
      <c r="B3466" s="211" t="s">
        <v>6090</v>
      </c>
      <c r="C3466" s="211" t="s">
        <v>6866</v>
      </c>
      <c r="D3466" s="211"/>
      <c r="E3466" s="211"/>
      <c r="F3466" s="211"/>
      <c r="G3466" s="211"/>
    </row>
    <row r="3467" spans="2:7" s="213" customFormat="1" ht="15" customHeight="1">
      <c r="B3467" s="211" t="s">
        <v>6094</v>
      </c>
      <c r="C3467" s="211" t="s">
        <v>6866</v>
      </c>
      <c r="D3467" s="211"/>
      <c r="E3467" s="211"/>
      <c r="F3467" s="211"/>
      <c r="G3467" s="211"/>
    </row>
    <row r="3468" spans="2:7" s="213" customFormat="1" ht="15" customHeight="1">
      <c r="B3468" s="211" t="s">
        <v>6098</v>
      </c>
      <c r="C3468" s="211" t="s">
        <v>6866</v>
      </c>
      <c r="D3468" s="211"/>
      <c r="E3468" s="211"/>
      <c r="F3468" s="211"/>
      <c r="G3468" s="211"/>
    </row>
    <row r="3469" spans="2:7" s="213" customFormat="1" ht="15" customHeight="1">
      <c r="B3469" s="211" t="s">
        <v>6099</v>
      </c>
      <c r="C3469" s="211" t="s">
        <v>6866</v>
      </c>
      <c r="D3469" s="211"/>
      <c r="E3469" s="211"/>
      <c r="F3469" s="211"/>
      <c r="G3469" s="211"/>
    </row>
    <row r="3470" spans="2:7" s="213" customFormat="1" ht="15" customHeight="1">
      <c r="B3470" s="211" t="s">
        <v>6101</v>
      </c>
      <c r="C3470" s="211" t="s">
        <v>6866</v>
      </c>
      <c r="D3470" s="211"/>
      <c r="E3470" s="211"/>
      <c r="F3470" s="211"/>
      <c r="G3470" s="211"/>
    </row>
    <row r="3471" spans="2:7" s="213" customFormat="1" ht="15" customHeight="1">
      <c r="B3471" s="211" t="s">
        <v>6103</v>
      </c>
      <c r="C3471" s="211" t="s">
        <v>6866</v>
      </c>
      <c r="D3471" s="211"/>
      <c r="E3471" s="211"/>
      <c r="F3471" s="211"/>
      <c r="G3471" s="211"/>
    </row>
    <row r="3472" spans="2:7" s="213" customFormat="1" ht="15" customHeight="1">
      <c r="B3472" s="211" t="s">
        <v>6104</v>
      </c>
      <c r="C3472" s="211" t="s">
        <v>6866</v>
      </c>
      <c r="D3472" s="211"/>
      <c r="E3472" s="211"/>
      <c r="F3472" s="211"/>
      <c r="G3472" s="211"/>
    </row>
    <row r="3473" spans="2:7" s="213" customFormat="1" ht="15" customHeight="1">
      <c r="B3473" s="211" t="s">
        <v>6105</v>
      </c>
      <c r="C3473" s="211" t="s">
        <v>6866</v>
      </c>
      <c r="D3473" s="211"/>
      <c r="E3473" s="211"/>
      <c r="F3473" s="211"/>
      <c r="G3473" s="211"/>
    </row>
    <row r="3474" spans="2:7" s="213" customFormat="1" ht="15" customHeight="1">
      <c r="B3474" s="211" t="s">
        <v>6106</v>
      </c>
      <c r="C3474" s="211" t="s">
        <v>6866</v>
      </c>
      <c r="D3474" s="211"/>
      <c r="E3474" s="211"/>
      <c r="F3474" s="211"/>
      <c r="G3474" s="211"/>
    </row>
    <row r="3475" spans="2:7" s="213" customFormat="1" ht="15" customHeight="1">
      <c r="B3475" s="211" t="s">
        <v>6107</v>
      </c>
      <c r="C3475" s="211" t="s">
        <v>6866</v>
      </c>
      <c r="D3475" s="211"/>
      <c r="E3475" s="211"/>
      <c r="F3475" s="211"/>
      <c r="G3475" s="211"/>
    </row>
    <row r="3476" spans="2:7" s="213" customFormat="1" ht="15" customHeight="1">
      <c r="B3476" s="211" t="s">
        <v>6108</v>
      </c>
      <c r="C3476" s="211" t="s">
        <v>6866</v>
      </c>
      <c r="D3476" s="211"/>
      <c r="E3476" s="211"/>
      <c r="F3476" s="211"/>
      <c r="G3476" s="211"/>
    </row>
    <row r="3477" spans="2:7" s="213" customFormat="1" ht="15" customHeight="1">
      <c r="B3477" s="211" t="s">
        <v>6109</v>
      </c>
      <c r="C3477" s="211" t="s">
        <v>6866</v>
      </c>
      <c r="D3477" s="211"/>
      <c r="E3477" s="211"/>
      <c r="F3477" s="211"/>
      <c r="G3477" s="211"/>
    </row>
    <row r="3478" spans="2:7" s="213" customFormat="1" ht="15" customHeight="1">
      <c r="B3478" s="211" t="s">
        <v>6110</v>
      </c>
      <c r="C3478" s="211" t="s">
        <v>6866</v>
      </c>
      <c r="D3478" s="211"/>
      <c r="E3478" s="211"/>
      <c r="F3478" s="211"/>
      <c r="G3478" s="211"/>
    </row>
    <row r="3479" spans="2:7" s="213" customFormat="1" ht="15" customHeight="1">
      <c r="B3479" s="211" t="s">
        <v>6112</v>
      </c>
      <c r="C3479" s="211" t="s">
        <v>6866</v>
      </c>
      <c r="D3479" s="211"/>
      <c r="E3479" s="211"/>
      <c r="F3479" s="211"/>
      <c r="G3479" s="211"/>
    </row>
    <row r="3480" spans="2:7" s="213" customFormat="1" ht="15" customHeight="1">
      <c r="B3480" s="211" t="s">
        <v>6113</v>
      </c>
      <c r="C3480" s="211" t="s">
        <v>6866</v>
      </c>
      <c r="D3480" s="211"/>
      <c r="E3480" s="211"/>
      <c r="F3480" s="211"/>
      <c r="G3480" s="211"/>
    </row>
    <row r="3481" spans="2:7" s="213" customFormat="1" ht="15" customHeight="1">
      <c r="B3481" s="211" t="s">
        <v>6118</v>
      </c>
      <c r="C3481" s="211" t="s">
        <v>6866</v>
      </c>
      <c r="D3481" s="211"/>
      <c r="E3481" s="211"/>
      <c r="F3481" s="211"/>
      <c r="G3481" s="211"/>
    </row>
    <row r="3482" spans="2:7" s="213" customFormat="1" ht="15" customHeight="1">
      <c r="B3482" s="211" t="s">
        <v>6119</v>
      </c>
      <c r="C3482" s="211" t="s">
        <v>6866</v>
      </c>
      <c r="D3482" s="211"/>
      <c r="E3482" s="211"/>
      <c r="F3482" s="211"/>
      <c r="G3482" s="211"/>
    </row>
    <row r="3483" spans="2:7" s="213" customFormat="1" ht="15" customHeight="1">
      <c r="B3483" s="211" t="s">
        <v>6120</v>
      </c>
      <c r="C3483" s="211" t="s">
        <v>6866</v>
      </c>
      <c r="D3483" s="211"/>
      <c r="E3483" s="211"/>
      <c r="F3483" s="211"/>
      <c r="G3483" s="211"/>
    </row>
    <row r="3484" spans="2:7" s="213" customFormat="1" ht="15" customHeight="1">
      <c r="B3484" s="211" t="s">
        <v>6122</v>
      </c>
      <c r="C3484" s="211" t="s">
        <v>6866</v>
      </c>
      <c r="D3484" s="211"/>
      <c r="E3484" s="211"/>
      <c r="F3484" s="211"/>
      <c r="G3484" s="211"/>
    </row>
    <row r="3485" spans="2:7" s="213" customFormat="1" ht="15" customHeight="1">
      <c r="B3485" s="211" t="s">
        <v>6123</v>
      </c>
      <c r="C3485" s="211" t="s">
        <v>6866</v>
      </c>
      <c r="D3485" s="211"/>
      <c r="E3485" s="211"/>
      <c r="F3485" s="211"/>
      <c r="G3485" s="211"/>
    </row>
    <row r="3486" spans="2:7" s="213" customFormat="1" ht="15" customHeight="1">
      <c r="B3486" s="211" t="s">
        <v>4951</v>
      </c>
      <c r="C3486" s="211" t="s">
        <v>6866</v>
      </c>
      <c r="D3486" s="211"/>
      <c r="E3486" s="211"/>
      <c r="F3486" s="211"/>
      <c r="G3486" s="211"/>
    </row>
    <row r="3487" spans="2:7" s="213" customFormat="1" ht="15" customHeight="1">
      <c r="B3487" s="211" t="s">
        <v>4953</v>
      </c>
      <c r="C3487" s="211" t="s">
        <v>6866</v>
      </c>
      <c r="D3487" s="211"/>
      <c r="E3487" s="211"/>
      <c r="F3487" s="211"/>
      <c r="G3487" s="211"/>
    </row>
    <row r="3488" spans="2:7" s="213" customFormat="1" ht="15" customHeight="1">
      <c r="B3488" s="211" t="s">
        <v>4954</v>
      </c>
      <c r="C3488" s="211" t="s">
        <v>6866</v>
      </c>
      <c r="D3488" s="211"/>
      <c r="E3488" s="211"/>
      <c r="F3488" s="211"/>
      <c r="G3488" s="211"/>
    </row>
    <row r="3489" spans="2:7" s="213" customFormat="1" ht="15" customHeight="1">
      <c r="B3489" s="211" t="s">
        <v>4955</v>
      </c>
      <c r="C3489" s="211" t="s">
        <v>6866</v>
      </c>
      <c r="D3489" s="211"/>
      <c r="E3489" s="211"/>
      <c r="F3489" s="211"/>
      <c r="G3489" s="211"/>
    </row>
    <row r="3490" spans="2:7" s="213" customFormat="1" ht="15" customHeight="1">
      <c r="B3490" s="211" t="s">
        <v>4956</v>
      </c>
      <c r="C3490" s="211" t="s">
        <v>6866</v>
      </c>
      <c r="D3490" s="211"/>
      <c r="E3490" s="211"/>
      <c r="F3490" s="211"/>
      <c r="G3490" s="211"/>
    </row>
    <row r="3491" spans="2:7" s="213" customFormat="1" ht="15" customHeight="1">
      <c r="B3491" s="211" t="s">
        <v>4957</v>
      </c>
      <c r="C3491" s="211" t="s">
        <v>6866</v>
      </c>
      <c r="D3491" s="211"/>
      <c r="E3491" s="211"/>
      <c r="F3491" s="211"/>
      <c r="G3491" s="211"/>
    </row>
    <row r="3492" spans="2:7" s="213" customFormat="1" ht="15" customHeight="1">
      <c r="B3492" s="211" t="s">
        <v>4958</v>
      </c>
      <c r="C3492" s="211" t="s">
        <v>6866</v>
      </c>
      <c r="D3492" s="211"/>
      <c r="E3492" s="211"/>
      <c r="F3492" s="211"/>
      <c r="G3492" s="211"/>
    </row>
    <row r="3493" spans="2:7" s="213" customFormat="1" ht="15" customHeight="1">
      <c r="B3493" s="211" t="s">
        <v>4959</v>
      </c>
      <c r="C3493" s="211" t="s">
        <v>6866</v>
      </c>
      <c r="D3493" s="211"/>
      <c r="E3493" s="211"/>
      <c r="F3493" s="211"/>
      <c r="G3493" s="211"/>
    </row>
    <row r="3494" spans="2:7" s="213" customFormat="1" ht="15" customHeight="1">
      <c r="B3494" s="211" t="s">
        <v>4960</v>
      </c>
      <c r="C3494" s="211" t="s">
        <v>6866</v>
      </c>
      <c r="D3494" s="211"/>
      <c r="E3494" s="211"/>
      <c r="F3494" s="211"/>
      <c r="G3494" s="211"/>
    </row>
    <row r="3495" spans="2:7" s="213" customFormat="1" ht="15" customHeight="1">
      <c r="B3495" s="211" t="s">
        <v>4961</v>
      </c>
      <c r="C3495" s="211" t="s">
        <v>6866</v>
      </c>
      <c r="D3495" s="211"/>
      <c r="E3495" s="211"/>
      <c r="F3495" s="211"/>
      <c r="G3495" s="211"/>
    </row>
    <row r="3496" spans="2:7" s="213" customFormat="1" ht="15" customHeight="1">
      <c r="B3496" s="211" t="s">
        <v>4962</v>
      </c>
      <c r="C3496" s="211" t="s">
        <v>6866</v>
      </c>
      <c r="D3496" s="211"/>
      <c r="E3496" s="211"/>
      <c r="F3496" s="211"/>
      <c r="G3496" s="211"/>
    </row>
    <row r="3497" spans="2:7" s="213" customFormat="1" ht="15" customHeight="1">
      <c r="B3497" s="211" t="s">
        <v>4963</v>
      </c>
      <c r="C3497" s="211" t="s">
        <v>6866</v>
      </c>
      <c r="D3497" s="211"/>
      <c r="E3497" s="211"/>
      <c r="F3497" s="211"/>
      <c r="G3497" s="211"/>
    </row>
    <row r="3498" spans="2:7" s="213" customFormat="1" ht="15" customHeight="1">
      <c r="B3498" s="211" t="s">
        <v>4964</v>
      </c>
      <c r="C3498" s="211" t="s">
        <v>6866</v>
      </c>
      <c r="D3498" s="211"/>
      <c r="E3498" s="211"/>
      <c r="F3498" s="211"/>
      <c r="G3498" s="211"/>
    </row>
    <row r="3499" spans="2:7" s="213" customFormat="1" ht="15" customHeight="1">
      <c r="B3499" s="211" t="s">
        <v>4968</v>
      </c>
      <c r="C3499" s="211" t="s">
        <v>6866</v>
      </c>
      <c r="D3499" s="211"/>
      <c r="E3499" s="211"/>
      <c r="F3499" s="211"/>
      <c r="G3499" s="211"/>
    </row>
    <row r="3500" spans="2:7" s="213" customFormat="1" ht="15" customHeight="1">
      <c r="B3500" s="211" t="s">
        <v>4969</v>
      </c>
      <c r="C3500" s="211" t="s">
        <v>6866</v>
      </c>
      <c r="D3500" s="211"/>
      <c r="E3500" s="211"/>
      <c r="F3500" s="211"/>
      <c r="G3500" s="211"/>
    </row>
    <row r="3501" spans="2:7" s="213" customFormat="1" ht="15" customHeight="1">
      <c r="B3501" s="211" t="s">
        <v>4970</v>
      </c>
      <c r="C3501" s="211" t="s">
        <v>6866</v>
      </c>
      <c r="D3501" s="211"/>
      <c r="E3501" s="211"/>
      <c r="F3501" s="211"/>
      <c r="G3501" s="211"/>
    </row>
    <row r="3502" spans="2:7" s="213" customFormat="1" ht="15" customHeight="1">
      <c r="B3502" s="211" t="s">
        <v>4971</v>
      </c>
      <c r="C3502" s="211" t="s">
        <v>6866</v>
      </c>
      <c r="D3502" s="211"/>
      <c r="E3502" s="211"/>
      <c r="F3502" s="211"/>
      <c r="G3502" s="211"/>
    </row>
    <row r="3503" spans="2:7" s="213" customFormat="1" ht="15" customHeight="1">
      <c r="B3503" s="211" t="s">
        <v>4972</v>
      </c>
      <c r="C3503" s="211" t="s">
        <v>6866</v>
      </c>
      <c r="D3503" s="211"/>
      <c r="E3503" s="211"/>
      <c r="F3503" s="211"/>
      <c r="G3503" s="211"/>
    </row>
    <row r="3504" spans="2:7" s="213" customFormat="1" ht="15" customHeight="1">
      <c r="B3504" s="211" t="s">
        <v>4975</v>
      </c>
      <c r="C3504" s="211" t="s">
        <v>6866</v>
      </c>
      <c r="D3504" s="211"/>
      <c r="E3504" s="211"/>
      <c r="F3504" s="211"/>
      <c r="G3504" s="211"/>
    </row>
    <row r="3505" spans="2:7" s="213" customFormat="1" ht="15" customHeight="1">
      <c r="B3505" s="211" t="s">
        <v>4976</v>
      </c>
      <c r="C3505" s="211" t="s">
        <v>6866</v>
      </c>
      <c r="D3505" s="211"/>
      <c r="E3505" s="211"/>
      <c r="F3505" s="211"/>
      <c r="G3505" s="211"/>
    </row>
    <row r="3506" spans="2:7" s="213" customFormat="1" ht="15" customHeight="1">
      <c r="B3506" s="211" t="s">
        <v>4977</v>
      </c>
      <c r="C3506" s="211" t="s">
        <v>6866</v>
      </c>
      <c r="D3506" s="211"/>
      <c r="E3506" s="211"/>
      <c r="F3506" s="211"/>
      <c r="G3506" s="211"/>
    </row>
    <row r="3507" spans="2:7" s="213" customFormat="1" ht="15" customHeight="1">
      <c r="B3507" s="211" t="s">
        <v>4978</v>
      </c>
      <c r="C3507" s="211" t="s">
        <v>6866</v>
      </c>
      <c r="D3507" s="211"/>
      <c r="E3507" s="211"/>
      <c r="F3507" s="211"/>
      <c r="G3507" s="211"/>
    </row>
    <row r="3508" spans="2:7" s="213" customFormat="1" ht="15" customHeight="1">
      <c r="B3508" s="211" t="s">
        <v>4979</v>
      </c>
      <c r="C3508" s="211" t="s">
        <v>6866</v>
      </c>
      <c r="D3508" s="211"/>
      <c r="E3508" s="211"/>
      <c r="F3508" s="211"/>
      <c r="G3508" s="211"/>
    </row>
    <row r="3509" spans="2:7" s="213" customFormat="1" ht="15" customHeight="1">
      <c r="B3509" s="211" t="s">
        <v>4980</v>
      </c>
      <c r="C3509" s="211" t="s">
        <v>6866</v>
      </c>
      <c r="D3509" s="211"/>
      <c r="E3509" s="211"/>
      <c r="F3509" s="211"/>
      <c r="G3509" s="211"/>
    </row>
    <row r="3510" spans="2:7" s="213" customFormat="1" ht="15" customHeight="1">
      <c r="B3510" s="211" t="s">
        <v>4983</v>
      </c>
      <c r="C3510" s="211" t="s">
        <v>6866</v>
      </c>
      <c r="D3510" s="211"/>
      <c r="E3510" s="211"/>
      <c r="F3510" s="211"/>
      <c r="G3510" s="211"/>
    </row>
    <row r="3511" spans="2:7" s="213" customFormat="1" ht="15" customHeight="1">
      <c r="B3511" s="211" t="s">
        <v>4984</v>
      </c>
      <c r="C3511" s="211" t="s">
        <v>6866</v>
      </c>
      <c r="D3511" s="211"/>
      <c r="E3511" s="211"/>
      <c r="F3511" s="211"/>
      <c r="G3511" s="211"/>
    </row>
    <row r="3512" spans="2:7" s="213" customFormat="1" ht="15" customHeight="1">
      <c r="B3512" s="211" t="s">
        <v>4986</v>
      </c>
      <c r="C3512" s="211" t="s">
        <v>6866</v>
      </c>
      <c r="D3512" s="211"/>
      <c r="E3512" s="211"/>
      <c r="F3512" s="211"/>
      <c r="G3512" s="211"/>
    </row>
    <row r="3513" spans="2:7" s="213" customFormat="1" ht="15" customHeight="1">
      <c r="B3513" s="211" t="s">
        <v>4987</v>
      </c>
      <c r="C3513" s="211" t="s">
        <v>6866</v>
      </c>
      <c r="D3513" s="211"/>
      <c r="E3513" s="211"/>
      <c r="F3513" s="211"/>
      <c r="G3513" s="211"/>
    </row>
    <row r="3514" spans="2:7" s="213" customFormat="1" ht="15" customHeight="1">
      <c r="B3514" s="211" t="s">
        <v>4988</v>
      </c>
      <c r="C3514" s="211" t="s">
        <v>6866</v>
      </c>
      <c r="D3514" s="211"/>
      <c r="E3514" s="211"/>
      <c r="F3514" s="211"/>
      <c r="G3514" s="211"/>
    </row>
    <row r="3515" spans="2:7" s="213" customFormat="1" ht="15" customHeight="1">
      <c r="B3515" s="211" t="s">
        <v>4989</v>
      </c>
      <c r="C3515" s="211" t="s">
        <v>6866</v>
      </c>
      <c r="D3515" s="211"/>
      <c r="E3515" s="211"/>
      <c r="F3515" s="211"/>
      <c r="G3515" s="211"/>
    </row>
    <row r="3516" spans="2:7" s="213" customFormat="1" ht="15" customHeight="1">
      <c r="B3516" s="211" t="s">
        <v>4990</v>
      </c>
      <c r="C3516" s="211" t="s">
        <v>6866</v>
      </c>
      <c r="D3516" s="211"/>
      <c r="E3516" s="211"/>
      <c r="F3516" s="211"/>
      <c r="G3516" s="211"/>
    </row>
    <row r="3517" spans="2:7" s="213" customFormat="1" ht="15" customHeight="1">
      <c r="B3517" s="211" t="s">
        <v>4991</v>
      </c>
      <c r="C3517" s="211" t="s">
        <v>6866</v>
      </c>
      <c r="D3517" s="211"/>
      <c r="E3517" s="211"/>
      <c r="F3517" s="211"/>
      <c r="G3517" s="211"/>
    </row>
    <row r="3518" spans="2:7" s="213" customFormat="1" ht="15" customHeight="1">
      <c r="B3518" s="211" t="s">
        <v>4992</v>
      </c>
      <c r="C3518" s="211" t="s">
        <v>6866</v>
      </c>
      <c r="D3518" s="211"/>
      <c r="E3518" s="211"/>
      <c r="F3518" s="211"/>
      <c r="G3518" s="211"/>
    </row>
    <row r="3519" spans="2:7" s="213" customFormat="1" ht="15" customHeight="1">
      <c r="B3519" s="211" t="s">
        <v>4993</v>
      </c>
      <c r="C3519" s="211" t="s">
        <v>6866</v>
      </c>
      <c r="D3519" s="211"/>
      <c r="E3519" s="211"/>
      <c r="F3519" s="211"/>
      <c r="G3519" s="211"/>
    </row>
    <row r="3520" spans="2:7" s="213" customFormat="1" ht="15" customHeight="1">
      <c r="B3520" s="211" t="s">
        <v>4994</v>
      </c>
      <c r="C3520" s="211" t="s">
        <v>6866</v>
      </c>
      <c r="D3520" s="211"/>
      <c r="E3520" s="211"/>
      <c r="F3520" s="211"/>
      <c r="G3520" s="211"/>
    </row>
    <row r="3521" spans="2:7" s="213" customFormat="1" ht="15" customHeight="1">
      <c r="B3521" s="211" t="s">
        <v>4995</v>
      </c>
      <c r="C3521" s="211" t="s">
        <v>6866</v>
      </c>
      <c r="D3521" s="211"/>
      <c r="E3521" s="211"/>
      <c r="F3521" s="211"/>
      <c r="G3521" s="211"/>
    </row>
    <row r="3522" spans="2:7" s="213" customFormat="1" ht="15" customHeight="1">
      <c r="B3522" s="211" t="s">
        <v>4997</v>
      </c>
      <c r="C3522" s="211" t="s">
        <v>6866</v>
      </c>
      <c r="D3522" s="211"/>
      <c r="E3522" s="211"/>
      <c r="F3522" s="211"/>
      <c r="G3522" s="211"/>
    </row>
    <row r="3523" spans="2:7" s="213" customFormat="1" ht="15" customHeight="1">
      <c r="B3523" s="211" t="s">
        <v>4998</v>
      </c>
      <c r="C3523" s="211" t="s">
        <v>6866</v>
      </c>
      <c r="D3523" s="211"/>
      <c r="E3523" s="211"/>
      <c r="F3523" s="211"/>
      <c r="G3523" s="211"/>
    </row>
    <row r="3524" spans="2:7" s="213" customFormat="1" ht="15" customHeight="1">
      <c r="B3524" s="211" t="s">
        <v>4999</v>
      </c>
      <c r="C3524" s="211" t="s">
        <v>6866</v>
      </c>
      <c r="D3524" s="211"/>
      <c r="E3524" s="211"/>
      <c r="F3524" s="211"/>
      <c r="G3524" s="211"/>
    </row>
    <row r="3525" spans="2:7" s="213" customFormat="1" ht="15" customHeight="1">
      <c r="B3525" s="211" t="s">
        <v>5002</v>
      </c>
      <c r="C3525" s="211" t="s">
        <v>6866</v>
      </c>
      <c r="D3525" s="211"/>
      <c r="E3525" s="211"/>
      <c r="F3525" s="211"/>
      <c r="G3525" s="211"/>
    </row>
    <row r="3526" spans="2:7" s="213" customFormat="1" ht="15" customHeight="1">
      <c r="B3526" s="211" t="s">
        <v>5004</v>
      </c>
      <c r="C3526" s="211" t="s">
        <v>6866</v>
      </c>
      <c r="D3526" s="211"/>
      <c r="E3526" s="211"/>
      <c r="F3526" s="211"/>
      <c r="G3526" s="211"/>
    </row>
    <row r="3527" spans="2:7" s="213" customFormat="1" ht="15" customHeight="1">
      <c r="B3527" s="211" t="s">
        <v>5005</v>
      </c>
      <c r="C3527" s="211" t="s">
        <v>6866</v>
      </c>
      <c r="D3527" s="211"/>
      <c r="E3527" s="211"/>
      <c r="F3527" s="211"/>
      <c r="G3527" s="211"/>
    </row>
    <row r="3528" spans="2:7" s="213" customFormat="1" ht="15" customHeight="1">
      <c r="B3528" s="211" t="s">
        <v>5006</v>
      </c>
      <c r="C3528" s="211" t="s">
        <v>6866</v>
      </c>
      <c r="D3528" s="211"/>
      <c r="E3528" s="211"/>
      <c r="F3528" s="211"/>
      <c r="G3528" s="211"/>
    </row>
    <row r="3529" spans="2:7" s="213" customFormat="1" ht="15" customHeight="1">
      <c r="B3529" s="211" t="s">
        <v>5008</v>
      </c>
      <c r="C3529" s="211" t="s">
        <v>6866</v>
      </c>
      <c r="D3529" s="211"/>
      <c r="E3529" s="211"/>
      <c r="F3529" s="211"/>
      <c r="G3529" s="211"/>
    </row>
    <row r="3530" spans="2:7" s="213" customFormat="1" ht="15" customHeight="1">
      <c r="B3530" s="211" t="s">
        <v>5010</v>
      </c>
      <c r="C3530" s="211" t="s">
        <v>6866</v>
      </c>
      <c r="D3530" s="211"/>
      <c r="E3530" s="211"/>
      <c r="F3530" s="211"/>
      <c r="G3530" s="211"/>
    </row>
    <row r="3531" spans="2:7" s="213" customFormat="1" ht="15" customHeight="1">
      <c r="B3531" s="211" t="s">
        <v>5011</v>
      </c>
      <c r="C3531" s="211" t="s">
        <v>6866</v>
      </c>
      <c r="D3531" s="211"/>
      <c r="E3531" s="211"/>
      <c r="F3531" s="211"/>
      <c r="G3531" s="211"/>
    </row>
    <row r="3532" spans="2:7" s="213" customFormat="1" ht="15" customHeight="1">
      <c r="B3532" s="211" t="s">
        <v>5013</v>
      </c>
      <c r="C3532" s="211" t="s">
        <v>6866</v>
      </c>
      <c r="D3532" s="211"/>
      <c r="E3532" s="211"/>
      <c r="F3532" s="211"/>
      <c r="G3532" s="211"/>
    </row>
    <row r="3533" spans="2:7" s="213" customFormat="1" ht="15" customHeight="1">
      <c r="B3533" s="211" t="s">
        <v>5014</v>
      </c>
      <c r="C3533" s="211" t="s">
        <v>6866</v>
      </c>
      <c r="D3533" s="211"/>
      <c r="E3533" s="211"/>
      <c r="F3533" s="211"/>
      <c r="G3533" s="211"/>
    </row>
    <row r="3534" spans="2:7" s="213" customFormat="1" ht="15" customHeight="1">
      <c r="B3534" s="211" t="s">
        <v>5015</v>
      </c>
      <c r="C3534" s="211" t="s">
        <v>6866</v>
      </c>
      <c r="D3534" s="211"/>
      <c r="E3534" s="211"/>
      <c r="F3534" s="211"/>
      <c r="G3534" s="211"/>
    </row>
    <row r="3535" spans="2:7" s="213" customFormat="1" ht="15" customHeight="1">
      <c r="B3535" s="211" t="s">
        <v>5017</v>
      </c>
      <c r="C3535" s="211" t="s">
        <v>6866</v>
      </c>
      <c r="D3535" s="211"/>
      <c r="E3535" s="211"/>
      <c r="F3535" s="211"/>
      <c r="G3535" s="211"/>
    </row>
    <row r="3536" spans="2:7" s="213" customFormat="1" ht="15" customHeight="1">
      <c r="B3536" s="211" t="s">
        <v>5018</v>
      </c>
      <c r="C3536" s="211" t="s">
        <v>6866</v>
      </c>
      <c r="D3536" s="211"/>
      <c r="E3536" s="211"/>
      <c r="F3536" s="211"/>
      <c r="G3536" s="211"/>
    </row>
    <row r="3537" spans="2:7" s="213" customFormat="1" ht="15" customHeight="1">
      <c r="B3537" s="211" t="s">
        <v>5019</v>
      </c>
      <c r="C3537" s="211" t="s">
        <v>6866</v>
      </c>
      <c r="D3537" s="211"/>
      <c r="E3537" s="211"/>
      <c r="F3537" s="211"/>
      <c r="G3537" s="211"/>
    </row>
    <row r="3538" spans="2:7" s="213" customFormat="1" ht="15" customHeight="1">
      <c r="B3538" s="211" t="s">
        <v>324</v>
      </c>
      <c r="C3538" s="211" t="s">
        <v>6866</v>
      </c>
      <c r="D3538" s="211"/>
      <c r="E3538" s="211"/>
      <c r="F3538" s="211"/>
      <c r="G3538" s="211"/>
    </row>
    <row r="3539" spans="2:7" s="213" customFormat="1" ht="15" customHeight="1">
      <c r="B3539" s="211" t="s">
        <v>325</v>
      </c>
      <c r="C3539" s="211" t="s">
        <v>6866</v>
      </c>
      <c r="D3539" s="211"/>
      <c r="E3539" s="211"/>
      <c r="F3539" s="211"/>
      <c r="G3539" s="211"/>
    </row>
    <row r="3540" spans="2:7" s="213" customFormat="1" ht="15" customHeight="1">
      <c r="B3540" s="211" t="s">
        <v>326</v>
      </c>
      <c r="C3540" s="211" t="s">
        <v>6866</v>
      </c>
      <c r="D3540" s="211"/>
      <c r="E3540" s="211"/>
      <c r="F3540" s="211"/>
      <c r="G3540" s="211"/>
    </row>
    <row r="3541" spans="2:7" s="213" customFormat="1" ht="15" customHeight="1">
      <c r="B3541" s="211" t="s">
        <v>327</v>
      </c>
      <c r="C3541" s="211" t="s">
        <v>6866</v>
      </c>
      <c r="D3541" s="211"/>
      <c r="E3541" s="211"/>
      <c r="F3541" s="211"/>
      <c r="G3541" s="211"/>
    </row>
    <row r="3542" spans="2:7" s="213" customFormat="1" ht="15" customHeight="1">
      <c r="B3542" s="211" t="s">
        <v>328</v>
      </c>
      <c r="C3542" s="211" t="s">
        <v>6866</v>
      </c>
      <c r="D3542" s="211"/>
      <c r="E3542" s="211"/>
      <c r="F3542" s="211"/>
      <c r="G3542" s="211"/>
    </row>
    <row r="3543" spans="2:7" s="213" customFormat="1" ht="15" customHeight="1">
      <c r="B3543" s="211" t="s">
        <v>329</v>
      </c>
      <c r="C3543" s="211" t="s">
        <v>6866</v>
      </c>
      <c r="D3543" s="211"/>
      <c r="E3543" s="211"/>
      <c r="F3543" s="211"/>
      <c r="G3543" s="211"/>
    </row>
    <row r="3544" spans="2:7" s="213" customFormat="1" ht="15" customHeight="1">
      <c r="B3544" s="211" t="s">
        <v>330</v>
      </c>
      <c r="C3544" s="211" t="s">
        <v>6866</v>
      </c>
      <c r="D3544" s="211"/>
      <c r="E3544" s="211"/>
      <c r="F3544" s="211"/>
      <c r="G3544" s="211"/>
    </row>
    <row r="3545" spans="2:7" s="213" customFormat="1" ht="15" customHeight="1">
      <c r="B3545" s="211" t="s">
        <v>332</v>
      </c>
      <c r="C3545" s="211" t="s">
        <v>6866</v>
      </c>
      <c r="D3545" s="211"/>
      <c r="E3545" s="211"/>
      <c r="F3545" s="211"/>
      <c r="G3545" s="211"/>
    </row>
    <row r="3546" spans="2:7" s="213" customFormat="1" ht="15" customHeight="1">
      <c r="B3546" s="211" t="s">
        <v>333</v>
      </c>
      <c r="C3546" s="211" t="s">
        <v>6866</v>
      </c>
      <c r="D3546" s="211"/>
      <c r="E3546" s="211"/>
      <c r="F3546" s="211"/>
      <c r="G3546" s="211"/>
    </row>
    <row r="3547" spans="2:7" s="213" customFormat="1" ht="15" customHeight="1">
      <c r="B3547" s="211" t="s">
        <v>334</v>
      </c>
      <c r="C3547" s="211" t="s">
        <v>6866</v>
      </c>
      <c r="D3547" s="211"/>
      <c r="E3547" s="211"/>
      <c r="F3547" s="211"/>
      <c r="G3547" s="211"/>
    </row>
    <row r="3548" spans="2:7" s="213" customFormat="1" ht="15" customHeight="1">
      <c r="B3548" s="211" t="s">
        <v>335</v>
      </c>
      <c r="C3548" s="211" t="s">
        <v>6866</v>
      </c>
      <c r="D3548" s="211"/>
      <c r="E3548" s="211"/>
      <c r="F3548" s="211"/>
      <c r="G3548" s="211"/>
    </row>
    <row r="3549" spans="2:7" s="213" customFormat="1" ht="15" customHeight="1">
      <c r="B3549" s="211" t="s">
        <v>336</v>
      </c>
      <c r="C3549" s="211" t="s">
        <v>6866</v>
      </c>
      <c r="D3549" s="211"/>
      <c r="E3549" s="211"/>
      <c r="F3549" s="211"/>
      <c r="G3549" s="211"/>
    </row>
    <row r="3550" spans="2:7" s="213" customFormat="1" ht="15" customHeight="1">
      <c r="B3550" s="211" t="s">
        <v>338</v>
      </c>
      <c r="C3550" s="211" t="s">
        <v>6866</v>
      </c>
      <c r="D3550" s="211"/>
      <c r="E3550" s="211"/>
      <c r="F3550" s="211"/>
      <c r="G3550" s="211"/>
    </row>
    <row r="3551" spans="2:7" s="213" customFormat="1" ht="15" customHeight="1">
      <c r="B3551" s="211" t="s">
        <v>339</v>
      </c>
      <c r="C3551" s="211" t="s">
        <v>6866</v>
      </c>
      <c r="D3551" s="211"/>
      <c r="E3551" s="211"/>
      <c r="F3551" s="211"/>
      <c r="G3551" s="211"/>
    </row>
    <row r="3552" spans="2:7" s="213" customFormat="1" ht="15" customHeight="1">
      <c r="B3552" s="211" t="s">
        <v>341</v>
      </c>
      <c r="C3552" s="211" t="s">
        <v>6866</v>
      </c>
      <c r="D3552" s="211"/>
      <c r="E3552" s="211"/>
      <c r="F3552" s="211"/>
      <c r="G3552" s="211"/>
    </row>
    <row r="3553" spans="2:7" s="213" customFormat="1" ht="15" customHeight="1">
      <c r="B3553" s="211" t="s">
        <v>342</v>
      </c>
      <c r="C3553" s="211" t="s">
        <v>6866</v>
      </c>
      <c r="D3553" s="211"/>
      <c r="E3553" s="211"/>
      <c r="F3553" s="211"/>
      <c r="G3553" s="211"/>
    </row>
    <row r="3554" spans="2:7" s="213" customFormat="1" ht="15" customHeight="1">
      <c r="B3554" s="211" t="s">
        <v>343</v>
      </c>
      <c r="C3554" s="211" t="s">
        <v>6866</v>
      </c>
      <c r="D3554" s="211"/>
      <c r="E3554" s="211"/>
      <c r="F3554" s="211"/>
      <c r="G3554" s="211"/>
    </row>
    <row r="3555" spans="2:7" s="213" customFormat="1" ht="15" customHeight="1">
      <c r="B3555" s="211" t="s">
        <v>344</v>
      </c>
      <c r="C3555" s="211" t="s">
        <v>6866</v>
      </c>
      <c r="D3555" s="211"/>
      <c r="E3555" s="211"/>
      <c r="F3555" s="211"/>
      <c r="G3555" s="211"/>
    </row>
    <row r="3556" spans="2:7" s="213" customFormat="1" ht="15" customHeight="1">
      <c r="B3556" s="211" t="s">
        <v>345</v>
      </c>
      <c r="C3556" s="211" t="s">
        <v>6866</v>
      </c>
      <c r="D3556" s="211"/>
      <c r="E3556" s="211"/>
      <c r="F3556" s="211"/>
      <c r="G3556" s="211"/>
    </row>
    <row r="3557" spans="2:7" s="213" customFormat="1" ht="15" customHeight="1">
      <c r="B3557" s="211" t="s">
        <v>346</v>
      </c>
      <c r="C3557" s="211" t="s">
        <v>6866</v>
      </c>
      <c r="D3557" s="211"/>
      <c r="E3557" s="211"/>
      <c r="F3557" s="211"/>
      <c r="G3557" s="211"/>
    </row>
    <row r="3558" spans="2:7" s="213" customFormat="1" ht="15" customHeight="1">
      <c r="B3558" s="211" t="s">
        <v>347</v>
      </c>
      <c r="C3558" s="211" t="s">
        <v>6866</v>
      </c>
      <c r="D3558" s="211"/>
      <c r="E3558" s="211"/>
      <c r="F3558" s="211"/>
      <c r="G3558" s="211"/>
    </row>
    <row r="3559" spans="2:7" s="213" customFormat="1" ht="15" customHeight="1">
      <c r="B3559" s="211" t="s">
        <v>348</v>
      </c>
      <c r="C3559" s="211" t="s">
        <v>6866</v>
      </c>
      <c r="D3559" s="211"/>
      <c r="E3559" s="211"/>
      <c r="F3559" s="211"/>
      <c r="G3559" s="211"/>
    </row>
    <row r="3560" spans="2:7" s="213" customFormat="1" ht="15" customHeight="1">
      <c r="B3560" s="211" t="s">
        <v>350</v>
      </c>
      <c r="C3560" s="211" t="s">
        <v>6866</v>
      </c>
      <c r="D3560" s="211"/>
      <c r="E3560" s="211"/>
      <c r="F3560" s="211"/>
      <c r="G3560" s="211"/>
    </row>
    <row r="3561" spans="2:7" s="213" customFormat="1" ht="15" customHeight="1">
      <c r="B3561" s="211" t="s">
        <v>351</v>
      </c>
      <c r="C3561" s="211" t="s">
        <v>6866</v>
      </c>
      <c r="D3561" s="211"/>
      <c r="E3561" s="211"/>
      <c r="F3561" s="211"/>
      <c r="G3561" s="211"/>
    </row>
    <row r="3562" spans="2:7" s="213" customFormat="1" ht="15" customHeight="1">
      <c r="B3562" s="211" t="s">
        <v>352</v>
      </c>
      <c r="C3562" s="211" t="s">
        <v>6866</v>
      </c>
      <c r="D3562" s="211"/>
      <c r="E3562" s="211"/>
      <c r="F3562" s="211"/>
      <c r="G3562" s="211"/>
    </row>
    <row r="3563" spans="2:7" s="213" customFormat="1" ht="15" customHeight="1">
      <c r="B3563" s="211" t="s">
        <v>6676</v>
      </c>
      <c r="C3563" s="211" t="s">
        <v>6866</v>
      </c>
      <c r="D3563" s="211"/>
      <c r="E3563" s="211"/>
      <c r="F3563" s="211"/>
      <c r="G3563" s="211"/>
    </row>
    <row r="3564" spans="2:7" s="213" customFormat="1" ht="15" customHeight="1">
      <c r="B3564" s="211" t="s">
        <v>6677</v>
      </c>
      <c r="C3564" s="211" t="s">
        <v>6866</v>
      </c>
      <c r="D3564" s="211"/>
      <c r="E3564" s="211"/>
      <c r="F3564" s="211"/>
      <c r="G3564" s="211"/>
    </row>
    <row r="3565" spans="2:7" s="213" customFormat="1" ht="15" customHeight="1">
      <c r="B3565" s="211" t="s">
        <v>6678</v>
      </c>
      <c r="C3565" s="211" t="s">
        <v>6866</v>
      </c>
      <c r="D3565" s="211"/>
      <c r="E3565" s="211"/>
      <c r="F3565" s="211"/>
      <c r="G3565" s="211"/>
    </row>
    <row r="3566" spans="2:7" s="213" customFormat="1" ht="15" customHeight="1">
      <c r="B3566" s="211" t="s">
        <v>6679</v>
      </c>
      <c r="C3566" s="211" t="s">
        <v>6866</v>
      </c>
      <c r="D3566" s="211"/>
      <c r="E3566" s="211"/>
      <c r="F3566" s="211"/>
      <c r="G3566" s="211"/>
    </row>
    <row r="3567" spans="2:7" s="213" customFormat="1" ht="15" customHeight="1">
      <c r="B3567" s="211" t="s">
        <v>6680</v>
      </c>
      <c r="C3567" s="211" t="s">
        <v>6866</v>
      </c>
      <c r="D3567" s="211"/>
      <c r="E3567" s="211"/>
      <c r="F3567" s="211"/>
      <c r="G3567" s="211"/>
    </row>
    <row r="3568" spans="2:7" s="213" customFormat="1" ht="15" customHeight="1">
      <c r="B3568" s="211" t="s">
        <v>6682</v>
      </c>
      <c r="C3568" s="211" t="s">
        <v>6866</v>
      </c>
      <c r="D3568" s="211"/>
      <c r="E3568" s="211"/>
      <c r="F3568" s="211"/>
      <c r="G3568" s="211"/>
    </row>
    <row r="3569" spans="2:7" s="213" customFormat="1" ht="15" customHeight="1">
      <c r="B3569" s="211" t="s">
        <v>6683</v>
      </c>
      <c r="C3569" s="211" t="s">
        <v>6866</v>
      </c>
      <c r="D3569" s="211"/>
      <c r="E3569" s="211"/>
      <c r="F3569" s="211"/>
      <c r="G3569" s="211"/>
    </row>
    <row r="3570" spans="2:7" s="213" customFormat="1" ht="15" customHeight="1">
      <c r="B3570" s="211" t="s">
        <v>6684</v>
      </c>
      <c r="C3570" s="211" t="s">
        <v>6866</v>
      </c>
      <c r="D3570" s="211"/>
      <c r="E3570" s="211"/>
      <c r="F3570" s="211"/>
      <c r="G3570" s="211"/>
    </row>
    <row r="3571" spans="2:7" s="213" customFormat="1" ht="15" customHeight="1">
      <c r="B3571" s="211" t="s">
        <v>6685</v>
      </c>
      <c r="C3571" s="211" t="s">
        <v>6866</v>
      </c>
      <c r="D3571" s="211"/>
      <c r="E3571" s="211"/>
      <c r="F3571" s="211"/>
      <c r="G3571" s="211"/>
    </row>
    <row r="3572" spans="2:7" s="213" customFormat="1" ht="15" customHeight="1">
      <c r="B3572" s="211" t="s">
        <v>6686</v>
      </c>
      <c r="C3572" s="211" t="s">
        <v>6866</v>
      </c>
      <c r="D3572" s="211"/>
      <c r="E3572" s="211"/>
      <c r="F3572" s="211"/>
      <c r="G3572" s="211"/>
    </row>
    <row r="3573" spans="2:7" s="213" customFormat="1" ht="15" customHeight="1">
      <c r="B3573" s="211" t="s">
        <v>6687</v>
      </c>
      <c r="C3573" s="211" t="s">
        <v>6866</v>
      </c>
      <c r="D3573" s="211"/>
      <c r="E3573" s="211"/>
      <c r="F3573" s="211"/>
      <c r="G3573" s="211"/>
    </row>
    <row r="3574" spans="2:7" s="213" customFormat="1" ht="15" customHeight="1">
      <c r="B3574" s="211" t="s">
        <v>6688</v>
      </c>
      <c r="C3574" s="211" t="s">
        <v>6866</v>
      </c>
      <c r="D3574" s="211"/>
      <c r="E3574" s="211"/>
      <c r="F3574" s="211"/>
      <c r="G3574" s="211"/>
    </row>
    <row r="3575" spans="2:7" s="213" customFormat="1" ht="15" customHeight="1">
      <c r="B3575" s="211" t="s">
        <v>6691</v>
      </c>
      <c r="C3575" s="211" t="s">
        <v>6866</v>
      </c>
      <c r="D3575" s="211"/>
      <c r="E3575" s="211"/>
      <c r="F3575" s="211"/>
      <c r="G3575" s="211"/>
    </row>
    <row r="3576" spans="2:7" s="213" customFormat="1" ht="15" customHeight="1">
      <c r="B3576" s="211" t="s">
        <v>6692</v>
      </c>
      <c r="C3576" s="211" t="s">
        <v>6866</v>
      </c>
      <c r="D3576" s="211"/>
      <c r="E3576" s="211"/>
      <c r="F3576" s="211"/>
      <c r="G3576" s="211"/>
    </row>
    <row r="3577" spans="2:7" s="213" customFormat="1" ht="15" customHeight="1">
      <c r="B3577" s="211" t="s">
        <v>5317</v>
      </c>
      <c r="C3577" s="211" t="s">
        <v>6866</v>
      </c>
      <c r="D3577" s="211"/>
      <c r="E3577" s="211"/>
      <c r="F3577" s="211"/>
      <c r="G3577" s="211"/>
    </row>
    <row r="3578" spans="2:7" s="213" customFormat="1" ht="15" customHeight="1">
      <c r="B3578" s="211" t="s">
        <v>5319</v>
      </c>
      <c r="C3578" s="211" t="s">
        <v>6866</v>
      </c>
      <c r="D3578" s="211"/>
      <c r="E3578" s="211"/>
      <c r="F3578" s="211"/>
      <c r="G3578" s="211"/>
    </row>
    <row r="3579" spans="2:7" s="213" customFormat="1" ht="15" customHeight="1">
      <c r="B3579" s="211" t="s">
        <v>5321</v>
      </c>
      <c r="C3579" s="211" t="s">
        <v>6866</v>
      </c>
      <c r="D3579" s="211"/>
      <c r="E3579" s="211"/>
      <c r="F3579" s="211"/>
      <c r="G3579" s="211"/>
    </row>
    <row r="3580" spans="2:7" s="213" customFormat="1" ht="15" customHeight="1">
      <c r="B3580" s="211" t="s">
        <v>5322</v>
      </c>
      <c r="C3580" s="211" t="s">
        <v>6866</v>
      </c>
      <c r="D3580" s="211"/>
      <c r="E3580" s="211"/>
      <c r="F3580" s="211"/>
      <c r="G3580" s="211"/>
    </row>
    <row r="3581" spans="2:7" s="213" customFormat="1" ht="15" customHeight="1">
      <c r="B3581" s="211" t="s">
        <v>5323</v>
      </c>
      <c r="C3581" s="211" t="s">
        <v>6866</v>
      </c>
      <c r="D3581" s="211"/>
      <c r="E3581" s="211"/>
      <c r="F3581" s="211"/>
      <c r="G3581" s="211"/>
    </row>
    <row r="3582" spans="2:7" s="213" customFormat="1" ht="15" customHeight="1">
      <c r="B3582" s="211" t="s">
        <v>5324</v>
      </c>
      <c r="C3582" s="211" t="s">
        <v>6866</v>
      </c>
      <c r="D3582" s="211"/>
      <c r="E3582" s="211"/>
      <c r="F3582" s="211"/>
      <c r="G3582" s="211"/>
    </row>
    <row r="3583" spans="2:7" s="213" customFormat="1" ht="15" customHeight="1">
      <c r="B3583" s="211" t="s">
        <v>5325</v>
      </c>
      <c r="C3583" s="211" t="s">
        <v>6866</v>
      </c>
      <c r="D3583" s="211"/>
      <c r="E3583" s="211"/>
      <c r="F3583" s="211"/>
      <c r="G3583" s="211"/>
    </row>
    <row r="3584" spans="2:7" s="213" customFormat="1" ht="15" customHeight="1">
      <c r="B3584" s="211" t="s">
        <v>5326</v>
      </c>
      <c r="C3584" s="211" t="s">
        <v>6866</v>
      </c>
      <c r="D3584" s="211"/>
      <c r="E3584" s="211"/>
      <c r="F3584" s="211"/>
      <c r="G3584" s="211"/>
    </row>
    <row r="3585" spans="2:7" s="213" customFormat="1" ht="15" customHeight="1">
      <c r="B3585" s="211" t="s">
        <v>5327</v>
      </c>
      <c r="C3585" s="211" t="s">
        <v>6866</v>
      </c>
      <c r="D3585" s="211"/>
      <c r="E3585" s="211"/>
      <c r="F3585" s="211"/>
      <c r="G3585" s="211"/>
    </row>
    <row r="3586" spans="2:7" s="213" customFormat="1" ht="15" customHeight="1">
      <c r="B3586" s="211" t="s">
        <v>5328</v>
      </c>
      <c r="C3586" s="211" t="s">
        <v>6866</v>
      </c>
      <c r="D3586" s="211"/>
      <c r="E3586" s="211"/>
      <c r="F3586" s="211"/>
      <c r="G3586" s="211"/>
    </row>
    <row r="3587" spans="2:7" s="213" customFormat="1" ht="15" customHeight="1">
      <c r="B3587" s="211" t="s">
        <v>5330</v>
      </c>
      <c r="C3587" s="211" t="s">
        <v>6866</v>
      </c>
      <c r="D3587" s="211"/>
      <c r="E3587" s="211"/>
      <c r="F3587" s="211"/>
      <c r="G3587" s="211"/>
    </row>
    <row r="3588" spans="2:7" s="213" customFormat="1" ht="15" customHeight="1">
      <c r="B3588" s="211" t="s">
        <v>5331</v>
      </c>
      <c r="C3588" s="211" t="s">
        <v>6866</v>
      </c>
      <c r="D3588" s="211"/>
      <c r="E3588" s="211"/>
      <c r="F3588" s="211"/>
      <c r="G3588" s="211"/>
    </row>
    <row r="3589" spans="2:7" s="213" customFormat="1" ht="15" customHeight="1">
      <c r="B3589" s="211" t="s">
        <v>5332</v>
      </c>
      <c r="C3589" s="211" t="s">
        <v>6866</v>
      </c>
      <c r="D3589" s="211"/>
      <c r="E3589" s="211"/>
      <c r="F3589" s="211"/>
      <c r="G3589" s="211"/>
    </row>
    <row r="3590" spans="2:7" s="213" customFormat="1" ht="15" customHeight="1">
      <c r="B3590" s="211" t="s">
        <v>5333</v>
      </c>
      <c r="C3590" s="211" t="s">
        <v>6866</v>
      </c>
      <c r="D3590" s="211"/>
      <c r="E3590" s="211"/>
      <c r="F3590" s="211"/>
      <c r="G3590" s="211"/>
    </row>
    <row r="3591" spans="2:7" s="213" customFormat="1" ht="15" customHeight="1">
      <c r="B3591" s="211" t="s">
        <v>5334</v>
      </c>
      <c r="C3591" s="211" t="s">
        <v>6866</v>
      </c>
      <c r="D3591" s="211"/>
      <c r="E3591" s="211"/>
      <c r="F3591" s="211"/>
      <c r="G3591" s="211"/>
    </row>
    <row r="3592" spans="2:7" s="213" customFormat="1" ht="15" customHeight="1">
      <c r="B3592" s="211" t="s">
        <v>5338</v>
      </c>
      <c r="C3592" s="211" t="s">
        <v>6866</v>
      </c>
      <c r="D3592" s="211"/>
      <c r="E3592" s="211"/>
      <c r="F3592" s="211"/>
      <c r="G3592" s="211"/>
    </row>
    <row r="3593" spans="2:7" s="213" customFormat="1" ht="15" customHeight="1">
      <c r="B3593" s="211" t="s">
        <v>5341</v>
      </c>
      <c r="C3593" s="211" t="s">
        <v>6866</v>
      </c>
      <c r="D3593" s="211"/>
      <c r="E3593" s="211"/>
      <c r="F3593" s="211"/>
      <c r="G3593" s="211"/>
    </row>
    <row r="3594" spans="2:7" s="213" customFormat="1" ht="15" customHeight="1">
      <c r="B3594" s="211" t="s">
        <v>5342</v>
      </c>
      <c r="C3594" s="211" t="s">
        <v>6866</v>
      </c>
      <c r="D3594" s="211"/>
      <c r="E3594" s="211"/>
      <c r="F3594" s="211"/>
      <c r="G3594" s="211"/>
    </row>
    <row r="3595" spans="2:7" s="213" customFormat="1" ht="15" customHeight="1">
      <c r="B3595" s="211" t="s">
        <v>5344</v>
      </c>
      <c r="C3595" s="211" t="s">
        <v>6866</v>
      </c>
      <c r="D3595" s="211"/>
      <c r="E3595" s="211"/>
      <c r="F3595" s="211"/>
      <c r="G3595" s="211"/>
    </row>
    <row r="3596" spans="2:7" s="213" customFormat="1" ht="15" customHeight="1">
      <c r="B3596" s="211" t="s">
        <v>5346</v>
      </c>
      <c r="C3596" s="211" t="s">
        <v>6866</v>
      </c>
      <c r="D3596" s="211"/>
      <c r="E3596" s="211"/>
      <c r="F3596" s="211"/>
      <c r="G3596" s="211"/>
    </row>
    <row r="3597" spans="2:7" s="213" customFormat="1" ht="15" customHeight="1">
      <c r="B3597" s="211" t="s">
        <v>5350</v>
      </c>
      <c r="C3597" s="211" t="s">
        <v>6866</v>
      </c>
      <c r="D3597" s="211"/>
      <c r="E3597" s="211"/>
      <c r="F3597" s="211"/>
      <c r="G3597" s="211"/>
    </row>
    <row r="3598" spans="2:7" s="213" customFormat="1" ht="15" customHeight="1">
      <c r="B3598" s="211" t="s">
        <v>5351</v>
      </c>
      <c r="C3598" s="211" t="s">
        <v>6866</v>
      </c>
      <c r="D3598" s="211"/>
      <c r="E3598" s="211"/>
      <c r="F3598" s="211"/>
      <c r="G3598" s="211"/>
    </row>
    <row r="3599" spans="2:7" s="213" customFormat="1" ht="15" customHeight="1">
      <c r="B3599" s="211" t="s">
        <v>5352</v>
      </c>
      <c r="C3599" s="211" t="s">
        <v>6866</v>
      </c>
      <c r="D3599" s="211"/>
      <c r="E3599" s="211"/>
      <c r="F3599" s="211"/>
      <c r="G3599" s="211"/>
    </row>
    <row r="3600" spans="2:7" s="213" customFormat="1" ht="15" customHeight="1">
      <c r="B3600" s="211" t="s">
        <v>5353</v>
      </c>
      <c r="C3600" s="211" t="s">
        <v>6866</v>
      </c>
      <c r="D3600" s="211"/>
      <c r="E3600" s="211"/>
      <c r="F3600" s="211"/>
      <c r="G3600" s="211"/>
    </row>
    <row r="3601" spans="2:7" s="213" customFormat="1" ht="15" customHeight="1">
      <c r="B3601" s="211" t="s">
        <v>5354</v>
      </c>
      <c r="C3601" s="211" t="s">
        <v>6866</v>
      </c>
      <c r="D3601" s="211"/>
      <c r="E3601" s="211"/>
      <c r="F3601" s="211"/>
      <c r="G3601" s="211"/>
    </row>
    <row r="3602" spans="2:7" s="213" customFormat="1" ht="15" customHeight="1">
      <c r="B3602" s="211" t="s">
        <v>5355</v>
      </c>
      <c r="C3602" s="211" t="s">
        <v>6866</v>
      </c>
      <c r="D3602" s="211"/>
      <c r="E3602" s="211"/>
      <c r="F3602" s="211"/>
      <c r="G3602" s="211"/>
    </row>
    <row r="3603" spans="2:7" s="213" customFormat="1" ht="15" customHeight="1">
      <c r="B3603" s="211" t="s">
        <v>3033</v>
      </c>
      <c r="C3603" s="211" t="s">
        <v>6866</v>
      </c>
      <c r="D3603" s="211"/>
      <c r="E3603" s="211"/>
      <c r="F3603" s="211"/>
      <c r="G3603" s="211"/>
    </row>
    <row r="3604" spans="2:7" s="213" customFormat="1" ht="15" customHeight="1">
      <c r="B3604" s="211" t="s">
        <v>3034</v>
      </c>
      <c r="C3604" s="211" t="s">
        <v>6866</v>
      </c>
      <c r="D3604" s="211"/>
      <c r="E3604" s="211"/>
      <c r="F3604" s="211"/>
      <c r="G3604" s="211"/>
    </row>
    <row r="3605" spans="2:7" s="213" customFormat="1" ht="15" customHeight="1">
      <c r="B3605" s="211" t="s">
        <v>3035</v>
      </c>
      <c r="C3605" s="211" t="s">
        <v>6866</v>
      </c>
      <c r="D3605" s="211"/>
      <c r="E3605" s="211"/>
      <c r="F3605" s="211"/>
      <c r="G3605" s="211"/>
    </row>
    <row r="3606" spans="2:7" s="213" customFormat="1" ht="15" customHeight="1">
      <c r="B3606" s="211" t="s">
        <v>3036</v>
      </c>
      <c r="C3606" s="211" t="s">
        <v>6866</v>
      </c>
      <c r="D3606" s="211"/>
      <c r="E3606" s="211"/>
      <c r="F3606" s="211"/>
      <c r="G3606" s="211"/>
    </row>
    <row r="3607" spans="2:7" s="213" customFormat="1" ht="15" customHeight="1">
      <c r="B3607" s="211" t="s">
        <v>3037</v>
      </c>
      <c r="C3607" s="211" t="s">
        <v>6866</v>
      </c>
      <c r="D3607" s="211"/>
      <c r="E3607" s="211"/>
      <c r="F3607" s="211"/>
      <c r="G3607" s="211"/>
    </row>
    <row r="3608" spans="2:7" s="213" customFormat="1" ht="15" customHeight="1">
      <c r="B3608" s="211" t="s">
        <v>3038</v>
      </c>
      <c r="C3608" s="211" t="s">
        <v>6866</v>
      </c>
      <c r="D3608" s="211"/>
      <c r="E3608" s="211"/>
      <c r="F3608" s="211"/>
      <c r="G3608" s="211"/>
    </row>
    <row r="3609" spans="2:7" s="213" customFormat="1" ht="15" customHeight="1">
      <c r="B3609" s="211" t="s">
        <v>3039</v>
      </c>
      <c r="C3609" s="211" t="s">
        <v>6866</v>
      </c>
      <c r="D3609" s="211"/>
      <c r="E3609" s="211"/>
      <c r="F3609" s="211"/>
      <c r="G3609" s="211"/>
    </row>
    <row r="3610" spans="2:7" s="213" customFormat="1" ht="15" customHeight="1">
      <c r="B3610" s="211" t="s">
        <v>3040</v>
      </c>
      <c r="C3610" s="211" t="s">
        <v>6866</v>
      </c>
      <c r="D3610" s="211"/>
      <c r="E3610" s="211"/>
      <c r="F3610" s="211"/>
      <c r="G3610" s="211"/>
    </row>
    <row r="3611" spans="2:7" s="213" customFormat="1" ht="15" customHeight="1">
      <c r="B3611" s="211" t="s">
        <v>3041</v>
      </c>
      <c r="C3611" s="211" t="s">
        <v>6866</v>
      </c>
      <c r="D3611" s="211"/>
      <c r="E3611" s="211"/>
      <c r="F3611" s="211"/>
      <c r="G3611" s="211"/>
    </row>
    <row r="3612" spans="2:7" s="213" customFormat="1" ht="15" customHeight="1">
      <c r="B3612" s="211" t="s">
        <v>3042</v>
      </c>
      <c r="C3612" s="211" t="s">
        <v>6866</v>
      </c>
      <c r="D3612" s="211"/>
      <c r="E3612" s="211"/>
      <c r="F3612" s="211"/>
      <c r="G3612" s="211"/>
    </row>
    <row r="3613" spans="2:7" s="213" customFormat="1" ht="15" customHeight="1">
      <c r="B3613" s="211" t="s">
        <v>3043</v>
      </c>
      <c r="C3613" s="211" t="s">
        <v>6866</v>
      </c>
      <c r="D3613" s="211"/>
      <c r="E3613" s="211"/>
      <c r="F3613" s="211"/>
      <c r="G3613" s="211"/>
    </row>
    <row r="3614" spans="2:7" s="213" customFormat="1" ht="15" customHeight="1">
      <c r="B3614" s="211" t="s">
        <v>3044</v>
      </c>
      <c r="C3614" s="211" t="s">
        <v>6866</v>
      </c>
      <c r="D3614" s="211"/>
      <c r="E3614" s="211"/>
      <c r="F3614" s="211"/>
      <c r="G3614" s="211"/>
    </row>
    <row r="3615" spans="2:7" s="213" customFormat="1" ht="15" customHeight="1">
      <c r="B3615" s="211" t="s">
        <v>3045</v>
      </c>
      <c r="C3615" s="211" t="s">
        <v>6866</v>
      </c>
      <c r="D3615" s="211"/>
      <c r="E3615" s="211"/>
      <c r="F3615" s="211"/>
      <c r="G3615" s="211"/>
    </row>
    <row r="3616" spans="2:7" s="213" customFormat="1" ht="15" customHeight="1">
      <c r="B3616" s="211" t="s">
        <v>3046</v>
      </c>
      <c r="C3616" s="211" t="s">
        <v>6866</v>
      </c>
      <c r="D3616" s="211"/>
      <c r="E3616" s="211"/>
      <c r="F3616" s="211"/>
      <c r="G3616" s="211"/>
    </row>
    <row r="3617" spans="2:7" s="213" customFormat="1" ht="15" customHeight="1">
      <c r="B3617" s="211" t="s">
        <v>3047</v>
      </c>
      <c r="C3617" s="211" t="s">
        <v>6866</v>
      </c>
      <c r="D3617" s="211"/>
      <c r="E3617" s="211"/>
      <c r="F3617" s="211"/>
      <c r="G3617" s="211"/>
    </row>
    <row r="3618" spans="2:7" s="213" customFormat="1" ht="15" customHeight="1">
      <c r="B3618" s="211" t="s">
        <v>3048</v>
      </c>
      <c r="C3618" s="211" t="s">
        <v>6866</v>
      </c>
      <c r="D3618" s="211"/>
      <c r="E3618" s="211"/>
      <c r="F3618" s="211"/>
      <c r="G3618" s="211"/>
    </row>
    <row r="3619" spans="2:7" s="213" customFormat="1" ht="15" customHeight="1">
      <c r="B3619" s="211" t="s">
        <v>3049</v>
      </c>
      <c r="C3619" s="211" t="s">
        <v>6866</v>
      </c>
      <c r="D3619" s="211"/>
      <c r="E3619" s="211"/>
      <c r="F3619" s="211"/>
      <c r="G3619" s="211"/>
    </row>
    <row r="3620" spans="2:7" s="213" customFormat="1" ht="15" customHeight="1">
      <c r="B3620" s="211" t="s">
        <v>3050</v>
      </c>
      <c r="C3620" s="211" t="s">
        <v>6866</v>
      </c>
      <c r="D3620" s="211"/>
      <c r="E3620" s="211"/>
      <c r="F3620" s="211"/>
      <c r="G3620" s="211"/>
    </row>
    <row r="3621" spans="2:7" s="213" customFormat="1" ht="15" customHeight="1">
      <c r="B3621" s="211" t="s">
        <v>3051</v>
      </c>
      <c r="C3621" s="211" t="s">
        <v>6866</v>
      </c>
      <c r="D3621" s="211"/>
      <c r="E3621" s="211"/>
      <c r="F3621" s="211"/>
      <c r="G3621" s="211"/>
    </row>
    <row r="3622" spans="2:7" s="213" customFormat="1" ht="15" customHeight="1">
      <c r="B3622" s="211" t="s">
        <v>3054</v>
      </c>
      <c r="C3622" s="211" t="s">
        <v>6866</v>
      </c>
      <c r="D3622" s="211"/>
      <c r="E3622" s="211"/>
      <c r="F3622" s="211"/>
      <c r="G3622" s="211"/>
    </row>
    <row r="3623" spans="2:7" s="213" customFormat="1" ht="15" customHeight="1">
      <c r="B3623" s="211" t="s">
        <v>3055</v>
      </c>
      <c r="C3623" s="211" t="s">
        <v>6866</v>
      </c>
      <c r="D3623" s="211"/>
      <c r="E3623" s="211"/>
      <c r="F3623" s="211"/>
      <c r="G3623" s="211"/>
    </row>
    <row r="3624" spans="2:7" s="213" customFormat="1" ht="15" customHeight="1">
      <c r="B3624" s="211" t="s">
        <v>3056</v>
      </c>
      <c r="C3624" s="211" t="s">
        <v>6866</v>
      </c>
      <c r="D3624" s="211"/>
      <c r="E3624" s="211"/>
      <c r="F3624" s="211"/>
      <c r="G3624" s="211"/>
    </row>
    <row r="3625" spans="2:7" s="213" customFormat="1" ht="15" customHeight="1">
      <c r="B3625" s="211" t="s">
        <v>3057</v>
      </c>
      <c r="C3625" s="211" t="s">
        <v>6866</v>
      </c>
      <c r="D3625" s="211"/>
      <c r="E3625" s="211"/>
      <c r="F3625" s="211"/>
      <c r="G3625" s="211"/>
    </row>
    <row r="3626" spans="2:7" s="213" customFormat="1" ht="15" customHeight="1">
      <c r="B3626" s="211" t="s">
        <v>3058</v>
      </c>
      <c r="C3626" s="211" t="s">
        <v>6866</v>
      </c>
      <c r="D3626" s="211"/>
      <c r="E3626" s="211"/>
      <c r="F3626" s="211"/>
      <c r="G3626" s="211"/>
    </row>
    <row r="3627" spans="2:7" s="213" customFormat="1" ht="15" customHeight="1">
      <c r="B3627" s="211" t="s">
        <v>3059</v>
      </c>
      <c r="C3627" s="211" t="s">
        <v>6866</v>
      </c>
      <c r="D3627" s="211"/>
      <c r="E3627" s="211"/>
      <c r="F3627" s="211"/>
      <c r="G3627" s="211"/>
    </row>
    <row r="3628" spans="2:7" s="213" customFormat="1" ht="15" customHeight="1">
      <c r="B3628" s="211" t="s">
        <v>3060</v>
      </c>
      <c r="C3628" s="211" t="s">
        <v>6866</v>
      </c>
      <c r="D3628" s="211"/>
      <c r="E3628" s="211"/>
      <c r="F3628" s="211"/>
      <c r="G3628" s="211"/>
    </row>
    <row r="3629" spans="2:7" s="213" customFormat="1" ht="15" customHeight="1">
      <c r="B3629" s="211" t="s">
        <v>988</v>
      </c>
      <c r="C3629" s="211" t="s">
        <v>6866</v>
      </c>
      <c r="D3629" s="211"/>
      <c r="E3629" s="211"/>
      <c r="F3629" s="211"/>
      <c r="G3629" s="211"/>
    </row>
    <row r="3630" spans="2:7" s="213" customFormat="1" ht="15" customHeight="1">
      <c r="B3630" s="211" t="s">
        <v>990</v>
      </c>
      <c r="C3630" s="211" t="s">
        <v>6866</v>
      </c>
      <c r="D3630" s="211"/>
      <c r="E3630" s="211"/>
      <c r="F3630" s="211"/>
      <c r="G3630" s="211"/>
    </row>
    <row r="3631" spans="2:7" s="213" customFormat="1" ht="15" customHeight="1">
      <c r="B3631" s="211" t="s">
        <v>991</v>
      </c>
      <c r="C3631" s="211" t="s">
        <v>6866</v>
      </c>
      <c r="D3631" s="211"/>
      <c r="E3631" s="211"/>
      <c r="F3631" s="211"/>
      <c r="G3631" s="211"/>
    </row>
    <row r="3632" spans="2:7" s="213" customFormat="1" ht="15" customHeight="1">
      <c r="B3632" s="211" t="s">
        <v>992</v>
      </c>
      <c r="C3632" s="211" t="s">
        <v>6866</v>
      </c>
      <c r="D3632" s="211"/>
      <c r="E3632" s="211"/>
      <c r="F3632" s="211"/>
      <c r="G3632" s="211"/>
    </row>
    <row r="3633" spans="2:7" s="213" customFormat="1" ht="15" customHeight="1">
      <c r="B3633" s="211" t="s">
        <v>993</v>
      </c>
      <c r="C3633" s="211" t="s">
        <v>6866</v>
      </c>
      <c r="D3633" s="211"/>
      <c r="E3633" s="211"/>
      <c r="F3633" s="211"/>
      <c r="G3633" s="211"/>
    </row>
    <row r="3634" spans="2:7" s="213" customFormat="1" ht="15" customHeight="1">
      <c r="B3634" s="211" t="s">
        <v>994</v>
      </c>
      <c r="C3634" s="211" t="s">
        <v>6866</v>
      </c>
      <c r="D3634" s="211"/>
      <c r="E3634" s="211"/>
      <c r="F3634" s="211"/>
      <c r="G3634" s="211"/>
    </row>
    <row r="3635" spans="2:7" s="213" customFormat="1" ht="15" customHeight="1">
      <c r="B3635" s="211" t="s">
        <v>996</v>
      </c>
      <c r="C3635" s="211" t="s">
        <v>6866</v>
      </c>
      <c r="D3635" s="211"/>
      <c r="E3635" s="211"/>
      <c r="F3635" s="211"/>
      <c r="G3635" s="211"/>
    </row>
    <row r="3636" spans="2:7" s="213" customFormat="1" ht="15" customHeight="1">
      <c r="B3636" s="211" t="s">
        <v>999</v>
      </c>
      <c r="C3636" s="211" t="s">
        <v>6866</v>
      </c>
      <c r="D3636" s="211"/>
      <c r="E3636" s="211"/>
      <c r="F3636" s="211"/>
      <c r="G3636" s="211"/>
    </row>
    <row r="3637" spans="2:7" s="213" customFormat="1" ht="15" customHeight="1">
      <c r="B3637" s="211" t="s">
        <v>1000</v>
      </c>
      <c r="C3637" s="211" t="s">
        <v>6866</v>
      </c>
      <c r="D3637" s="211"/>
      <c r="E3637" s="211"/>
      <c r="F3637" s="211"/>
      <c r="G3637" s="211"/>
    </row>
    <row r="3638" spans="2:7" s="213" customFormat="1" ht="15" customHeight="1">
      <c r="B3638" s="211" t="s">
        <v>1001</v>
      </c>
      <c r="C3638" s="211" t="s">
        <v>6866</v>
      </c>
      <c r="D3638" s="211"/>
      <c r="E3638" s="211"/>
      <c r="F3638" s="211"/>
      <c r="G3638" s="211"/>
    </row>
    <row r="3639" spans="2:7" s="213" customFormat="1" ht="15" customHeight="1">
      <c r="B3639" s="211" t="s">
        <v>1002</v>
      </c>
      <c r="C3639" s="211" t="s">
        <v>6866</v>
      </c>
      <c r="D3639" s="211"/>
      <c r="E3639" s="211"/>
      <c r="F3639" s="211"/>
      <c r="G3639" s="211"/>
    </row>
    <row r="3640" spans="2:7" s="213" customFormat="1" ht="15" customHeight="1">
      <c r="B3640" s="211" t="s">
        <v>1003</v>
      </c>
      <c r="C3640" s="211" t="s">
        <v>6866</v>
      </c>
      <c r="D3640" s="211"/>
      <c r="E3640" s="211"/>
      <c r="F3640" s="211"/>
      <c r="G3640" s="211"/>
    </row>
    <row r="3641" spans="2:7" s="213" customFormat="1" ht="15" customHeight="1">
      <c r="B3641" s="211" t="s">
        <v>1004</v>
      </c>
      <c r="C3641" s="211" t="s">
        <v>6866</v>
      </c>
      <c r="D3641" s="211"/>
      <c r="E3641" s="211"/>
      <c r="F3641" s="211"/>
      <c r="G3641" s="211"/>
    </row>
    <row r="3642" spans="2:7" s="213" customFormat="1" ht="15" customHeight="1">
      <c r="B3642" s="211" t="s">
        <v>1005</v>
      </c>
      <c r="C3642" s="211" t="s">
        <v>6866</v>
      </c>
      <c r="D3642" s="211"/>
      <c r="E3642" s="211"/>
      <c r="F3642" s="211"/>
      <c r="G3642" s="211"/>
    </row>
    <row r="3643" spans="2:7" s="213" customFormat="1" ht="15" customHeight="1">
      <c r="B3643" s="211" t="s">
        <v>1006</v>
      </c>
      <c r="C3643" s="211" t="s">
        <v>6866</v>
      </c>
      <c r="D3643" s="211"/>
      <c r="E3643" s="211"/>
      <c r="F3643" s="211"/>
      <c r="G3643" s="211"/>
    </row>
    <row r="3644" spans="2:7" s="213" customFormat="1" ht="15" customHeight="1">
      <c r="B3644" s="211" t="s">
        <v>1008</v>
      </c>
      <c r="C3644" s="211" t="s">
        <v>6866</v>
      </c>
      <c r="D3644" s="211"/>
      <c r="E3644" s="211"/>
      <c r="F3644" s="211"/>
      <c r="G3644" s="211"/>
    </row>
    <row r="3645" spans="2:7" s="213" customFormat="1" ht="15" customHeight="1">
      <c r="B3645" s="211" t="s">
        <v>1009</v>
      </c>
      <c r="C3645" s="211" t="s">
        <v>6866</v>
      </c>
      <c r="D3645" s="211"/>
      <c r="E3645" s="211"/>
      <c r="F3645" s="211"/>
      <c r="G3645" s="211"/>
    </row>
    <row r="3646" spans="2:7" s="213" customFormat="1" ht="15" customHeight="1">
      <c r="B3646" s="211" t="s">
        <v>1012</v>
      </c>
      <c r="C3646" s="211" t="s">
        <v>6866</v>
      </c>
      <c r="D3646" s="211"/>
      <c r="E3646" s="211"/>
      <c r="F3646" s="211"/>
      <c r="G3646" s="211"/>
    </row>
    <row r="3647" spans="2:7" s="213" customFormat="1" ht="15" customHeight="1">
      <c r="B3647" s="211" t="s">
        <v>1013</v>
      </c>
      <c r="C3647" s="211" t="s">
        <v>6866</v>
      </c>
      <c r="D3647" s="211"/>
      <c r="E3647" s="211"/>
      <c r="F3647" s="211"/>
      <c r="G3647" s="211"/>
    </row>
    <row r="3648" spans="2:7" s="213" customFormat="1" ht="15" customHeight="1">
      <c r="B3648" s="211" t="s">
        <v>1014</v>
      </c>
      <c r="C3648" s="211" t="s">
        <v>6866</v>
      </c>
      <c r="D3648" s="211"/>
      <c r="E3648" s="211"/>
      <c r="F3648" s="211"/>
      <c r="G3648" s="211"/>
    </row>
    <row r="3649" spans="2:7" s="213" customFormat="1" ht="15" customHeight="1">
      <c r="B3649" s="211" t="s">
        <v>1017</v>
      </c>
      <c r="C3649" s="211" t="s">
        <v>6866</v>
      </c>
      <c r="D3649" s="211"/>
      <c r="E3649" s="211"/>
      <c r="F3649" s="211"/>
      <c r="G3649" s="211"/>
    </row>
    <row r="3650" spans="2:7" s="213" customFormat="1" ht="15" customHeight="1">
      <c r="B3650" s="211" t="s">
        <v>1018</v>
      </c>
      <c r="C3650" s="211" t="s">
        <v>6866</v>
      </c>
      <c r="D3650" s="211"/>
      <c r="E3650" s="211"/>
      <c r="F3650" s="211"/>
      <c r="G3650" s="211"/>
    </row>
    <row r="3651" spans="2:7" s="213" customFormat="1" ht="15" customHeight="1">
      <c r="B3651" s="211" t="s">
        <v>1019</v>
      </c>
      <c r="C3651" s="211" t="s">
        <v>6866</v>
      </c>
      <c r="D3651" s="211"/>
      <c r="E3651" s="211"/>
      <c r="F3651" s="211"/>
      <c r="G3651" s="211"/>
    </row>
    <row r="3652" spans="2:7" s="213" customFormat="1" ht="15" customHeight="1">
      <c r="B3652" s="211" t="s">
        <v>1021</v>
      </c>
      <c r="C3652" s="211" t="s">
        <v>6866</v>
      </c>
      <c r="D3652" s="211"/>
      <c r="E3652" s="211"/>
      <c r="F3652" s="211"/>
      <c r="G3652" s="211"/>
    </row>
    <row r="3653" spans="2:7" s="213" customFormat="1" ht="15" customHeight="1">
      <c r="B3653" s="211" t="s">
        <v>1022</v>
      </c>
      <c r="C3653" s="211" t="s">
        <v>6866</v>
      </c>
      <c r="D3653" s="211"/>
      <c r="E3653" s="211"/>
      <c r="F3653" s="211"/>
      <c r="G3653" s="211"/>
    </row>
    <row r="3654" spans="2:7" s="213" customFormat="1" ht="15" customHeight="1">
      <c r="B3654" s="211" t="s">
        <v>1023</v>
      </c>
      <c r="C3654" s="211" t="s">
        <v>6866</v>
      </c>
      <c r="D3654" s="211"/>
      <c r="E3654" s="211"/>
      <c r="F3654" s="211"/>
      <c r="G3654" s="211"/>
    </row>
    <row r="3655" spans="2:7" s="213" customFormat="1" ht="15" customHeight="1">
      <c r="B3655" s="211" t="s">
        <v>1024</v>
      </c>
      <c r="C3655" s="211" t="s">
        <v>6866</v>
      </c>
      <c r="D3655" s="211"/>
      <c r="E3655" s="211"/>
      <c r="F3655" s="211"/>
      <c r="G3655" s="211"/>
    </row>
    <row r="3656" spans="2:7" s="213" customFormat="1" ht="15" customHeight="1">
      <c r="B3656" s="211" t="s">
        <v>1026</v>
      </c>
      <c r="C3656" s="211" t="s">
        <v>6866</v>
      </c>
      <c r="D3656" s="211"/>
      <c r="E3656" s="211"/>
      <c r="F3656" s="211"/>
      <c r="G3656" s="211"/>
    </row>
    <row r="3657" spans="2:7" s="213" customFormat="1" ht="15" customHeight="1">
      <c r="B3657" s="211" t="s">
        <v>1027</v>
      </c>
      <c r="C3657" s="211" t="s">
        <v>6866</v>
      </c>
      <c r="D3657" s="211"/>
      <c r="E3657" s="211"/>
      <c r="F3657" s="211"/>
      <c r="G3657" s="211"/>
    </row>
    <row r="3658" spans="2:7" s="213" customFormat="1" ht="15" customHeight="1">
      <c r="B3658" s="211" t="s">
        <v>1028</v>
      </c>
      <c r="C3658" s="211" t="s">
        <v>6866</v>
      </c>
      <c r="D3658" s="211"/>
      <c r="E3658" s="211"/>
      <c r="F3658" s="211"/>
      <c r="G3658" s="211"/>
    </row>
    <row r="3659" spans="2:7" s="213" customFormat="1" ht="15" customHeight="1">
      <c r="B3659" s="211" t="s">
        <v>1029</v>
      </c>
      <c r="C3659" s="211" t="s">
        <v>6866</v>
      </c>
      <c r="D3659" s="211"/>
      <c r="E3659" s="211"/>
      <c r="F3659" s="211"/>
      <c r="G3659" s="211"/>
    </row>
    <row r="3660" spans="2:7" s="213" customFormat="1" ht="15" customHeight="1">
      <c r="B3660" s="211" t="s">
        <v>1030</v>
      </c>
      <c r="C3660" s="211" t="s">
        <v>6866</v>
      </c>
      <c r="D3660" s="211"/>
      <c r="E3660" s="211"/>
      <c r="F3660" s="211"/>
      <c r="G3660" s="211"/>
    </row>
    <row r="3661" spans="2:7" s="213" customFormat="1" ht="15" customHeight="1">
      <c r="B3661" s="211" t="s">
        <v>1031</v>
      </c>
      <c r="C3661" s="211" t="s">
        <v>6866</v>
      </c>
      <c r="D3661" s="211"/>
      <c r="E3661" s="211"/>
      <c r="F3661" s="211"/>
      <c r="G3661" s="211"/>
    </row>
    <row r="3662" spans="2:7" s="213" customFormat="1" ht="15" customHeight="1">
      <c r="B3662" s="211" t="s">
        <v>1034</v>
      </c>
      <c r="C3662" s="211" t="s">
        <v>6866</v>
      </c>
      <c r="D3662" s="211"/>
      <c r="E3662" s="211"/>
      <c r="F3662" s="211"/>
      <c r="G3662" s="211"/>
    </row>
    <row r="3663" spans="2:7" s="213" customFormat="1" ht="15" customHeight="1">
      <c r="B3663" s="211" t="s">
        <v>1035</v>
      </c>
      <c r="C3663" s="211" t="s">
        <v>6866</v>
      </c>
      <c r="D3663" s="211"/>
      <c r="E3663" s="211"/>
      <c r="F3663" s="211"/>
      <c r="G3663" s="211"/>
    </row>
    <row r="3664" spans="2:7" s="213" customFormat="1" ht="15" customHeight="1">
      <c r="B3664" s="211" t="s">
        <v>1036</v>
      </c>
      <c r="C3664" s="211" t="s">
        <v>6866</v>
      </c>
      <c r="D3664" s="211"/>
      <c r="E3664" s="211"/>
      <c r="F3664" s="211"/>
      <c r="G3664" s="211"/>
    </row>
    <row r="3665" spans="2:7" s="213" customFormat="1" ht="15" customHeight="1">
      <c r="B3665" s="211" t="s">
        <v>1037</v>
      </c>
      <c r="C3665" s="211" t="s">
        <v>6866</v>
      </c>
      <c r="D3665" s="211"/>
      <c r="E3665" s="211"/>
      <c r="F3665" s="211"/>
      <c r="G3665" s="211"/>
    </row>
    <row r="3666" spans="2:7" s="213" customFormat="1" ht="15" customHeight="1">
      <c r="B3666" s="211" t="s">
        <v>1039</v>
      </c>
      <c r="C3666" s="211" t="s">
        <v>6866</v>
      </c>
      <c r="D3666" s="211"/>
      <c r="E3666" s="211"/>
      <c r="F3666" s="211"/>
      <c r="G3666" s="211"/>
    </row>
    <row r="3667" spans="2:7" s="213" customFormat="1" ht="15" customHeight="1">
      <c r="B3667" s="211" t="s">
        <v>1040</v>
      </c>
      <c r="C3667" s="211" t="s">
        <v>6866</v>
      </c>
      <c r="D3667" s="211"/>
      <c r="E3667" s="211"/>
      <c r="F3667" s="211"/>
      <c r="G3667" s="211"/>
    </row>
    <row r="3668" spans="2:7" s="213" customFormat="1" ht="15" customHeight="1">
      <c r="B3668" s="211" t="s">
        <v>1042</v>
      </c>
      <c r="C3668" s="211" t="s">
        <v>6866</v>
      </c>
      <c r="D3668" s="211"/>
      <c r="E3668" s="211"/>
      <c r="F3668" s="211"/>
      <c r="G3668" s="211"/>
    </row>
    <row r="3669" spans="2:7" s="213" customFormat="1" ht="15" customHeight="1">
      <c r="B3669" s="211" t="s">
        <v>1043</v>
      </c>
      <c r="C3669" s="211" t="s">
        <v>6866</v>
      </c>
      <c r="D3669" s="211"/>
      <c r="E3669" s="211"/>
      <c r="F3669" s="211"/>
      <c r="G3669" s="211"/>
    </row>
    <row r="3670" spans="2:7" s="213" customFormat="1" ht="15" customHeight="1">
      <c r="B3670" s="211" t="s">
        <v>1044</v>
      </c>
      <c r="C3670" s="211" t="s">
        <v>6866</v>
      </c>
      <c r="D3670" s="211"/>
      <c r="E3670" s="211"/>
      <c r="F3670" s="211"/>
      <c r="G3670" s="211"/>
    </row>
    <row r="3671" spans="2:7" s="213" customFormat="1" ht="15" customHeight="1">
      <c r="B3671" s="211" t="s">
        <v>1045</v>
      </c>
      <c r="C3671" s="211" t="s">
        <v>6866</v>
      </c>
      <c r="D3671" s="211"/>
      <c r="E3671" s="211"/>
      <c r="F3671" s="211"/>
      <c r="G3671" s="211"/>
    </row>
    <row r="3672" spans="2:7" s="213" customFormat="1" ht="15" customHeight="1">
      <c r="B3672" s="211" t="s">
        <v>1046</v>
      </c>
      <c r="C3672" s="211" t="s">
        <v>6866</v>
      </c>
      <c r="D3672" s="211"/>
      <c r="E3672" s="211"/>
      <c r="F3672" s="211"/>
      <c r="G3672" s="211"/>
    </row>
    <row r="3673" spans="2:7" s="213" customFormat="1" ht="15" customHeight="1">
      <c r="B3673" s="211" t="s">
        <v>1048</v>
      </c>
      <c r="C3673" s="211" t="s">
        <v>6866</v>
      </c>
      <c r="D3673" s="211"/>
      <c r="E3673" s="211"/>
      <c r="F3673" s="211"/>
      <c r="G3673" s="211"/>
    </row>
    <row r="3674" spans="2:7" s="213" customFormat="1" ht="15" customHeight="1">
      <c r="B3674" s="211" t="s">
        <v>1049</v>
      </c>
      <c r="C3674" s="211" t="s">
        <v>6866</v>
      </c>
      <c r="D3674" s="211"/>
      <c r="E3674" s="211"/>
      <c r="F3674" s="211"/>
      <c r="G3674" s="211"/>
    </row>
    <row r="3675" spans="2:7" s="213" customFormat="1" ht="15" customHeight="1">
      <c r="B3675" s="211" t="s">
        <v>1050</v>
      </c>
      <c r="C3675" s="211" t="s">
        <v>6866</v>
      </c>
      <c r="D3675" s="211"/>
      <c r="E3675" s="211"/>
      <c r="F3675" s="211"/>
      <c r="G3675" s="211"/>
    </row>
    <row r="3676" spans="2:7" s="213" customFormat="1" ht="15" customHeight="1">
      <c r="B3676" s="211" t="s">
        <v>1051</v>
      </c>
      <c r="C3676" s="211" t="s">
        <v>6866</v>
      </c>
      <c r="D3676" s="211"/>
      <c r="E3676" s="211"/>
      <c r="F3676" s="211"/>
      <c r="G3676" s="211"/>
    </row>
    <row r="3677" spans="2:7" s="213" customFormat="1" ht="15" customHeight="1">
      <c r="B3677" s="211" t="s">
        <v>1052</v>
      </c>
      <c r="C3677" s="211" t="s">
        <v>6866</v>
      </c>
      <c r="D3677" s="211"/>
      <c r="E3677" s="211"/>
      <c r="F3677" s="211"/>
      <c r="G3677" s="211"/>
    </row>
    <row r="3678" spans="2:7" s="213" customFormat="1" ht="15" customHeight="1">
      <c r="B3678" s="211" t="s">
        <v>1054</v>
      </c>
      <c r="C3678" s="211" t="s">
        <v>6866</v>
      </c>
      <c r="D3678" s="211"/>
      <c r="E3678" s="211"/>
      <c r="F3678" s="211"/>
      <c r="G3678" s="211"/>
    </row>
    <row r="3679" spans="2:7" s="213" customFormat="1" ht="15" customHeight="1">
      <c r="B3679" s="211" t="s">
        <v>1055</v>
      </c>
      <c r="C3679" s="211" t="s">
        <v>6866</v>
      </c>
      <c r="D3679" s="211"/>
      <c r="E3679" s="211"/>
      <c r="F3679" s="211"/>
      <c r="G3679" s="211"/>
    </row>
    <row r="3680" spans="2:7" s="213" customFormat="1" ht="15" customHeight="1">
      <c r="B3680" s="211" t="s">
        <v>1056</v>
      </c>
      <c r="C3680" s="211" t="s">
        <v>6866</v>
      </c>
      <c r="D3680" s="211"/>
      <c r="E3680" s="211"/>
      <c r="F3680" s="211"/>
      <c r="G3680" s="211"/>
    </row>
    <row r="3681" spans="2:7" s="213" customFormat="1" ht="15" customHeight="1">
      <c r="B3681" s="211" t="s">
        <v>1058</v>
      </c>
      <c r="C3681" s="211" t="s">
        <v>6866</v>
      </c>
      <c r="D3681" s="211"/>
      <c r="E3681" s="211"/>
      <c r="F3681" s="211"/>
      <c r="G3681" s="211"/>
    </row>
    <row r="3682" spans="2:7" s="213" customFormat="1" ht="15" customHeight="1">
      <c r="B3682" s="211" t="s">
        <v>1059</v>
      </c>
      <c r="C3682" s="211" t="s">
        <v>6866</v>
      </c>
      <c r="D3682" s="211"/>
      <c r="E3682" s="211"/>
      <c r="F3682" s="211"/>
      <c r="G3682" s="211"/>
    </row>
    <row r="3683" spans="2:7" s="213" customFormat="1" ht="15" customHeight="1">
      <c r="B3683" s="211" t="s">
        <v>1060</v>
      </c>
      <c r="C3683" s="211" t="s">
        <v>6866</v>
      </c>
      <c r="D3683" s="211"/>
      <c r="E3683" s="211"/>
      <c r="F3683" s="211"/>
      <c r="G3683" s="211"/>
    </row>
    <row r="3684" spans="2:7" s="213" customFormat="1" ht="15" customHeight="1">
      <c r="B3684" s="211" t="s">
        <v>1063</v>
      </c>
      <c r="C3684" s="211" t="s">
        <v>6866</v>
      </c>
      <c r="D3684" s="211"/>
      <c r="E3684" s="211"/>
      <c r="F3684" s="211"/>
      <c r="G3684" s="211"/>
    </row>
    <row r="3685" spans="2:7" s="213" customFormat="1" ht="15" customHeight="1">
      <c r="B3685" s="211" t="s">
        <v>1064</v>
      </c>
      <c r="C3685" s="211" t="s">
        <v>6866</v>
      </c>
      <c r="D3685" s="211"/>
      <c r="E3685" s="211"/>
      <c r="F3685" s="211"/>
      <c r="G3685" s="211"/>
    </row>
    <row r="3686" spans="2:7" s="213" customFormat="1" ht="15" customHeight="1">
      <c r="B3686" s="211" t="s">
        <v>1065</v>
      </c>
      <c r="C3686" s="211" t="s">
        <v>6866</v>
      </c>
      <c r="D3686" s="211"/>
      <c r="E3686" s="211"/>
      <c r="F3686" s="211"/>
      <c r="G3686" s="211"/>
    </row>
    <row r="3687" spans="2:7" s="213" customFormat="1" ht="15" customHeight="1">
      <c r="B3687" s="211" t="s">
        <v>1066</v>
      </c>
      <c r="C3687" s="211" t="s">
        <v>6866</v>
      </c>
      <c r="D3687" s="211"/>
      <c r="E3687" s="211"/>
      <c r="F3687" s="211"/>
      <c r="G3687" s="211"/>
    </row>
    <row r="3688" spans="2:7" s="213" customFormat="1" ht="15" customHeight="1">
      <c r="B3688" s="211" t="s">
        <v>1067</v>
      </c>
      <c r="C3688" s="211" t="s">
        <v>6866</v>
      </c>
      <c r="D3688" s="211"/>
      <c r="E3688" s="211"/>
      <c r="F3688" s="211"/>
      <c r="G3688" s="211"/>
    </row>
    <row r="3689" spans="2:7" s="213" customFormat="1" ht="15" customHeight="1">
      <c r="B3689" s="211" t="s">
        <v>1068</v>
      </c>
      <c r="C3689" s="211" t="s">
        <v>6866</v>
      </c>
      <c r="D3689" s="211"/>
      <c r="E3689" s="211"/>
      <c r="F3689" s="211"/>
      <c r="G3689" s="211"/>
    </row>
    <row r="3690" spans="2:7" s="213" customFormat="1" ht="15" customHeight="1">
      <c r="B3690" s="211" t="s">
        <v>1070</v>
      </c>
      <c r="C3690" s="211" t="s">
        <v>6866</v>
      </c>
      <c r="D3690" s="211"/>
      <c r="E3690" s="211"/>
      <c r="F3690" s="211"/>
      <c r="G3690" s="211"/>
    </row>
    <row r="3691" spans="2:7" s="213" customFormat="1" ht="15" customHeight="1">
      <c r="B3691" s="211" t="s">
        <v>1071</v>
      </c>
      <c r="C3691" s="211" t="s">
        <v>6866</v>
      </c>
      <c r="D3691" s="211"/>
      <c r="E3691" s="211"/>
      <c r="F3691" s="211"/>
      <c r="G3691" s="211"/>
    </row>
    <row r="3692" spans="2:7" s="213" customFormat="1" ht="15" customHeight="1">
      <c r="B3692" s="211" t="s">
        <v>1073</v>
      </c>
      <c r="C3692" s="211" t="s">
        <v>6866</v>
      </c>
      <c r="D3692" s="211"/>
      <c r="E3692" s="211"/>
      <c r="F3692" s="211"/>
      <c r="G3692" s="211"/>
    </row>
    <row r="3693" spans="2:7" s="213" customFormat="1" ht="15" customHeight="1">
      <c r="B3693" s="211" t="s">
        <v>1074</v>
      </c>
      <c r="C3693" s="211" t="s">
        <v>6866</v>
      </c>
      <c r="D3693" s="211"/>
      <c r="E3693" s="211"/>
      <c r="F3693" s="211"/>
      <c r="G3693" s="211"/>
    </row>
    <row r="3694" spans="2:7" s="213" customFormat="1" ht="15" customHeight="1">
      <c r="B3694" s="211" t="s">
        <v>1075</v>
      </c>
      <c r="C3694" s="211" t="s">
        <v>6866</v>
      </c>
      <c r="D3694" s="211"/>
      <c r="E3694" s="211"/>
      <c r="F3694" s="211"/>
      <c r="G3694" s="211"/>
    </row>
    <row r="3695" spans="2:7" s="213" customFormat="1" ht="15" customHeight="1">
      <c r="B3695" s="211" t="s">
        <v>1076</v>
      </c>
      <c r="C3695" s="211" t="s">
        <v>6866</v>
      </c>
      <c r="D3695" s="211"/>
      <c r="E3695" s="211"/>
      <c r="F3695" s="211"/>
      <c r="G3695" s="211"/>
    </row>
    <row r="3696" spans="2:7" s="213" customFormat="1" ht="15" customHeight="1">
      <c r="B3696" s="211" t="s">
        <v>1077</v>
      </c>
      <c r="C3696" s="211" t="s">
        <v>6866</v>
      </c>
      <c r="D3696" s="211"/>
      <c r="E3696" s="211"/>
      <c r="F3696" s="211"/>
      <c r="G3696" s="211"/>
    </row>
    <row r="3697" spans="2:7" s="213" customFormat="1" ht="15" customHeight="1">
      <c r="B3697" s="211" t="s">
        <v>1078</v>
      </c>
      <c r="C3697" s="211" t="s">
        <v>6866</v>
      </c>
      <c r="D3697" s="211"/>
      <c r="E3697" s="211"/>
      <c r="F3697" s="211"/>
      <c r="G3697" s="211"/>
    </row>
    <row r="3698" spans="2:7" s="213" customFormat="1" ht="15" customHeight="1">
      <c r="B3698" s="211" t="s">
        <v>1080</v>
      </c>
      <c r="C3698" s="211" t="s">
        <v>6866</v>
      </c>
      <c r="D3698" s="211"/>
      <c r="E3698" s="211"/>
      <c r="F3698" s="211"/>
      <c r="G3698" s="211"/>
    </row>
    <row r="3699" spans="2:7" s="213" customFormat="1" ht="15" customHeight="1">
      <c r="B3699" s="211" t="s">
        <v>1082</v>
      </c>
      <c r="C3699" s="211" t="s">
        <v>6866</v>
      </c>
      <c r="D3699" s="211"/>
      <c r="E3699" s="211"/>
      <c r="F3699" s="211"/>
      <c r="G3699" s="211"/>
    </row>
    <row r="3700" spans="2:7" s="213" customFormat="1" ht="15" customHeight="1">
      <c r="B3700" s="211" t="s">
        <v>1083</v>
      </c>
      <c r="C3700" s="211" t="s">
        <v>6866</v>
      </c>
      <c r="D3700" s="211"/>
      <c r="E3700" s="211"/>
      <c r="F3700" s="211"/>
      <c r="G3700" s="211"/>
    </row>
    <row r="3701" spans="2:7" s="213" customFormat="1" ht="15" customHeight="1">
      <c r="B3701" s="211" t="s">
        <v>1085</v>
      </c>
      <c r="C3701" s="211" t="s">
        <v>6866</v>
      </c>
      <c r="D3701" s="211"/>
      <c r="E3701" s="211"/>
      <c r="F3701" s="211"/>
      <c r="G3701" s="211"/>
    </row>
    <row r="3702" spans="2:7" s="213" customFormat="1" ht="15" customHeight="1">
      <c r="B3702" s="211" t="s">
        <v>1086</v>
      </c>
      <c r="C3702" s="211" t="s">
        <v>6866</v>
      </c>
      <c r="D3702" s="211"/>
      <c r="E3702" s="211"/>
      <c r="F3702" s="211"/>
      <c r="G3702" s="211"/>
    </row>
    <row r="3703" spans="2:7" s="213" customFormat="1" ht="15" customHeight="1">
      <c r="B3703" s="211" t="s">
        <v>1087</v>
      </c>
      <c r="C3703" s="211" t="s">
        <v>6866</v>
      </c>
      <c r="D3703" s="211"/>
      <c r="E3703" s="211"/>
      <c r="F3703" s="211"/>
      <c r="G3703" s="211"/>
    </row>
    <row r="3704" spans="2:7" s="213" customFormat="1" ht="15" customHeight="1">
      <c r="B3704" s="211" t="s">
        <v>1090</v>
      </c>
      <c r="C3704" s="211" t="s">
        <v>6866</v>
      </c>
      <c r="D3704" s="211"/>
      <c r="E3704" s="211"/>
      <c r="F3704" s="211"/>
      <c r="G3704" s="211"/>
    </row>
    <row r="3705" spans="2:7" s="213" customFormat="1" ht="15" customHeight="1">
      <c r="B3705" s="211" t="s">
        <v>1092</v>
      </c>
      <c r="C3705" s="211" t="s">
        <v>6866</v>
      </c>
      <c r="D3705" s="211"/>
      <c r="E3705" s="211"/>
      <c r="F3705" s="211"/>
      <c r="G3705" s="211"/>
    </row>
    <row r="3706" spans="2:7" s="213" customFormat="1" ht="15" customHeight="1">
      <c r="B3706" s="211" t="s">
        <v>1093</v>
      </c>
      <c r="C3706" s="211" t="s">
        <v>6866</v>
      </c>
      <c r="D3706" s="211"/>
      <c r="E3706" s="211"/>
      <c r="F3706" s="211"/>
      <c r="G3706" s="211"/>
    </row>
    <row r="3707" spans="2:7" s="213" customFormat="1" ht="15" customHeight="1">
      <c r="B3707" s="211" t="s">
        <v>1095</v>
      </c>
      <c r="C3707" s="211" t="s">
        <v>6866</v>
      </c>
      <c r="D3707" s="211"/>
      <c r="E3707" s="211"/>
      <c r="F3707" s="211"/>
      <c r="G3707" s="211"/>
    </row>
    <row r="3708" spans="2:7" s="213" customFormat="1" ht="15" customHeight="1">
      <c r="B3708" s="211" t="s">
        <v>1096</v>
      </c>
      <c r="C3708" s="211" t="s">
        <v>6866</v>
      </c>
      <c r="D3708" s="211"/>
      <c r="E3708" s="211"/>
      <c r="F3708" s="211"/>
      <c r="G3708" s="211"/>
    </row>
    <row r="3709" spans="2:7" s="213" customFormat="1" ht="15" customHeight="1">
      <c r="B3709" s="211" t="s">
        <v>1100</v>
      </c>
      <c r="C3709" s="211" t="s">
        <v>6866</v>
      </c>
      <c r="D3709" s="211"/>
      <c r="E3709" s="211"/>
      <c r="F3709" s="211"/>
      <c r="G3709" s="211"/>
    </row>
    <row r="3710" spans="2:7" s="213" customFormat="1" ht="15" customHeight="1">
      <c r="B3710" s="211" t="s">
        <v>1101</v>
      </c>
      <c r="C3710" s="211" t="s">
        <v>6866</v>
      </c>
      <c r="D3710" s="211"/>
      <c r="E3710" s="211"/>
      <c r="F3710" s="211"/>
      <c r="G3710" s="211"/>
    </row>
    <row r="3711" spans="2:7" s="213" customFormat="1" ht="15" customHeight="1">
      <c r="B3711" s="211" t="s">
        <v>1102</v>
      </c>
      <c r="C3711" s="211" t="s">
        <v>6866</v>
      </c>
      <c r="D3711" s="211"/>
      <c r="E3711" s="211"/>
      <c r="F3711" s="211"/>
      <c r="G3711" s="211"/>
    </row>
    <row r="3712" spans="2:7" s="213" customFormat="1" ht="15" customHeight="1">
      <c r="B3712" s="211" t="s">
        <v>1103</v>
      </c>
      <c r="C3712" s="211" t="s">
        <v>6866</v>
      </c>
      <c r="D3712" s="211"/>
      <c r="E3712" s="211"/>
      <c r="F3712" s="211"/>
      <c r="G3712" s="211"/>
    </row>
    <row r="3713" spans="2:7" s="213" customFormat="1" ht="15" customHeight="1">
      <c r="B3713" s="211" t="s">
        <v>1104</v>
      </c>
      <c r="C3713" s="211" t="s">
        <v>6866</v>
      </c>
      <c r="D3713" s="211"/>
      <c r="E3713" s="211"/>
      <c r="F3713" s="211"/>
      <c r="G3713" s="211"/>
    </row>
    <row r="3714" spans="2:7" s="213" customFormat="1" ht="15" customHeight="1">
      <c r="B3714" s="211" t="s">
        <v>1105</v>
      </c>
      <c r="C3714" s="211" t="s">
        <v>6866</v>
      </c>
      <c r="D3714" s="211"/>
      <c r="E3714" s="211"/>
      <c r="F3714" s="211"/>
      <c r="G3714" s="211"/>
    </row>
    <row r="3715" spans="2:7" s="213" customFormat="1" ht="15" customHeight="1">
      <c r="B3715" s="211" t="s">
        <v>1106</v>
      </c>
      <c r="C3715" s="211" t="s">
        <v>6866</v>
      </c>
      <c r="D3715" s="211"/>
      <c r="E3715" s="211"/>
      <c r="F3715" s="211"/>
      <c r="G3715" s="211"/>
    </row>
    <row r="3716" spans="2:7" s="213" customFormat="1" ht="15" customHeight="1">
      <c r="B3716" s="211" t="s">
        <v>1107</v>
      </c>
      <c r="C3716" s="211" t="s">
        <v>6866</v>
      </c>
      <c r="D3716" s="211"/>
      <c r="E3716" s="211"/>
      <c r="F3716" s="211"/>
      <c r="G3716" s="211"/>
    </row>
    <row r="3717" spans="2:7" s="213" customFormat="1" ht="15" customHeight="1">
      <c r="B3717" s="211" t="s">
        <v>1109</v>
      </c>
      <c r="C3717" s="211" t="s">
        <v>6866</v>
      </c>
      <c r="D3717" s="211"/>
      <c r="E3717" s="211"/>
      <c r="F3717" s="211"/>
      <c r="G3717" s="211"/>
    </row>
    <row r="3718" spans="2:7" s="213" customFormat="1" ht="15" customHeight="1">
      <c r="B3718" s="211" t="s">
        <v>1110</v>
      </c>
      <c r="C3718" s="211" t="s">
        <v>6866</v>
      </c>
      <c r="D3718" s="211"/>
      <c r="E3718" s="211"/>
      <c r="F3718" s="211"/>
      <c r="G3718" s="211"/>
    </row>
    <row r="3719" spans="2:7" s="213" customFormat="1" ht="15" customHeight="1">
      <c r="B3719" s="211" t="s">
        <v>1111</v>
      </c>
      <c r="C3719" s="211" t="s">
        <v>6866</v>
      </c>
      <c r="D3719" s="211"/>
      <c r="E3719" s="211"/>
      <c r="F3719" s="211"/>
      <c r="G3719" s="211"/>
    </row>
    <row r="3720" spans="2:7" s="213" customFormat="1" ht="15" customHeight="1">
      <c r="B3720" s="211" t="s">
        <v>1112</v>
      </c>
      <c r="C3720" s="211" t="s">
        <v>6866</v>
      </c>
      <c r="D3720" s="211"/>
      <c r="E3720" s="211"/>
      <c r="F3720" s="211"/>
      <c r="G3720" s="211"/>
    </row>
    <row r="3721" spans="2:7" s="213" customFormat="1" ht="15" customHeight="1">
      <c r="B3721" s="211" t="s">
        <v>1113</v>
      </c>
      <c r="C3721" s="211" t="s">
        <v>6866</v>
      </c>
      <c r="D3721" s="211"/>
      <c r="E3721" s="211"/>
      <c r="F3721" s="211"/>
      <c r="G3721" s="211"/>
    </row>
    <row r="3722" spans="2:7" s="213" customFormat="1" ht="15" customHeight="1">
      <c r="B3722" s="211" t="s">
        <v>1114</v>
      </c>
      <c r="C3722" s="211" t="s">
        <v>6866</v>
      </c>
      <c r="D3722" s="211"/>
      <c r="E3722" s="211"/>
      <c r="F3722" s="211"/>
      <c r="G3722" s="211"/>
    </row>
    <row r="3723" spans="2:7" s="213" customFormat="1" ht="15" customHeight="1">
      <c r="B3723" s="211" t="s">
        <v>1115</v>
      </c>
      <c r="C3723" s="211" t="s">
        <v>6866</v>
      </c>
      <c r="D3723" s="211"/>
      <c r="E3723" s="211"/>
      <c r="F3723" s="211"/>
      <c r="G3723" s="211"/>
    </row>
    <row r="3724" spans="2:7" s="213" customFormat="1" ht="15" customHeight="1">
      <c r="B3724" s="211" t="s">
        <v>1116</v>
      </c>
      <c r="C3724" s="211" t="s">
        <v>6866</v>
      </c>
      <c r="D3724" s="211"/>
      <c r="E3724" s="211"/>
      <c r="F3724" s="211"/>
      <c r="G3724" s="211"/>
    </row>
    <row r="3725" spans="2:7" s="213" customFormat="1" ht="15" customHeight="1">
      <c r="B3725" s="211" t="s">
        <v>1118</v>
      </c>
      <c r="C3725" s="211" t="s">
        <v>6866</v>
      </c>
      <c r="D3725" s="211"/>
      <c r="E3725" s="211"/>
      <c r="F3725" s="211"/>
      <c r="G3725" s="211"/>
    </row>
    <row r="3726" spans="2:7" s="213" customFormat="1" ht="15" customHeight="1">
      <c r="B3726" s="211" t="s">
        <v>1121</v>
      </c>
      <c r="C3726" s="211" t="s">
        <v>6866</v>
      </c>
      <c r="D3726" s="211"/>
      <c r="E3726" s="211"/>
      <c r="F3726" s="211"/>
      <c r="G3726" s="211"/>
    </row>
    <row r="3727" spans="2:7" s="213" customFormat="1" ht="15" customHeight="1">
      <c r="B3727" s="211" t="s">
        <v>1122</v>
      </c>
      <c r="C3727" s="211" t="s">
        <v>6866</v>
      </c>
      <c r="D3727" s="211"/>
      <c r="E3727" s="211"/>
      <c r="F3727" s="211"/>
      <c r="G3727" s="211"/>
    </row>
    <row r="3728" spans="2:7" s="213" customFormat="1" ht="15" customHeight="1">
      <c r="B3728" s="211" t="s">
        <v>1123</v>
      </c>
      <c r="C3728" s="211" t="s">
        <v>6866</v>
      </c>
      <c r="D3728" s="211"/>
      <c r="E3728" s="211"/>
      <c r="F3728" s="211"/>
      <c r="G3728" s="211"/>
    </row>
    <row r="3729" spans="2:7" s="213" customFormat="1" ht="15" customHeight="1">
      <c r="B3729" s="211" t="s">
        <v>1124</v>
      </c>
      <c r="C3729" s="211" t="s">
        <v>6866</v>
      </c>
      <c r="D3729" s="211"/>
      <c r="E3729" s="211"/>
      <c r="F3729" s="211"/>
      <c r="G3729" s="211"/>
    </row>
    <row r="3730" spans="2:7" s="213" customFormat="1" ht="15" customHeight="1">
      <c r="B3730" s="211" t="s">
        <v>1125</v>
      </c>
      <c r="C3730" s="211" t="s">
        <v>6866</v>
      </c>
      <c r="D3730" s="211"/>
      <c r="E3730" s="211"/>
      <c r="F3730" s="211"/>
      <c r="G3730" s="211"/>
    </row>
    <row r="3731" spans="2:7" s="213" customFormat="1" ht="15" customHeight="1">
      <c r="B3731" s="211" t="s">
        <v>1126</v>
      </c>
      <c r="C3731" s="211" t="s">
        <v>6866</v>
      </c>
      <c r="D3731" s="211"/>
      <c r="E3731" s="211"/>
      <c r="F3731" s="211"/>
      <c r="G3731" s="211"/>
    </row>
    <row r="3732" spans="2:7" s="213" customFormat="1" ht="15" customHeight="1">
      <c r="B3732" s="211" t="s">
        <v>1128</v>
      </c>
      <c r="C3732" s="211" t="s">
        <v>6866</v>
      </c>
      <c r="D3732" s="211"/>
      <c r="E3732" s="211"/>
      <c r="F3732" s="211"/>
      <c r="G3732" s="211"/>
    </row>
    <row r="3733" spans="2:7" s="213" customFormat="1" ht="15" customHeight="1">
      <c r="B3733" s="211" t="s">
        <v>1129</v>
      </c>
      <c r="C3733" s="211" t="s">
        <v>6866</v>
      </c>
      <c r="D3733" s="211"/>
      <c r="E3733" s="211"/>
      <c r="F3733" s="211"/>
      <c r="G3733" s="211"/>
    </row>
    <row r="3734" spans="2:7" s="213" customFormat="1" ht="15" customHeight="1">
      <c r="B3734" s="211" t="s">
        <v>1130</v>
      </c>
      <c r="C3734" s="211" t="s">
        <v>6866</v>
      </c>
      <c r="D3734" s="211"/>
      <c r="E3734" s="211"/>
      <c r="F3734" s="211"/>
      <c r="G3734" s="211"/>
    </row>
    <row r="3735" spans="2:7" s="213" customFormat="1" ht="15" customHeight="1">
      <c r="B3735" s="211" t="s">
        <v>1132</v>
      </c>
      <c r="C3735" s="211" t="s">
        <v>6866</v>
      </c>
      <c r="D3735" s="211"/>
      <c r="E3735" s="211"/>
      <c r="F3735" s="211"/>
      <c r="G3735" s="211"/>
    </row>
    <row r="3736" spans="2:7" s="213" customFormat="1" ht="15" customHeight="1">
      <c r="B3736" s="211" t="s">
        <v>1133</v>
      </c>
      <c r="C3736" s="211" t="s">
        <v>6866</v>
      </c>
      <c r="D3736" s="211"/>
      <c r="E3736" s="211"/>
      <c r="F3736" s="211"/>
      <c r="G3736" s="211"/>
    </row>
    <row r="3737" spans="2:7" s="213" customFormat="1" ht="15" customHeight="1">
      <c r="B3737" s="211" t="s">
        <v>1134</v>
      </c>
      <c r="C3737" s="211" t="s">
        <v>6866</v>
      </c>
      <c r="D3737" s="211"/>
      <c r="E3737" s="211"/>
      <c r="F3737" s="211"/>
      <c r="G3737" s="211"/>
    </row>
    <row r="3738" spans="2:7" s="213" customFormat="1" ht="15" customHeight="1">
      <c r="B3738" s="211" t="s">
        <v>1135</v>
      </c>
      <c r="C3738" s="211" t="s">
        <v>6866</v>
      </c>
      <c r="D3738" s="211"/>
      <c r="E3738" s="211"/>
      <c r="F3738" s="211"/>
      <c r="G3738" s="211"/>
    </row>
    <row r="3739" spans="2:7" s="213" customFormat="1" ht="15" customHeight="1">
      <c r="B3739" s="211" t="s">
        <v>3093</v>
      </c>
      <c r="C3739" s="211" t="s">
        <v>6866</v>
      </c>
      <c r="D3739" s="211"/>
      <c r="E3739" s="211"/>
      <c r="F3739" s="211"/>
      <c r="G3739" s="211"/>
    </row>
    <row r="3740" spans="2:7" s="213" customFormat="1" ht="15" customHeight="1">
      <c r="B3740" s="211" t="s">
        <v>3094</v>
      </c>
      <c r="C3740" s="211" t="s">
        <v>6866</v>
      </c>
      <c r="D3740" s="211"/>
      <c r="E3740" s="211"/>
      <c r="F3740" s="211"/>
      <c r="G3740" s="211"/>
    </row>
    <row r="3741" spans="2:7" s="213" customFormat="1" ht="15" customHeight="1">
      <c r="B3741" s="211" t="s">
        <v>3096</v>
      </c>
      <c r="C3741" s="211" t="s">
        <v>6866</v>
      </c>
      <c r="D3741" s="211"/>
      <c r="E3741" s="211"/>
      <c r="F3741" s="211"/>
      <c r="G3741" s="211"/>
    </row>
    <row r="3742" spans="2:7" s="213" customFormat="1" ht="15" customHeight="1">
      <c r="B3742" s="211" t="s">
        <v>3097</v>
      </c>
      <c r="C3742" s="211" t="s">
        <v>6866</v>
      </c>
      <c r="D3742" s="211"/>
      <c r="E3742" s="211"/>
      <c r="F3742" s="211"/>
      <c r="G3742" s="211"/>
    </row>
    <row r="3743" spans="2:7" s="213" customFormat="1" ht="15" customHeight="1">
      <c r="B3743" s="211" t="s">
        <v>3098</v>
      </c>
      <c r="C3743" s="211" t="s">
        <v>6866</v>
      </c>
      <c r="D3743" s="211"/>
      <c r="E3743" s="211"/>
      <c r="F3743" s="211"/>
      <c r="G3743" s="211"/>
    </row>
    <row r="3744" spans="2:7" s="213" customFormat="1" ht="15" customHeight="1">
      <c r="B3744" s="211" t="s">
        <v>3099</v>
      </c>
      <c r="C3744" s="211" t="s">
        <v>6866</v>
      </c>
      <c r="D3744" s="211"/>
      <c r="E3744" s="211"/>
      <c r="F3744" s="211"/>
      <c r="G3744" s="211"/>
    </row>
    <row r="3745" spans="2:7" s="213" customFormat="1" ht="15" customHeight="1">
      <c r="B3745" s="211" t="s">
        <v>3100</v>
      </c>
      <c r="C3745" s="211" t="s">
        <v>6866</v>
      </c>
      <c r="D3745" s="211"/>
      <c r="E3745" s="211"/>
      <c r="F3745" s="211"/>
      <c r="G3745" s="211"/>
    </row>
    <row r="3746" spans="2:7" s="213" customFormat="1" ht="15" customHeight="1">
      <c r="B3746" s="211" t="s">
        <v>3101</v>
      </c>
      <c r="C3746" s="211" t="s">
        <v>6866</v>
      </c>
      <c r="D3746" s="211"/>
      <c r="E3746" s="211"/>
      <c r="F3746" s="211"/>
      <c r="G3746" s="211"/>
    </row>
    <row r="3747" spans="2:7" s="213" customFormat="1" ht="15" customHeight="1">
      <c r="B3747" s="211" t="s">
        <v>3102</v>
      </c>
      <c r="C3747" s="211" t="s">
        <v>6866</v>
      </c>
      <c r="D3747" s="211"/>
      <c r="E3747" s="211"/>
      <c r="F3747" s="211"/>
      <c r="G3747" s="211"/>
    </row>
    <row r="3748" spans="2:7" s="213" customFormat="1" ht="15" customHeight="1">
      <c r="B3748" s="211" t="s">
        <v>3104</v>
      </c>
      <c r="C3748" s="211" t="s">
        <v>6866</v>
      </c>
      <c r="D3748" s="211"/>
      <c r="E3748" s="211"/>
      <c r="F3748" s="211"/>
      <c r="G3748" s="211"/>
    </row>
    <row r="3749" spans="2:7" s="213" customFormat="1" ht="15" customHeight="1">
      <c r="B3749" s="211" t="s">
        <v>3105</v>
      </c>
      <c r="C3749" s="211" t="s">
        <v>6866</v>
      </c>
      <c r="D3749" s="211"/>
      <c r="E3749" s="211"/>
      <c r="F3749" s="211"/>
      <c r="G3749" s="211"/>
    </row>
    <row r="3750" spans="2:7" s="213" customFormat="1" ht="15" customHeight="1">
      <c r="B3750" s="211" t="s">
        <v>3106</v>
      </c>
      <c r="C3750" s="211" t="s">
        <v>6866</v>
      </c>
      <c r="D3750" s="211"/>
      <c r="E3750" s="211"/>
      <c r="F3750" s="211"/>
      <c r="G3750" s="211"/>
    </row>
    <row r="3751" spans="2:7" s="213" customFormat="1" ht="15" customHeight="1">
      <c r="B3751" s="211" t="s">
        <v>583</v>
      </c>
      <c r="C3751" s="211" t="s">
        <v>6866</v>
      </c>
      <c r="D3751" s="211"/>
      <c r="E3751" s="211"/>
      <c r="F3751" s="211"/>
      <c r="G3751" s="211"/>
    </row>
    <row r="3752" spans="2:7" s="213" customFormat="1" ht="15" customHeight="1">
      <c r="B3752" s="211" t="s">
        <v>584</v>
      </c>
      <c r="C3752" s="211" t="s">
        <v>6866</v>
      </c>
      <c r="D3752" s="211"/>
      <c r="E3752" s="211"/>
      <c r="F3752" s="211"/>
      <c r="G3752" s="211"/>
    </row>
    <row r="3753" spans="2:7" s="213" customFormat="1" ht="15" customHeight="1">
      <c r="B3753" s="211" t="s">
        <v>585</v>
      </c>
      <c r="C3753" s="211" t="s">
        <v>6866</v>
      </c>
      <c r="D3753" s="211"/>
      <c r="E3753" s="211"/>
      <c r="F3753" s="211"/>
      <c r="G3753" s="211"/>
    </row>
    <row r="3754" spans="2:7" s="213" customFormat="1" ht="15" customHeight="1">
      <c r="B3754" s="211" t="s">
        <v>586</v>
      </c>
      <c r="C3754" s="211" t="s">
        <v>6866</v>
      </c>
      <c r="D3754" s="211"/>
      <c r="E3754" s="211"/>
      <c r="F3754" s="211"/>
      <c r="G3754" s="211"/>
    </row>
    <row r="3755" spans="2:7" s="213" customFormat="1" ht="15" customHeight="1">
      <c r="B3755" s="211" t="s">
        <v>588</v>
      </c>
      <c r="C3755" s="211" t="s">
        <v>6866</v>
      </c>
      <c r="D3755" s="211"/>
      <c r="E3755" s="211"/>
      <c r="F3755" s="211"/>
      <c r="G3755" s="211"/>
    </row>
    <row r="3756" spans="2:7" s="213" customFormat="1" ht="15" customHeight="1">
      <c r="B3756" s="211" t="s">
        <v>590</v>
      </c>
      <c r="C3756" s="211" t="s">
        <v>6866</v>
      </c>
      <c r="D3756" s="211"/>
      <c r="E3756" s="211"/>
      <c r="F3756" s="211"/>
      <c r="G3756" s="211"/>
    </row>
    <row r="3757" spans="2:7" s="213" customFormat="1" ht="15" customHeight="1">
      <c r="B3757" s="211" t="s">
        <v>592</v>
      </c>
      <c r="C3757" s="211" t="s">
        <v>6866</v>
      </c>
      <c r="D3757" s="211"/>
      <c r="E3757" s="211"/>
      <c r="F3757" s="211"/>
      <c r="G3757" s="211"/>
    </row>
    <row r="3758" spans="2:7" s="213" customFormat="1" ht="15" customHeight="1">
      <c r="B3758" s="211" t="s">
        <v>594</v>
      </c>
      <c r="C3758" s="211" t="s">
        <v>6866</v>
      </c>
      <c r="D3758" s="211"/>
      <c r="E3758" s="211"/>
      <c r="F3758" s="211"/>
      <c r="G3758" s="211"/>
    </row>
    <row r="3759" spans="2:7" s="213" customFormat="1" ht="15" customHeight="1">
      <c r="B3759" s="211" t="s">
        <v>595</v>
      </c>
      <c r="C3759" s="211" t="s">
        <v>6866</v>
      </c>
      <c r="D3759" s="211"/>
      <c r="E3759" s="211"/>
      <c r="F3759" s="211"/>
      <c r="G3759" s="211"/>
    </row>
    <row r="3760" spans="2:7" s="213" customFormat="1" ht="15" customHeight="1">
      <c r="B3760" s="211" t="s">
        <v>597</v>
      </c>
      <c r="C3760" s="211" t="s">
        <v>6866</v>
      </c>
      <c r="D3760" s="211"/>
      <c r="E3760" s="211"/>
      <c r="F3760" s="211"/>
      <c r="G3760" s="211"/>
    </row>
    <row r="3761" spans="2:7" s="213" customFormat="1" ht="15" customHeight="1">
      <c r="B3761" s="211" t="s">
        <v>598</v>
      </c>
      <c r="C3761" s="211" t="s">
        <v>6866</v>
      </c>
      <c r="D3761" s="211"/>
      <c r="E3761" s="211"/>
      <c r="F3761" s="211"/>
      <c r="G3761" s="211"/>
    </row>
    <row r="3762" spans="2:7" s="213" customFormat="1" ht="15" customHeight="1">
      <c r="B3762" s="211" t="s">
        <v>599</v>
      </c>
      <c r="C3762" s="211" t="s">
        <v>6866</v>
      </c>
      <c r="D3762" s="211"/>
      <c r="E3762" s="211"/>
      <c r="F3762" s="211"/>
      <c r="G3762" s="211"/>
    </row>
    <row r="3763" spans="2:7" s="213" customFormat="1" ht="15" customHeight="1">
      <c r="B3763" s="211" t="s">
        <v>601</v>
      </c>
      <c r="C3763" s="211" t="s">
        <v>6866</v>
      </c>
      <c r="D3763" s="211"/>
      <c r="E3763" s="211"/>
      <c r="F3763" s="211"/>
      <c r="G3763" s="211"/>
    </row>
    <row r="3764" spans="2:7" s="213" customFormat="1" ht="15" customHeight="1">
      <c r="B3764" s="211" t="s">
        <v>602</v>
      </c>
      <c r="C3764" s="211" t="s">
        <v>6866</v>
      </c>
      <c r="D3764" s="211"/>
      <c r="E3764" s="211"/>
      <c r="F3764" s="211"/>
      <c r="G3764" s="211"/>
    </row>
    <row r="3765" spans="2:7" s="213" customFormat="1" ht="15" customHeight="1">
      <c r="B3765" s="211" t="s">
        <v>603</v>
      </c>
      <c r="C3765" s="211" t="s">
        <v>6866</v>
      </c>
      <c r="D3765" s="211"/>
      <c r="E3765" s="211"/>
      <c r="F3765" s="211"/>
      <c r="G3765" s="211"/>
    </row>
    <row r="3766" spans="2:7" s="213" customFormat="1" ht="15" customHeight="1">
      <c r="B3766" s="211" t="s">
        <v>604</v>
      </c>
      <c r="C3766" s="211" t="s">
        <v>6866</v>
      </c>
      <c r="D3766" s="211"/>
      <c r="E3766" s="211"/>
      <c r="F3766" s="211"/>
      <c r="G3766" s="211"/>
    </row>
    <row r="3767" spans="2:7" s="213" customFormat="1" ht="15" customHeight="1">
      <c r="B3767" s="211" t="s">
        <v>605</v>
      </c>
      <c r="C3767" s="211" t="s">
        <v>6866</v>
      </c>
      <c r="D3767" s="211"/>
      <c r="E3767" s="211"/>
      <c r="F3767" s="211"/>
      <c r="G3767" s="211"/>
    </row>
    <row r="3768" spans="2:7" s="213" customFormat="1" ht="15" customHeight="1">
      <c r="B3768" s="211" t="s">
        <v>607</v>
      </c>
      <c r="C3768" s="211" t="s">
        <v>6866</v>
      </c>
      <c r="D3768" s="211"/>
      <c r="E3768" s="211"/>
      <c r="F3768" s="211"/>
      <c r="G3768" s="211"/>
    </row>
    <row r="3769" spans="2:7" s="213" customFormat="1" ht="15" customHeight="1">
      <c r="B3769" s="211" t="s">
        <v>608</v>
      </c>
      <c r="C3769" s="211" t="s">
        <v>6866</v>
      </c>
      <c r="D3769" s="211"/>
      <c r="E3769" s="211"/>
      <c r="F3769" s="211"/>
      <c r="G3769" s="211"/>
    </row>
    <row r="3770" spans="2:7" s="213" customFormat="1" ht="15" customHeight="1">
      <c r="B3770" s="211" t="s">
        <v>612</v>
      </c>
      <c r="C3770" s="211" t="s">
        <v>6866</v>
      </c>
      <c r="D3770" s="211"/>
      <c r="E3770" s="211"/>
      <c r="F3770" s="211"/>
      <c r="G3770" s="211"/>
    </row>
    <row r="3771" spans="2:7" s="213" customFormat="1" ht="15" customHeight="1">
      <c r="B3771" s="211" t="s">
        <v>613</v>
      </c>
      <c r="C3771" s="211" t="s">
        <v>6866</v>
      </c>
      <c r="D3771" s="211"/>
      <c r="E3771" s="211"/>
      <c r="F3771" s="211"/>
      <c r="G3771" s="211"/>
    </row>
    <row r="3772" spans="2:7" s="213" customFormat="1" ht="15" customHeight="1">
      <c r="B3772" s="211" t="s">
        <v>614</v>
      </c>
      <c r="C3772" s="211" t="s">
        <v>6866</v>
      </c>
      <c r="D3772" s="211"/>
      <c r="E3772" s="211"/>
      <c r="F3772" s="211"/>
      <c r="G3772" s="211"/>
    </row>
    <row r="3773" spans="2:7" s="213" customFormat="1" ht="15" customHeight="1">
      <c r="B3773" s="211" t="s">
        <v>615</v>
      </c>
      <c r="C3773" s="211" t="s">
        <v>6866</v>
      </c>
      <c r="D3773" s="211"/>
      <c r="E3773" s="211"/>
      <c r="F3773" s="211"/>
      <c r="G3773" s="211"/>
    </row>
    <row r="3774" spans="2:7" s="213" customFormat="1" ht="15" customHeight="1">
      <c r="B3774" s="211" t="s">
        <v>616</v>
      </c>
      <c r="C3774" s="211" t="s">
        <v>6866</v>
      </c>
      <c r="D3774" s="211"/>
      <c r="E3774" s="211"/>
      <c r="F3774" s="211"/>
      <c r="G3774" s="211"/>
    </row>
    <row r="3775" spans="2:7" s="213" customFormat="1" ht="15" customHeight="1">
      <c r="B3775" s="211" t="s">
        <v>617</v>
      </c>
      <c r="C3775" s="211" t="s">
        <v>6866</v>
      </c>
      <c r="D3775" s="211"/>
      <c r="E3775" s="211"/>
      <c r="F3775" s="211"/>
      <c r="G3775" s="211"/>
    </row>
    <row r="3776" spans="2:7" s="213" customFormat="1" ht="15" customHeight="1">
      <c r="B3776" s="211" t="s">
        <v>619</v>
      </c>
      <c r="C3776" s="211" t="s">
        <v>6866</v>
      </c>
      <c r="D3776" s="211"/>
      <c r="E3776" s="211"/>
      <c r="F3776" s="211"/>
      <c r="G3776" s="211"/>
    </row>
    <row r="3777" spans="2:7" s="213" customFormat="1" ht="15" customHeight="1">
      <c r="B3777" s="211" t="s">
        <v>621</v>
      </c>
      <c r="C3777" s="211" t="s">
        <v>6866</v>
      </c>
      <c r="D3777" s="211"/>
      <c r="E3777" s="211"/>
      <c r="F3777" s="211"/>
      <c r="G3777" s="211"/>
    </row>
    <row r="3778" spans="2:7" s="213" customFormat="1" ht="15" customHeight="1">
      <c r="B3778" s="211" t="s">
        <v>622</v>
      </c>
      <c r="C3778" s="211" t="s">
        <v>6866</v>
      </c>
      <c r="D3778" s="211"/>
      <c r="E3778" s="211"/>
      <c r="F3778" s="211"/>
      <c r="G3778" s="211"/>
    </row>
    <row r="3779" spans="2:7" s="213" customFormat="1" ht="15" customHeight="1">
      <c r="B3779" s="211" t="s">
        <v>623</v>
      </c>
      <c r="C3779" s="211" t="s">
        <v>6866</v>
      </c>
      <c r="D3779" s="211"/>
      <c r="E3779" s="211"/>
      <c r="F3779" s="211"/>
      <c r="G3779" s="211"/>
    </row>
    <row r="3780" spans="2:7" s="213" customFormat="1" ht="15" customHeight="1">
      <c r="B3780" s="211" t="s">
        <v>624</v>
      </c>
      <c r="C3780" s="211" t="s">
        <v>6866</v>
      </c>
      <c r="D3780" s="211"/>
      <c r="E3780" s="211"/>
      <c r="F3780" s="211"/>
      <c r="G3780" s="211"/>
    </row>
    <row r="3781" spans="2:7" s="213" customFormat="1" ht="15" customHeight="1">
      <c r="B3781" s="211" t="s">
        <v>625</v>
      </c>
      <c r="C3781" s="211" t="s">
        <v>6866</v>
      </c>
      <c r="D3781" s="211"/>
      <c r="E3781" s="211"/>
      <c r="F3781" s="211"/>
      <c r="G3781" s="211"/>
    </row>
    <row r="3782" spans="2:7" s="213" customFormat="1" ht="15" customHeight="1">
      <c r="B3782" s="211" t="s">
        <v>626</v>
      </c>
      <c r="C3782" s="211" t="s">
        <v>6866</v>
      </c>
      <c r="D3782" s="211"/>
      <c r="E3782" s="211"/>
      <c r="F3782" s="211"/>
      <c r="G3782" s="211"/>
    </row>
    <row r="3783" spans="2:7" s="213" customFormat="1" ht="15" customHeight="1">
      <c r="B3783" s="211" t="s">
        <v>627</v>
      </c>
      <c r="C3783" s="211" t="s">
        <v>6866</v>
      </c>
      <c r="D3783" s="211"/>
      <c r="E3783" s="211"/>
      <c r="F3783" s="211"/>
      <c r="G3783" s="211"/>
    </row>
    <row r="3784" spans="2:7" s="213" customFormat="1" ht="15" customHeight="1">
      <c r="B3784" s="211" t="s">
        <v>628</v>
      </c>
      <c r="C3784" s="211" t="s">
        <v>6866</v>
      </c>
      <c r="D3784" s="211"/>
      <c r="E3784" s="211"/>
      <c r="F3784" s="211"/>
      <c r="G3784" s="211"/>
    </row>
    <row r="3785" spans="2:7" s="213" customFormat="1" ht="15" customHeight="1">
      <c r="B3785" s="211" t="s">
        <v>630</v>
      </c>
      <c r="C3785" s="211" t="s">
        <v>6866</v>
      </c>
      <c r="D3785" s="211"/>
      <c r="E3785" s="211"/>
      <c r="F3785" s="211"/>
      <c r="G3785" s="211"/>
    </row>
    <row r="3786" spans="2:7" s="213" customFormat="1" ht="15" customHeight="1">
      <c r="B3786" s="211" t="s">
        <v>631</v>
      </c>
      <c r="C3786" s="211" t="s">
        <v>6866</v>
      </c>
      <c r="D3786" s="211"/>
      <c r="E3786" s="211"/>
      <c r="F3786" s="211"/>
      <c r="G3786" s="211"/>
    </row>
    <row r="3787" spans="2:7" s="213" customFormat="1" ht="15" customHeight="1">
      <c r="B3787" s="211" t="s">
        <v>632</v>
      </c>
      <c r="C3787" s="211" t="s">
        <v>6866</v>
      </c>
      <c r="D3787" s="211"/>
      <c r="E3787" s="211"/>
      <c r="F3787" s="211"/>
      <c r="G3787" s="211"/>
    </row>
    <row r="3788" spans="2:7" s="213" customFormat="1" ht="15" customHeight="1">
      <c r="B3788" s="211" t="s">
        <v>633</v>
      </c>
      <c r="C3788" s="211" t="s">
        <v>6866</v>
      </c>
      <c r="D3788" s="211"/>
      <c r="E3788" s="211"/>
      <c r="F3788" s="211"/>
      <c r="G3788" s="211"/>
    </row>
    <row r="3789" spans="2:7" s="213" customFormat="1" ht="15" customHeight="1">
      <c r="B3789" s="211" t="s">
        <v>634</v>
      </c>
      <c r="C3789" s="211" t="s">
        <v>6866</v>
      </c>
      <c r="D3789" s="211"/>
      <c r="E3789" s="211"/>
      <c r="F3789" s="211"/>
      <c r="G3789" s="211"/>
    </row>
    <row r="3790" spans="2:7" s="213" customFormat="1" ht="15" customHeight="1">
      <c r="B3790" s="211" t="s">
        <v>635</v>
      </c>
      <c r="C3790" s="211" t="s">
        <v>6866</v>
      </c>
      <c r="D3790" s="211"/>
      <c r="E3790" s="211"/>
      <c r="F3790" s="211"/>
      <c r="G3790" s="211"/>
    </row>
    <row r="3791" spans="2:7" s="213" customFormat="1" ht="15" customHeight="1">
      <c r="B3791" s="211" t="s">
        <v>6220</v>
      </c>
      <c r="C3791" s="211" t="s">
        <v>6866</v>
      </c>
      <c r="D3791" s="211"/>
      <c r="E3791" s="211"/>
      <c r="F3791" s="211"/>
      <c r="G3791" s="211"/>
    </row>
    <row r="3792" spans="2:7" s="213" customFormat="1" ht="15" customHeight="1">
      <c r="B3792" s="211" t="s">
        <v>6222</v>
      </c>
      <c r="C3792" s="211" t="s">
        <v>6866</v>
      </c>
      <c r="D3792" s="211"/>
      <c r="E3792" s="211"/>
      <c r="F3792" s="211"/>
      <c r="G3792" s="211"/>
    </row>
    <row r="3793" spans="2:7" s="213" customFormat="1" ht="15" customHeight="1">
      <c r="B3793" s="211" t="s">
        <v>6223</v>
      </c>
      <c r="C3793" s="211" t="s">
        <v>6866</v>
      </c>
      <c r="D3793" s="211"/>
      <c r="E3793" s="211"/>
      <c r="F3793" s="211"/>
      <c r="G3793" s="211"/>
    </row>
    <row r="3794" spans="2:7" s="213" customFormat="1" ht="15" customHeight="1">
      <c r="B3794" s="211" t="s">
        <v>6226</v>
      </c>
      <c r="C3794" s="211" t="s">
        <v>6866</v>
      </c>
      <c r="D3794" s="211"/>
      <c r="E3794" s="211"/>
      <c r="F3794" s="211"/>
      <c r="G3794" s="211"/>
    </row>
    <row r="3795" spans="2:7" s="213" customFormat="1" ht="15" customHeight="1">
      <c r="B3795" s="211" t="s">
        <v>6227</v>
      </c>
      <c r="C3795" s="211" t="s">
        <v>6866</v>
      </c>
      <c r="D3795" s="211"/>
      <c r="E3795" s="211"/>
      <c r="F3795" s="211"/>
      <c r="G3795" s="211"/>
    </row>
    <row r="3796" spans="2:7" s="213" customFormat="1" ht="15" customHeight="1">
      <c r="B3796" s="211" t="s">
        <v>6228</v>
      </c>
      <c r="C3796" s="211" t="s">
        <v>6866</v>
      </c>
      <c r="D3796" s="211"/>
      <c r="E3796" s="211"/>
      <c r="F3796" s="211"/>
      <c r="G3796" s="211"/>
    </row>
    <row r="3797" spans="2:7" s="213" customFormat="1" ht="15" customHeight="1">
      <c r="B3797" s="211" t="s">
        <v>6229</v>
      </c>
      <c r="C3797" s="211" t="s">
        <v>6866</v>
      </c>
      <c r="D3797" s="211"/>
      <c r="E3797" s="211"/>
      <c r="F3797" s="211"/>
      <c r="G3797" s="211"/>
    </row>
    <row r="3798" spans="2:7" s="213" customFormat="1" ht="15" customHeight="1">
      <c r="B3798" s="211" t="s">
        <v>6230</v>
      </c>
      <c r="C3798" s="211" t="s">
        <v>6866</v>
      </c>
      <c r="D3798" s="211"/>
      <c r="E3798" s="211"/>
      <c r="F3798" s="211"/>
      <c r="G3798" s="211"/>
    </row>
    <row r="3799" spans="2:7" s="213" customFormat="1" ht="15" customHeight="1">
      <c r="B3799" s="211" t="s">
        <v>6231</v>
      </c>
      <c r="C3799" s="211" t="s">
        <v>6866</v>
      </c>
      <c r="D3799" s="211"/>
      <c r="E3799" s="211"/>
      <c r="F3799" s="211"/>
      <c r="G3799" s="211"/>
    </row>
    <row r="3800" spans="2:7" s="213" customFormat="1" ht="15" customHeight="1">
      <c r="B3800" s="211" t="s">
        <v>6233</v>
      </c>
      <c r="C3800" s="211" t="s">
        <v>6866</v>
      </c>
      <c r="D3800" s="211"/>
      <c r="E3800" s="211"/>
      <c r="F3800" s="211"/>
      <c r="G3800" s="211"/>
    </row>
    <row r="3801" spans="2:7" s="213" customFormat="1" ht="15" customHeight="1">
      <c r="B3801" s="211" t="s">
        <v>6234</v>
      </c>
      <c r="C3801" s="211" t="s">
        <v>6866</v>
      </c>
      <c r="D3801" s="211"/>
      <c r="E3801" s="211"/>
      <c r="F3801" s="211"/>
      <c r="G3801" s="211"/>
    </row>
    <row r="3802" spans="2:7" s="213" customFormat="1" ht="15" customHeight="1">
      <c r="B3802" s="211" t="s">
        <v>6235</v>
      </c>
      <c r="C3802" s="211" t="s">
        <v>6866</v>
      </c>
      <c r="D3802" s="211"/>
      <c r="E3802" s="211"/>
      <c r="F3802" s="211"/>
      <c r="G3802" s="211"/>
    </row>
    <row r="3803" spans="2:7" s="213" customFormat="1" ht="15" customHeight="1">
      <c r="B3803" s="211" t="s">
        <v>6236</v>
      </c>
      <c r="C3803" s="211" t="s">
        <v>6866</v>
      </c>
      <c r="D3803" s="211"/>
      <c r="E3803" s="211"/>
      <c r="F3803" s="211"/>
      <c r="G3803" s="211"/>
    </row>
    <row r="3804" spans="2:7" s="213" customFormat="1" ht="15" customHeight="1">
      <c r="B3804" s="211" t="s">
        <v>6238</v>
      </c>
      <c r="C3804" s="211" t="s">
        <v>6866</v>
      </c>
      <c r="D3804" s="211"/>
      <c r="E3804" s="211"/>
      <c r="F3804" s="211"/>
      <c r="G3804" s="211"/>
    </row>
    <row r="3805" spans="2:7" s="213" customFormat="1" ht="15" customHeight="1">
      <c r="B3805" s="211" t="s">
        <v>6239</v>
      </c>
      <c r="C3805" s="211" t="s">
        <v>6866</v>
      </c>
      <c r="D3805" s="211"/>
      <c r="E3805" s="211"/>
      <c r="F3805" s="211"/>
      <c r="G3805" s="211"/>
    </row>
    <row r="3806" spans="2:7" s="213" customFormat="1" ht="15" customHeight="1">
      <c r="B3806" s="211" t="s">
        <v>6240</v>
      </c>
      <c r="C3806" s="211" t="s">
        <v>6866</v>
      </c>
      <c r="D3806" s="211"/>
      <c r="E3806" s="211"/>
      <c r="F3806" s="211"/>
      <c r="G3806" s="211"/>
    </row>
    <row r="3807" spans="2:7" s="213" customFormat="1" ht="15" customHeight="1">
      <c r="B3807" s="211" t="s">
        <v>6241</v>
      </c>
      <c r="C3807" s="211" t="s">
        <v>6866</v>
      </c>
      <c r="D3807" s="211"/>
      <c r="E3807" s="211"/>
      <c r="F3807" s="211"/>
      <c r="G3807" s="211"/>
    </row>
    <row r="3808" spans="2:7" s="213" customFormat="1" ht="15" customHeight="1">
      <c r="B3808" s="211" t="s">
        <v>6242</v>
      </c>
      <c r="C3808" s="211" t="s">
        <v>6866</v>
      </c>
      <c r="D3808" s="211"/>
      <c r="E3808" s="211"/>
      <c r="F3808" s="211"/>
      <c r="G3808" s="211"/>
    </row>
    <row r="3809" spans="2:7" s="213" customFormat="1" ht="15" customHeight="1">
      <c r="B3809" s="211" t="s">
        <v>6243</v>
      </c>
      <c r="C3809" s="211" t="s">
        <v>6866</v>
      </c>
      <c r="D3809" s="211"/>
      <c r="E3809" s="211"/>
      <c r="F3809" s="211"/>
      <c r="G3809" s="211"/>
    </row>
    <row r="3810" spans="2:7" s="213" customFormat="1" ht="15" customHeight="1">
      <c r="B3810" s="211" t="s">
        <v>6246</v>
      </c>
      <c r="C3810" s="211" t="s">
        <v>6866</v>
      </c>
      <c r="D3810" s="211"/>
      <c r="E3810" s="211"/>
      <c r="F3810" s="211"/>
      <c r="G3810" s="211"/>
    </row>
    <row r="3811" spans="2:7" s="213" customFormat="1" ht="15" customHeight="1">
      <c r="B3811" s="211" t="s">
        <v>6247</v>
      </c>
      <c r="C3811" s="211" t="s">
        <v>6866</v>
      </c>
      <c r="D3811" s="211"/>
      <c r="E3811" s="211"/>
      <c r="F3811" s="211"/>
      <c r="G3811" s="211"/>
    </row>
    <row r="3812" spans="2:7" s="213" customFormat="1" ht="15" customHeight="1">
      <c r="B3812" s="211" t="s">
        <v>6249</v>
      </c>
      <c r="C3812" s="211" t="s">
        <v>6866</v>
      </c>
      <c r="D3812" s="211"/>
      <c r="E3812" s="211"/>
      <c r="F3812" s="211"/>
      <c r="G3812" s="211"/>
    </row>
    <row r="3813" spans="2:7" s="213" customFormat="1" ht="15" customHeight="1">
      <c r="B3813" s="211" t="s">
        <v>6250</v>
      </c>
      <c r="C3813" s="211" t="s">
        <v>6866</v>
      </c>
      <c r="D3813" s="211"/>
      <c r="E3813" s="211"/>
      <c r="F3813" s="211"/>
      <c r="G3813" s="211"/>
    </row>
    <row r="3814" spans="2:7" s="213" customFormat="1" ht="15" customHeight="1">
      <c r="B3814" s="211" t="s">
        <v>6252</v>
      </c>
      <c r="C3814" s="211" t="s">
        <v>6866</v>
      </c>
      <c r="D3814" s="211"/>
      <c r="E3814" s="211"/>
      <c r="F3814" s="211"/>
      <c r="G3814" s="211"/>
    </row>
    <row r="3815" spans="2:7" s="213" customFormat="1" ht="15" customHeight="1">
      <c r="B3815" s="211" t="s">
        <v>6253</v>
      </c>
      <c r="C3815" s="211" t="s">
        <v>6866</v>
      </c>
      <c r="D3815" s="211"/>
      <c r="E3815" s="211"/>
      <c r="F3815" s="211"/>
      <c r="G3815" s="211"/>
    </row>
    <row r="3816" spans="2:7" s="213" customFormat="1" ht="15" customHeight="1">
      <c r="B3816" s="211" t="s">
        <v>6254</v>
      </c>
      <c r="C3816" s="211" t="s">
        <v>6866</v>
      </c>
      <c r="D3816" s="211"/>
      <c r="E3816" s="211"/>
      <c r="F3816" s="211"/>
      <c r="G3816" s="211"/>
    </row>
    <row r="3817" spans="2:7" s="213" customFormat="1" ht="15" customHeight="1">
      <c r="B3817" s="211" t="s">
        <v>6259</v>
      </c>
      <c r="C3817" s="211" t="s">
        <v>6866</v>
      </c>
      <c r="D3817" s="211"/>
      <c r="E3817" s="211"/>
      <c r="F3817" s="211"/>
      <c r="G3817" s="211"/>
    </row>
    <row r="3818" spans="2:7" s="213" customFormat="1" ht="15" customHeight="1">
      <c r="B3818" s="211" t="s">
        <v>6260</v>
      </c>
      <c r="C3818" s="211" t="s">
        <v>6866</v>
      </c>
      <c r="D3818" s="211"/>
      <c r="E3818" s="211"/>
      <c r="F3818" s="211"/>
      <c r="G3818" s="211"/>
    </row>
    <row r="3819" spans="2:7" s="213" customFormat="1" ht="15" customHeight="1">
      <c r="B3819" s="211" t="s">
        <v>6261</v>
      </c>
      <c r="C3819" s="211" t="s">
        <v>6866</v>
      </c>
      <c r="D3819" s="211"/>
      <c r="E3819" s="211"/>
      <c r="F3819" s="211"/>
      <c r="G3819" s="211"/>
    </row>
    <row r="3820" spans="2:7" s="213" customFormat="1" ht="15" customHeight="1">
      <c r="B3820" s="211" t="s">
        <v>6262</v>
      </c>
      <c r="C3820" s="211" t="s">
        <v>6866</v>
      </c>
      <c r="D3820" s="211"/>
      <c r="E3820" s="211"/>
      <c r="F3820" s="211"/>
      <c r="G3820" s="211"/>
    </row>
    <row r="3821" spans="2:7" s="213" customFormat="1" ht="15" customHeight="1">
      <c r="B3821" s="211" t="s">
        <v>6264</v>
      </c>
      <c r="C3821" s="211" t="s">
        <v>6866</v>
      </c>
      <c r="D3821" s="211"/>
      <c r="E3821" s="211"/>
      <c r="F3821" s="211"/>
      <c r="G3821" s="211"/>
    </row>
    <row r="3822" spans="2:7" s="213" customFormat="1" ht="15" customHeight="1">
      <c r="B3822" s="211" t="s">
        <v>6265</v>
      </c>
      <c r="C3822" s="211" t="s">
        <v>6866</v>
      </c>
      <c r="D3822" s="211"/>
      <c r="E3822" s="211"/>
      <c r="F3822" s="211"/>
      <c r="G3822" s="211"/>
    </row>
    <row r="3823" spans="2:7" s="213" customFormat="1" ht="15" customHeight="1">
      <c r="B3823" s="211" t="s">
        <v>6266</v>
      </c>
      <c r="C3823" s="211" t="s">
        <v>6866</v>
      </c>
      <c r="D3823" s="211"/>
      <c r="E3823" s="211"/>
      <c r="F3823" s="211"/>
      <c r="G3823" s="211"/>
    </row>
    <row r="3824" spans="2:7" s="213" customFormat="1" ht="15" customHeight="1">
      <c r="B3824" s="211" t="s">
        <v>6267</v>
      </c>
      <c r="C3824" s="211" t="s">
        <v>6866</v>
      </c>
      <c r="D3824" s="211"/>
      <c r="E3824" s="211"/>
      <c r="F3824" s="211"/>
      <c r="G3824" s="211"/>
    </row>
    <row r="3825" spans="2:7" s="213" customFormat="1" ht="15" customHeight="1">
      <c r="B3825" s="211" t="s">
        <v>6268</v>
      </c>
      <c r="C3825" s="211" t="s">
        <v>6866</v>
      </c>
      <c r="D3825" s="211"/>
      <c r="E3825" s="211"/>
      <c r="F3825" s="211"/>
      <c r="G3825" s="211"/>
    </row>
    <row r="3826" spans="2:7" s="213" customFormat="1" ht="15" customHeight="1">
      <c r="B3826" s="211" t="s">
        <v>6269</v>
      </c>
      <c r="C3826" s="211" t="s">
        <v>6866</v>
      </c>
      <c r="D3826" s="211"/>
      <c r="E3826" s="211"/>
      <c r="F3826" s="211"/>
      <c r="G3826" s="211"/>
    </row>
    <row r="3827" spans="2:7" s="213" customFormat="1" ht="15" customHeight="1">
      <c r="B3827" s="211" t="s">
        <v>6271</v>
      </c>
      <c r="C3827" s="211" t="s">
        <v>6866</v>
      </c>
      <c r="D3827" s="211"/>
      <c r="E3827" s="211"/>
      <c r="F3827" s="211"/>
      <c r="G3827" s="211"/>
    </row>
    <row r="3828" spans="2:7" s="213" customFormat="1" ht="15" customHeight="1">
      <c r="B3828" s="211" t="s">
        <v>6272</v>
      </c>
      <c r="C3828" s="211" t="s">
        <v>6866</v>
      </c>
      <c r="D3828" s="211"/>
      <c r="E3828" s="211"/>
      <c r="F3828" s="211"/>
      <c r="G3828" s="211"/>
    </row>
    <row r="3829" spans="2:7" s="213" customFormat="1" ht="15" customHeight="1">
      <c r="B3829" s="211" t="s">
        <v>6274</v>
      </c>
      <c r="C3829" s="211" t="s">
        <v>6866</v>
      </c>
      <c r="D3829" s="211"/>
      <c r="E3829" s="211"/>
      <c r="F3829" s="211"/>
      <c r="G3829" s="211"/>
    </row>
    <row r="3830" spans="2:7" s="213" customFormat="1" ht="15" customHeight="1">
      <c r="B3830" s="211" t="s">
        <v>6278</v>
      </c>
      <c r="C3830" s="211" t="s">
        <v>6866</v>
      </c>
      <c r="D3830" s="211"/>
      <c r="E3830" s="211"/>
      <c r="F3830" s="211"/>
      <c r="G3830" s="211"/>
    </row>
    <row r="3831" spans="2:7" s="213" customFormat="1" ht="15" customHeight="1">
      <c r="B3831" s="211" t="s">
        <v>6280</v>
      </c>
      <c r="C3831" s="211" t="s">
        <v>6866</v>
      </c>
      <c r="D3831" s="211"/>
      <c r="E3831" s="211"/>
      <c r="F3831" s="211"/>
      <c r="G3831" s="211"/>
    </row>
    <row r="3832" spans="2:7" s="213" customFormat="1" ht="15" customHeight="1">
      <c r="B3832" s="211" t="s">
        <v>6281</v>
      </c>
      <c r="C3832" s="211" t="s">
        <v>6866</v>
      </c>
      <c r="D3832" s="211"/>
      <c r="E3832" s="211"/>
      <c r="F3832" s="211"/>
      <c r="G3832" s="211"/>
    </row>
    <row r="3833" spans="2:7" s="213" customFormat="1" ht="15" customHeight="1">
      <c r="B3833" s="211" t="s">
        <v>6282</v>
      </c>
      <c r="C3833" s="211" t="s">
        <v>6866</v>
      </c>
      <c r="D3833" s="211"/>
      <c r="E3833" s="211"/>
      <c r="F3833" s="211"/>
      <c r="G3833" s="211"/>
    </row>
    <row r="3834" spans="2:7" s="213" customFormat="1" ht="15" customHeight="1">
      <c r="B3834" s="211" t="s">
        <v>6283</v>
      </c>
      <c r="C3834" s="211" t="s">
        <v>6866</v>
      </c>
      <c r="D3834" s="211"/>
      <c r="E3834" s="211"/>
      <c r="F3834" s="211"/>
      <c r="G3834" s="211"/>
    </row>
    <row r="3835" spans="2:7" s="213" customFormat="1" ht="15" customHeight="1">
      <c r="B3835" s="211" t="s">
        <v>6284</v>
      </c>
      <c r="C3835" s="211" t="s">
        <v>6866</v>
      </c>
      <c r="D3835" s="211"/>
      <c r="E3835" s="211"/>
      <c r="F3835" s="211"/>
      <c r="G3835" s="211"/>
    </row>
    <row r="3836" spans="2:7" s="213" customFormat="1" ht="15" customHeight="1">
      <c r="B3836" s="211" t="s">
        <v>1690</v>
      </c>
      <c r="C3836" s="211" t="s">
        <v>6866</v>
      </c>
      <c r="D3836" s="211"/>
      <c r="E3836" s="211"/>
      <c r="F3836" s="211"/>
      <c r="G3836" s="211"/>
    </row>
    <row r="3837" spans="2:7" s="213" customFormat="1" ht="15" customHeight="1">
      <c r="B3837" s="211" t="s">
        <v>1691</v>
      </c>
      <c r="C3837" s="211" t="s">
        <v>6866</v>
      </c>
      <c r="D3837" s="211"/>
      <c r="E3837" s="211"/>
      <c r="F3837" s="211"/>
      <c r="G3837" s="211"/>
    </row>
    <row r="3838" spans="2:7" s="213" customFormat="1" ht="15" customHeight="1">
      <c r="B3838" s="211" t="s">
        <v>1692</v>
      </c>
      <c r="C3838" s="211" t="s">
        <v>6866</v>
      </c>
      <c r="D3838" s="211"/>
      <c r="E3838" s="211"/>
      <c r="F3838" s="211"/>
      <c r="G3838" s="211"/>
    </row>
    <row r="3839" spans="2:7" s="213" customFormat="1" ht="15" customHeight="1">
      <c r="B3839" s="211" t="s">
        <v>5927</v>
      </c>
      <c r="C3839" s="211" t="s">
        <v>6866</v>
      </c>
      <c r="D3839" s="211"/>
      <c r="E3839" s="211"/>
      <c r="F3839" s="211"/>
      <c r="G3839" s="211"/>
    </row>
    <row r="3840" spans="2:7" s="213" customFormat="1" ht="15" customHeight="1">
      <c r="B3840" s="211" t="s">
        <v>5928</v>
      </c>
      <c r="C3840" s="211" t="s">
        <v>6866</v>
      </c>
      <c r="D3840" s="211"/>
      <c r="E3840" s="211"/>
      <c r="F3840" s="211"/>
      <c r="G3840" s="211"/>
    </row>
    <row r="3841" spans="2:7" s="213" customFormat="1" ht="15" customHeight="1">
      <c r="B3841" s="211" t="s">
        <v>5930</v>
      </c>
      <c r="C3841" s="211" t="s">
        <v>6866</v>
      </c>
      <c r="D3841" s="211"/>
      <c r="E3841" s="211"/>
      <c r="F3841" s="211"/>
      <c r="G3841" s="211"/>
    </row>
    <row r="3842" spans="2:7" s="213" customFormat="1" ht="15" customHeight="1">
      <c r="B3842" s="211" t="s">
        <v>5931</v>
      </c>
      <c r="C3842" s="211" t="s">
        <v>6866</v>
      </c>
      <c r="D3842" s="211"/>
      <c r="E3842" s="211"/>
      <c r="F3842" s="211"/>
      <c r="G3842" s="211"/>
    </row>
    <row r="3843" spans="2:7" s="213" customFormat="1" ht="15" customHeight="1">
      <c r="B3843" s="211" t="s">
        <v>5932</v>
      </c>
      <c r="C3843" s="211" t="s">
        <v>6866</v>
      </c>
      <c r="D3843" s="211"/>
      <c r="E3843" s="211"/>
      <c r="F3843" s="211"/>
      <c r="G3843" s="211"/>
    </row>
    <row r="3844" spans="2:7" s="213" customFormat="1" ht="15" customHeight="1">
      <c r="B3844" s="211" t="s">
        <v>5933</v>
      </c>
      <c r="C3844" s="211" t="s">
        <v>6866</v>
      </c>
      <c r="D3844" s="211"/>
      <c r="E3844" s="211"/>
      <c r="F3844" s="211"/>
      <c r="G3844" s="211"/>
    </row>
    <row r="3845" spans="2:7" s="213" customFormat="1" ht="15" customHeight="1">
      <c r="B3845" s="211" t="s">
        <v>5934</v>
      </c>
      <c r="C3845" s="211" t="s">
        <v>6866</v>
      </c>
      <c r="D3845" s="211"/>
      <c r="E3845" s="211"/>
      <c r="F3845" s="211"/>
      <c r="G3845" s="211"/>
    </row>
    <row r="3846" spans="2:7" s="213" customFormat="1" ht="15" customHeight="1">
      <c r="B3846" s="211" t="s">
        <v>5935</v>
      </c>
      <c r="C3846" s="211" t="s">
        <v>6866</v>
      </c>
      <c r="D3846" s="211"/>
      <c r="E3846" s="211"/>
      <c r="F3846" s="211"/>
      <c r="G3846" s="211"/>
    </row>
    <row r="3847" spans="2:7" s="213" customFormat="1" ht="15" customHeight="1">
      <c r="B3847" s="211" t="s">
        <v>5936</v>
      </c>
      <c r="C3847" s="211" t="s">
        <v>6866</v>
      </c>
      <c r="D3847" s="211"/>
      <c r="E3847" s="211"/>
      <c r="F3847" s="211"/>
      <c r="G3847" s="211"/>
    </row>
    <row r="3848" spans="2:7" s="213" customFormat="1" ht="15" customHeight="1">
      <c r="B3848" s="211" t="s">
        <v>5938</v>
      </c>
      <c r="C3848" s="211" t="s">
        <v>6866</v>
      </c>
      <c r="D3848" s="211"/>
      <c r="E3848" s="211"/>
      <c r="F3848" s="211"/>
      <c r="G3848" s="211"/>
    </row>
    <row r="3849" spans="2:7" s="213" customFormat="1" ht="15" customHeight="1">
      <c r="B3849" s="211" t="s">
        <v>5939</v>
      </c>
      <c r="C3849" s="211" t="s">
        <v>6866</v>
      </c>
      <c r="D3849" s="211"/>
      <c r="E3849" s="211"/>
      <c r="F3849" s="211"/>
      <c r="G3849" s="211"/>
    </row>
    <row r="3850" spans="2:7" s="213" customFormat="1" ht="15" customHeight="1">
      <c r="B3850" s="211" t="s">
        <v>5940</v>
      </c>
      <c r="C3850" s="211" t="s">
        <v>6866</v>
      </c>
      <c r="D3850" s="211"/>
      <c r="E3850" s="211"/>
      <c r="F3850" s="211"/>
      <c r="G3850" s="211"/>
    </row>
    <row r="3851" spans="2:7" s="213" customFormat="1" ht="15" customHeight="1">
      <c r="B3851" s="211" t="s">
        <v>5941</v>
      </c>
      <c r="C3851" s="211" t="s">
        <v>6866</v>
      </c>
      <c r="D3851" s="211"/>
      <c r="E3851" s="211"/>
      <c r="F3851" s="211"/>
      <c r="G3851" s="211"/>
    </row>
    <row r="3852" spans="2:7" s="213" customFormat="1" ht="15" customHeight="1">
      <c r="B3852" s="211" t="s">
        <v>5943</v>
      </c>
      <c r="C3852" s="211" t="s">
        <v>6866</v>
      </c>
      <c r="D3852" s="211"/>
      <c r="E3852" s="211"/>
      <c r="F3852" s="211"/>
      <c r="G3852" s="211"/>
    </row>
    <row r="3853" spans="2:7" s="213" customFormat="1" ht="15" customHeight="1">
      <c r="B3853" s="211" t="s">
        <v>5945</v>
      </c>
      <c r="C3853" s="211" t="s">
        <v>6866</v>
      </c>
      <c r="D3853" s="211"/>
      <c r="E3853" s="211"/>
      <c r="F3853" s="211"/>
      <c r="G3853" s="211"/>
    </row>
    <row r="3854" spans="2:7" s="213" customFormat="1" ht="15" customHeight="1">
      <c r="B3854" s="211" t="s">
        <v>5946</v>
      </c>
      <c r="C3854" s="211" t="s">
        <v>6866</v>
      </c>
      <c r="D3854" s="211"/>
      <c r="E3854" s="211"/>
      <c r="F3854" s="211"/>
      <c r="G3854" s="211"/>
    </row>
    <row r="3855" spans="2:7" s="213" customFormat="1" ht="15" customHeight="1">
      <c r="B3855" s="211" t="s">
        <v>5947</v>
      </c>
      <c r="C3855" s="211" t="s">
        <v>6866</v>
      </c>
      <c r="D3855" s="211"/>
      <c r="E3855" s="211"/>
      <c r="F3855" s="211"/>
      <c r="G3855" s="211"/>
    </row>
    <row r="3856" spans="2:7" s="213" customFormat="1" ht="15" customHeight="1">
      <c r="B3856" s="211" t="s">
        <v>5948</v>
      </c>
      <c r="C3856" s="211" t="s">
        <v>6866</v>
      </c>
      <c r="D3856" s="211"/>
      <c r="E3856" s="211"/>
      <c r="F3856" s="211"/>
      <c r="G3856" s="211"/>
    </row>
    <row r="3857" spans="2:7" s="213" customFormat="1" ht="15" customHeight="1">
      <c r="B3857" s="211" t="s">
        <v>5949</v>
      </c>
      <c r="C3857" s="211" t="s">
        <v>6866</v>
      </c>
      <c r="D3857" s="211"/>
      <c r="E3857" s="211"/>
      <c r="F3857" s="211"/>
      <c r="G3857" s="211"/>
    </row>
    <row r="3858" spans="2:7" s="213" customFormat="1" ht="15" customHeight="1">
      <c r="B3858" s="211" t="s">
        <v>5950</v>
      </c>
      <c r="C3858" s="211" t="s">
        <v>6866</v>
      </c>
      <c r="D3858" s="211"/>
      <c r="E3858" s="211"/>
      <c r="F3858" s="211"/>
      <c r="G3858" s="211"/>
    </row>
    <row r="3859" spans="2:7" s="213" customFormat="1" ht="15" customHeight="1">
      <c r="B3859" s="211" t="s">
        <v>5951</v>
      </c>
      <c r="C3859" s="211" t="s">
        <v>6866</v>
      </c>
      <c r="D3859" s="211"/>
      <c r="E3859" s="211"/>
      <c r="F3859" s="211"/>
      <c r="G3859" s="211"/>
    </row>
    <row r="3860" spans="2:7" s="213" customFormat="1" ht="15" customHeight="1">
      <c r="B3860" s="211" t="s">
        <v>5952</v>
      </c>
      <c r="C3860" s="211" t="s">
        <v>6866</v>
      </c>
      <c r="D3860" s="211"/>
      <c r="E3860" s="211"/>
      <c r="F3860" s="211"/>
      <c r="G3860" s="211"/>
    </row>
    <row r="3861" spans="2:7" s="213" customFormat="1" ht="15" customHeight="1">
      <c r="B3861" s="211" t="s">
        <v>5954</v>
      </c>
      <c r="C3861" s="211" t="s">
        <v>6866</v>
      </c>
      <c r="D3861" s="211"/>
      <c r="E3861" s="211"/>
      <c r="F3861" s="211"/>
      <c r="G3861" s="211"/>
    </row>
    <row r="3862" spans="2:7" s="213" customFormat="1" ht="15" customHeight="1">
      <c r="B3862" s="211" t="s">
        <v>5955</v>
      </c>
      <c r="C3862" s="211" t="s">
        <v>6866</v>
      </c>
      <c r="D3862" s="211"/>
      <c r="E3862" s="211"/>
      <c r="F3862" s="211"/>
      <c r="G3862" s="211"/>
    </row>
    <row r="3863" spans="2:7" s="213" customFormat="1" ht="15" customHeight="1">
      <c r="B3863" s="211" t="s">
        <v>5957</v>
      </c>
      <c r="C3863" s="211" t="s">
        <v>6866</v>
      </c>
      <c r="D3863" s="211"/>
      <c r="E3863" s="211"/>
      <c r="F3863" s="211"/>
      <c r="G3863" s="211"/>
    </row>
    <row r="3864" spans="2:7" s="213" customFormat="1" ht="15" customHeight="1">
      <c r="B3864" s="211" t="s">
        <v>5958</v>
      </c>
      <c r="C3864" s="211" t="s">
        <v>6866</v>
      </c>
      <c r="D3864" s="211"/>
      <c r="E3864" s="211"/>
      <c r="F3864" s="211"/>
      <c r="G3864" s="211"/>
    </row>
    <row r="3865" spans="2:7" s="213" customFormat="1" ht="15" customHeight="1">
      <c r="B3865" s="211" t="s">
        <v>5959</v>
      </c>
      <c r="C3865" s="211" t="s">
        <v>6866</v>
      </c>
      <c r="D3865" s="211"/>
      <c r="E3865" s="211"/>
      <c r="F3865" s="211"/>
      <c r="G3865" s="211"/>
    </row>
    <row r="3866" spans="2:7" s="213" customFormat="1" ht="15" customHeight="1">
      <c r="B3866" s="211" t="s">
        <v>5960</v>
      </c>
      <c r="C3866" s="211" t="s">
        <v>6866</v>
      </c>
      <c r="D3866" s="211"/>
      <c r="E3866" s="211"/>
      <c r="F3866" s="211"/>
      <c r="G3866" s="211"/>
    </row>
    <row r="3867" spans="2:7" s="213" customFormat="1" ht="15" customHeight="1">
      <c r="B3867" s="211" t="s">
        <v>5962</v>
      </c>
      <c r="C3867" s="211" t="s">
        <v>6866</v>
      </c>
      <c r="D3867" s="211"/>
      <c r="E3867" s="211"/>
      <c r="F3867" s="211"/>
      <c r="G3867" s="211"/>
    </row>
    <row r="3868" spans="2:7" s="213" customFormat="1" ht="15" customHeight="1">
      <c r="B3868" s="211" t="s">
        <v>5964</v>
      </c>
      <c r="C3868" s="211" t="s">
        <v>6866</v>
      </c>
      <c r="D3868" s="211"/>
      <c r="E3868" s="211"/>
      <c r="F3868" s="211"/>
      <c r="G3868" s="211"/>
    </row>
    <row r="3869" spans="2:7" s="213" customFormat="1" ht="15" customHeight="1">
      <c r="B3869" s="211" t="s">
        <v>5967</v>
      </c>
      <c r="C3869" s="211" t="s">
        <v>6866</v>
      </c>
      <c r="D3869" s="211"/>
      <c r="E3869" s="211"/>
      <c r="F3869" s="211"/>
      <c r="G3869" s="211"/>
    </row>
    <row r="3870" spans="2:7" s="213" customFormat="1" ht="15" customHeight="1">
      <c r="B3870" s="211" t="s">
        <v>5970</v>
      </c>
      <c r="C3870" s="211" t="s">
        <v>6866</v>
      </c>
      <c r="D3870" s="211"/>
      <c r="E3870" s="211"/>
      <c r="F3870" s="211"/>
      <c r="G3870" s="211"/>
    </row>
    <row r="3871" spans="2:7" s="213" customFormat="1" ht="15" customHeight="1">
      <c r="B3871" s="211" t="s">
        <v>5971</v>
      </c>
      <c r="C3871" s="211" t="s">
        <v>6866</v>
      </c>
      <c r="D3871" s="211"/>
      <c r="E3871" s="211"/>
      <c r="F3871" s="211"/>
      <c r="G3871" s="211"/>
    </row>
    <row r="3872" spans="2:7" s="213" customFormat="1" ht="15" customHeight="1">
      <c r="B3872" s="211" t="s">
        <v>5972</v>
      </c>
      <c r="C3872" s="211" t="s">
        <v>6866</v>
      </c>
      <c r="D3872" s="211"/>
      <c r="E3872" s="211"/>
      <c r="F3872" s="211"/>
      <c r="G3872" s="211"/>
    </row>
    <row r="3873" spans="2:7" s="213" customFormat="1" ht="15" customHeight="1">
      <c r="B3873" s="211" t="s">
        <v>5973</v>
      </c>
      <c r="C3873" s="211" t="s">
        <v>6866</v>
      </c>
      <c r="D3873" s="211"/>
      <c r="E3873" s="211"/>
      <c r="F3873" s="211"/>
      <c r="G3873" s="211"/>
    </row>
    <row r="3874" spans="2:7" s="213" customFormat="1" ht="15" customHeight="1">
      <c r="B3874" s="211" t="s">
        <v>5974</v>
      </c>
      <c r="C3874" s="211" t="s">
        <v>6866</v>
      </c>
      <c r="D3874" s="211"/>
      <c r="E3874" s="211"/>
      <c r="F3874" s="211"/>
      <c r="G3874" s="211"/>
    </row>
    <row r="3875" spans="2:7" s="213" customFormat="1" ht="15" customHeight="1">
      <c r="B3875" s="211" t="s">
        <v>5975</v>
      </c>
      <c r="C3875" s="211" t="s">
        <v>6866</v>
      </c>
      <c r="D3875" s="211"/>
      <c r="E3875" s="211"/>
      <c r="F3875" s="211"/>
      <c r="G3875" s="211"/>
    </row>
    <row r="3876" spans="2:7" s="213" customFormat="1" ht="15" customHeight="1">
      <c r="B3876" s="211" t="s">
        <v>5976</v>
      </c>
      <c r="C3876" s="211" t="s">
        <v>6866</v>
      </c>
      <c r="D3876" s="211"/>
      <c r="E3876" s="211"/>
      <c r="F3876" s="211"/>
      <c r="G3876" s="211"/>
    </row>
    <row r="3877" spans="2:7" s="213" customFormat="1" ht="15" customHeight="1">
      <c r="B3877" s="211" t="s">
        <v>5978</v>
      </c>
      <c r="C3877" s="211" t="s">
        <v>6866</v>
      </c>
      <c r="D3877" s="211"/>
      <c r="E3877" s="211"/>
      <c r="F3877" s="211"/>
      <c r="G3877" s="211"/>
    </row>
    <row r="3878" spans="2:7" s="213" customFormat="1" ht="15" customHeight="1">
      <c r="B3878" s="211" t="s">
        <v>3517</v>
      </c>
      <c r="C3878" s="211" t="s">
        <v>6866</v>
      </c>
      <c r="D3878" s="211"/>
      <c r="E3878" s="211"/>
      <c r="F3878" s="211"/>
      <c r="G3878" s="211"/>
    </row>
    <row r="3879" spans="2:7" s="213" customFormat="1" ht="15" customHeight="1">
      <c r="B3879" s="211" t="s">
        <v>3518</v>
      </c>
      <c r="C3879" s="211" t="s">
        <v>6866</v>
      </c>
      <c r="D3879" s="211"/>
      <c r="E3879" s="211"/>
      <c r="F3879" s="211"/>
      <c r="G3879" s="211"/>
    </row>
    <row r="3880" spans="2:7" s="213" customFormat="1" ht="15" customHeight="1">
      <c r="B3880" s="211" t="s">
        <v>3519</v>
      </c>
      <c r="C3880" s="211" t="s">
        <v>6866</v>
      </c>
      <c r="D3880" s="211"/>
      <c r="E3880" s="211"/>
      <c r="F3880" s="211"/>
      <c r="G3880" s="211"/>
    </row>
    <row r="3881" spans="2:7" s="213" customFormat="1" ht="15" customHeight="1">
      <c r="B3881" s="211" t="s">
        <v>3522</v>
      </c>
      <c r="C3881" s="211" t="s">
        <v>6866</v>
      </c>
      <c r="D3881" s="211"/>
      <c r="E3881" s="211"/>
      <c r="F3881" s="211"/>
      <c r="G3881" s="211"/>
    </row>
    <row r="3882" spans="2:7" s="213" customFormat="1" ht="15" customHeight="1">
      <c r="B3882" s="211" t="s">
        <v>3523</v>
      </c>
      <c r="C3882" s="211" t="s">
        <v>6866</v>
      </c>
      <c r="D3882" s="211"/>
      <c r="E3882" s="211"/>
      <c r="F3882" s="211"/>
      <c r="G3882" s="211"/>
    </row>
    <row r="3883" spans="2:7" s="213" customFormat="1" ht="15" customHeight="1">
      <c r="B3883" s="211" t="s">
        <v>3524</v>
      </c>
      <c r="C3883" s="211" t="s">
        <v>6866</v>
      </c>
      <c r="D3883" s="211"/>
      <c r="E3883" s="211"/>
      <c r="F3883" s="211"/>
      <c r="G3883" s="211"/>
    </row>
    <row r="3884" spans="2:7" s="213" customFormat="1" ht="15" customHeight="1">
      <c r="B3884" s="211" t="s">
        <v>3525</v>
      </c>
      <c r="C3884" s="211" t="s">
        <v>6866</v>
      </c>
      <c r="D3884" s="211"/>
      <c r="E3884" s="211"/>
      <c r="F3884" s="211"/>
      <c r="G3884" s="211"/>
    </row>
    <row r="3885" spans="2:7" s="213" customFormat="1" ht="15" customHeight="1">
      <c r="B3885" s="211" t="s">
        <v>3526</v>
      </c>
      <c r="C3885" s="211" t="s">
        <v>6866</v>
      </c>
      <c r="D3885" s="211"/>
      <c r="E3885" s="211"/>
      <c r="F3885" s="211"/>
      <c r="G3885" s="211"/>
    </row>
    <row r="3886" spans="2:7" s="213" customFormat="1" ht="15" customHeight="1">
      <c r="B3886" s="211" t="s">
        <v>3527</v>
      </c>
      <c r="C3886" s="211" t="s">
        <v>6866</v>
      </c>
      <c r="D3886" s="211"/>
      <c r="E3886" s="211"/>
      <c r="F3886" s="211"/>
      <c r="G3886" s="211"/>
    </row>
    <row r="3887" spans="2:7" s="213" customFormat="1" ht="15" customHeight="1">
      <c r="B3887" s="211" t="s">
        <v>3528</v>
      </c>
      <c r="C3887" s="211" t="s">
        <v>6866</v>
      </c>
      <c r="D3887" s="211"/>
      <c r="E3887" s="211"/>
      <c r="F3887" s="211"/>
      <c r="G3887" s="211"/>
    </row>
    <row r="3888" spans="2:7" s="213" customFormat="1" ht="15" customHeight="1">
      <c r="B3888" s="211" t="s">
        <v>3531</v>
      </c>
      <c r="C3888" s="211" t="s">
        <v>6866</v>
      </c>
      <c r="D3888" s="211"/>
      <c r="E3888" s="211"/>
      <c r="F3888" s="211"/>
      <c r="G3888" s="211"/>
    </row>
    <row r="3889" spans="2:7" s="213" customFormat="1" ht="15" customHeight="1">
      <c r="B3889" s="211" t="s">
        <v>3532</v>
      </c>
      <c r="C3889" s="211" t="s">
        <v>6866</v>
      </c>
      <c r="D3889" s="211"/>
      <c r="E3889" s="211"/>
      <c r="F3889" s="211"/>
      <c r="G3889" s="211"/>
    </row>
    <row r="3890" spans="2:7" s="213" customFormat="1" ht="15" customHeight="1">
      <c r="B3890" s="211" t="s">
        <v>3534</v>
      </c>
      <c r="C3890" s="211" t="s">
        <v>6866</v>
      </c>
      <c r="D3890" s="211"/>
      <c r="E3890" s="211"/>
      <c r="F3890" s="211"/>
      <c r="G3890" s="211"/>
    </row>
    <row r="3891" spans="2:7" s="213" customFormat="1" ht="15" customHeight="1">
      <c r="B3891" s="211" t="s">
        <v>3535</v>
      </c>
      <c r="C3891" s="211" t="s">
        <v>6866</v>
      </c>
      <c r="D3891" s="211"/>
      <c r="E3891" s="211"/>
      <c r="F3891" s="211"/>
      <c r="G3891" s="211"/>
    </row>
    <row r="3892" spans="2:7" s="213" customFormat="1" ht="15" customHeight="1">
      <c r="B3892" s="211" t="s">
        <v>3536</v>
      </c>
      <c r="C3892" s="211" t="s">
        <v>6866</v>
      </c>
      <c r="D3892" s="211"/>
      <c r="E3892" s="211"/>
      <c r="F3892" s="211"/>
      <c r="G3892" s="211"/>
    </row>
    <row r="3893" spans="2:7" s="213" customFormat="1" ht="15" customHeight="1">
      <c r="B3893" s="211" t="s">
        <v>3537</v>
      </c>
      <c r="C3893" s="211" t="s">
        <v>6866</v>
      </c>
      <c r="D3893" s="211"/>
      <c r="E3893" s="211"/>
      <c r="F3893" s="211"/>
      <c r="G3893" s="211"/>
    </row>
    <row r="3894" spans="2:7" s="213" customFormat="1" ht="15" customHeight="1">
      <c r="B3894" s="211" t="s">
        <v>3541</v>
      </c>
      <c r="C3894" s="211" t="s">
        <v>6866</v>
      </c>
      <c r="D3894" s="211"/>
      <c r="E3894" s="211"/>
      <c r="F3894" s="211"/>
      <c r="G3894" s="211"/>
    </row>
    <row r="3895" spans="2:7" s="213" customFormat="1" ht="15" customHeight="1">
      <c r="B3895" s="211" t="s">
        <v>3543</v>
      </c>
      <c r="C3895" s="211" t="s">
        <v>6866</v>
      </c>
      <c r="D3895" s="211"/>
      <c r="E3895" s="211"/>
      <c r="F3895" s="211"/>
      <c r="G3895" s="211"/>
    </row>
    <row r="3896" spans="2:7" s="213" customFormat="1" ht="15" customHeight="1">
      <c r="B3896" s="211" t="s">
        <v>3544</v>
      </c>
      <c r="C3896" s="211" t="s">
        <v>6866</v>
      </c>
      <c r="D3896" s="211"/>
      <c r="E3896" s="211"/>
      <c r="F3896" s="211"/>
      <c r="G3896" s="211"/>
    </row>
    <row r="3897" spans="2:7" s="213" customFormat="1" ht="15" customHeight="1">
      <c r="B3897" s="211" t="s">
        <v>3546</v>
      </c>
      <c r="C3897" s="211" t="s">
        <v>6866</v>
      </c>
      <c r="D3897" s="211"/>
      <c r="E3897" s="211"/>
      <c r="F3897" s="211"/>
      <c r="G3897" s="211"/>
    </row>
    <row r="3898" spans="2:7" s="213" customFormat="1" ht="15" customHeight="1">
      <c r="B3898" s="211" t="s">
        <v>3469</v>
      </c>
      <c r="C3898" s="211" t="s">
        <v>6866</v>
      </c>
      <c r="D3898" s="211"/>
      <c r="E3898" s="211"/>
      <c r="F3898" s="211"/>
      <c r="G3898" s="211"/>
    </row>
    <row r="3899" spans="2:7" s="213" customFormat="1" ht="15" customHeight="1">
      <c r="B3899" s="211" t="s">
        <v>3470</v>
      </c>
      <c r="C3899" s="211" t="s">
        <v>6866</v>
      </c>
      <c r="D3899" s="211"/>
      <c r="E3899" s="211"/>
      <c r="F3899" s="211"/>
      <c r="G3899" s="211"/>
    </row>
    <row r="3900" spans="2:7" s="213" customFormat="1" ht="15" customHeight="1">
      <c r="B3900" s="211" t="s">
        <v>3471</v>
      </c>
      <c r="C3900" s="211" t="s">
        <v>6866</v>
      </c>
      <c r="D3900" s="211"/>
      <c r="E3900" s="211"/>
      <c r="F3900" s="211"/>
      <c r="G3900" s="211"/>
    </row>
    <row r="3901" spans="2:7" s="213" customFormat="1" ht="15" customHeight="1">
      <c r="B3901" s="211" t="s">
        <v>3472</v>
      </c>
      <c r="C3901" s="211" t="s">
        <v>6866</v>
      </c>
      <c r="D3901" s="211"/>
      <c r="E3901" s="211"/>
      <c r="F3901" s="211"/>
      <c r="G3901" s="211"/>
    </row>
    <row r="3902" spans="2:7" s="213" customFormat="1" ht="15" customHeight="1">
      <c r="B3902" s="211" t="s">
        <v>3474</v>
      </c>
      <c r="C3902" s="211" t="s">
        <v>6866</v>
      </c>
      <c r="D3902" s="211"/>
      <c r="E3902" s="211"/>
      <c r="F3902" s="211"/>
      <c r="G3902" s="211"/>
    </row>
    <row r="3903" spans="2:7" s="213" customFormat="1" ht="15" customHeight="1">
      <c r="B3903" s="211" t="s">
        <v>3476</v>
      </c>
      <c r="C3903" s="211" t="s">
        <v>6866</v>
      </c>
      <c r="D3903" s="211"/>
      <c r="E3903" s="211"/>
      <c r="F3903" s="211"/>
      <c r="G3903" s="211"/>
    </row>
    <row r="3904" spans="2:7" s="213" customFormat="1" ht="15" customHeight="1">
      <c r="B3904" s="211" t="s">
        <v>3477</v>
      </c>
      <c r="C3904" s="211" t="s">
        <v>6866</v>
      </c>
      <c r="D3904" s="211"/>
      <c r="E3904" s="211"/>
      <c r="F3904" s="211"/>
      <c r="G3904" s="211"/>
    </row>
    <row r="3905" spans="2:7" s="213" customFormat="1" ht="15" customHeight="1">
      <c r="B3905" s="211" t="s">
        <v>3479</v>
      </c>
      <c r="C3905" s="211" t="s">
        <v>6866</v>
      </c>
      <c r="D3905" s="211"/>
      <c r="E3905" s="211"/>
      <c r="F3905" s="211"/>
      <c r="G3905" s="211"/>
    </row>
    <row r="3906" spans="2:7" s="213" customFormat="1" ht="15" customHeight="1">
      <c r="B3906" s="211" t="s">
        <v>3480</v>
      </c>
      <c r="C3906" s="211" t="s">
        <v>6866</v>
      </c>
      <c r="D3906" s="211"/>
      <c r="E3906" s="211"/>
      <c r="F3906" s="211"/>
      <c r="G3906" s="211"/>
    </row>
    <row r="3907" spans="2:7" s="213" customFormat="1" ht="15" customHeight="1">
      <c r="B3907" s="211" t="s">
        <v>3481</v>
      </c>
      <c r="C3907" s="211" t="s">
        <v>6866</v>
      </c>
      <c r="D3907" s="211"/>
      <c r="E3907" s="211"/>
      <c r="F3907" s="211"/>
      <c r="G3907" s="211"/>
    </row>
    <row r="3908" spans="2:7" s="213" customFormat="1" ht="15" customHeight="1">
      <c r="B3908" s="211" t="s">
        <v>3483</v>
      </c>
      <c r="C3908" s="211" t="s">
        <v>6866</v>
      </c>
      <c r="D3908" s="211"/>
      <c r="E3908" s="211"/>
      <c r="F3908" s="211"/>
      <c r="G3908" s="211"/>
    </row>
    <row r="3909" spans="2:7" s="213" customFormat="1" ht="15" customHeight="1">
      <c r="B3909" s="211" t="s">
        <v>3484</v>
      </c>
      <c r="C3909" s="211" t="s">
        <v>6866</v>
      </c>
      <c r="D3909" s="211"/>
      <c r="E3909" s="211"/>
      <c r="F3909" s="211"/>
      <c r="G3909" s="211"/>
    </row>
    <row r="3910" spans="2:7" s="213" customFormat="1" ht="15" customHeight="1">
      <c r="B3910" s="211" t="s">
        <v>3487</v>
      </c>
      <c r="C3910" s="211" t="s">
        <v>6866</v>
      </c>
      <c r="D3910" s="211"/>
      <c r="E3910" s="211"/>
      <c r="F3910" s="211"/>
      <c r="G3910" s="211"/>
    </row>
    <row r="3911" spans="2:7" s="213" customFormat="1" ht="15" customHeight="1">
      <c r="B3911" s="211" t="s">
        <v>3488</v>
      </c>
      <c r="C3911" s="211" t="s">
        <v>6866</v>
      </c>
      <c r="D3911" s="211"/>
      <c r="E3911" s="211"/>
      <c r="F3911" s="211"/>
      <c r="G3911" s="211"/>
    </row>
    <row r="3912" spans="2:7" s="213" customFormat="1" ht="15" customHeight="1">
      <c r="B3912" s="211" t="s">
        <v>3489</v>
      </c>
      <c r="C3912" s="211" t="s">
        <v>6866</v>
      </c>
      <c r="D3912" s="211"/>
      <c r="E3912" s="211"/>
      <c r="F3912" s="211"/>
      <c r="G3912" s="211"/>
    </row>
    <row r="3913" spans="2:7" s="213" customFormat="1" ht="15" customHeight="1">
      <c r="B3913" s="211" t="s">
        <v>3490</v>
      </c>
      <c r="C3913" s="211" t="s">
        <v>6866</v>
      </c>
      <c r="D3913" s="211"/>
      <c r="E3913" s="211"/>
      <c r="F3913" s="211"/>
      <c r="G3913" s="211"/>
    </row>
    <row r="3914" spans="2:7" s="213" customFormat="1" ht="15" customHeight="1">
      <c r="B3914" s="211" t="s">
        <v>3491</v>
      </c>
      <c r="C3914" s="211" t="s">
        <v>6866</v>
      </c>
      <c r="D3914" s="211"/>
      <c r="E3914" s="211"/>
      <c r="F3914" s="211"/>
      <c r="G3914" s="211"/>
    </row>
    <row r="3915" spans="2:7" s="213" customFormat="1" ht="15" customHeight="1">
      <c r="B3915" s="211" t="s">
        <v>5798</v>
      </c>
      <c r="C3915" s="211" t="s">
        <v>6866</v>
      </c>
      <c r="D3915" s="211"/>
      <c r="E3915" s="211"/>
      <c r="F3915" s="211"/>
      <c r="G3915" s="211"/>
    </row>
    <row r="3916" spans="2:7" s="213" customFormat="1" ht="15" customHeight="1">
      <c r="B3916" s="211" t="s">
        <v>5799</v>
      </c>
      <c r="C3916" s="211" t="s">
        <v>6866</v>
      </c>
      <c r="D3916" s="211"/>
      <c r="E3916" s="211"/>
      <c r="F3916" s="211"/>
      <c r="G3916" s="211"/>
    </row>
    <row r="3917" spans="2:7" s="213" customFormat="1" ht="15" customHeight="1">
      <c r="B3917" s="211" t="s">
        <v>5800</v>
      </c>
      <c r="C3917" s="211" t="s">
        <v>6866</v>
      </c>
      <c r="D3917" s="211"/>
      <c r="E3917" s="211"/>
      <c r="F3917" s="211"/>
      <c r="G3917" s="211"/>
    </row>
    <row r="3918" spans="2:7" s="213" customFormat="1" ht="15" customHeight="1">
      <c r="B3918" s="211" t="s">
        <v>5803</v>
      </c>
      <c r="C3918" s="211" t="s">
        <v>6866</v>
      </c>
      <c r="D3918" s="211"/>
      <c r="E3918" s="211"/>
      <c r="F3918" s="211"/>
      <c r="G3918" s="211"/>
    </row>
    <row r="3919" spans="2:7" s="213" customFormat="1" ht="15" customHeight="1">
      <c r="B3919" s="211" t="s">
        <v>5804</v>
      </c>
      <c r="C3919" s="211" t="s">
        <v>6866</v>
      </c>
      <c r="D3919" s="211"/>
      <c r="E3919" s="211"/>
      <c r="F3919" s="211"/>
      <c r="G3919" s="211"/>
    </row>
    <row r="3920" spans="2:7" s="213" customFormat="1" ht="15" customHeight="1">
      <c r="B3920" s="211" t="s">
        <v>5805</v>
      </c>
      <c r="C3920" s="211" t="s">
        <v>6866</v>
      </c>
      <c r="D3920" s="211"/>
      <c r="E3920" s="211"/>
      <c r="F3920" s="211"/>
      <c r="G3920" s="211"/>
    </row>
    <row r="3921" spans="2:7" s="213" customFormat="1" ht="15" customHeight="1">
      <c r="B3921" s="211" t="s">
        <v>5806</v>
      </c>
      <c r="C3921" s="211" t="s">
        <v>6866</v>
      </c>
      <c r="D3921" s="211"/>
      <c r="E3921" s="211"/>
      <c r="F3921" s="211"/>
      <c r="G3921" s="211"/>
    </row>
    <row r="3922" spans="2:7" s="213" customFormat="1" ht="15" customHeight="1">
      <c r="B3922" s="211" t="s">
        <v>5807</v>
      </c>
      <c r="C3922" s="211" t="s">
        <v>6866</v>
      </c>
      <c r="D3922" s="211"/>
      <c r="E3922" s="211"/>
      <c r="F3922" s="211"/>
      <c r="G3922" s="211"/>
    </row>
    <row r="3923" spans="2:7" s="213" customFormat="1" ht="15" customHeight="1">
      <c r="B3923" s="211" t="s">
        <v>5808</v>
      </c>
      <c r="C3923" s="211" t="s">
        <v>6866</v>
      </c>
      <c r="D3923" s="211"/>
      <c r="E3923" s="211"/>
      <c r="F3923" s="211"/>
      <c r="G3923" s="211"/>
    </row>
    <row r="3924" spans="2:7" s="213" customFormat="1" ht="15" customHeight="1">
      <c r="B3924" s="211" t="s">
        <v>5810</v>
      </c>
      <c r="C3924" s="211" t="s">
        <v>6866</v>
      </c>
      <c r="D3924" s="211"/>
      <c r="E3924" s="211"/>
      <c r="F3924" s="211"/>
      <c r="G3924" s="211"/>
    </row>
    <row r="3925" spans="2:7" s="213" customFormat="1" ht="15" customHeight="1">
      <c r="B3925" s="211" t="s">
        <v>5811</v>
      </c>
      <c r="C3925" s="211" t="s">
        <v>6866</v>
      </c>
      <c r="D3925" s="211"/>
      <c r="E3925" s="211"/>
      <c r="F3925" s="211"/>
      <c r="G3925" s="211"/>
    </row>
    <row r="3926" spans="2:7" s="213" customFormat="1" ht="15" customHeight="1">
      <c r="B3926" s="211" t="s">
        <v>5813</v>
      </c>
      <c r="C3926" s="211" t="s">
        <v>6866</v>
      </c>
      <c r="D3926" s="211"/>
      <c r="E3926" s="211"/>
      <c r="F3926" s="211"/>
      <c r="G3926" s="211"/>
    </row>
    <row r="3927" spans="2:7" s="213" customFormat="1" ht="15" customHeight="1">
      <c r="B3927" s="211" t="s">
        <v>5814</v>
      </c>
      <c r="C3927" s="211" t="s">
        <v>6866</v>
      </c>
      <c r="D3927" s="211"/>
      <c r="E3927" s="211"/>
      <c r="F3927" s="211"/>
      <c r="G3927" s="211"/>
    </row>
    <row r="3928" spans="2:7" s="213" customFormat="1" ht="15" customHeight="1">
      <c r="B3928" s="211" t="s">
        <v>5815</v>
      </c>
      <c r="C3928" s="211" t="s">
        <v>6866</v>
      </c>
      <c r="D3928" s="211"/>
      <c r="E3928" s="211"/>
      <c r="F3928" s="211"/>
      <c r="G3928" s="211"/>
    </row>
    <row r="3929" spans="2:7" s="213" customFormat="1" ht="15" customHeight="1">
      <c r="B3929" s="211" t="s">
        <v>5817</v>
      </c>
      <c r="C3929" s="211" t="s">
        <v>6866</v>
      </c>
      <c r="D3929" s="211"/>
      <c r="E3929" s="211"/>
      <c r="F3929" s="211"/>
      <c r="G3929" s="211"/>
    </row>
    <row r="3930" spans="2:7" s="213" customFormat="1" ht="15" customHeight="1">
      <c r="B3930" s="211" t="s">
        <v>5818</v>
      </c>
      <c r="C3930" s="211" t="s">
        <v>6866</v>
      </c>
      <c r="D3930" s="211"/>
      <c r="E3930" s="211"/>
      <c r="F3930" s="211"/>
      <c r="G3930" s="211"/>
    </row>
    <row r="3931" spans="2:7" s="213" customFormat="1" ht="15" customHeight="1">
      <c r="B3931" s="211" t="s">
        <v>5819</v>
      </c>
      <c r="C3931" s="211" t="s">
        <v>6866</v>
      </c>
      <c r="D3931" s="211"/>
      <c r="E3931" s="211"/>
      <c r="F3931" s="211"/>
      <c r="G3931" s="211"/>
    </row>
    <row r="3932" spans="2:7" s="213" customFormat="1" ht="15" customHeight="1">
      <c r="B3932" s="211" t="s">
        <v>5821</v>
      </c>
      <c r="C3932" s="211" t="s">
        <v>6866</v>
      </c>
      <c r="D3932" s="211"/>
      <c r="E3932" s="211"/>
      <c r="F3932" s="211"/>
      <c r="G3932" s="211"/>
    </row>
    <row r="3933" spans="2:7" s="213" customFormat="1" ht="15" customHeight="1">
      <c r="B3933" s="211" t="s">
        <v>5823</v>
      </c>
      <c r="C3933" s="211" t="s">
        <v>6866</v>
      </c>
      <c r="D3933" s="211"/>
      <c r="E3933" s="211"/>
      <c r="F3933" s="211"/>
      <c r="G3933" s="211"/>
    </row>
    <row r="3934" spans="2:7" s="213" customFormat="1" ht="15" customHeight="1">
      <c r="B3934" s="211" t="s">
        <v>5824</v>
      </c>
      <c r="C3934" s="211" t="s">
        <v>6866</v>
      </c>
      <c r="D3934" s="211"/>
      <c r="E3934" s="211"/>
      <c r="F3934" s="211"/>
      <c r="G3934" s="211"/>
    </row>
    <row r="3935" spans="2:7" s="213" customFormat="1" ht="15" customHeight="1">
      <c r="B3935" s="211" t="s">
        <v>5825</v>
      </c>
      <c r="C3935" s="211" t="s">
        <v>6866</v>
      </c>
      <c r="D3935" s="211"/>
      <c r="E3935" s="211"/>
      <c r="F3935" s="211"/>
      <c r="G3935" s="211"/>
    </row>
    <row r="3936" spans="2:7" s="213" customFormat="1" ht="15" customHeight="1">
      <c r="B3936" s="211" t="s">
        <v>5828</v>
      </c>
      <c r="C3936" s="211" t="s">
        <v>6866</v>
      </c>
      <c r="D3936" s="211"/>
      <c r="E3936" s="211"/>
      <c r="F3936" s="211"/>
      <c r="G3936" s="211"/>
    </row>
    <row r="3937" spans="2:7" s="213" customFormat="1" ht="15" customHeight="1">
      <c r="B3937" s="211" t="s">
        <v>5830</v>
      </c>
      <c r="C3937" s="211" t="s">
        <v>6866</v>
      </c>
      <c r="D3937" s="211"/>
      <c r="E3937" s="211"/>
      <c r="F3937" s="211"/>
      <c r="G3937" s="211"/>
    </row>
    <row r="3938" spans="2:7" s="213" customFormat="1" ht="15" customHeight="1">
      <c r="B3938" s="211" t="s">
        <v>5834</v>
      </c>
      <c r="C3938" s="211" t="s">
        <v>6866</v>
      </c>
      <c r="D3938" s="211"/>
      <c r="E3938" s="211"/>
      <c r="F3938" s="211"/>
      <c r="G3938" s="211"/>
    </row>
    <row r="3939" spans="2:7" s="213" customFormat="1" ht="15" customHeight="1">
      <c r="B3939" s="211" t="s">
        <v>5835</v>
      </c>
      <c r="C3939" s="211" t="s">
        <v>6866</v>
      </c>
      <c r="D3939" s="211"/>
      <c r="E3939" s="211"/>
      <c r="F3939" s="211"/>
      <c r="G3939" s="211"/>
    </row>
    <row r="3940" spans="2:7" s="213" customFormat="1" ht="15" customHeight="1">
      <c r="B3940" s="211" t="s">
        <v>5836</v>
      </c>
      <c r="C3940" s="211" t="s">
        <v>6866</v>
      </c>
      <c r="D3940" s="211"/>
      <c r="E3940" s="211"/>
      <c r="F3940" s="211"/>
      <c r="G3940" s="211"/>
    </row>
    <row r="3941" spans="2:7" s="213" customFormat="1" ht="15" customHeight="1">
      <c r="B3941" s="211" t="s">
        <v>5837</v>
      </c>
      <c r="C3941" s="211" t="s">
        <v>6866</v>
      </c>
      <c r="D3941" s="211"/>
      <c r="E3941" s="211"/>
      <c r="F3941" s="211"/>
      <c r="G3941" s="211"/>
    </row>
    <row r="3942" spans="2:7" s="213" customFormat="1" ht="15" customHeight="1">
      <c r="B3942" s="211" t="s">
        <v>5838</v>
      </c>
      <c r="C3942" s="211" t="s">
        <v>6866</v>
      </c>
      <c r="D3942" s="211"/>
      <c r="E3942" s="211"/>
      <c r="F3942" s="211"/>
      <c r="G3942" s="211"/>
    </row>
    <row r="3943" spans="2:7" s="213" customFormat="1" ht="15" customHeight="1">
      <c r="B3943" s="211" t="s">
        <v>3548</v>
      </c>
      <c r="C3943" s="211" t="s">
        <v>6866</v>
      </c>
      <c r="D3943" s="211"/>
      <c r="E3943" s="211"/>
      <c r="F3943" s="211"/>
      <c r="G3943" s="211"/>
    </row>
    <row r="3944" spans="2:7" s="213" customFormat="1" ht="15" customHeight="1">
      <c r="B3944" s="211" t="s">
        <v>3549</v>
      </c>
      <c r="C3944" s="211" t="s">
        <v>6866</v>
      </c>
      <c r="D3944" s="211"/>
      <c r="E3944" s="211"/>
      <c r="F3944" s="211"/>
      <c r="G3944" s="211"/>
    </row>
    <row r="3945" spans="2:7" s="213" customFormat="1" ht="15" customHeight="1">
      <c r="B3945" s="211" t="s">
        <v>3551</v>
      </c>
      <c r="C3945" s="211" t="s">
        <v>6866</v>
      </c>
      <c r="D3945" s="211"/>
      <c r="E3945" s="211"/>
      <c r="F3945" s="211"/>
      <c r="G3945" s="211"/>
    </row>
    <row r="3946" spans="2:7" s="213" customFormat="1" ht="15" customHeight="1">
      <c r="B3946" s="211" t="s">
        <v>3553</v>
      </c>
      <c r="C3946" s="211" t="s">
        <v>6866</v>
      </c>
      <c r="D3946" s="211"/>
      <c r="E3946" s="211"/>
      <c r="F3946" s="211"/>
      <c r="G3946" s="211"/>
    </row>
    <row r="3947" spans="2:7" s="213" customFormat="1" ht="15" customHeight="1">
      <c r="B3947" s="211" t="s">
        <v>3554</v>
      </c>
      <c r="C3947" s="211" t="s">
        <v>6866</v>
      </c>
      <c r="D3947" s="211"/>
      <c r="E3947" s="211"/>
      <c r="F3947" s="211"/>
      <c r="G3947" s="211"/>
    </row>
    <row r="3948" spans="2:7" s="213" customFormat="1" ht="15" customHeight="1">
      <c r="B3948" s="211" t="s">
        <v>3555</v>
      </c>
      <c r="C3948" s="211" t="s">
        <v>6866</v>
      </c>
      <c r="D3948" s="211"/>
      <c r="E3948" s="211"/>
      <c r="F3948" s="211"/>
      <c r="G3948" s="211"/>
    </row>
    <row r="3949" spans="2:7" s="213" customFormat="1" ht="15" customHeight="1">
      <c r="B3949" s="211" t="s">
        <v>3559</v>
      </c>
      <c r="C3949" s="211" t="s">
        <v>6866</v>
      </c>
      <c r="D3949" s="211"/>
      <c r="E3949" s="211"/>
      <c r="F3949" s="211"/>
      <c r="G3949" s="211"/>
    </row>
    <row r="3950" spans="2:7" s="213" customFormat="1" ht="15" customHeight="1">
      <c r="B3950" s="211" t="s">
        <v>3560</v>
      </c>
      <c r="C3950" s="211" t="s">
        <v>6866</v>
      </c>
      <c r="D3950" s="211"/>
      <c r="E3950" s="211"/>
      <c r="F3950" s="211"/>
      <c r="G3950" s="211"/>
    </row>
    <row r="3951" spans="2:7" s="213" customFormat="1" ht="15" customHeight="1">
      <c r="B3951" s="211" t="s">
        <v>3561</v>
      </c>
      <c r="C3951" s="211" t="s">
        <v>6866</v>
      </c>
      <c r="D3951" s="211"/>
      <c r="E3951" s="211"/>
      <c r="F3951" s="211"/>
      <c r="G3951" s="211"/>
    </row>
    <row r="3952" spans="2:7" s="213" customFormat="1" ht="15" customHeight="1">
      <c r="B3952" s="211" t="s">
        <v>3562</v>
      </c>
      <c r="C3952" s="211" t="s">
        <v>6866</v>
      </c>
      <c r="D3952" s="211"/>
      <c r="E3952" s="211"/>
      <c r="F3952" s="211"/>
      <c r="G3952" s="211"/>
    </row>
    <row r="3953" spans="2:7" s="213" customFormat="1" ht="15" customHeight="1">
      <c r="B3953" s="211" t="s">
        <v>3563</v>
      </c>
      <c r="C3953" s="211" t="s">
        <v>6866</v>
      </c>
      <c r="D3953" s="211"/>
      <c r="E3953" s="211"/>
      <c r="F3953" s="211"/>
      <c r="G3953" s="211"/>
    </row>
    <row r="3954" spans="2:7" s="213" customFormat="1" ht="15" customHeight="1">
      <c r="B3954" s="211" t="s">
        <v>3564</v>
      </c>
      <c r="C3954" s="211" t="s">
        <v>6866</v>
      </c>
      <c r="D3954" s="211"/>
      <c r="E3954" s="211"/>
      <c r="F3954" s="211"/>
      <c r="G3954" s="211"/>
    </row>
    <row r="3955" spans="2:7" s="213" customFormat="1" ht="15" customHeight="1">
      <c r="B3955" s="211" t="s">
        <v>3565</v>
      </c>
      <c r="C3955" s="211" t="s">
        <v>6866</v>
      </c>
      <c r="D3955" s="211"/>
      <c r="E3955" s="211"/>
      <c r="F3955" s="211"/>
      <c r="G3955" s="211"/>
    </row>
    <row r="3956" spans="2:7" s="213" customFormat="1" ht="15" customHeight="1">
      <c r="B3956" s="211" t="s">
        <v>3567</v>
      </c>
      <c r="C3956" s="211" t="s">
        <v>6866</v>
      </c>
      <c r="D3956" s="211"/>
      <c r="E3956" s="211"/>
      <c r="F3956" s="211"/>
      <c r="G3956" s="211"/>
    </row>
    <row r="3957" spans="2:7" s="213" customFormat="1" ht="15" customHeight="1">
      <c r="B3957" s="211" t="s">
        <v>3568</v>
      </c>
      <c r="C3957" s="211" t="s">
        <v>6866</v>
      </c>
      <c r="D3957" s="211"/>
      <c r="E3957" s="211"/>
      <c r="F3957" s="211"/>
      <c r="G3957" s="211"/>
    </row>
    <row r="3958" spans="2:7" s="213" customFormat="1" ht="15" customHeight="1">
      <c r="B3958" s="211" t="s">
        <v>3569</v>
      </c>
      <c r="C3958" s="211" t="s">
        <v>6866</v>
      </c>
      <c r="D3958" s="211"/>
      <c r="E3958" s="211"/>
      <c r="F3958" s="211"/>
      <c r="G3958" s="211"/>
    </row>
    <row r="3959" spans="2:7" s="213" customFormat="1" ht="15" customHeight="1">
      <c r="B3959" s="211" t="s">
        <v>3571</v>
      </c>
      <c r="C3959" s="211" t="s">
        <v>6866</v>
      </c>
      <c r="D3959" s="211"/>
      <c r="E3959" s="211"/>
      <c r="F3959" s="211"/>
      <c r="G3959" s="211"/>
    </row>
    <row r="3960" spans="2:7" s="213" customFormat="1" ht="15" customHeight="1">
      <c r="B3960" s="211" t="s">
        <v>3572</v>
      </c>
      <c r="C3960" s="211" t="s">
        <v>6866</v>
      </c>
      <c r="D3960" s="211"/>
      <c r="E3960" s="211"/>
      <c r="F3960" s="211"/>
      <c r="G3960" s="211"/>
    </row>
    <row r="3961" spans="2:7" s="213" customFormat="1" ht="15" customHeight="1">
      <c r="B3961" s="211" t="s">
        <v>3573</v>
      </c>
      <c r="C3961" s="211" t="s">
        <v>6866</v>
      </c>
      <c r="D3961" s="211"/>
      <c r="E3961" s="211"/>
      <c r="F3961" s="211"/>
      <c r="G3961" s="211"/>
    </row>
    <row r="3962" spans="2:7" s="213" customFormat="1" ht="15" customHeight="1">
      <c r="B3962" s="211" t="s">
        <v>3574</v>
      </c>
      <c r="C3962" s="211" t="s">
        <v>6866</v>
      </c>
      <c r="D3962" s="211"/>
      <c r="E3962" s="211"/>
      <c r="F3962" s="211"/>
      <c r="G3962" s="211"/>
    </row>
    <row r="3963" spans="2:7" s="213" customFormat="1" ht="15" customHeight="1">
      <c r="B3963" s="211" t="s">
        <v>3575</v>
      </c>
      <c r="C3963" s="211" t="s">
        <v>6866</v>
      </c>
      <c r="D3963" s="211"/>
      <c r="E3963" s="211"/>
      <c r="F3963" s="211"/>
      <c r="G3963" s="211"/>
    </row>
    <row r="3964" spans="2:7" s="213" customFormat="1" ht="15" customHeight="1">
      <c r="B3964" s="211" t="s">
        <v>3576</v>
      </c>
      <c r="C3964" s="211" t="s">
        <v>6866</v>
      </c>
      <c r="D3964" s="211"/>
      <c r="E3964" s="211"/>
      <c r="F3964" s="211"/>
      <c r="G3964" s="211"/>
    </row>
    <row r="3965" spans="2:7" s="213" customFormat="1" ht="15" customHeight="1">
      <c r="B3965" s="211" t="s">
        <v>3578</v>
      </c>
      <c r="C3965" s="211" t="s">
        <v>6866</v>
      </c>
      <c r="D3965" s="211"/>
      <c r="E3965" s="211"/>
      <c r="F3965" s="211"/>
      <c r="G3965" s="211"/>
    </row>
    <row r="3966" spans="2:7" s="213" customFormat="1" ht="15" customHeight="1">
      <c r="B3966" s="211" t="s">
        <v>3579</v>
      </c>
      <c r="C3966" s="211" t="s">
        <v>6866</v>
      </c>
      <c r="D3966" s="211"/>
      <c r="E3966" s="211"/>
      <c r="F3966" s="211"/>
      <c r="G3966" s="211"/>
    </row>
    <row r="3967" spans="2:7" s="213" customFormat="1" ht="15" customHeight="1">
      <c r="B3967" s="211" t="s">
        <v>3581</v>
      </c>
      <c r="C3967" s="211" t="s">
        <v>6866</v>
      </c>
      <c r="D3967" s="211"/>
      <c r="E3967" s="211"/>
      <c r="F3967" s="211"/>
      <c r="G3967" s="211"/>
    </row>
    <row r="3968" spans="2:7" s="213" customFormat="1" ht="15" customHeight="1">
      <c r="B3968" s="211" t="s">
        <v>3582</v>
      </c>
      <c r="C3968" s="211" t="s">
        <v>6866</v>
      </c>
      <c r="D3968" s="211"/>
      <c r="E3968" s="211"/>
      <c r="F3968" s="211"/>
      <c r="G3968" s="211"/>
    </row>
    <row r="3969" spans="2:7" s="213" customFormat="1" ht="15" customHeight="1">
      <c r="B3969" s="211" t="s">
        <v>3583</v>
      </c>
      <c r="C3969" s="211" t="s">
        <v>6866</v>
      </c>
      <c r="D3969" s="211"/>
      <c r="E3969" s="211"/>
      <c r="F3969" s="211"/>
      <c r="G3969" s="211"/>
    </row>
    <row r="3970" spans="2:7" s="213" customFormat="1" ht="15" customHeight="1">
      <c r="B3970" s="211" t="s">
        <v>3584</v>
      </c>
      <c r="C3970" s="211" t="s">
        <v>6866</v>
      </c>
      <c r="D3970" s="211"/>
      <c r="E3970" s="211"/>
      <c r="F3970" s="211"/>
      <c r="G3970" s="211"/>
    </row>
    <row r="3971" spans="2:7" s="213" customFormat="1" ht="15" customHeight="1">
      <c r="B3971" s="211" t="s">
        <v>3585</v>
      </c>
      <c r="C3971" s="211" t="s">
        <v>6866</v>
      </c>
      <c r="D3971" s="211"/>
      <c r="E3971" s="211"/>
      <c r="F3971" s="211"/>
      <c r="G3971" s="211"/>
    </row>
    <row r="3972" spans="2:7" s="213" customFormat="1" ht="15" customHeight="1">
      <c r="B3972" s="211" t="s">
        <v>3586</v>
      </c>
      <c r="C3972" s="211" t="s">
        <v>6866</v>
      </c>
      <c r="D3972" s="211"/>
      <c r="E3972" s="211"/>
      <c r="F3972" s="211"/>
      <c r="G3972" s="211"/>
    </row>
    <row r="3973" spans="2:7" s="213" customFormat="1" ht="15" customHeight="1">
      <c r="B3973" s="211" t="s">
        <v>3588</v>
      </c>
      <c r="C3973" s="211" t="s">
        <v>6866</v>
      </c>
      <c r="D3973" s="211"/>
      <c r="E3973" s="211"/>
      <c r="F3973" s="211"/>
      <c r="G3973" s="211"/>
    </row>
    <row r="3974" spans="2:7" s="213" customFormat="1" ht="15" customHeight="1">
      <c r="B3974" s="211" t="s">
        <v>3589</v>
      </c>
      <c r="C3974" s="211" t="s">
        <v>6866</v>
      </c>
      <c r="D3974" s="211"/>
      <c r="E3974" s="211"/>
      <c r="F3974" s="211"/>
      <c r="G3974" s="211"/>
    </row>
    <row r="3975" spans="2:7" s="213" customFormat="1" ht="15" customHeight="1">
      <c r="B3975" s="211" t="s">
        <v>3590</v>
      </c>
      <c r="C3975" s="211" t="s">
        <v>6866</v>
      </c>
      <c r="D3975" s="211"/>
      <c r="E3975" s="211"/>
      <c r="F3975" s="211"/>
      <c r="G3975" s="211"/>
    </row>
    <row r="3976" spans="2:7" s="213" customFormat="1" ht="15" customHeight="1">
      <c r="B3976" s="211" t="s">
        <v>3591</v>
      </c>
      <c r="C3976" s="211" t="s">
        <v>6866</v>
      </c>
      <c r="D3976" s="211"/>
      <c r="E3976" s="211"/>
      <c r="F3976" s="211"/>
      <c r="G3976" s="211"/>
    </row>
    <row r="3977" spans="2:7" s="213" customFormat="1" ht="15" customHeight="1">
      <c r="B3977" s="211" t="s">
        <v>3592</v>
      </c>
      <c r="C3977" s="211" t="s">
        <v>6866</v>
      </c>
      <c r="D3977" s="211"/>
      <c r="E3977" s="211"/>
      <c r="F3977" s="211"/>
      <c r="G3977" s="211"/>
    </row>
    <row r="3978" spans="2:7" s="213" customFormat="1" ht="15" customHeight="1">
      <c r="B3978" s="211" t="s">
        <v>3594</v>
      </c>
      <c r="C3978" s="211" t="s">
        <v>6866</v>
      </c>
      <c r="D3978" s="211"/>
      <c r="E3978" s="211"/>
      <c r="F3978" s="211"/>
      <c r="G3978" s="211"/>
    </row>
    <row r="3979" spans="2:7" s="213" customFormat="1" ht="15" customHeight="1">
      <c r="B3979" s="211" t="s">
        <v>3595</v>
      </c>
      <c r="C3979" s="211" t="s">
        <v>6866</v>
      </c>
      <c r="D3979" s="211"/>
      <c r="E3979" s="211"/>
      <c r="F3979" s="211"/>
      <c r="G3979" s="211"/>
    </row>
    <row r="3980" spans="2:7" s="213" customFormat="1" ht="15" customHeight="1">
      <c r="B3980" s="211" t="s">
        <v>3596</v>
      </c>
      <c r="C3980" s="211" t="s">
        <v>6866</v>
      </c>
      <c r="D3980" s="211"/>
      <c r="E3980" s="211"/>
      <c r="F3980" s="211"/>
      <c r="G3980" s="211"/>
    </row>
    <row r="3981" spans="2:7" s="213" customFormat="1" ht="15" customHeight="1">
      <c r="B3981" s="211" t="s">
        <v>3599</v>
      </c>
      <c r="C3981" s="211" t="s">
        <v>6866</v>
      </c>
      <c r="D3981" s="211"/>
      <c r="E3981" s="211"/>
      <c r="F3981" s="211"/>
      <c r="G3981" s="211"/>
    </row>
    <row r="3982" spans="2:7" s="213" customFormat="1" ht="15" customHeight="1">
      <c r="B3982" s="211" t="s">
        <v>3600</v>
      </c>
      <c r="C3982" s="211" t="s">
        <v>6866</v>
      </c>
      <c r="D3982" s="211"/>
      <c r="E3982" s="211"/>
      <c r="F3982" s="211"/>
      <c r="G3982" s="211"/>
    </row>
    <row r="3983" spans="2:7" s="213" customFormat="1" ht="15" customHeight="1">
      <c r="B3983" s="211" t="s">
        <v>3601</v>
      </c>
      <c r="C3983" s="211" t="s">
        <v>6866</v>
      </c>
      <c r="D3983" s="211"/>
      <c r="E3983" s="211"/>
      <c r="F3983" s="211"/>
      <c r="G3983" s="211"/>
    </row>
    <row r="3984" spans="2:7" s="213" customFormat="1" ht="15" customHeight="1">
      <c r="B3984" s="211" t="s">
        <v>3602</v>
      </c>
      <c r="C3984" s="211" t="s">
        <v>6866</v>
      </c>
      <c r="D3984" s="211"/>
      <c r="E3984" s="211"/>
      <c r="F3984" s="211"/>
      <c r="G3984" s="211"/>
    </row>
    <row r="3985" spans="2:7" s="213" customFormat="1" ht="15" customHeight="1">
      <c r="B3985" s="211" t="s">
        <v>3603</v>
      </c>
      <c r="C3985" s="211" t="s">
        <v>6866</v>
      </c>
      <c r="D3985" s="211"/>
      <c r="E3985" s="211"/>
      <c r="F3985" s="211"/>
      <c r="G3985" s="211"/>
    </row>
    <row r="3986" spans="2:7" s="213" customFormat="1" ht="15" customHeight="1">
      <c r="B3986" s="211" t="s">
        <v>3605</v>
      </c>
      <c r="C3986" s="211" t="s">
        <v>6866</v>
      </c>
      <c r="D3986" s="211"/>
      <c r="E3986" s="211"/>
      <c r="F3986" s="211"/>
      <c r="G3986" s="211"/>
    </row>
    <row r="3987" spans="2:7" s="213" customFormat="1" ht="15" customHeight="1">
      <c r="B3987" s="211" t="s">
        <v>3607</v>
      </c>
      <c r="C3987" s="211" t="s">
        <v>6866</v>
      </c>
      <c r="D3987" s="211"/>
      <c r="E3987" s="211"/>
      <c r="F3987" s="211"/>
      <c r="G3987" s="211"/>
    </row>
    <row r="3988" spans="2:7" s="213" customFormat="1" ht="15" customHeight="1">
      <c r="B3988" s="211" t="s">
        <v>3608</v>
      </c>
      <c r="C3988" s="211" t="s">
        <v>6866</v>
      </c>
      <c r="D3988" s="211"/>
      <c r="E3988" s="211"/>
      <c r="F3988" s="211"/>
      <c r="G3988" s="211"/>
    </row>
    <row r="3989" spans="2:7" s="213" customFormat="1" ht="15" customHeight="1">
      <c r="B3989" s="211" t="s">
        <v>3610</v>
      </c>
      <c r="C3989" s="211" t="s">
        <v>6866</v>
      </c>
      <c r="D3989" s="211"/>
      <c r="E3989" s="211"/>
      <c r="F3989" s="211"/>
      <c r="G3989" s="211"/>
    </row>
    <row r="3990" spans="2:7" s="213" customFormat="1" ht="15" customHeight="1">
      <c r="B3990" s="211" t="s">
        <v>3611</v>
      </c>
      <c r="C3990" s="211" t="s">
        <v>6866</v>
      </c>
      <c r="D3990" s="211"/>
      <c r="E3990" s="211"/>
      <c r="F3990" s="211"/>
      <c r="G3990" s="211"/>
    </row>
    <row r="3991" spans="2:7" s="213" customFormat="1" ht="15" customHeight="1">
      <c r="B3991" s="211" t="s">
        <v>3613</v>
      </c>
      <c r="C3991" s="211" t="s">
        <v>6866</v>
      </c>
      <c r="D3991" s="211"/>
      <c r="E3991" s="211"/>
      <c r="F3991" s="211"/>
      <c r="G3991" s="211"/>
    </row>
    <row r="3992" spans="2:7" s="213" customFormat="1" ht="15" customHeight="1">
      <c r="B3992" s="211" t="s">
        <v>3614</v>
      </c>
      <c r="C3992" s="211" t="s">
        <v>6866</v>
      </c>
      <c r="D3992" s="211"/>
      <c r="E3992" s="211"/>
      <c r="F3992" s="211"/>
      <c r="G3992" s="211"/>
    </row>
    <row r="3993" spans="2:7" s="213" customFormat="1" ht="15" customHeight="1">
      <c r="B3993" s="211" t="s">
        <v>3615</v>
      </c>
      <c r="C3993" s="211" t="s">
        <v>6866</v>
      </c>
      <c r="D3993" s="211"/>
      <c r="E3993" s="211"/>
      <c r="F3993" s="211"/>
      <c r="G3993" s="211"/>
    </row>
    <row r="3994" spans="2:7" s="213" customFormat="1" ht="15" customHeight="1">
      <c r="B3994" s="211" t="s">
        <v>3616</v>
      </c>
      <c r="C3994" s="211" t="s">
        <v>6866</v>
      </c>
      <c r="D3994" s="211"/>
      <c r="E3994" s="211"/>
      <c r="F3994" s="211"/>
      <c r="G3994" s="211"/>
    </row>
    <row r="3995" spans="2:7" s="213" customFormat="1" ht="15" customHeight="1">
      <c r="B3995" s="211" t="s">
        <v>3617</v>
      </c>
      <c r="C3995" s="211" t="s">
        <v>6866</v>
      </c>
      <c r="D3995" s="211"/>
      <c r="E3995" s="211"/>
      <c r="F3995" s="211"/>
      <c r="G3995" s="211"/>
    </row>
    <row r="3996" spans="2:7" s="213" customFormat="1" ht="15" customHeight="1">
      <c r="B3996" s="211" t="s">
        <v>3618</v>
      </c>
      <c r="C3996" s="211" t="s">
        <v>6866</v>
      </c>
      <c r="D3996" s="211"/>
      <c r="E3996" s="211"/>
      <c r="F3996" s="211"/>
      <c r="G3996" s="211"/>
    </row>
    <row r="3997" spans="2:7" s="213" customFormat="1" ht="15" customHeight="1">
      <c r="B3997" s="211" t="s">
        <v>3619</v>
      </c>
      <c r="C3997" s="211" t="s">
        <v>6866</v>
      </c>
      <c r="D3997" s="211"/>
      <c r="E3997" s="211"/>
      <c r="F3997" s="211"/>
      <c r="G3997" s="211"/>
    </row>
    <row r="3998" spans="2:7" s="213" customFormat="1" ht="15" customHeight="1">
      <c r="B3998" s="211" t="s">
        <v>3620</v>
      </c>
      <c r="C3998" s="211" t="s">
        <v>6866</v>
      </c>
      <c r="D3998" s="211"/>
      <c r="E3998" s="211"/>
      <c r="F3998" s="211"/>
      <c r="G3998" s="211"/>
    </row>
    <row r="3999" spans="2:7" s="213" customFormat="1" ht="15" customHeight="1">
      <c r="B3999" s="211" t="s">
        <v>3621</v>
      </c>
      <c r="C3999" s="211" t="s">
        <v>6866</v>
      </c>
      <c r="D3999" s="211"/>
      <c r="E3999" s="211"/>
      <c r="F3999" s="211"/>
      <c r="G3999" s="211"/>
    </row>
    <row r="4000" spans="2:7" s="213" customFormat="1" ht="15" customHeight="1">
      <c r="B4000" s="211" t="s">
        <v>3622</v>
      </c>
      <c r="C4000" s="211" t="s">
        <v>6866</v>
      </c>
      <c r="D4000" s="211"/>
      <c r="E4000" s="211"/>
      <c r="F4000" s="211"/>
      <c r="G4000" s="211"/>
    </row>
    <row r="4001" spans="2:7" s="213" customFormat="1" ht="15" customHeight="1">
      <c r="B4001" s="211" t="s">
        <v>3623</v>
      </c>
      <c r="C4001" s="211" t="s">
        <v>6866</v>
      </c>
      <c r="D4001" s="211"/>
      <c r="E4001" s="211"/>
      <c r="F4001" s="211"/>
      <c r="G4001" s="211"/>
    </row>
    <row r="4002" spans="2:7" s="213" customFormat="1" ht="15" customHeight="1">
      <c r="B4002" s="211" t="s">
        <v>3624</v>
      </c>
      <c r="C4002" s="211" t="s">
        <v>6866</v>
      </c>
      <c r="D4002" s="211"/>
      <c r="E4002" s="211"/>
      <c r="F4002" s="211"/>
      <c r="G4002" s="211"/>
    </row>
    <row r="4003" spans="2:7" s="213" customFormat="1" ht="15" customHeight="1">
      <c r="B4003" s="211" t="s">
        <v>3625</v>
      </c>
      <c r="C4003" s="211" t="s">
        <v>6866</v>
      </c>
      <c r="D4003" s="211"/>
      <c r="E4003" s="211"/>
      <c r="F4003" s="211"/>
      <c r="G4003" s="211"/>
    </row>
    <row r="4004" spans="2:7" s="213" customFormat="1" ht="15" customHeight="1">
      <c r="B4004" s="211" t="s">
        <v>3626</v>
      </c>
      <c r="C4004" s="211" t="s">
        <v>6866</v>
      </c>
      <c r="D4004" s="211"/>
      <c r="E4004" s="211"/>
      <c r="F4004" s="211"/>
      <c r="G4004" s="211"/>
    </row>
    <row r="4005" spans="2:7" s="213" customFormat="1" ht="15" customHeight="1">
      <c r="B4005" s="211" t="s">
        <v>3627</v>
      </c>
      <c r="C4005" s="211" t="s">
        <v>6866</v>
      </c>
      <c r="D4005" s="211"/>
      <c r="E4005" s="211"/>
      <c r="F4005" s="211"/>
      <c r="G4005" s="211"/>
    </row>
    <row r="4006" spans="2:7" s="213" customFormat="1" ht="15" customHeight="1">
      <c r="B4006" s="211" t="s">
        <v>3628</v>
      </c>
      <c r="C4006" s="211" t="s">
        <v>6866</v>
      </c>
      <c r="D4006" s="211"/>
      <c r="E4006" s="211"/>
      <c r="F4006" s="211"/>
      <c r="G4006" s="211"/>
    </row>
    <row r="4007" spans="2:7" s="213" customFormat="1" ht="15" customHeight="1">
      <c r="B4007" s="211" t="s">
        <v>3629</v>
      </c>
      <c r="C4007" s="211" t="s">
        <v>6866</v>
      </c>
      <c r="D4007" s="211"/>
      <c r="E4007" s="211"/>
      <c r="F4007" s="211"/>
      <c r="G4007" s="211"/>
    </row>
    <row r="4008" spans="2:7" s="213" customFormat="1" ht="15" customHeight="1">
      <c r="B4008" s="211" t="s">
        <v>3630</v>
      </c>
      <c r="C4008" s="211" t="s">
        <v>6866</v>
      </c>
      <c r="D4008" s="211"/>
      <c r="E4008" s="211"/>
      <c r="F4008" s="211"/>
      <c r="G4008" s="211"/>
    </row>
    <row r="4009" spans="2:7" s="213" customFormat="1" ht="15" customHeight="1">
      <c r="B4009" s="211" t="s">
        <v>3631</v>
      </c>
      <c r="C4009" s="211" t="s">
        <v>6866</v>
      </c>
      <c r="D4009" s="211"/>
      <c r="E4009" s="211"/>
      <c r="F4009" s="211"/>
      <c r="G4009" s="211"/>
    </row>
    <row r="4010" spans="2:7" s="213" customFormat="1" ht="15" customHeight="1">
      <c r="B4010" s="211" t="s">
        <v>3632</v>
      </c>
      <c r="C4010" s="211" t="s">
        <v>6866</v>
      </c>
      <c r="D4010" s="211"/>
      <c r="E4010" s="211"/>
      <c r="F4010" s="211"/>
      <c r="G4010" s="211"/>
    </row>
    <row r="4011" spans="2:7" s="213" customFormat="1" ht="15" customHeight="1">
      <c r="B4011" s="211" t="s">
        <v>3633</v>
      </c>
      <c r="C4011" s="211" t="s">
        <v>6866</v>
      </c>
      <c r="D4011" s="211"/>
      <c r="E4011" s="211"/>
      <c r="F4011" s="211"/>
      <c r="G4011" s="211"/>
    </row>
    <row r="4012" spans="2:7" s="213" customFormat="1" ht="15" customHeight="1">
      <c r="B4012" s="211" t="s">
        <v>3636</v>
      </c>
      <c r="C4012" s="211" t="s">
        <v>6866</v>
      </c>
      <c r="D4012" s="211"/>
      <c r="E4012" s="211"/>
      <c r="F4012" s="211"/>
      <c r="G4012" s="211"/>
    </row>
    <row r="4013" spans="2:7" s="213" customFormat="1" ht="15" customHeight="1">
      <c r="B4013" s="211" t="s">
        <v>3638</v>
      </c>
      <c r="C4013" s="211" t="s">
        <v>6866</v>
      </c>
      <c r="D4013" s="211"/>
      <c r="E4013" s="211"/>
      <c r="F4013" s="211"/>
      <c r="G4013" s="211"/>
    </row>
    <row r="4014" spans="2:7" s="213" customFormat="1" ht="15" customHeight="1">
      <c r="B4014" s="211" t="s">
        <v>3639</v>
      </c>
      <c r="C4014" s="211" t="s">
        <v>6866</v>
      </c>
      <c r="D4014" s="211"/>
      <c r="E4014" s="211"/>
      <c r="F4014" s="211"/>
      <c r="G4014" s="211"/>
    </row>
    <row r="4015" spans="2:7" s="213" customFormat="1" ht="15" customHeight="1">
      <c r="B4015" s="211" t="s">
        <v>3640</v>
      </c>
      <c r="C4015" s="211" t="s">
        <v>6866</v>
      </c>
      <c r="D4015" s="211"/>
      <c r="E4015" s="211"/>
      <c r="F4015" s="211"/>
      <c r="G4015" s="211"/>
    </row>
    <row r="4016" spans="2:7" s="213" customFormat="1" ht="15" customHeight="1">
      <c r="B4016" s="211" t="s">
        <v>3641</v>
      </c>
      <c r="C4016" s="211" t="s">
        <v>6866</v>
      </c>
      <c r="D4016" s="211"/>
      <c r="E4016" s="211"/>
      <c r="F4016" s="211"/>
      <c r="G4016" s="211"/>
    </row>
    <row r="4017" spans="2:7" s="213" customFormat="1" ht="15" customHeight="1">
      <c r="B4017" s="211" t="s">
        <v>3642</v>
      </c>
      <c r="C4017" s="211" t="s">
        <v>6866</v>
      </c>
      <c r="D4017" s="211"/>
      <c r="E4017" s="211"/>
      <c r="F4017" s="211"/>
      <c r="G4017" s="211"/>
    </row>
    <row r="4018" spans="2:7" s="213" customFormat="1" ht="15" customHeight="1">
      <c r="B4018" s="211" t="s">
        <v>3643</v>
      </c>
      <c r="C4018" s="211" t="s">
        <v>6866</v>
      </c>
      <c r="D4018" s="211"/>
      <c r="E4018" s="211"/>
      <c r="F4018" s="211"/>
      <c r="G4018" s="211"/>
    </row>
    <row r="4019" spans="2:7" s="213" customFormat="1" ht="15" customHeight="1">
      <c r="B4019" s="211" t="s">
        <v>3645</v>
      </c>
      <c r="C4019" s="211" t="s">
        <v>6866</v>
      </c>
      <c r="D4019" s="211"/>
      <c r="E4019" s="211"/>
      <c r="F4019" s="211"/>
      <c r="G4019" s="211"/>
    </row>
    <row r="4020" spans="2:7" s="213" customFormat="1" ht="15" customHeight="1">
      <c r="B4020" s="211" t="s">
        <v>3646</v>
      </c>
      <c r="C4020" s="211" t="s">
        <v>6866</v>
      </c>
      <c r="D4020" s="211"/>
      <c r="E4020" s="211"/>
      <c r="F4020" s="211"/>
      <c r="G4020" s="211"/>
    </row>
    <row r="4021" spans="2:7" s="213" customFormat="1" ht="15" customHeight="1">
      <c r="B4021" s="211" t="s">
        <v>3647</v>
      </c>
      <c r="C4021" s="211" t="s">
        <v>6866</v>
      </c>
      <c r="D4021" s="211"/>
      <c r="E4021" s="211"/>
      <c r="F4021" s="211"/>
      <c r="G4021" s="211"/>
    </row>
    <row r="4022" spans="2:7" s="213" customFormat="1" ht="15" customHeight="1">
      <c r="B4022" s="211" t="s">
        <v>3648</v>
      </c>
      <c r="C4022" s="211" t="s">
        <v>6866</v>
      </c>
      <c r="D4022" s="211"/>
      <c r="E4022" s="211"/>
      <c r="F4022" s="211"/>
      <c r="G4022" s="211"/>
    </row>
    <row r="4023" spans="2:7" s="213" customFormat="1" ht="15" customHeight="1">
      <c r="B4023" s="211" t="s">
        <v>3649</v>
      </c>
      <c r="C4023" s="211" t="s">
        <v>6866</v>
      </c>
      <c r="D4023" s="211"/>
      <c r="E4023" s="211"/>
      <c r="F4023" s="211"/>
      <c r="G4023" s="211"/>
    </row>
    <row r="4024" spans="2:7" s="213" customFormat="1" ht="15" customHeight="1">
      <c r="B4024" s="211" t="s">
        <v>3650</v>
      </c>
      <c r="C4024" s="211" t="s">
        <v>6866</v>
      </c>
      <c r="D4024" s="211"/>
      <c r="E4024" s="211"/>
      <c r="F4024" s="211"/>
      <c r="G4024" s="211"/>
    </row>
    <row r="4025" spans="2:7" s="213" customFormat="1" ht="15" customHeight="1">
      <c r="B4025" s="211" t="s">
        <v>3651</v>
      </c>
      <c r="C4025" s="211" t="s">
        <v>6866</v>
      </c>
      <c r="D4025" s="211"/>
      <c r="E4025" s="211"/>
      <c r="F4025" s="211"/>
      <c r="G4025" s="211"/>
    </row>
    <row r="4026" spans="2:7" s="213" customFormat="1" ht="15" customHeight="1">
      <c r="B4026" s="211" t="s">
        <v>3652</v>
      </c>
      <c r="C4026" s="211" t="s">
        <v>6866</v>
      </c>
      <c r="D4026" s="211"/>
      <c r="E4026" s="211"/>
      <c r="F4026" s="211"/>
      <c r="G4026" s="211"/>
    </row>
    <row r="4027" spans="2:7" s="213" customFormat="1" ht="15" customHeight="1">
      <c r="B4027" s="211" t="s">
        <v>3653</v>
      </c>
      <c r="C4027" s="211" t="s">
        <v>6866</v>
      </c>
      <c r="D4027" s="211"/>
      <c r="E4027" s="211"/>
      <c r="F4027" s="211"/>
      <c r="G4027" s="211"/>
    </row>
    <row r="4028" spans="2:7" s="213" customFormat="1" ht="15" customHeight="1">
      <c r="B4028" s="211" t="s">
        <v>3655</v>
      </c>
      <c r="C4028" s="211" t="s">
        <v>6866</v>
      </c>
      <c r="D4028" s="211"/>
      <c r="E4028" s="211"/>
      <c r="F4028" s="211"/>
      <c r="G4028" s="211"/>
    </row>
    <row r="4029" spans="2:7" s="213" customFormat="1" ht="15" customHeight="1">
      <c r="B4029" s="211" t="s">
        <v>3656</v>
      </c>
      <c r="C4029" s="211" t="s">
        <v>6866</v>
      </c>
      <c r="D4029" s="211"/>
      <c r="E4029" s="211"/>
      <c r="F4029" s="211"/>
      <c r="G4029" s="211"/>
    </row>
    <row r="4030" spans="2:7" s="213" customFormat="1" ht="15" customHeight="1">
      <c r="B4030" s="211" t="s">
        <v>3657</v>
      </c>
      <c r="C4030" s="211" t="s">
        <v>6866</v>
      </c>
      <c r="D4030" s="211"/>
      <c r="E4030" s="211"/>
      <c r="F4030" s="211"/>
      <c r="G4030" s="211"/>
    </row>
    <row r="4031" spans="2:7" s="213" customFormat="1" ht="15" customHeight="1">
      <c r="B4031" s="211" t="s">
        <v>3658</v>
      </c>
      <c r="C4031" s="211" t="s">
        <v>6866</v>
      </c>
      <c r="D4031" s="211"/>
      <c r="E4031" s="211"/>
      <c r="F4031" s="211"/>
      <c r="G4031" s="211"/>
    </row>
    <row r="4032" spans="2:7" s="213" customFormat="1" ht="15" customHeight="1">
      <c r="B4032" s="211" t="s">
        <v>3659</v>
      </c>
      <c r="C4032" s="211" t="s">
        <v>6866</v>
      </c>
      <c r="D4032" s="211"/>
      <c r="E4032" s="211"/>
      <c r="F4032" s="211"/>
      <c r="G4032" s="211"/>
    </row>
    <row r="4033" spans="2:7" s="213" customFormat="1" ht="15" customHeight="1">
      <c r="B4033" s="211" t="s">
        <v>3660</v>
      </c>
      <c r="C4033" s="211" t="s">
        <v>6866</v>
      </c>
      <c r="D4033" s="211"/>
      <c r="E4033" s="211"/>
      <c r="F4033" s="211"/>
      <c r="G4033" s="211"/>
    </row>
    <row r="4034" spans="2:7" s="213" customFormat="1" ht="15" customHeight="1">
      <c r="B4034" s="211" t="s">
        <v>3661</v>
      </c>
      <c r="C4034" s="211" t="s">
        <v>6866</v>
      </c>
      <c r="D4034" s="211"/>
      <c r="E4034" s="211"/>
      <c r="F4034" s="211"/>
      <c r="G4034" s="211"/>
    </row>
    <row r="4035" spans="2:7" s="213" customFormat="1" ht="15" customHeight="1">
      <c r="B4035" s="211" t="s">
        <v>3662</v>
      </c>
      <c r="C4035" s="211" t="s">
        <v>6866</v>
      </c>
      <c r="D4035" s="211"/>
      <c r="E4035" s="211"/>
      <c r="F4035" s="211"/>
      <c r="G4035" s="211"/>
    </row>
    <row r="4036" spans="2:7" s="213" customFormat="1" ht="15" customHeight="1">
      <c r="B4036" s="211" t="s">
        <v>3663</v>
      </c>
      <c r="C4036" s="211" t="s">
        <v>6866</v>
      </c>
      <c r="D4036" s="211"/>
      <c r="E4036" s="211"/>
      <c r="F4036" s="211"/>
      <c r="G4036" s="211"/>
    </row>
    <row r="4037" spans="2:7" s="213" customFormat="1" ht="15" customHeight="1">
      <c r="B4037" s="211" t="s">
        <v>3664</v>
      </c>
      <c r="C4037" s="211" t="s">
        <v>6866</v>
      </c>
      <c r="D4037" s="211"/>
      <c r="E4037" s="211"/>
      <c r="F4037" s="211"/>
      <c r="G4037" s="211"/>
    </row>
    <row r="4038" spans="2:7" s="213" customFormat="1" ht="15" customHeight="1">
      <c r="B4038" s="211" t="s">
        <v>3665</v>
      </c>
      <c r="C4038" s="211" t="s">
        <v>6866</v>
      </c>
      <c r="D4038" s="211"/>
      <c r="E4038" s="211"/>
      <c r="F4038" s="211"/>
      <c r="G4038" s="211"/>
    </row>
    <row r="4039" spans="2:7" s="213" customFormat="1" ht="15" customHeight="1">
      <c r="B4039" s="211" t="s">
        <v>3666</v>
      </c>
      <c r="C4039" s="211" t="s">
        <v>6866</v>
      </c>
      <c r="D4039" s="211"/>
      <c r="E4039" s="211"/>
      <c r="F4039" s="211"/>
      <c r="G4039" s="211"/>
    </row>
    <row r="4040" spans="2:7" s="213" customFormat="1" ht="15" customHeight="1">
      <c r="B4040" s="211" t="s">
        <v>3667</v>
      </c>
      <c r="C4040" s="211" t="s">
        <v>6866</v>
      </c>
      <c r="D4040" s="211"/>
      <c r="E4040" s="211"/>
      <c r="F4040" s="211"/>
      <c r="G4040" s="211"/>
    </row>
    <row r="4041" spans="2:7" s="213" customFormat="1" ht="15" customHeight="1">
      <c r="B4041" s="211" t="s">
        <v>3668</v>
      </c>
      <c r="C4041" s="211" t="s">
        <v>6866</v>
      </c>
      <c r="D4041" s="211"/>
      <c r="E4041" s="211"/>
      <c r="F4041" s="211"/>
      <c r="G4041" s="211"/>
    </row>
    <row r="4042" spans="2:7" s="213" customFormat="1" ht="15" customHeight="1">
      <c r="B4042" s="211" t="s">
        <v>3669</v>
      </c>
      <c r="C4042" s="211" t="s">
        <v>6866</v>
      </c>
      <c r="D4042" s="211"/>
      <c r="E4042" s="211"/>
      <c r="F4042" s="211"/>
      <c r="G4042" s="211"/>
    </row>
    <row r="4043" spans="2:7" s="213" customFormat="1" ht="15" customHeight="1">
      <c r="B4043" s="211" t="s">
        <v>3670</v>
      </c>
      <c r="C4043" s="211" t="s">
        <v>6866</v>
      </c>
      <c r="D4043" s="211"/>
      <c r="E4043" s="211"/>
      <c r="F4043" s="211"/>
      <c r="G4043" s="211"/>
    </row>
    <row r="4044" spans="2:7" s="213" customFormat="1" ht="15" customHeight="1">
      <c r="B4044" s="211" t="s">
        <v>3671</v>
      </c>
      <c r="C4044" s="211" t="s">
        <v>6866</v>
      </c>
      <c r="D4044" s="211"/>
      <c r="E4044" s="211"/>
      <c r="F4044" s="211"/>
      <c r="G4044" s="211"/>
    </row>
    <row r="4045" spans="2:7" s="213" customFormat="1" ht="15" customHeight="1">
      <c r="B4045" s="211" t="s">
        <v>3672</v>
      </c>
      <c r="C4045" s="211" t="s">
        <v>6866</v>
      </c>
      <c r="D4045" s="211"/>
      <c r="E4045" s="211"/>
      <c r="F4045" s="211"/>
      <c r="G4045" s="211"/>
    </row>
    <row r="4046" spans="2:7" s="213" customFormat="1" ht="15" customHeight="1">
      <c r="B4046" s="211" t="s">
        <v>3673</v>
      </c>
      <c r="C4046" s="211" t="s">
        <v>6866</v>
      </c>
      <c r="D4046" s="211"/>
      <c r="E4046" s="211"/>
      <c r="F4046" s="211"/>
      <c r="G4046" s="211"/>
    </row>
    <row r="4047" spans="2:7" s="213" customFormat="1" ht="15" customHeight="1">
      <c r="B4047" s="211" t="s">
        <v>3674</v>
      </c>
      <c r="C4047" s="211" t="s">
        <v>6866</v>
      </c>
      <c r="D4047" s="211"/>
      <c r="E4047" s="211"/>
      <c r="F4047" s="211"/>
      <c r="G4047" s="211"/>
    </row>
    <row r="4048" spans="2:7" s="213" customFormat="1" ht="15" customHeight="1">
      <c r="B4048" s="211" t="s">
        <v>3675</v>
      </c>
      <c r="C4048" s="211" t="s">
        <v>6866</v>
      </c>
      <c r="D4048" s="211"/>
      <c r="E4048" s="211"/>
      <c r="F4048" s="211"/>
      <c r="G4048" s="211"/>
    </row>
    <row r="4049" spans="2:7" s="213" customFormat="1" ht="15" customHeight="1">
      <c r="B4049" s="211" t="s">
        <v>3676</v>
      </c>
      <c r="C4049" s="211" t="s">
        <v>6866</v>
      </c>
      <c r="D4049" s="211"/>
      <c r="E4049" s="211"/>
      <c r="F4049" s="211"/>
      <c r="G4049" s="211"/>
    </row>
    <row r="4050" spans="2:7" s="213" customFormat="1" ht="15" customHeight="1">
      <c r="B4050" s="211" t="s">
        <v>3678</v>
      </c>
      <c r="C4050" s="211" t="s">
        <v>6866</v>
      </c>
      <c r="D4050" s="211"/>
      <c r="E4050" s="211"/>
      <c r="F4050" s="211"/>
      <c r="G4050" s="211"/>
    </row>
    <row r="4051" spans="2:7" s="213" customFormat="1" ht="15" customHeight="1">
      <c r="B4051" s="211" t="s">
        <v>3681</v>
      </c>
      <c r="C4051" s="211" t="s">
        <v>6866</v>
      </c>
      <c r="D4051" s="211"/>
      <c r="E4051" s="211"/>
      <c r="F4051" s="211"/>
      <c r="G4051" s="211"/>
    </row>
    <row r="4052" spans="2:7" s="213" customFormat="1" ht="15" customHeight="1">
      <c r="B4052" s="211" t="s">
        <v>3683</v>
      </c>
      <c r="C4052" s="211" t="s">
        <v>6866</v>
      </c>
      <c r="D4052" s="211"/>
      <c r="E4052" s="211"/>
      <c r="F4052" s="211"/>
      <c r="G4052" s="211"/>
    </row>
    <row r="4053" spans="2:7" s="213" customFormat="1" ht="15" customHeight="1">
      <c r="B4053" s="211" t="s">
        <v>3684</v>
      </c>
      <c r="C4053" s="211" t="s">
        <v>6866</v>
      </c>
      <c r="D4053" s="211"/>
      <c r="E4053" s="211"/>
      <c r="F4053" s="211"/>
      <c r="G4053" s="211"/>
    </row>
    <row r="4054" spans="2:7" s="213" customFormat="1" ht="15" customHeight="1">
      <c r="B4054" s="211" t="s">
        <v>3108</v>
      </c>
      <c r="C4054" s="211" t="s">
        <v>6866</v>
      </c>
      <c r="D4054" s="211"/>
      <c r="E4054" s="211"/>
      <c r="F4054" s="211"/>
      <c r="G4054" s="211"/>
    </row>
    <row r="4055" spans="2:7" s="213" customFormat="1" ht="15" customHeight="1">
      <c r="B4055" s="211" t="s">
        <v>3109</v>
      </c>
      <c r="C4055" s="211" t="s">
        <v>6866</v>
      </c>
      <c r="D4055" s="211"/>
      <c r="E4055" s="211"/>
      <c r="F4055" s="211"/>
      <c r="G4055" s="211"/>
    </row>
    <row r="4056" spans="2:7" s="213" customFormat="1" ht="15" customHeight="1">
      <c r="B4056" s="211" t="s">
        <v>3110</v>
      </c>
      <c r="C4056" s="211" t="s">
        <v>6866</v>
      </c>
      <c r="D4056" s="211"/>
      <c r="E4056" s="211"/>
      <c r="F4056" s="211"/>
      <c r="G4056" s="211"/>
    </row>
    <row r="4057" spans="2:7" s="213" customFormat="1" ht="15" customHeight="1">
      <c r="B4057" s="211" t="s">
        <v>3112</v>
      </c>
      <c r="C4057" s="211" t="s">
        <v>6866</v>
      </c>
      <c r="D4057" s="211"/>
      <c r="E4057" s="211"/>
      <c r="F4057" s="211"/>
      <c r="G4057" s="211"/>
    </row>
    <row r="4058" spans="2:7" s="213" customFormat="1" ht="15" customHeight="1">
      <c r="B4058" s="211" t="s">
        <v>3114</v>
      </c>
      <c r="C4058" s="211" t="s">
        <v>6866</v>
      </c>
      <c r="D4058" s="211"/>
      <c r="E4058" s="211"/>
      <c r="F4058" s="211"/>
      <c r="G4058" s="211"/>
    </row>
    <row r="4059" spans="2:7" s="213" customFormat="1" ht="15" customHeight="1">
      <c r="B4059" s="211" t="s">
        <v>3115</v>
      </c>
      <c r="C4059" s="211" t="s">
        <v>6866</v>
      </c>
      <c r="D4059" s="211"/>
      <c r="E4059" s="211"/>
      <c r="F4059" s="211"/>
      <c r="G4059" s="211"/>
    </row>
    <row r="4060" spans="2:7" s="213" customFormat="1" ht="15" customHeight="1">
      <c r="B4060" s="211" t="s">
        <v>3118</v>
      </c>
      <c r="C4060" s="211" t="s">
        <v>6866</v>
      </c>
      <c r="D4060" s="211"/>
      <c r="E4060" s="211"/>
      <c r="F4060" s="211"/>
      <c r="G4060" s="211"/>
    </row>
    <row r="4061" spans="2:7" s="213" customFormat="1" ht="15" customHeight="1">
      <c r="B4061" s="211" t="s">
        <v>3119</v>
      </c>
      <c r="C4061" s="211" t="s">
        <v>6866</v>
      </c>
      <c r="D4061" s="211"/>
      <c r="E4061" s="211"/>
      <c r="F4061" s="211"/>
      <c r="G4061" s="211"/>
    </row>
    <row r="4062" spans="2:7" s="213" customFormat="1" ht="15" customHeight="1">
      <c r="B4062" s="211" t="s">
        <v>3120</v>
      </c>
      <c r="C4062" s="211" t="s">
        <v>6866</v>
      </c>
      <c r="D4062" s="211"/>
      <c r="E4062" s="211"/>
      <c r="F4062" s="211"/>
      <c r="G4062" s="211"/>
    </row>
    <row r="4063" spans="2:7" s="213" customFormat="1" ht="15" customHeight="1">
      <c r="B4063" s="211" t="s">
        <v>3122</v>
      </c>
      <c r="C4063" s="211" t="s">
        <v>6866</v>
      </c>
      <c r="D4063" s="211"/>
      <c r="E4063" s="211"/>
      <c r="F4063" s="211"/>
      <c r="G4063" s="211"/>
    </row>
    <row r="4064" spans="2:7" s="213" customFormat="1" ht="15" customHeight="1">
      <c r="B4064" s="211" t="s">
        <v>3123</v>
      </c>
      <c r="C4064" s="211" t="s">
        <v>6866</v>
      </c>
      <c r="D4064" s="211"/>
      <c r="E4064" s="211"/>
      <c r="F4064" s="211"/>
      <c r="G4064" s="211"/>
    </row>
    <row r="4065" spans="2:7" s="213" customFormat="1" ht="15" customHeight="1">
      <c r="B4065" s="211" t="s">
        <v>3124</v>
      </c>
      <c r="C4065" s="211" t="s">
        <v>6866</v>
      </c>
      <c r="D4065" s="211"/>
      <c r="E4065" s="211"/>
      <c r="F4065" s="211"/>
      <c r="G4065" s="211"/>
    </row>
    <row r="4066" spans="2:7" s="213" customFormat="1" ht="15" customHeight="1">
      <c r="B4066" s="211" t="s">
        <v>3125</v>
      </c>
      <c r="C4066" s="211" t="s">
        <v>6866</v>
      </c>
      <c r="D4066" s="211"/>
      <c r="E4066" s="211"/>
      <c r="F4066" s="211"/>
      <c r="G4066" s="211"/>
    </row>
    <row r="4067" spans="2:7" s="213" customFormat="1" ht="15" customHeight="1">
      <c r="B4067" s="211" t="s">
        <v>3126</v>
      </c>
      <c r="C4067" s="211" t="s">
        <v>6866</v>
      </c>
      <c r="D4067" s="211"/>
      <c r="E4067" s="211"/>
      <c r="F4067" s="211"/>
      <c r="G4067" s="211"/>
    </row>
    <row r="4068" spans="2:7" s="213" customFormat="1" ht="15" customHeight="1">
      <c r="B4068" s="211" t="s">
        <v>3127</v>
      </c>
      <c r="C4068" s="211" t="s">
        <v>6866</v>
      </c>
      <c r="D4068" s="211"/>
      <c r="E4068" s="211"/>
      <c r="F4068" s="211"/>
      <c r="G4068" s="211"/>
    </row>
    <row r="4069" spans="2:7" s="213" customFormat="1" ht="15" customHeight="1">
      <c r="B4069" s="211" t="s">
        <v>3128</v>
      </c>
      <c r="C4069" s="211" t="s">
        <v>6866</v>
      </c>
      <c r="D4069" s="211"/>
      <c r="E4069" s="211"/>
      <c r="F4069" s="211"/>
      <c r="G4069" s="211"/>
    </row>
    <row r="4070" spans="2:7" s="213" customFormat="1" ht="15" customHeight="1">
      <c r="B4070" s="211" t="s">
        <v>3129</v>
      </c>
      <c r="C4070" s="211" t="s">
        <v>6866</v>
      </c>
      <c r="D4070" s="211"/>
      <c r="E4070" s="211"/>
      <c r="F4070" s="211"/>
      <c r="G4070" s="211"/>
    </row>
    <row r="4071" spans="2:7" s="213" customFormat="1" ht="15" customHeight="1">
      <c r="B4071" s="211" t="s">
        <v>3130</v>
      </c>
      <c r="C4071" s="211" t="s">
        <v>6866</v>
      </c>
      <c r="D4071" s="211"/>
      <c r="E4071" s="211"/>
      <c r="F4071" s="211"/>
      <c r="G4071" s="211"/>
    </row>
    <row r="4072" spans="2:7" s="213" customFormat="1" ht="15" customHeight="1">
      <c r="B4072" s="211" t="s">
        <v>3131</v>
      </c>
      <c r="C4072" s="211" t="s">
        <v>6866</v>
      </c>
      <c r="D4072" s="211"/>
      <c r="E4072" s="211"/>
      <c r="F4072" s="211"/>
      <c r="G4072" s="211"/>
    </row>
    <row r="4073" spans="2:7" s="213" customFormat="1" ht="15" customHeight="1">
      <c r="B4073" s="211" t="s">
        <v>3133</v>
      </c>
      <c r="C4073" s="211" t="s">
        <v>6866</v>
      </c>
      <c r="D4073" s="211"/>
      <c r="E4073" s="211"/>
      <c r="F4073" s="211"/>
      <c r="G4073" s="211"/>
    </row>
    <row r="4074" spans="2:7" s="213" customFormat="1" ht="15" customHeight="1">
      <c r="B4074" s="211" t="s">
        <v>3134</v>
      </c>
      <c r="C4074" s="211" t="s">
        <v>6866</v>
      </c>
      <c r="D4074" s="211"/>
      <c r="E4074" s="211"/>
      <c r="F4074" s="211"/>
      <c r="G4074" s="211"/>
    </row>
    <row r="4075" spans="2:7" s="213" customFormat="1" ht="15" customHeight="1">
      <c r="B4075" s="211" t="s">
        <v>3135</v>
      </c>
      <c r="C4075" s="211" t="s">
        <v>6866</v>
      </c>
      <c r="D4075" s="211"/>
      <c r="E4075" s="211"/>
      <c r="F4075" s="211"/>
      <c r="G4075" s="211"/>
    </row>
    <row r="4076" spans="2:7" s="213" customFormat="1" ht="15" customHeight="1">
      <c r="B4076" s="211" t="s">
        <v>3136</v>
      </c>
      <c r="C4076" s="211" t="s">
        <v>6866</v>
      </c>
      <c r="D4076" s="211"/>
      <c r="E4076" s="211"/>
      <c r="F4076" s="211"/>
      <c r="G4076" s="211"/>
    </row>
    <row r="4077" spans="2:7" s="213" customFormat="1" ht="15" customHeight="1">
      <c r="B4077" s="211" t="s">
        <v>3137</v>
      </c>
      <c r="C4077" s="211" t="s">
        <v>6866</v>
      </c>
      <c r="D4077" s="211"/>
      <c r="E4077" s="211"/>
      <c r="F4077" s="211"/>
      <c r="G4077" s="211"/>
    </row>
    <row r="4078" spans="2:7" s="213" customFormat="1" ht="15" customHeight="1">
      <c r="B4078" s="211" t="s">
        <v>3138</v>
      </c>
      <c r="C4078" s="211" t="s">
        <v>6866</v>
      </c>
      <c r="D4078" s="211"/>
      <c r="E4078" s="211"/>
      <c r="F4078" s="211"/>
      <c r="G4078" s="211"/>
    </row>
    <row r="4079" spans="2:7" s="213" customFormat="1" ht="15" customHeight="1">
      <c r="B4079" s="211" t="s">
        <v>3139</v>
      </c>
      <c r="C4079" s="211" t="s">
        <v>6866</v>
      </c>
      <c r="D4079" s="211"/>
      <c r="E4079" s="211"/>
      <c r="F4079" s="211"/>
      <c r="G4079" s="211"/>
    </row>
    <row r="4080" spans="2:7" s="213" customFormat="1" ht="15" customHeight="1">
      <c r="B4080" s="211" t="s">
        <v>3140</v>
      </c>
      <c r="C4080" s="211" t="s">
        <v>6866</v>
      </c>
      <c r="D4080" s="211"/>
      <c r="E4080" s="211"/>
      <c r="F4080" s="211"/>
      <c r="G4080" s="211"/>
    </row>
    <row r="4081" spans="2:7" s="213" customFormat="1" ht="15" customHeight="1">
      <c r="B4081" s="211" t="s">
        <v>3141</v>
      </c>
      <c r="C4081" s="211" t="s">
        <v>6866</v>
      </c>
      <c r="D4081" s="211"/>
      <c r="E4081" s="211"/>
      <c r="F4081" s="211"/>
      <c r="G4081" s="211"/>
    </row>
    <row r="4082" spans="2:7" s="213" customFormat="1" ht="15" customHeight="1">
      <c r="B4082" s="211" t="s">
        <v>3142</v>
      </c>
      <c r="C4082" s="211" t="s">
        <v>6866</v>
      </c>
      <c r="D4082" s="211"/>
      <c r="E4082" s="211"/>
      <c r="F4082" s="211"/>
      <c r="G4082" s="211"/>
    </row>
    <row r="4083" spans="2:7" s="213" customFormat="1" ht="15" customHeight="1">
      <c r="B4083" s="211" t="s">
        <v>3143</v>
      </c>
      <c r="C4083" s="211" t="s">
        <v>6866</v>
      </c>
      <c r="D4083" s="211"/>
      <c r="E4083" s="211"/>
      <c r="F4083" s="211"/>
      <c r="G4083" s="211"/>
    </row>
    <row r="4084" spans="2:7" s="213" customFormat="1" ht="15" customHeight="1">
      <c r="B4084" s="211" t="s">
        <v>3144</v>
      </c>
      <c r="C4084" s="211" t="s">
        <v>6866</v>
      </c>
      <c r="D4084" s="211"/>
      <c r="E4084" s="211"/>
      <c r="F4084" s="211"/>
      <c r="G4084" s="211"/>
    </row>
    <row r="4085" spans="2:7" s="213" customFormat="1" ht="15" customHeight="1">
      <c r="B4085" s="211" t="s">
        <v>3145</v>
      </c>
      <c r="C4085" s="211" t="s">
        <v>6866</v>
      </c>
      <c r="D4085" s="211"/>
      <c r="E4085" s="211"/>
      <c r="F4085" s="211"/>
      <c r="G4085" s="211"/>
    </row>
    <row r="4086" spans="2:7" s="213" customFormat="1" ht="15" customHeight="1">
      <c r="B4086" s="211" t="s">
        <v>3146</v>
      </c>
      <c r="C4086" s="211" t="s">
        <v>6866</v>
      </c>
      <c r="D4086" s="211"/>
      <c r="E4086" s="211"/>
      <c r="F4086" s="211"/>
      <c r="G4086" s="211"/>
    </row>
    <row r="4087" spans="2:7" s="213" customFormat="1" ht="15" customHeight="1">
      <c r="B4087" s="211" t="s">
        <v>3147</v>
      </c>
      <c r="C4087" s="211" t="s">
        <v>6866</v>
      </c>
      <c r="D4087" s="211"/>
      <c r="E4087" s="211"/>
      <c r="F4087" s="211"/>
      <c r="G4087" s="211"/>
    </row>
    <row r="4088" spans="2:7" s="213" customFormat="1" ht="15" customHeight="1">
      <c r="B4088" s="211" t="s">
        <v>3148</v>
      </c>
      <c r="C4088" s="211" t="s">
        <v>6866</v>
      </c>
      <c r="D4088" s="211"/>
      <c r="E4088" s="211"/>
      <c r="F4088" s="211"/>
      <c r="G4088" s="211"/>
    </row>
    <row r="4089" spans="2:7" s="213" customFormat="1" ht="15" customHeight="1">
      <c r="B4089" s="211" t="s">
        <v>3149</v>
      </c>
      <c r="C4089" s="211" t="s">
        <v>6866</v>
      </c>
      <c r="D4089" s="211"/>
      <c r="E4089" s="211"/>
      <c r="F4089" s="211"/>
      <c r="G4089" s="211"/>
    </row>
    <row r="4090" spans="2:7" s="213" customFormat="1" ht="15" customHeight="1">
      <c r="B4090" s="211" t="s">
        <v>3150</v>
      </c>
      <c r="C4090" s="211" t="s">
        <v>6866</v>
      </c>
      <c r="D4090" s="211"/>
      <c r="E4090" s="211"/>
      <c r="F4090" s="211"/>
      <c r="G4090" s="211"/>
    </row>
    <row r="4091" spans="2:7" s="213" customFormat="1" ht="15" customHeight="1">
      <c r="B4091" s="211" t="s">
        <v>3151</v>
      </c>
      <c r="C4091" s="211" t="s">
        <v>6866</v>
      </c>
      <c r="D4091" s="211"/>
      <c r="E4091" s="211"/>
      <c r="F4091" s="211"/>
      <c r="G4091" s="211"/>
    </row>
    <row r="4092" spans="2:7" s="213" customFormat="1" ht="15" customHeight="1">
      <c r="B4092" s="211" t="s">
        <v>3152</v>
      </c>
      <c r="C4092" s="211" t="s">
        <v>6866</v>
      </c>
      <c r="D4092" s="211"/>
      <c r="E4092" s="211"/>
      <c r="F4092" s="211"/>
      <c r="G4092" s="211"/>
    </row>
    <row r="4093" spans="2:7" s="213" customFormat="1" ht="15" customHeight="1">
      <c r="B4093" s="211" t="s">
        <v>3153</v>
      </c>
      <c r="C4093" s="211" t="s">
        <v>6866</v>
      </c>
      <c r="D4093" s="211"/>
      <c r="E4093" s="211"/>
      <c r="F4093" s="211"/>
      <c r="G4093" s="211"/>
    </row>
    <row r="4094" spans="2:7" s="213" customFormat="1" ht="15" customHeight="1">
      <c r="B4094" s="211" t="s">
        <v>3155</v>
      </c>
      <c r="C4094" s="211" t="s">
        <v>6866</v>
      </c>
      <c r="D4094" s="211"/>
      <c r="E4094" s="211"/>
      <c r="F4094" s="211"/>
      <c r="G4094" s="211"/>
    </row>
    <row r="4095" spans="2:7" s="213" customFormat="1" ht="15" customHeight="1">
      <c r="B4095" s="211" t="s">
        <v>3156</v>
      </c>
      <c r="C4095" s="211" t="s">
        <v>6866</v>
      </c>
      <c r="D4095" s="211"/>
      <c r="E4095" s="211"/>
      <c r="F4095" s="211"/>
      <c r="G4095" s="211"/>
    </row>
    <row r="4096" spans="2:7" s="213" customFormat="1" ht="15" customHeight="1">
      <c r="B4096" s="211" t="s">
        <v>3157</v>
      </c>
      <c r="C4096" s="211" t="s">
        <v>6866</v>
      </c>
      <c r="D4096" s="211"/>
      <c r="E4096" s="211"/>
      <c r="F4096" s="211"/>
      <c r="G4096" s="211"/>
    </row>
    <row r="4097" spans="2:7" s="213" customFormat="1" ht="15" customHeight="1">
      <c r="B4097" s="211" t="s">
        <v>3158</v>
      </c>
      <c r="C4097" s="211" t="s">
        <v>6866</v>
      </c>
      <c r="D4097" s="211"/>
      <c r="E4097" s="211"/>
      <c r="F4097" s="211"/>
      <c r="G4097" s="211"/>
    </row>
    <row r="4098" spans="2:7" s="213" customFormat="1" ht="15" customHeight="1">
      <c r="B4098" s="211" t="s">
        <v>3159</v>
      </c>
      <c r="C4098" s="211" t="s">
        <v>6866</v>
      </c>
      <c r="D4098" s="211"/>
      <c r="E4098" s="211"/>
      <c r="F4098" s="211"/>
      <c r="G4098" s="211"/>
    </row>
    <row r="4099" spans="2:7" s="213" customFormat="1" ht="15" customHeight="1">
      <c r="B4099" s="211" t="s">
        <v>3160</v>
      </c>
      <c r="C4099" s="211" t="s">
        <v>6866</v>
      </c>
      <c r="D4099" s="211"/>
      <c r="E4099" s="211"/>
      <c r="F4099" s="211"/>
      <c r="G4099" s="211"/>
    </row>
    <row r="4100" spans="2:7" s="213" customFormat="1" ht="15" customHeight="1">
      <c r="B4100" s="211" t="s">
        <v>3162</v>
      </c>
      <c r="C4100" s="211" t="s">
        <v>6866</v>
      </c>
      <c r="D4100" s="211"/>
      <c r="E4100" s="211"/>
      <c r="F4100" s="211"/>
      <c r="G4100" s="211"/>
    </row>
    <row r="4101" spans="2:7" s="213" customFormat="1" ht="15" customHeight="1">
      <c r="B4101" s="211" t="s">
        <v>3163</v>
      </c>
      <c r="C4101" s="211" t="s">
        <v>6866</v>
      </c>
      <c r="D4101" s="211"/>
      <c r="E4101" s="211"/>
      <c r="F4101" s="211"/>
      <c r="G4101" s="211"/>
    </row>
    <row r="4102" spans="2:7" s="213" customFormat="1" ht="15" customHeight="1">
      <c r="B4102" s="211" t="s">
        <v>3164</v>
      </c>
      <c r="C4102" s="211" t="s">
        <v>6866</v>
      </c>
      <c r="D4102" s="211"/>
      <c r="E4102" s="211"/>
      <c r="F4102" s="211"/>
      <c r="G4102" s="211"/>
    </row>
    <row r="4103" spans="2:7" s="213" customFormat="1" ht="15" customHeight="1">
      <c r="B4103" s="211" t="s">
        <v>3166</v>
      </c>
      <c r="C4103" s="211" t="s">
        <v>6866</v>
      </c>
      <c r="D4103" s="211"/>
      <c r="E4103" s="211"/>
      <c r="F4103" s="211"/>
      <c r="G4103" s="211"/>
    </row>
    <row r="4104" spans="2:7" s="213" customFormat="1" ht="15" customHeight="1">
      <c r="B4104" s="211" t="s">
        <v>3168</v>
      </c>
      <c r="C4104" s="211" t="s">
        <v>6866</v>
      </c>
      <c r="D4104" s="211"/>
      <c r="E4104" s="211"/>
      <c r="F4104" s="211"/>
      <c r="G4104" s="211"/>
    </row>
    <row r="4105" spans="2:7" s="213" customFormat="1" ht="15" customHeight="1">
      <c r="B4105" s="211" t="s">
        <v>3169</v>
      </c>
      <c r="C4105" s="211" t="s">
        <v>6866</v>
      </c>
      <c r="D4105" s="211"/>
      <c r="E4105" s="211"/>
      <c r="F4105" s="211"/>
      <c r="G4105" s="211"/>
    </row>
    <row r="4106" spans="2:7" s="213" customFormat="1" ht="15" customHeight="1">
      <c r="B4106" s="211" t="s">
        <v>3170</v>
      </c>
      <c r="C4106" s="211" t="s">
        <v>6866</v>
      </c>
      <c r="D4106" s="211"/>
      <c r="E4106" s="211"/>
      <c r="F4106" s="211"/>
      <c r="G4106" s="211"/>
    </row>
    <row r="4107" spans="2:7" s="213" customFormat="1" ht="15" customHeight="1">
      <c r="B4107" s="211" t="s">
        <v>3171</v>
      </c>
      <c r="C4107" s="211" t="s">
        <v>6866</v>
      </c>
      <c r="D4107" s="211"/>
      <c r="E4107" s="211"/>
      <c r="F4107" s="211"/>
      <c r="G4107" s="211"/>
    </row>
    <row r="4108" spans="2:7" s="213" customFormat="1" ht="15" customHeight="1">
      <c r="B4108" s="211" t="s">
        <v>3172</v>
      </c>
      <c r="C4108" s="211" t="s">
        <v>6866</v>
      </c>
      <c r="D4108" s="211"/>
      <c r="E4108" s="211"/>
      <c r="F4108" s="211"/>
      <c r="G4108" s="211"/>
    </row>
    <row r="4109" spans="2:7" s="213" customFormat="1" ht="15" customHeight="1">
      <c r="B4109" s="211" t="s">
        <v>3173</v>
      </c>
      <c r="C4109" s="211" t="s">
        <v>6866</v>
      </c>
      <c r="D4109" s="211"/>
      <c r="E4109" s="211"/>
      <c r="F4109" s="211"/>
      <c r="G4109" s="211"/>
    </row>
    <row r="4110" spans="2:7" s="213" customFormat="1" ht="15" customHeight="1">
      <c r="B4110" s="211" t="s">
        <v>210</v>
      </c>
      <c r="C4110" s="211" t="s">
        <v>6866</v>
      </c>
      <c r="D4110" s="211"/>
      <c r="E4110" s="211"/>
      <c r="F4110" s="211"/>
      <c r="G4110" s="211"/>
    </row>
    <row r="4111" spans="2:7" s="213" customFormat="1" ht="15" customHeight="1">
      <c r="B4111" s="211" t="s">
        <v>212</v>
      </c>
      <c r="C4111" s="211" t="s">
        <v>6866</v>
      </c>
      <c r="D4111" s="211"/>
      <c r="E4111" s="211"/>
      <c r="F4111" s="211"/>
      <c r="G4111" s="211"/>
    </row>
    <row r="4112" spans="2:7" s="213" customFormat="1" ht="15" customHeight="1">
      <c r="B4112" s="211" t="s">
        <v>213</v>
      </c>
      <c r="C4112" s="211" t="s">
        <v>6866</v>
      </c>
      <c r="D4112" s="211"/>
      <c r="E4112" s="211"/>
      <c r="F4112" s="211"/>
      <c r="G4112" s="211"/>
    </row>
    <row r="4113" spans="2:7" s="213" customFormat="1" ht="15" customHeight="1">
      <c r="B4113" s="211" t="s">
        <v>214</v>
      </c>
      <c r="C4113" s="211" t="s">
        <v>6866</v>
      </c>
      <c r="D4113" s="211"/>
      <c r="E4113" s="211"/>
      <c r="F4113" s="211"/>
      <c r="G4113" s="211"/>
    </row>
    <row r="4114" spans="2:7" s="213" customFormat="1" ht="15" customHeight="1">
      <c r="B4114" s="211" t="s">
        <v>215</v>
      </c>
      <c r="C4114" s="211" t="s">
        <v>6866</v>
      </c>
      <c r="D4114" s="211"/>
      <c r="E4114" s="211"/>
      <c r="F4114" s="211"/>
      <c r="G4114" s="211"/>
    </row>
    <row r="4115" spans="2:7" s="213" customFormat="1" ht="15" customHeight="1">
      <c r="B4115" s="211" t="s">
        <v>216</v>
      </c>
      <c r="C4115" s="211" t="s">
        <v>6866</v>
      </c>
      <c r="D4115" s="211"/>
      <c r="E4115" s="211"/>
      <c r="F4115" s="211"/>
      <c r="G4115" s="211"/>
    </row>
    <row r="4116" spans="2:7" s="213" customFormat="1" ht="15" customHeight="1">
      <c r="B4116" s="211" t="s">
        <v>217</v>
      </c>
      <c r="C4116" s="211" t="s">
        <v>6866</v>
      </c>
      <c r="D4116" s="211"/>
      <c r="E4116" s="211"/>
      <c r="F4116" s="211"/>
      <c r="G4116" s="211"/>
    </row>
    <row r="4117" spans="2:7" s="213" customFormat="1" ht="15" customHeight="1">
      <c r="B4117" s="211" t="s">
        <v>218</v>
      </c>
      <c r="C4117" s="211" t="s">
        <v>6866</v>
      </c>
      <c r="D4117" s="211"/>
      <c r="E4117" s="211"/>
      <c r="F4117" s="211"/>
      <c r="G4117" s="211"/>
    </row>
    <row r="4118" spans="2:7" s="213" customFormat="1" ht="15" customHeight="1">
      <c r="B4118" s="211" t="s">
        <v>220</v>
      </c>
      <c r="C4118" s="211" t="s">
        <v>6866</v>
      </c>
      <c r="D4118" s="211"/>
      <c r="E4118" s="211"/>
      <c r="F4118" s="211"/>
      <c r="G4118" s="211"/>
    </row>
    <row r="4119" spans="2:7" s="213" customFormat="1" ht="15" customHeight="1">
      <c r="B4119" s="211" t="s">
        <v>221</v>
      </c>
      <c r="C4119" s="211" t="s">
        <v>6866</v>
      </c>
      <c r="D4119" s="211"/>
      <c r="E4119" s="211"/>
      <c r="F4119" s="211"/>
      <c r="G4119" s="211"/>
    </row>
    <row r="4120" spans="2:7" s="213" customFormat="1" ht="15" customHeight="1">
      <c r="B4120" s="211" t="s">
        <v>222</v>
      </c>
      <c r="C4120" s="211" t="s">
        <v>6866</v>
      </c>
      <c r="D4120" s="211"/>
      <c r="E4120" s="211"/>
      <c r="F4120" s="211"/>
      <c r="G4120" s="211"/>
    </row>
    <row r="4121" spans="2:7" s="213" customFormat="1" ht="15" customHeight="1">
      <c r="B4121" s="211" t="s">
        <v>223</v>
      </c>
      <c r="C4121" s="211" t="s">
        <v>6866</v>
      </c>
      <c r="D4121" s="211"/>
      <c r="E4121" s="211"/>
      <c r="F4121" s="211"/>
      <c r="G4121" s="211"/>
    </row>
    <row r="4122" spans="2:7" s="213" customFormat="1" ht="15" customHeight="1">
      <c r="B4122" s="211" t="s">
        <v>224</v>
      </c>
      <c r="C4122" s="211" t="s">
        <v>6866</v>
      </c>
      <c r="D4122" s="211"/>
      <c r="E4122" s="211"/>
      <c r="F4122" s="211"/>
      <c r="G4122" s="211"/>
    </row>
    <row r="4123" spans="2:7" s="213" customFormat="1" ht="15" customHeight="1">
      <c r="B4123" s="211" t="s">
        <v>226</v>
      </c>
      <c r="C4123" s="211" t="s">
        <v>6866</v>
      </c>
      <c r="D4123" s="211"/>
      <c r="E4123" s="211"/>
      <c r="F4123" s="211"/>
      <c r="G4123" s="211"/>
    </row>
    <row r="4124" spans="2:7" s="213" customFormat="1" ht="15" customHeight="1">
      <c r="B4124" s="211" t="s">
        <v>227</v>
      </c>
      <c r="C4124" s="211" t="s">
        <v>6866</v>
      </c>
      <c r="D4124" s="211"/>
      <c r="E4124" s="211"/>
      <c r="F4124" s="211"/>
      <c r="G4124" s="211"/>
    </row>
    <row r="4125" spans="2:7" s="213" customFormat="1" ht="15" customHeight="1">
      <c r="B4125" s="211" t="s">
        <v>228</v>
      </c>
      <c r="C4125" s="211" t="s">
        <v>6866</v>
      </c>
      <c r="D4125" s="211"/>
      <c r="E4125" s="211"/>
      <c r="F4125" s="211"/>
      <c r="G4125" s="211"/>
    </row>
    <row r="4126" spans="2:7" s="213" customFormat="1" ht="15" customHeight="1">
      <c r="B4126" s="211" t="s">
        <v>229</v>
      </c>
      <c r="C4126" s="211" t="s">
        <v>6866</v>
      </c>
      <c r="D4126" s="211"/>
      <c r="E4126" s="211"/>
      <c r="F4126" s="211"/>
      <c r="G4126" s="211"/>
    </row>
    <row r="4127" spans="2:7" s="213" customFormat="1" ht="15" customHeight="1">
      <c r="B4127" s="211" t="s">
        <v>230</v>
      </c>
      <c r="C4127" s="211" t="s">
        <v>6866</v>
      </c>
      <c r="D4127" s="211"/>
      <c r="E4127" s="211"/>
      <c r="F4127" s="211"/>
      <c r="G4127" s="211"/>
    </row>
    <row r="4128" spans="2:7" s="213" customFormat="1" ht="15" customHeight="1">
      <c r="B4128" s="211" t="s">
        <v>231</v>
      </c>
      <c r="C4128" s="211" t="s">
        <v>6866</v>
      </c>
      <c r="D4128" s="211"/>
      <c r="E4128" s="211"/>
      <c r="F4128" s="211"/>
      <c r="G4128" s="211"/>
    </row>
    <row r="4129" spans="2:7" s="213" customFormat="1" ht="15" customHeight="1">
      <c r="B4129" s="211" t="s">
        <v>232</v>
      </c>
      <c r="C4129" s="211" t="s">
        <v>6866</v>
      </c>
      <c r="D4129" s="211"/>
      <c r="E4129" s="211"/>
      <c r="F4129" s="211"/>
      <c r="G4129" s="211"/>
    </row>
    <row r="4130" spans="2:7" s="213" customFormat="1" ht="15" customHeight="1">
      <c r="B4130" s="211" t="s">
        <v>233</v>
      </c>
      <c r="C4130" s="211" t="s">
        <v>6866</v>
      </c>
      <c r="D4130" s="211"/>
      <c r="E4130" s="211"/>
      <c r="F4130" s="211"/>
      <c r="G4130" s="211"/>
    </row>
    <row r="4131" spans="2:7" s="213" customFormat="1" ht="15" customHeight="1">
      <c r="B4131" s="211" t="s">
        <v>234</v>
      </c>
      <c r="C4131" s="211" t="s">
        <v>6866</v>
      </c>
      <c r="D4131" s="211"/>
      <c r="E4131" s="211"/>
      <c r="F4131" s="211"/>
      <c r="G4131" s="211"/>
    </row>
    <row r="4132" spans="2:7" s="213" customFormat="1" ht="15" customHeight="1">
      <c r="B4132" s="211" t="s">
        <v>236</v>
      </c>
      <c r="C4132" s="211" t="s">
        <v>6866</v>
      </c>
      <c r="D4132" s="211"/>
      <c r="E4132" s="211"/>
      <c r="F4132" s="211"/>
      <c r="G4132" s="211"/>
    </row>
    <row r="4133" spans="2:7" s="213" customFormat="1" ht="15" customHeight="1">
      <c r="B4133" s="211" t="s">
        <v>237</v>
      </c>
      <c r="C4133" s="211" t="s">
        <v>6866</v>
      </c>
      <c r="D4133" s="211"/>
      <c r="E4133" s="211"/>
      <c r="F4133" s="211"/>
      <c r="G4133" s="211"/>
    </row>
    <row r="4134" spans="2:7" s="213" customFormat="1" ht="15" customHeight="1">
      <c r="B4134" s="211" t="s">
        <v>238</v>
      </c>
      <c r="C4134" s="211" t="s">
        <v>6866</v>
      </c>
      <c r="D4134" s="211"/>
      <c r="E4134" s="211"/>
      <c r="F4134" s="211"/>
      <c r="G4134" s="211"/>
    </row>
    <row r="4135" spans="2:7" s="213" customFormat="1" ht="15" customHeight="1">
      <c r="B4135" s="211" t="s">
        <v>239</v>
      </c>
      <c r="C4135" s="211" t="s">
        <v>6866</v>
      </c>
      <c r="D4135" s="211"/>
      <c r="E4135" s="211"/>
      <c r="F4135" s="211"/>
      <c r="G4135" s="211"/>
    </row>
    <row r="4136" spans="2:7" s="213" customFormat="1" ht="15" customHeight="1">
      <c r="B4136" s="211" t="s">
        <v>241</v>
      </c>
      <c r="C4136" s="211" t="s">
        <v>6866</v>
      </c>
      <c r="D4136" s="211"/>
      <c r="E4136" s="211"/>
      <c r="F4136" s="211"/>
      <c r="G4136" s="211"/>
    </row>
    <row r="4137" spans="2:7" s="213" customFormat="1" ht="15" customHeight="1">
      <c r="B4137" s="211" t="s">
        <v>242</v>
      </c>
      <c r="C4137" s="211" t="s">
        <v>6866</v>
      </c>
      <c r="D4137" s="211"/>
      <c r="E4137" s="211"/>
      <c r="F4137" s="211"/>
      <c r="G4137" s="211"/>
    </row>
    <row r="4138" spans="2:7" s="213" customFormat="1" ht="15" customHeight="1">
      <c r="B4138" s="211" t="s">
        <v>243</v>
      </c>
      <c r="C4138" s="211" t="s">
        <v>6866</v>
      </c>
      <c r="D4138" s="211"/>
      <c r="E4138" s="211"/>
      <c r="F4138" s="211"/>
      <c r="G4138" s="211"/>
    </row>
    <row r="4139" spans="2:7" s="213" customFormat="1" ht="15" customHeight="1">
      <c r="B4139" s="211" t="s">
        <v>244</v>
      </c>
      <c r="C4139" s="211" t="s">
        <v>6866</v>
      </c>
      <c r="D4139" s="211"/>
      <c r="E4139" s="211"/>
      <c r="F4139" s="211"/>
      <c r="G4139" s="211"/>
    </row>
    <row r="4140" spans="2:7" s="213" customFormat="1" ht="15" customHeight="1">
      <c r="B4140" s="211" t="s">
        <v>245</v>
      </c>
      <c r="C4140" s="211" t="s">
        <v>6866</v>
      </c>
      <c r="D4140" s="211"/>
      <c r="E4140" s="211"/>
      <c r="F4140" s="211"/>
      <c r="G4140" s="211"/>
    </row>
    <row r="4141" spans="2:7" s="213" customFormat="1" ht="15" customHeight="1">
      <c r="B4141" s="211" t="s">
        <v>246</v>
      </c>
      <c r="C4141" s="211" t="s">
        <v>6866</v>
      </c>
      <c r="D4141" s="211"/>
      <c r="E4141" s="211"/>
      <c r="F4141" s="211"/>
      <c r="G4141" s="211"/>
    </row>
    <row r="4142" spans="2:7" s="213" customFormat="1" ht="15" customHeight="1">
      <c r="B4142" s="211" t="s">
        <v>248</v>
      </c>
      <c r="C4142" s="211" t="s">
        <v>6866</v>
      </c>
      <c r="D4142" s="211"/>
      <c r="E4142" s="211"/>
      <c r="F4142" s="211"/>
      <c r="G4142" s="211"/>
    </row>
    <row r="4143" spans="2:7" s="213" customFormat="1" ht="15" customHeight="1">
      <c r="B4143" s="211" t="s">
        <v>250</v>
      </c>
      <c r="C4143" s="211" t="s">
        <v>6866</v>
      </c>
      <c r="D4143" s="211"/>
      <c r="E4143" s="211"/>
      <c r="F4143" s="211"/>
      <c r="G4143" s="211"/>
    </row>
    <row r="4144" spans="2:7" s="213" customFormat="1" ht="15" customHeight="1">
      <c r="B4144" s="211" t="s">
        <v>251</v>
      </c>
      <c r="C4144" s="211" t="s">
        <v>6866</v>
      </c>
      <c r="D4144" s="211"/>
      <c r="E4144" s="211"/>
      <c r="F4144" s="211"/>
      <c r="G4144" s="211"/>
    </row>
    <row r="4145" spans="2:7" s="213" customFormat="1" ht="15" customHeight="1">
      <c r="B4145" s="211" t="s">
        <v>254</v>
      </c>
      <c r="C4145" s="211" t="s">
        <v>6866</v>
      </c>
      <c r="D4145" s="211"/>
      <c r="E4145" s="211"/>
      <c r="F4145" s="211"/>
      <c r="G4145" s="211"/>
    </row>
    <row r="4146" spans="2:7" s="213" customFormat="1" ht="15" customHeight="1">
      <c r="B4146" s="211" t="s">
        <v>256</v>
      </c>
      <c r="C4146" s="211" t="s">
        <v>6866</v>
      </c>
      <c r="D4146" s="211"/>
      <c r="E4146" s="211"/>
      <c r="F4146" s="211"/>
      <c r="G4146" s="211"/>
    </row>
    <row r="4147" spans="2:7" s="213" customFormat="1" ht="15" customHeight="1">
      <c r="B4147" s="211" t="s">
        <v>257</v>
      </c>
      <c r="C4147" s="211" t="s">
        <v>6866</v>
      </c>
      <c r="D4147" s="211"/>
      <c r="E4147" s="211"/>
      <c r="F4147" s="211"/>
      <c r="G4147" s="211"/>
    </row>
    <row r="4148" spans="2:7" s="213" customFormat="1" ht="15" customHeight="1">
      <c r="B4148" s="211" t="s">
        <v>258</v>
      </c>
      <c r="C4148" s="211" t="s">
        <v>6866</v>
      </c>
      <c r="D4148" s="211"/>
      <c r="E4148" s="211"/>
      <c r="F4148" s="211"/>
      <c r="G4148" s="211"/>
    </row>
    <row r="4149" spans="2:7" s="213" customFormat="1" ht="15" customHeight="1">
      <c r="B4149" s="211" t="s">
        <v>259</v>
      </c>
      <c r="C4149" s="211" t="s">
        <v>6866</v>
      </c>
      <c r="D4149" s="211"/>
      <c r="E4149" s="211"/>
      <c r="F4149" s="211"/>
      <c r="G4149" s="211"/>
    </row>
    <row r="4150" spans="2:7" s="213" customFormat="1" ht="15" customHeight="1">
      <c r="B4150" s="211" t="s">
        <v>260</v>
      </c>
      <c r="C4150" s="211" t="s">
        <v>6866</v>
      </c>
      <c r="D4150" s="211"/>
      <c r="E4150" s="211"/>
      <c r="F4150" s="211"/>
      <c r="G4150" s="211"/>
    </row>
    <row r="4151" spans="2:7" s="213" customFormat="1" ht="15" customHeight="1">
      <c r="B4151" s="211" t="s">
        <v>261</v>
      </c>
      <c r="C4151" s="211" t="s">
        <v>6866</v>
      </c>
      <c r="D4151" s="211"/>
      <c r="E4151" s="211"/>
      <c r="F4151" s="211"/>
      <c r="G4151" s="211"/>
    </row>
    <row r="4152" spans="2:7" s="213" customFormat="1" ht="15" customHeight="1">
      <c r="B4152" s="211" t="s">
        <v>262</v>
      </c>
      <c r="C4152" s="211" t="s">
        <v>6866</v>
      </c>
      <c r="D4152" s="211"/>
      <c r="E4152" s="211"/>
      <c r="F4152" s="211"/>
      <c r="G4152" s="211"/>
    </row>
    <row r="4153" spans="2:7" s="213" customFormat="1" ht="15" customHeight="1">
      <c r="B4153" s="211" t="s">
        <v>263</v>
      </c>
      <c r="C4153" s="211" t="s">
        <v>6866</v>
      </c>
      <c r="D4153" s="211"/>
      <c r="E4153" s="211"/>
      <c r="F4153" s="211"/>
      <c r="G4153" s="211"/>
    </row>
    <row r="4154" spans="2:7" s="213" customFormat="1" ht="15" customHeight="1">
      <c r="B4154" s="211" t="s">
        <v>264</v>
      </c>
      <c r="C4154" s="211" t="s">
        <v>6866</v>
      </c>
      <c r="D4154" s="211"/>
      <c r="E4154" s="211"/>
      <c r="F4154" s="211"/>
      <c r="G4154" s="211"/>
    </row>
    <row r="4155" spans="2:7" s="213" customFormat="1" ht="15" customHeight="1">
      <c r="B4155" s="211" t="s">
        <v>266</v>
      </c>
      <c r="C4155" s="211" t="s">
        <v>6866</v>
      </c>
      <c r="D4155" s="211"/>
      <c r="E4155" s="211"/>
      <c r="F4155" s="211"/>
      <c r="G4155" s="211"/>
    </row>
  </sheetData>
  <sheetProtection password="CC56" sheet="1" objects="1" scenarios="1" selectLockedCells="1"/>
  <mergeCells count="31">
    <mergeCell ref="R10:R11"/>
    <mergeCell ref="O8:T8"/>
    <mergeCell ref="A8:C8"/>
    <mergeCell ref="D3:F3"/>
    <mergeCell ref="J12:N12"/>
    <mergeCell ref="L10:L11"/>
    <mergeCell ref="N10:N11"/>
    <mergeCell ref="F8:F11"/>
    <mergeCell ref="K10:K11"/>
    <mergeCell ref="H11:H12"/>
    <mergeCell ref="E8:E11"/>
    <mergeCell ref="M10:M11"/>
    <mergeCell ref="J10:J11"/>
    <mergeCell ref="A9:A12"/>
    <mergeCell ref="B9:B12"/>
    <mergeCell ref="A454:B454"/>
    <mergeCell ref="D12:F12"/>
    <mergeCell ref="P12:T12"/>
    <mergeCell ref="G10:G12"/>
    <mergeCell ref="P10:P11"/>
    <mergeCell ref="Q10:Q11"/>
    <mergeCell ref="C9:C12"/>
    <mergeCell ref="I10:I12"/>
    <mergeCell ref="S10:S11"/>
    <mergeCell ref="D8:D11"/>
    <mergeCell ref="P9:T9"/>
    <mergeCell ref="I8:N8"/>
    <mergeCell ref="J9:N9"/>
    <mergeCell ref="T10:T11"/>
    <mergeCell ref="G8:H9"/>
    <mergeCell ref="O10:O12"/>
  </mergeCells>
  <phoneticPr fontId="6" type="noConversion"/>
  <conditionalFormatting sqref="G2 A14:A452">
    <cfRule type="expression" dxfId="228" priority="134" stopIfTrue="1">
      <formula>ISERROR(A2)</formula>
    </cfRule>
  </conditionalFormatting>
  <conditionalFormatting sqref="C2 E2">
    <cfRule type="cellIs" dxfId="227" priority="135" stopIfTrue="1" operator="equal">
      <formula>0</formula>
    </cfRule>
  </conditionalFormatting>
  <conditionalFormatting sqref="G18:G452">
    <cfRule type="expression" dxfId="226" priority="99" stopIfTrue="1">
      <formula>AND(IF(C18&gt;0,G18=0))</formula>
    </cfRule>
  </conditionalFormatting>
  <conditionalFormatting sqref="B57:B452">
    <cfRule type="expression" dxfId="225" priority="98" stopIfTrue="1">
      <formula>IF(C57&gt;0,B57=0)</formula>
    </cfRule>
  </conditionalFormatting>
  <conditionalFormatting sqref="H18:H452">
    <cfRule type="expression" dxfId="224" priority="166" stopIfTrue="1">
      <formula>AND(G18&gt;0,H18=0)</formula>
    </cfRule>
  </conditionalFormatting>
  <conditionalFormatting sqref="B57:B452">
    <cfRule type="expression" dxfId="223" priority="192" stopIfTrue="1">
      <formula>AND(SUM(C57:H57)&gt;0,LEN(B57)=0)</formula>
    </cfRule>
  </conditionalFormatting>
  <conditionalFormatting sqref="C14:C452">
    <cfRule type="expression" dxfId="222" priority="193" stopIfTrue="1">
      <formula>AND(SUM(D14:H14)&gt;0,LEN(C14)=0)</formula>
    </cfRule>
    <cfRule type="expression" dxfId="221" priority="194" stopIfTrue="1">
      <formula>IF(C14&lt;&gt;"Kóddal még nem azonosított szennyvíztisztító telep 9999_1",COUNTIF($C$18:$C$457,C14)&gt;1,"")</formula>
    </cfRule>
    <cfRule type="expression" dxfId="220" priority="195" stopIfTrue="1">
      <formula>IF(C14&lt;&gt;"Kóddal még nem azonosított szennyvíztisztító telep 9999_1",LEFT(RIGHT(C14,6),4)&lt;&gt;A14,"")</formula>
    </cfRule>
  </conditionalFormatting>
  <conditionalFormatting sqref="I18:I452">
    <cfRule type="expression" dxfId="219" priority="80" stopIfTrue="1">
      <formula>AND(IF(C18&gt;0,I18=0))</formula>
    </cfRule>
  </conditionalFormatting>
  <conditionalFormatting sqref="J18:J452">
    <cfRule type="expression" dxfId="218" priority="79" stopIfTrue="1">
      <formula>AND(IF(C18&gt;0,J18=0))</formula>
    </cfRule>
  </conditionalFormatting>
  <conditionalFormatting sqref="K18:K452">
    <cfRule type="expression" dxfId="217" priority="78" stopIfTrue="1">
      <formula>AND(IF(C18&gt;0,K18=0))</formula>
    </cfRule>
  </conditionalFormatting>
  <conditionalFormatting sqref="L18:L452">
    <cfRule type="expression" dxfId="216" priority="77" stopIfTrue="1">
      <formula>AND(IF(C18&gt;0,L18=0))</formula>
    </cfRule>
  </conditionalFormatting>
  <conditionalFormatting sqref="M18:M452">
    <cfRule type="expression" dxfId="215" priority="76" stopIfTrue="1">
      <formula>AND(IF(C18&gt;0,M18=0))</formula>
    </cfRule>
  </conditionalFormatting>
  <conditionalFormatting sqref="N18:N452">
    <cfRule type="expression" dxfId="214" priority="75" stopIfTrue="1">
      <formula>AND(IF(C18&gt;0,N18=0))</formula>
    </cfRule>
  </conditionalFormatting>
  <conditionalFormatting sqref="O18:O452">
    <cfRule type="expression" dxfId="213" priority="72" stopIfTrue="1">
      <formula>AND(IF(C18&gt;0,O18=0))</formula>
    </cfRule>
  </conditionalFormatting>
  <conditionalFormatting sqref="P18:P452">
    <cfRule type="expression" dxfId="212" priority="71" stopIfTrue="1">
      <formula>AND(IF(C18&gt;0,P18=0))</formula>
    </cfRule>
  </conditionalFormatting>
  <conditionalFormatting sqref="Q18:Q452">
    <cfRule type="expression" dxfId="211" priority="70" stopIfTrue="1">
      <formula>AND(IF(C18&gt;0,Q18=0))</formula>
    </cfRule>
  </conditionalFormatting>
  <conditionalFormatting sqref="R18:R452">
    <cfRule type="expression" dxfId="210" priority="69" stopIfTrue="1">
      <formula>AND(IF(C18&gt;0,R18=0))</formula>
    </cfRule>
  </conditionalFormatting>
  <conditionalFormatting sqref="S18:S452">
    <cfRule type="expression" dxfId="209" priority="68" stopIfTrue="1">
      <formula>AND(IF(C18&gt;0,S18=0))</formula>
    </cfRule>
  </conditionalFormatting>
  <conditionalFormatting sqref="T18:T452">
    <cfRule type="expression" dxfId="208" priority="67" stopIfTrue="1">
      <formula>AND(IF(C18&gt;0,T18=0))</formula>
    </cfRule>
  </conditionalFormatting>
  <conditionalFormatting sqref="G14">
    <cfRule type="expression" dxfId="207" priority="61" stopIfTrue="1">
      <formula>AND(IF(C14&gt;0,G14=0))</formula>
    </cfRule>
  </conditionalFormatting>
  <conditionalFormatting sqref="H14">
    <cfRule type="expression" dxfId="206" priority="62" stopIfTrue="1">
      <formula>AND(G14&gt;0,H14=0)</formula>
    </cfRule>
  </conditionalFormatting>
  <conditionalFormatting sqref="I14">
    <cfRule type="expression" dxfId="205" priority="60" stopIfTrue="1">
      <formula>AND(IF(C14&gt;0,I14=0))</formula>
    </cfRule>
  </conditionalFormatting>
  <conditionalFormatting sqref="J14">
    <cfRule type="expression" dxfId="204" priority="59" stopIfTrue="1">
      <formula>AND(IF(C14&gt;0,J14=0))</formula>
    </cfRule>
  </conditionalFormatting>
  <conditionalFormatting sqref="K14">
    <cfRule type="expression" dxfId="203" priority="58" stopIfTrue="1">
      <formula>AND(IF(C14&gt;0,K14=0))</formula>
    </cfRule>
  </conditionalFormatting>
  <conditionalFormatting sqref="L14">
    <cfRule type="expression" dxfId="202" priority="57" stopIfTrue="1">
      <formula>AND(IF(C14&gt;0,L14=0))</formula>
    </cfRule>
  </conditionalFormatting>
  <conditionalFormatting sqref="M14">
    <cfRule type="expression" dxfId="201" priority="56" stopIfTrue="1">
      <formula>AND(IF(C14&gt;0,M14=0))</formula>
    </cfRule>
  </conditionalFormatting>
  <conditionalFormatting sqref="N14">
    <cfRule type="expression" dxfId="200" priority="55" stopIfTrue="1">
      <formula>AND(IF(C14&gt;0,N14=0))</formula>
    </cfRule>
  </conditionalFormatting>
  <conditionalFormatting sqref="O14">
    <cfRule type="expression" dxfId="199" priority="54" stopIfTrue="1">
      <formula>AND(IF(C14&gt;0,O14=0))</formula>
    </cfRule>
  </conditionalFormatting>
  <conditionalFormatting sqref="P14">
    <cfRule type="expression" dxfId="198" priority="53" stopIfTrue="1">
      <formula>AND(IF(C14&gt;0,P14=0))</formula>
    </cfRule>
  </conditionalFormatting>
  <conditionalFormatting sqref="Q14">
    <cfRule type="expression" dxfId="197" priority="52" stopIfTrue="1">
      <formula>AND(IF(C14&gt;0,Q14=0))</formula>
    </cfRule>
  </conditionalFormatting>
  <conditionalFormatting sqref="R14">
    <cfRule type="expression" dxfId="196" priority="51" stopIfTrue="1">
      <formula>AND(IF(C14&gt;0,R14=0))</formula>
    </cfRule>
  </conditionalFormatting>
  <conditionalFormatting sqref="S14">
    <cfRule type="expression" dxfId="195" priority="50" stopIfTrue="1">
      <formula>AND(IF(C14&gt;0,S14=0))</formula>
    </cfRule>
  </conditionalFormatting>
  <conditionalFormatting sqref="T14">
    <cfRule type="expression" dxfId="194" priority="49" stopIfTrue="1">
      <formula>AND(IF(C14&gt;0,T14=0))</formula>
    </cfRule>
  </conditionalFormatting>
  <conditionalFormatting sqref="G15">
    <cfRule type="expression" dxfId="193" priority="47" stopIfTrue="1">
      <formula>AND(IF(C15&gt;0,G15=0))</formula>
    </cfRule>
  </conditionalFormatting>
  <conditionalFormatting sqref="H15">
    <cfRule type="expression" dxfId="192" priority="48" stopIfTrue="1">
      <formula>AND(G15&gt;0,H15=0)</formula>
    </cfRule>
  </conditionalFormatting>
  <conditionalFormatting sqref="I15">
    <cfRule type="expression" dxfId="191" priority="46" stopIfTrue="1">
      <formula>AND(IF(C15&gt;0,I15=0))</formula>
    </cfRule>
  </conditionalFormatting>
  <conditionalFormatting sqref="J15">
    <cfRule type="expression" dxfId="190" priority="45" stopIfTrue="1">
      <formula>AND(IF(C15&gt;0,J15=0))</formula>
    </cfRule>
  </conditionalFormatting>
  <conditionalFormatting sqref="K15">
    <cfRule type="expression" dxfId="189" priority="44" stopIfTrue="1">
      <formula>AND(IF(C15&gt;0,K15=0))</formula>
    </cfRule>
  </conditionalFormatting>
  <conditionalFormatting sqref="L15">
    <cfRule type="expression" dxfId="188" priority="43" stopIfTrue="1">
      <formula>AND(IF(C15&gt;0,L15=0))</formula>
    </cfRule>
  </conditionalFormatting>
  <conditionalFormatting sqref="M15">
    <cfRule type="expression" dxfId="187" priority="42" stopIfTrue="1">
      <formula>AND(IF(C15&gt;0,M15=0))</formula>
    </cfRule>
  </conditionalFormatting>
  <conditionalFormatting sqref="N15">
    <cfRule type="expression" dxfId="186" priority="41" stopIfTrue="1">
      <formula>AND(IF(C15&gt;0,N15=0))</formula>
    </cfRule>
  </conditionalFormatting>
  <conditionalFormatting sqref="O15">
    <cfRule type="expression" dxfId="185" priority="40" stopIfTrue="1">
      <formula>AND(IF(C15&gt;0,O15=0))</formula>
    </cfRule>
  </conditionalFormatting>
  <conditionalFormatting sqref="P15">
    <cfRule type="expression" dxfId="184" priority="39" stopIfTrue="1">
      <formula>AND(IF(C15&gt;0,P15=0))</formula>
    </cfRule>
  </conditionalFormatting>
  <conditionalFormatting sqref="Q15">
    <cfRule type="expression" dxfId="183" priority="38" stopIfTrue="1">
      <formula>AND(IF(C15&gt;0,Q15=0))</formula>
    </cfRule>
  </conditionalFormatting>
  <conditionalFormatting sqref="R15">
    <cfRule type="expression" dxfId="182" priority="37" stopIfTrue="1">
      <formula>AND(IF(C15&gt;0,R15=0))</formula>
    </cfRule>
  </conditionalFormatting>
  <conditionalFormatting sqref="S15">
    <cfRule type="expression" dxfId="181" priority="36" stopIfTrue="1">
      <formula>AND(IF(C15&gt;0,S15=0))</formula>
    </cfRule>
  </conditionalFormatting>
  <conditionalFormatting sqref="T15">
    <cfRule type="expression" dxfId="180" priority="35" stopIfTrue="1">
      <formula>AND(IF(C15&gt;0,T15=0))</formula>
    </cfRule>
  </conditionalFormatting>
  <conditionalFormatting sqref="G16">
    <cfRule type="expression" dxfId="179" priority="33" stopIfTrue="1">
      <formula>AND(IF(C16&gt;0,G16=0))</formula>
    </cfRule>
  </conditionalFormatting>
  <conditionalFormatting sqref="H16">
    <cfRule type="expression" dxfId="178" priority="34" stopIfTrue="1">
      <formula>AND(G16&gt;0,H16=0)</formula>
    </cfRule>
  </conditionalFormatting>
  <conditionalFormatting sqref="I16">
    <cfRule type="expression" dxfId="177" priority="32" stopIfTrue="1">
      <formula>AND(IF(C16&gt;0,I16=0))</formula>
    </cfRule>
  </conditionalFormatting>
  <conditionalFormatting sqref="J16">
    <cfRule type="expression" dxfId="176" priority="31" stopIfTrue="1">
      <formula>AND(IF(C16&gt;0,J16=0))</formula>
    </cfRule>
  </conditionalFormatting>
  <conditionalFormatting sqref="K16">
    <cfRule type="expression" dxfId="175" priority="30" stopIfTrue="1">
      <formula>AND(IF(C16&gt;0,K16=0))</formula>
    </cfRule>
  </conditionalFormatting>
  <conditionalFormatting sqref="L16">
    <cfRule type="expression" dxfId="174" priority="29" stopIfTrue="1">
      <formula>AND(IF(C16&gt;0,L16=0))</formula>
    </cfRule>
  </conditionalFormatting>
  <conditionalFormatting sqref="M16">
    <cfRule type="expression" dxfId="173" priority="28" stopIfTrue="1">
      <formula>AND(IF(C16&gt;0,M16=0))</formula>
    </cfRule>
  </conditionalFormatting>
  <conditionalFormatting sqref="N16">
    <cfRule type="expression" dxfId="172" priority="27" stopIfTrue="1">
      <formula>AND(IF(C16&gt;0,N16=0))</formula>
    </cfRule>
  </conditionalFormatting>
  <conditionalFormatting sqref="O16">
    <cfRule type="expression" dxfId="171" priority="26" stopIfTrue="1">
      <formula>AND(IF(C16&gt;0,O16=0))</formula>
    </cfRule>
  </conditionalFormatting>
  <conditionalFormatting sqref="P16">
    <cfRule type="expression" dxfId="170" priority="25" stopIfTrue="1">
      <formula>AND(IF(C16&gt;0,P16=0))</formula>
    </cfRule>
  </conditionalFormatting>
  <conditionalFormatting sqref="Q16">
    <cfRule type="expression" dxfId="169" priority="24" stopIfTrue="1">
      <formula>AND(IF(C16&gt;0,Q16=0))</formula>
    </cfRule>
  </conditionalFormatting>
  <conditionalFormatting sqref="R16">
    <cfRule type="expression" dxfId="168" priority="23" stopIfTrue="1">
      <formula>AND(IF(C16&gt;0,R16=0))</formula>
    </cfRule>
  </conditionalFormatting>
  <conditionalFormatting sqref="S16">
    <cfRule type="expression" dxfId="167" priority="22" stopIfTrue="1">
      <formula>AND(IF(C16&gt;0,S16=0))</formula>
    </cfRule>
  </conditionalFormatting>
  <conditionalFormatting sqref="T16">
    <cfRule type="expression" dxfId="166" priority="21" stopIfTrue="1">
      <formula>AND(IF(C16&gt;0,T16=0))</formula>
    </cfRule>
  </conditionalFormatting>
  <conditionalFormatting sqref="G17">
    <cfRule type="expression" dxfId="165" priority="19" stopIfTrue="1">
      <formula>AND(IF(C17&gt;0,G17=0))</formula>
    </cfRule>
  </conditionalFormatting>
  <conditionalFormatting sqref="H17">
    <cfRule type="expression" dxfId="164" priority="20" stopIfTrue="1">
      <formula>AND(G17&gt;0,H17=0)</formula>
    </cfRule>
  </conditionalFormatting>
  <conditionalFormatting sqref="I17">
    <cfRule type="expression" dxfId="163" priority="18" stopIfTrue="1">
      <formula>AND(IF(C17&gt;0,I17=0))</formula>
    </cfRule>
  </conditionalFormatting>
  <conditionalFormatting sqref="J17">
    <cfRule type="expression" dxfId="162" priority="17" stopIfTrue="1">
      <formula>AND(IF(C17&gt;0,J17=0))</formula>
    </cfRule>
  </conditionalFormatting>
  <conditionalFormatting sqref="K17">
    <cfRule type="expression" dxfId="161" priority="16" stopIfTrue="1">
      <formula>AND(IF(C17&gt;0,K17=0))</formula>
    </cfRule>
  </conditionalFormatting>
  <conditionalFormatting sqref="L17">
    <cfRule type="expression" dxfId="160" priority="15" stopIfTrue="1">
      <formula>AND(IF(C17&gt;0,L17=0))</formula>
    </cfRule>
  </conditionalFormatting>
  <conditionalFormatting sqref="M17">
    <cfRule type="expression" dxfId="159" priority="14" stopIfTrue="1">
      <formula>AND(IF(C17&gt;0,M17=0))</formula>
    </cfRule>
  </conditionalFormatting>
  <conditionalFormatting sqref="N17">
    <cfRule type="expression" dxfId="158" priority="13" stopIfTrue="1">
      <formula>AND(IF(C17&gt;0,N17=0))</formula>
    </cfRule>
  </conditionalFormatting>
  <conditionalFormatting sqref="O17">
    <cfRule type="expression" dxfId="157" priority="12" stopIfTrue="1">
      <formula>AND(IF(C17&gt;0,O17=0))</formula>
    </cfRule>
  </conditionalFormatting>
  <conditionalFormatting sqref="P17">
    <cfRule type="expression" dxfId="156" priority="11" stopIfTrue="1">
      <formula>AND(IF(C17&gt;0,P17=0))</formula>
    </cfRule>
  </conditionalFormatting>
  <conditionalFormatting sqref="Q17">
    <cfRule type="expression" dxfId="155" priority="10" stopIfTrue="1">
      <formula>AND(IF(C17&gt;0,Q17=0))</formula>
    </cfRule>
  </conditionalFormatting>
  <conditionalFormatting sqref="R17">
    <cfRule type="expression" dxfId="154" priority="9" stopIfTrue="1">
      <formula>AND(IF(C17&gt;0,R17=0))</formula>
    </cfRule>
  </conditionalFormatting>
  <conditionalFormatting sqref="S17">
    <cfRule type="expression" dxfId="153" priority="8" stopIfTrue="1">
      <formula>AND(IF(C17&gt;0,S17=0))</formula>
    </cfRule>
  </conditionalFormatting>
  <conditionalFormatting sqref="T17">
    <cfRule type="expression" dxfId="152" priority="7" stopIfTrue="1">
      <formula>AND(IF(C17&gt;0,T17=0))</formula>
    </cfRule>
  </conditionalFormatting>
  <conditionalFormatting sqref="B56">
    <cfRule type="expression" dxfId="151" priority="5" stopIfTrue="1">
      <formula>IF(C56&gt;0,B56=0)</formula>
    </cfRule>
  </conditionalFormatting>
  <conditionalFormatting sqref="B56">
    <cfRule type="expression" dxfId="150" priority="6" stopIfTrue="1">
      <formula>AND(SUM(C56:H56)&gt;0,LEN(B56)=0)</formula>
    </cfRule>
  </conditionalFormatting>
  <conditionalFormatting sqref="B14:B55">
    <cfRule type="expression" dxfId="149" priority="3" stopIfTrue="1">
      <formula>IF(C14&gt;0,B14=0)</formula>
    </cfRule>
  </conditionalFormatting>
  <conditionalFormatting sqref="B14:B55">
    <cfRule type="expression" dxfId="148" priority="4" stopIfTrue="1">
      <formula>AND(SUM(C14:H14)&gt;0,LEN(B14)=0)</formula>
    </cfRule>
  </conditionalFormatting>
  <conditionalFormatting sqref="B55">
    <cfRule type="expression" dxfId="147" priority="1" stopIfTrue="1">
      <formula>IF(C55&gt;0,B55=0)</formula>
    </cfRule>
  </conditionalFormatting>
  <conditionalFormatting sqref="B55">
    <cfRule type="expression" dxfId="146" priority="2" stopIfTrue="1">
      <formula>AND(SUM(C55:H55)&gt;0,LEN(B55)=0)</formula>
    </cfRule>
  </conditionalFormatting>
  <dataValidations count="5">
    <dataValidation type="decimal" operator="greaterThanOrEqual" allowBlank="1" showInputMessage="1" showErrorMessage="1" error="Érvénytelen! Csak 0 vagy pozitív egész szám írható!" sqref="D14:F452">
      <formula1>0</formula1>
    </dataValidation>
    <dataValidation type="list" operator="greaterThanOrEqual" allowBlank="1" showInputMessage="1" showErrorMessage="1" sqref="B14:B452">
      <formula1>telep</formula1>
    </dataValidation>
    <dataValidation type="list" operator="greaterThanOrEqual" allowBlank="1" showInputMessage="1" showErrorMessage="1" sqref="C14:C452">
      <formula1>INDIRECT(B14)</formula1>
    </dataValidation>
    <dataValidation type="whole" operator="greaterThanOrEqual" allowBlank="1" showInputMessage="1" showErrorMessage="1" error="Érvénytelen! Csak 0 vagy pozitív egész szám írható!" sqref="H14:H452">
      <formula1>0</formula1>
    </dataValidation>
    <dataValidation type="list" operator="greaterThanOrEqual" allowBlank="1" showInputMessage="1" showErrorMessage="1" error="Válasszon a listából!" sqref="G14:G452">
      <formula1>"1,2,3,4,5,6"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  <pageSetUpPr autoPageBreaks="0" fitToPage="1"/>
  </sheetPr>
  <dimension ref="A1:P454"/>
  <sheetViews>
    <sheetView showGridLines="0" zoomScale="90" zoomScaleNormal="90" workbookViewId="0">
      <pane ySplit="12" topLeftCell="A13" activePane="bottomLeft" state="frozen"/>
      <selection pane="bottomLeft" activeCell="C13" sqref="C13"/>
    </sheetView>
  </sheetViews>
  <sheetFormatPr defaultColWidth="2.88671875" defaultRowHeight="15" customHeight="1"/>
  <cols>
    <col min="1" max="1" width="7.88671875" style="1" customWidth="1"/>
    <col min="2" max="2" width="20.5546875" style="1" customWidth="1"/>
    <col min="3" max="3" width="7.109375" style="1" customWidth="1"/>
    <col min="4" max="4" width="8" style="1" customWidth="1"/>
    <col min="5" max="5" width="7.109375" style="1" customWidth="1"/>
    <col min="6" max="6" width="8.44140625" style="1" customWidth="1"/>
    <col min="7" max="7" width="4.5546875" style="54" customWidth="1"/>
    <col min="8" max="8" width="8.109375" style="1" customWidth="1"/>
    <col min="9" max="9" width="7.109375" style="1" customWidth="1"/>
    <col min="10" max="10" width="8" style="1" customWidth="1"/>
    <col min="11" max="11" width="6.44140625" style="1" customWidth="1"/>
    <col min="12" max="12" width="8.109375" style="1" customWidth="1"/>
    <col min="13" max="13" width="7.44140625" style="1" customWidth="1"/>
    <col min="14" max="14" width="8" style="1" customWidth="1"/>
    <col min="15" max="15" width="7.109375" style="1" customWidth="1"/>
    <col min="16" max="16384" width="2.88671875" style="1"/>
  </cols>
  <sheetData>
    <row r="1" spans="1:16" s="255" customFormat="1" ht="15" hidden="1" customHeight="1">
      <c r="A1" s="256" t="s">
        <v>5306</v>
      </c>
      <c r="B1" s="256" t="s">
        <v>7747</v>
      </c>
      <c r="C1" s="255">
        <v>2019</v>
      </c>
      <c r="D1" s="255">
        <f>mho</f>
        <v>99</v>
      </c>
      <c r="E1" s="256" t="s">
        <v>1675</v>
      </c>
      <c r="F1" s="255">
        <f>asz_azon1</f>
        <v>11316385</v>
      </c>
      <c r="G1" s="259"/>
    </row>
    <row r="2" spans="1:16" ht="15" customHeight="1">
      <c r="A2" s="1" t="s">
        <v>4896</v>
      </c>
      <c r="C2" s="120">
        <f>asz_azon1</f>
        <v>11316385</v>
      </c>
      <c r="E2" s="120" t="str">
        <f>elolap!$X$22</f>
        <v>3600</v>
      </c>
      <c r="G2" s="120">
        <f>elolap!$AP$22</f>
        <v>18</v>
      </c>
      <c r="O2" s="52">
        <v>1062</v>
      </c>
    </row>
    <row r="3" spans="1:16" ht="15" customHeight="1" thickBot="1">
      <c r="C3" s="152" t="s">
        <v>5359</v>
      </c>
      <c r="D3" s="439" t="s">
        <v>4559</v>
      </c>
      <c r="E3" s="439"/>
      <c r="F3" s="439"/>
      <c r="G3" s="153" t="s">
        <v>4560</v>
      </c>
      <c r="H3" s="53"/>
      <c r="I3" s="53"/>
    </row>
    <row r="4" spans="1:16" ht="15" customHeight="1" thickBot="1">
      <c r="A4" s="41" t="s">
        <v>3977</v>
      </c>
      <c r="B4" s="442" t="s">
        <v>7721</v>
      </c>
      <c r="C4" s="443"/>
      <c r="D4" s="443"/>
      <c r="E4" s="443"/>
      <c r="F4" s="443"/>
      <c r="G4" s="443"/>
      <c r="H4" s="443"/>
      <c r="I4" s="43"/>
      <c r="J4" s="43"/>
      <c r="K4" s="43"/>
      <c r="L4" s="44"/>
      <c r="M4" s="44"/>
      <c r="N4" s="44"/>
      <c r="O4" s="44"/>
    </row>
    <row r="5" spans="1:16" ht="3.75" customHeight="1" thickBot="1">
      <c r="B5" s="2"/>
      <c r="C5" s="2"/>
      <c r="D5" s="2"/>
      <c r="E5" s="2"/>
      <c r="F5" s="2"/>
      <c r="H5" s="2"/>
      <c r="I5" s="2"/>
      <c r="J5" s="2"/>
      <c r="K5" s="2"/>
      <c r="L5" s="2"/>
      <c r="M5" s="2"/>
      <c r="N5" s="2"/>
      <c r="O5" s="2"/>
    </row>
    <row r="6" spans="1:16" ht="17.25" customHeight="1" thickBot="1">
      <c r="A6" s="147" t="s">
        <v>5980</v>
      </c>
      <c r="B6" s="440" t="s">
        <v>7722</v>
      </c>
      <c r="C6" s="440"/>
      <c r="D6" s="440"/>
      <c r="E6" s="440"/>
      <c r="F6" s="440"/>
      <c r="H6" s="147" t="s">
        <v>5982</v>
      </c>
      <c r="I6" s="440" t="s">
        <v>7723</v>
      </c>
      <c r="J6" s="440"/>
      <c r="K6" s="440"/>
      <c r="L6" s="440"/>
      <c r="M6" s="440"/>
      <c r="N6" s="440"/>
      <c r="O6" s="440"/>
    </row>
    <row r="7" spans="1:16" ht="9" customHeight="1">
      <c r="B7" s="441"/>
      <c r="C7" s="441"/>
      <c r="D7" s="441"/>
      <c r="E7" s="441"/>
      <c r="F7" s="441"/>
      <c r="H7" s="2"/>
      <c r="I7" s="441"/>
      <c r="J7" s="441"/>
      <c r="K7" s="441"/>
      <c r="L7" s="441"/>
      <c r="M7" s="441"/>
      <c r="N7" s="441"/>
      <c r="O7" s="441"/>
    </row>
    <row r="8" spans="1:16" ht="42.6" customHeight="1">
      <c r="A8" s="397" t="s">
        <v>6134</v>
      </c>
      <c r="B8" s="409"/>
      <c r="C8" s="395" t="s">
        <v>1688</v>
      </c>
      <c r="D8" s="418"/>
      <c r="E8" s="397" t="s">
        <v>7707</v>
      </c>
      <c r="F8" s="400"/>
      <c r="G8" s="148"/>
      <c r="H8" s="395" t="s">
        <v>4950</v>
      </c>
      <c r="I8" s="396"/>
      <c r="J8" s="396"/>
      <c r="K8" s="418"/>
      <c r="L8" s="397" t="s">
        <v>7708</v>
      </c>
      <c r="M8" s="444"/>
      <c r="N8" s="444"/>
      <c r="O8" s="445"/>
    </row>
    <row r="9" spans="1:16" ht="15" customHeight="1">
      <c r="A9" s="397" t="s">
        <v>2177</v>
      </c>
      <c r="B9" s="397" t="s">
        <v>6135</v>
      </c>
      <c r="C9" s="392" t="s">
        <v>4949</v>
      </c>
      <c r="D9" s="392" t="s">
        <v>1689</v>
      </c>
      <c r="E9" s="397" t="s">
        <v>4949</v>
      </c>
      <c r="F9" s="392" t="s">
        <v>1689</v>
      </c>
      <c r="G9" s="148"/>
      <c r="H9" s="392" t="s">
        <v>6139</v>
      </c>
      <c r="I9" s="395" t="s">
        <v>6140</v>
      </c>
      <c r="J9" s="396"/>
      <c r="K9" s="418"/>
      <c r="L9" s="397" t="s">
        <v>6139</v>
      </c>
      <c r="M9" s="395" t="s">
        <v>6140</v>
      </c>
      <c r="N9" s="396"/>
      <c r="O9" s="418"/>
    </row>
    <row r="10" spans="1:16" ht="33" customHeight="1">
      <c r="A10" s="412"/>
      <c r="B10" s="412"/>
      <c r="C10" s="430"/>
      <c r="D10" s="430"/>
      <c r="E10" s="412"/>
      <c r="F10" s="414"/>
      <c r="G10" s="151"/>
      <c r="H10" s="430"/>
      <c r="I10" s="47" t="s">
        <v>3978</v>
      </c>
      <c r="J10" s="47" t="s">
        <v>4945</v>
      </c>
      <c r="K10" s="47" t="s">
        <v>5984</v>
      </c>
      <c r="L10" s="412"/>
      <c r="M10" s="47" t="s">
        <v>3978</v>
      </c>
      <c r="N10" s="47" t="s">
        <v>4945</v>
      </c>
      <c r="O10" s="48" t="s">
        <v>5984</v>
      </c>
    </row>
    <row r="11" spans="1:16" ht="14.25" customHeight="1">
      <c r="A11" s="412"/>
      <c r="B11" s="412"/>
      <c r="C11" s="446" t="s">
        <v>6840</v>
      </c>
      <c r="D11" s="435"/>
      <c r="E11" s="448" t="s">
        <v>1</v>
      </c>
      <c r="F11" s="449"/>
      <c r="G11" s="149"/>
      <c r="H11" s="446" t="s">
        <v>3107</v>
      </c>
      <c r="I11" s="447"/>
      <c r="J11" s="447"/>
      <c r="K11" s="447"/>
      <c r="L11" s="447"/>
      <c r="M11" s="447"/>
      <c r="N11" s="447"/>
      <c r="O11" s="435"/>
    </row>
    <row r="12" spans="1:16" ht="15" customHeight="1">
      <c r="A12" s="50" t="s">
        <v>6141</v>
      </c>
      <c r="B12" s="50" t="s">
        <v>6124</v>
      </c>
      <c r="C12" s="50" t="s">
        <v>6125</v>
      </c>
      <c r="D12" s="50" t="s">
        <v>6126</v>
      </c>
      <c r="E12" s="50" t="s">
        <v>6127</v>
      </c>
      <c r="F12" s="51" t="s">
        <v>6128</v>
      </c>
      <c r="G12" s="150"/>
      <c r="H12" s="50" t="s">
        <v>6141</v>
      </c>
      <c r="I12" s="50" t="s">
        <v>6124</v>
      </c>
      <c r="J12" s="50" t="s">
        <v>6125</v>
      </c>
      <c r="K12" s="50" t="s">
        <v>6126</v>
      </c>
      <c r="L12" s="50" t="s">
        <v>6127</v>
      </c>
      <c r="M12" s="50" t="s">
        <v>6128</v>
      </c>
      <c r="N12" s="50" t="s">
        <v>6129</v>
      </c>
      <c r="O12" s="51" t="s">
        <v>6130</v>
      </c>
    </row>
    <row r="13" spans="1:16" ht="15" customHeight="1">
      <c r="A13" s="120" t="str">
        <f ca="1">VLOOKUP(INDIRECT("B13"),elolap!$A$90:$B$3244,2,FALSE)</f>
        <v>0300</v>
      </c>
      <c r="B13" s="260" t="s">
        <v>610</v>
      </c>
      <c r="C13" s="121">
        <v>242</v>
      </c>
      <c r="D13" s="121">
        <v>262</v>
      </c>
      <c r="E13" s="261">
        <v>294.10000000000002</v>
      </c>
      <c r="F13" s="261">
        <v>320</v>
      </c>
      <c r="G13" s="177"/>
      <c r="H13" s="119">
        <f>SUM(I13:K13)</f>
        <v>2950784</v>
      </c>
      <c r="I13" s="121">
        <v>2215256</v>
      </c>
      <c r="J13" s="121">
        <v>182897</v>
      </c>
      <c r="K13" s="121">
        <v>552631</v>
      </c>
      <c r="L13" s="119">
        <f>SUM(M13:O13)</f>
        <v>3261353</v>
      </c>
      <c r="M13" s="121">
        <v>2295919</v>
      </c>
      <c r="N13" s="121">
        <v>228810</v>
      </c>
      <c r="O13" s="121">
        <v>736624</v>
      </c>
      <c r="P13" s="155" t="s">
        <v>6861</v>
      </c>
    </row>
    <row r="14" spans="1:16" ht="15" customHeight="1">
      <c r="A14" s="120" t="str">
        <f ca="1">VLOOKUP(INDIRECT("B14"),elolap!$A$90:$B$3244,2,FALSE)</f>
        <v>2642</v>
      </c>
      <c r="B14" s="260" t="s">
        <v>3675</v>
      </c>
      <c r="C14" s="121">
        <v>242</v>
      </c>
      <c r="D14" s="121">
        <v>262</v>
      </c>
      <c r="E14" s="261">
        <v>294.10000000000002</v>
      </c>
      <c r="F14" s="261">
        <v>320</v>
      </c>
      <c r="G14" s="177"/>
      <c r="H14" s="154"/>
      <c r="I14" s="177"/>
      <c r="J14" s="177"/>
      <c r="K14" s="177"/>
      <c r="L14" s="154"/>
      <c r="M14" s="177"/>
      <c r="N14" s="177"/>
      <c r="O14" s="177"/>
    </row>
    <row r="15" spans="1:16" ht="15" customHeight="1">
      <c r="A15" s="120" t="str">
        <f ca="1">VLOOKUP(INDIRECT("B15"),elolap!$A$90:$B$3244,2,FALSE)</f>
        <v>3204</v>
      </c>
      <c r="B15" s="260" t="s">
        <v>6247</v>
      </c>
      <c r="C15" s="121">
        <v>242</v>
      </c>
      <c r="D15" s="121">
        <v>262</v>
      </c>
      <c r="E15" s="261">
        <v>294.10000000000002</v>
      </c>
      <c r="F15" s="261">
        <v>320</v>
      </c>
      <c r="G15" s="177"/>
      <c r="H15" s="154"/>
      <c r="I15" s="177"/>
      <c r="J15" s="177"/>
      <c r="K15" s="177"/>
      <c r="L15" s="154"/>
      <c r="M15" s="177"/>
      <c r="N15" s="177"/>
      <c r="O15" s="177"/>
    </row>
    <row r="16" spans="1:16" ht="15" customHeight="1">
      <c r="A16" s="120" t="str">
        <f ca="1">VLOOKUP(INDIRECT("B16"),elolap!$A$90:$B$3244,2,FALSE)</f>
        <v>0257</v>
      </c>
      <c r="B16" s="260" t="s">
        <v>2647</v>
      </c>
      <c r="C16" s="121">
        <v>242</v>
      </c>
      <c r="D16" s="121">
        <v>262</v>
      </c>
      <c r="E16" s="261"/>
      <c r="F16" s="261"/>
      <c r="G16" s="177"/>
      <c r="H16" s="154"/>
      <c r="I16" s="177"/>
      <c r="J16" s="177"/>
      <c r="K16" s="177"/>
      <c r="L16" s="154"/>
      <c r="M16" s="177"/>
      <c r="N16" s="177"/>
      <c r="O16" s="177"/>
    </row>
    <row r="17" spans="1:15" ht="15" customHeight="1">
      <c r="A17" s="120" t="str">
        <f ca="1">VLOOKUP(INDIRECT("B17"),elolap!$A$90:$B$3244,2,FALSE)</f>
        <v>1498</v>
      </c>
      <c r="B17" s="260" t="s">
        <v>3914</v>
      </c>
      <c r="C17" s="121">
        <v>242</v>
      </c>
      <c r="D17" s="121">
        <v>262</v>
      </c>
      <c r="E17" s="261"/>
      <c r="F17" s="261"/>
      <c r="G17" s="177"/>
      <c r="H17" s="154"/>
      <c r="I17" s="177"/>
      <c r="J17" s="177"/>
      <c r="K17" s="177"/>
      <c r="L17" s="154"/>
      <c r="M17" s="177"/>
      <c r="N17" s="177"/>
      <c r="O17" s="177"/>
    </row>
    <row r="18" spans="1:15" ht="15" customHeight="1">
      <c r="A18" s="120" t="str">
        <f ca="1">VLOOKUP(INDIRECT("B18"),elolap!$A$90:$B$3244,2,FALSE)</f>
        <v>3087</v>
      </c>
      <c r="B18" s="260" t="s">
        <v>5375</v>
      </c>
      <c r="C18" s="121">
        <v>242</v>
      </c>
      <c r="D18" s="121">
        <v>262</v>
      </c>
      <c r="E18" s="261"/>
      <c r="F18" s="261"/>
      <c r="G18" s="177"/>
      <c r="H18" s="154"/>
      <c r="I18" s="177"/>
      <c r="J18" s="177"/>
      <c r="K18" s="177"/>
      <c r="L18" s="154"/>
      <c r="M18" s="177"/>
      <c r="N18" s="177"/>
      <c r="O18" s="177"/>
    </row>
    <row r="19" spans="1:15" ht="15" customHeight="1">
      <c r="A19" s="120" t="str">
        <f ca="1">VLOOKUP(INDIRECT("B19"),elolap!$A$90:$B$3244,2,FALSE)</f>
        <v>2937</v>
      </c>
      <c r="B19" s="260" t="s">
        <v>3657</v>
      </c>
      <c r="C19" s="121">
        <v>242</v>
      </c>
      <c r="D19" s="121">
        <v>262</v>
      </c>
      <c r="E19" s="261">
        <v>294.10000000000002</v>
      </c>
      <c r="F19" s="261">
        <v>320</v>
      </c>
      <c r="G19" s="177"/>
      <c r="H19" s="154"/>
      <c r="I19" s="177"/>
      <c r="J19" s="177"/>
      <c r="K19" s="177"/>
      <c r="L19" s="154"/>
      <c r="M19" s="177"/>
      <c r="N19" s="177"/>
      <c r="O19" s="177"/>
    </row>
    <row r="20" spans="1:15" ht="15" customHeight="1">
      <c r="A20" s="120" t="str">
        <f ca="1">VLOOKUP(INDIRECT("B20"),elolap!$A$90:$B$3244,2,FALSE)</f>
        <v>1621</v>
      </c>
      <c r="B20" s="260" t="s">
        <v>6238</v>
      </c>
      <c r="C20" s="121">
        <v>242</v>
      </c>
      <c r="D20" s="121">
        <v>262</v>
      </c>
      <c r="E20" s="261">
        <v>294.10000000000002</v>
      </c>
      <c r="F20" s="261">
        <v>320</v>
      </c>
      <c r="G20" s="177"/>
      <c r="H20" s="154"/>
      <c r="I20" s="177"/>
      <c r="J20" s="177"/>
      <c r="K20" s="177"/>
      <c r="L20" s="154"/>
      <c r="M20" s="177"/>
      <c r="N20" s="177"/>
      <c r="O20" s="177"/>
    </row>
    <row r="21" spans="1:15" ht="15" customHeight="1">
      <c r="A21" s="120" t="str">
        <f ca="1">VLOOKUP(INDIRECT("B21"),elolap!$A$90:$B$3244,2,FALSE)</f>
        <v>0639</v>
      </c>
      <c r="B21" s="260" t="s">
        <v>3334</v>
      </c>
      <c r="C21" s="121">
        <v>242</v>
      </c>
      <c r="D21" s="121">
        <v>262</v>
      </c>
      <c r="E21" s="261"/>
      <c r="F21" s="261"/>
      <c r="G21" s="177"/>
      <c r="H21" s="154"/>
      <c r="I21" s="177"/>
      <c r="J21" s="177"/>
      <c r="K21" s="177"/>
      <c r="L21" s="154"/>
      <c r="M21" s="177"/>
      <c r="N21" s="177"/>
      <c r="O21" s="177"/>
    </row>
    <row r="22" spans="1:15" ht="15" customHeight="1">
      <c r="A22" s="120" t="str">
        <f ca="1">VLOOKUP(INDIRECT("B22"),elolap!$A$90:$B$3244,2,FALSE)</f>
        <v>2987</v>
      </c>
      <c r="B22" s="260" t="s">
        <v>5806</v>
      </c>
      <c r="C22" s="121">
        <v>242</v>
      </c>
      <c r="D22" s="121">
        <v>262</v>
      </c>
      <c r="E22" s="261">
        <v>294.10000000000002</v>
      </c>
      <c r="F22" s="261">
        <v>320</v>
      </c>
      <c r="G22" s="177"/>
      <c r="H22" s="154"/>
      <c r="I22" s="177"/>
      <c r="J22" s="177"/>
      <c r="K22" s="177"/>
      <c r="L22" s="154"/>
      <c r="M22" s="177"/>
      <c r="N22" s="177"/>
      <c r="O22" s="177"/>
    </row>
    <row r="23" spans="1:15" ht="15" customHeight="1">
      <c r="A23" s="120" t="str">
        <f ca="1">VLOOKUP(INDIRECT("B23"),elolap!$A$90:$B$3244,2,FALSE)</f>
        <v>1027</v>
      </c>
      <c r="B23" s="260" t="s">
        <v>5317</v>
      </c>
      <c r="C23" s="121">
        <v>242</v>
      </c>
      <c r="D23" s="121">
        <v>262</v>
      </c>
      <c r="E23" s="261">
        <v>294.10000000000002</v>
      </c>
      <c r="F23" s="261">
        <v>320</v>
      </c>
      <c r="G23" s="177"/>
      <c r="H23" s="154"/>
      <c r="I23" s="177"/>
      <c r="J23" s="177"/>
      <c r="K23" s="177"/>
      <c r="L23" s="154"/>
      <c r="M23" s="177"/>
      <c r="N23" s="177"/>
      <c r="O23" s="177"/>
    </row>
    <row r="24" spans="1:15" ht="15" customHeight="1">
      <c r="A24" s="120" t="str">
        <f ca="1">VLOOKUP(INDIRECT("B24"),elolap!$A$90:$B$3244,2,FALSE)</f>
        <v>1615</v>
      </c>
      <c r="B24" s="260" t="s">
        <v>3067</v>
      </c>
      <c r="C24" s="121">
        <v>242</v>
      </c>
      <c r="D24" s="121">
        <v>262</v>
      </c>
      <c r="E24" s="261">
        <v>294.10000000000002</v>
      </c>
      <c r="F24" s="261">
        <v>320</v>
      </c>
      <c r="G24" s="177"/>
      <c r="H24" s="154"/>
      <c r="I24" s="177"/>
      <c r="J24" s="177"/>
      <c r="K24" s="177"/>
      <c r="L24" s="154"/>
      <c r="M24" s="177"/>
      <c r="N24" s="177"/>
      <c r="O24" s="177"/>
    </row>
    <row r="25" spans="1:15" ht="15" customHeight="1">
      <c r="A25" s="120" t="str">
        <f ca="1">VLOOKUP(INDIRECT("B25"),elolap!$A$90:$B$3244,2,FALSE)</f>
        <v>3298</v>
      </c>
      <c r="B25" s="260" t="s">
        <v>3722</v>
      </c>
      <c r="C25" s="121">
        <v>242</v>
      </c>
      <c r="D25" s="121">
        <v>262</v>
      </c>
      <c r="E25" s="261">
        <v>294.10000000000002</v>
      </c>
      <c r="F25" s="261">
        <v>320</v>
      </c>
      <c r="G25" s="177"/>
      <c r="H25" s="154"/>
      <c r="I25" s="177"/>
      <c r="J25" s="177"/>
      <c r="K25" s="177"/>
      <c r="L25" s="154"/>
      <c r="M25" s="177"/>
      <c r="N25" s="177"/>
      <c r="O25" s="177"/>
    </row>
    <row r="26" spans="1:15" ht="15" customHeight="1">
      <c r="A26" s="120" t="str">
        <f ca="1">VLOOKUP(INDIRECT("B26"),elolap!$A$90:$B$3244,2,FALSE)</f>
        <v>0204</v>
      </c>
      <c r="B26" s="260" t="s">
        <v>6716</v>
      </c>
      <c r="C26" s="121">
        <v>242</v>
      </c>
      <c r="D26" s="121">
        <v>262</v>
      </c>
      <c r="E26" s="261">
        <v>358.9</v>
      </c>
      <c r="F26" s="261">
        <v>373</v>
      </c>
      <c r="G26" s="177"/>
      <c r="H26" s="154"/>
      <c r="I26" s="177"/>
      <c r="J26" s="177"/>
      <c r="K26" s="177"/>
      <c r="L26" s="154"/>
      <c r="M26" s="177"/>
      <c r="N26" s="177"/>
      <c r="O26" s="177"/>
    </row>
    <row r="27" spans="1:15" ht="15" customHeight="1">
      <c r="A27" s="120" t="str">
        <f ca="1">VLOOKUP(INDIRECT("B27"),elolap!$A$90:$B$3244,2,FALSE)</f>
        <v>1358</v>
      </c>
      <c r="B27" s="260" t="s">
        <v>4871</v>
      </c>
      <c r="C27" s="121">
        <v>242</v>
      </c>
      <c r="D27" s="121">
        <v>262</v>
      </c>
      <c r="E27" s="261">
        <v>358.9</v>
      </c>
      <c r="F27" s="261">
        <v>373</v>
      </c>
      <c r="G27" s="177"/>
      <c r="H27" s="154"/>
      <c r="I27" s="177"/>
      <c r="J27" s="177"/>
      <c r="K27" s="177"/>
      <c r="L27" s="154"/>
      <c r="M27" s="177"/>
      <c r="N27" s="177"/>
      <c r="O27" s="177"/>
    </row>
    <row r="28" spans="1:15" ht="15" customHeight="1">
      <c r="A28" s="120" t="str">
        <f ca="1">VLOOKUP(INDIRECT("B28"),elolap!$A$90:$B$3244,2,FALSE)</f>
        <v>3070</v>
      </c>
      <c r="B28" s="260" t="s">
        <v>3649</v>
      </c>
      <c r="C28" s="121">
        <v>242</v>
      </c>
      <c r="D28" s="121">
        <v>262</v>
      </c>
      <c r="E28" s="261">
        <v>358.9</v>
      </c>
      <c r="F28" s="261">
        <v>373</v>
      </c>
      <c r="G28" s="177"/>
      <c r="H28" s="154"/>
      <c r="I28" s="177"/>
      <c r="J28" s="177"/>
      <c r="K28" s="177"/>
      <c r="L28" s="154"/>
      <c r="M28" s="177"/>
      <c r="N28" s="177"/>
      <c r="O28" s="177"/>
    </row>
    <row r="29" spans="1:15" ht="15" customHeight="1">
      <c r="A29" s="120" t="str">
        <f ca="1">VLOOKUP(INDIRECT("B29"),elolap!$A$90:$B$3244,2,FALSE)</f>
        <v>1273</v>
      </c>
      <c r="B29" s="260" t="s">
        <v>2219</v>
      </c>
      <c r="C29" s="121">
        <v>242</v>
      </c>
      <c r="D29" s="121">
        <v>262</v>
      </c>
      <c r="E29" s="261">
        <v>333.7</v>
      </c>
      <c r="F29" s="261">
        <v>337</v>
      </c>
      <c r="G29" s="177"/>
      <c r="H29" s="154"/>
      <c r="I29" s="177"/>
      <c r="J29" s="177"/>
      <c r="K29" s="177"/>
      <c r="L29" s="154"/>
      <c r="M29" s="177"/>
      <c r="N29" s="177"/>
      <c r="O29" s="177"/>
    </row>
    <row r="30" spans="1:15" ht="15" customHeight="1">
      <c r="A30" s="120" t="str">
        <f ca="1">VLOOKUP(INDIRECT("B30"),elolap!$A$90:$B$3244,2,FALSE)</f>
        <v>2036</v>
      </c>
      <c r="B30" s="260" t="s">
        <v>6052</v>
      </c>
      <c r="C30" s="121">
        <v>242</v>
      </c>
      <c r="D30" s="121">
        <v>262</v>
      </c>
      <c r="E30" s="261">
        <v>333.7</v>
      </c>
      <c r="F30" s="261">
        <v>337</v>
      </c>
      <c r="G30" s="177"/>
      <c r="H30" s="154"/>
      <c r="I30" s="177"/>
      <c r="J30" s="177"/>
      <c r="K30" s="177"/>
      <c r="L30" s="154"/>
      <c r="M30" s="177"/>
      <c r="N30" s="177"/>
      <c r="O30" s="177"/>
    </row>
    <row r="31" spans="1:15" ht="15" customHeight="1">
      <c r="A31" s="120" t="str">
        <f ca="1">VLOOKUP(INDIRECT("B31"),elolap!$A$90:$B$3244,2,FALSE)</f>
        <v>1736</v>
      </c>
      <c r="B31" s="260" t="s">
        <v>6715</v>
      </c>
      <c r="C31" s="121">
        <v>242</v>
      </c>
      <c r="D31" s="121">
        <v>262</v>
      </c>
      <c r="E31" s="261">
        <v>294.10000000000002</v>
      </c>
      <c r="F31" s="261">
        <v>320</v>
      </c>
      <c r="G31" s="177"/>
      <c r="H31" s="154"/>
      <c r="I31" s="177"/>
      <c r="J31" s="177"/>
      <c r="K31" s="177"/>
      <c r="L31" s="154"/>
      <c r="M31" s="177"/>
      <c r="N31" s="177"/>
      <c r="O31" s="177"/>
    </row>
    <row r="32" spans="1:15" ht="15" customHeight="1">
      <c r="A32" s="120" t="str">
        <f ca="1">VLOOKUP(INDIRECT("B32"),elolap!$A$90:$B$3244,2,FALSE)</f>
        <v>1395</v>
      </c>
      <c r="B32" s="260" t="s">
        <v>2280</v>
      </c>
      <c r="C32" s="121">
        <v>242</v>
      </c>
      <c r="D32" s="121">
        <v>262</v>
      </c>
      <c r="E32" s="261">
        <v>310.5</v>
      </c>
      <c r="F32" s="261">
        <v>312</v>
      </c>
      <c r="G32" s="177"/>
      <c r="H32" s="154"/>
      <c r="I32" s="177"/>
      <c r="J32" s="177"/>
      <c r="K32" s="177"/>
      <c r="L32" s="154"/>
      <c r="M32" s="177"/>
      <c r="N32" s="177"/>
      <c r="O32" s="177"/>
    </row>
    <row r="33" spans="1:15" ht="15" customHeight="1">
      <c r="A33" s="120" t="str">
        <f ca="1">VLOOKUP(INDIRECT("B33"),elolap!$A$90:$B$3244,2,FALSE)</f>
        <v>0510</v>
      </c>
      <c r="B33" s="260" t="s">
        <v>3698</v>
      </c>
      <c r="C33" s="121">
        <v>242</v>
      </c>
      <c r="D33" s="121">
        <v>262</v>
      </c>
      <c r="E33" s="261">
        <v>294.10000000000002</v>
      </c>
      <c r="F33" s="261">
        <v>320</v>
      </c>
      <c r="G33" s="177"/>
      <c r="H33" s="154"/>
      <c r="I33" s="177"/>
      <c r="J33" s="177"/>
      <c r="K33" s="177"/>
      <c r="L33" s="154"/>
      <c r="M33" s="177"/>
      <c r="N33" s="177"/>
      <c r="O33" s="177"/>
    </row>
    <row r="34" spans="1:15" ht="15" customHeight="1">
      <c r="A34" s="120" t="str">
        <f ca="1">VLOOKUP(INDIRECT("B34"),elolap!$A$90:$B$3244,2,FALSE)</f>
        <v>0250</v>
      </c>
      <c r="B34" s="260" t="s">
        <v>2469</v>
      </c>
      <c r="C34" s="121">
        <v>242</v>
      </c>
      <c r="D34" s="121">
        <v>262</v>
      </c>
      <c r="E34" s="261">
        <v>294.10000000000002</v>
      </c>
      <c r="F34" s="261">
        <v>320</v>
      </c>
      <c r="G34" s="177"/>
      <c r="H34" s="154"/>
      <c r="I34" s="177"/>
      <c r="J34" s="177"/>
      <c r="K34" s="177"/>
      <c r="L34" s="154"/>
      <c r="M34" s="177"/>
      <c r="N34" s="177"/>
      <c r="O34" s="177"/>
    </row>
    <row r="35" spans="1:15" ht="15" customHeight="1">
      <c r="A35" s="120" t="str">
        <f ca="1">VLOOKUP(INDIRECT("B35"),elolap!$A$90:$B$3244,2,FALSE)</f>
        <v>2969</v>
      </c>
      <c r="B35" s="260" t="s">
        <v>996</v>
      </c>
      <c r="C35" s="121">
        <v>242</v>
      </c>
      <c r="D35" s="121">
        <v>262</v>
      </c>
      <c r="E35" s="261">
        <v>294.10000000000002</v>
      </c>
      <c r="F35" s="261">
        <v>320</v>
      </c>
      <c r="G35" s="177"/>
      <c r="H35" s="154"/>
      <c r="I35" s="177"/>
      <c r="J35" s="177"/>
      <c r="K35" s="177"/>
      <c r="L35" s="154"/>
      <c r="M35" s="177"/>
      <c r="N35" s="177"/>
      <c r="O35" s="177"/>
    </row>
    <row r="36" spans="1:15" ht="15" customHeight="1">
      <c r="A36" s="120" t="str">
        <f ca="1">VLOOKUP(INDIRECT("B36"),elolap!$A$90:$B$3244,2,FALSE)</f>
        <v>2796</v>
      </c>
      <c r="B36" s="260" t="s">
        <v>994</v>
      </c>
      <c r="C36" s="121">
        <v>242</v>
      </c>
      <c r="D36" s="121">
        <v>262</v>
      </c>
      <c r="E36" s="261">
        <v>345.4</v>
      </c>
      <c r="F36" s="261">
        <v>353</v>
      </c>
      <c r="G36" s="177"/>
      <c r="H36" s="154"/>
      <c r="I36" s="177"/>
      <c r="J36" s="177"/>
      <c r="K36" s="177"/>
      <c r="L36" s="154"/>
      <c r="M36" s="177"/>
      <c r="N36" s="177"/>
      <c r="O36" s="177"/>
    </row>
    <row r="37" spans="1:15" ht="15" customHeight="1">
      <c r="A37" s="120" t="str">
        <f ca="1">VLOOKUP(INDIRECT("B37"),elolap!$A$90:$B$3244,2,FALSE)</f>
        <v>0717</v>
      </c>
      <c r="B37" s="260" t="s">
        <v>993</v>
      </c>
      <c r="C37" s="121">
        <v>242</v>
      </c>
      <c r="D37" s="121">
        <v>262</v>
      </c>
      <c r="E37" s="261">
        <v>345.4</v>
      </c>
      <c r="F37" s="261">
        <v>353</v>
      </c>
      <c r="G37" s="177"/>
      <c r="H37" s="154"/>
      <c r="I37" s="177"/>
      <c r="J37" s="177"/>
      <c r="K37" s="177"/>
      <c r="L37" s="154"/>
      <c r="M37" s="177"/>
      <c r="N37" s="177"/>
      <c r="O37" s="177"/>
    </row>
    <row r="38" spans="1:15" ht="15" customHeight="1">
      <c r="A38" s="120" t="str">
        <f ca="1">VLOOKUP(INDIRECT("B38"),elolap!$A$90:$B$3244,2,FALSE)</f>
        <v>2703</v>
      </c>
      <c r="B38" s="260" t="s">
        <v>4437</v>
      </c>
      <c r="C38" s="121">
        <v>242</v>
      </c>
      <c r="D38" s="121">
        <v>262</v>
      </c>
      <c r="E38" s="261">
        <v>345.4</v>
      </c>
      <c r="F38" s="261">
        <v>353</v>
      </c>
      <c r="G38" s="177"/>
      <c r="H38" s="154"/>
      <c r="I38" s="177"/>
      <c r="J38" s="177"/>
      <c r="K38" s="177"/>
      <c r="L38" s="154"/>
      <c r="M38" s="177"/>
      <c r="N38" s="177"/>
      <c r="O38" s="177"/>
    </row>
    <row r="39" spans="1:15" ht="15" customHeight="1">
      <c r="A39" s="120" t="str">
        <f ca="1">VLOOKUP(INDIRECT("B39"),elolap!$A$90:$B$3244,2,FALSE)</f>
        <v>2405</v>
      </c>
      <c r="B39" s="260" t="s">
        <v>6736</v>
      </c>
      <c r="C39" s="121">
        <v>242</v>
      </c>
      <c r="D39" s="121">
        <v>262</v>
      </c>
      <c r="E39" s="261">
        <v>345.4</v>
      </c>
      <c r="F39" s="261">
        <v>353</v>
      </c>
      <c r="G39" s="177"/>
      <c r="H39" s="154"/>
      <c r="I39" s="177"/>
      <c r="J39" s="177"/>
      <c r="K39" s="177"/>
      <c r="L39" s="154"/>
      <c r="M39" s="177"/>
      <c r="N39" s="177"/>
      <c r="O39" s="177"/>
    </row>
    <row r="40" spans="1:15" ht="15" customHeight="1">
      <c r="A40" s="120" t="str">
        <f ca="1">VLOOKUP(INDIRECT("B40"),elolap!$A$90:$B$3244,2,FALSE)</f>
        <v>2381</v>
      </c>
      <c r="B40" s="260" t="s">
        <v>44</v>
      </c>
      <c r="C40" s="121">
        <v>242</v>
      </c>
      <c r="D40" s="121">
        <v>262</v>
      </c>
      <c r="E40" s="261">
        <v>345.4</v>
      </c>
      <c r="F40" s="261">
        <v>353</v>
      </c>
      <c r="G40" s="177"/>
      <c r="H40" s="154"/>
      <c r="I40" s="177"/>
      <c r="J40" s="177"/>
      <c r="K40" s="177"/>
      <c r="L40" s="154"/>
      <c r="M40" s="177"/>
      <c r="N40" s="177"/>
      <c r="O40" s="177"/>
    </row>
    <row r="41" spans="1:15" ht="15" customHeight="1">
      <c r="A41" s="120" t="str">
        <f ca="1">VLOOKUP(INDIRECT("B41"),elolap!$A$90:$B$3244,2,FALSE)</f>
        <v>1683</v>
      </c>
      <c r="B41" s="260" t="s">
        <v>2542</v>
      </c>
      <c r="C41" s="121">
        <v>242</v>
      </c>
      <c r="D41" s="121">
        <v>262</v>
      </c>
      <c r="E41" s="261">
        <v>294.10000000000002</v>
      </c>
      <c r="F41" s="261">
        <v>320</v>
      </c>
      <c r="G41" s="177"/>
      <c r="H41" s="154"/>
      <c r="I41" s="177"/>
      <c r="J41" s="177"/>
      <c r="K41" s="177"/>
      <c r="L41" s="154"/>
      <c r="M41" s="177"/>
      <c r="N41" s="177"/>
      <c r="O41" s="177"/>
    </row>
    <row r="42" spans="1:15" ht="15" customHeight="1">
      <c r="A42" s="120" t="str">
        <f ca="1">VLOOKUP(INDIRECT("B42"),elolap!$A$90:$B$3244,2,FALSE)</f>
        <v>0574</v>
      </c>
      <c r="B42" s="260" t="s">
        <v>2543</v>
      </c>
      <c r="C42" s="121">
        <v>242</v>
      </c>
      <c r="D42" s="121">
        <v>262</v>
      </c>
      <c r="E42" s="261">
        <v>294.10000000000002</v>
      </c>
      <c r="F42" s="261">
        <v>320</v>
      </c>
      <c r="G42" s="177"/>
      <c r="H42" s="154"/>
      <c r="I42" s="177"/>
      <c r="J42" s="177"/>
      <c r="K42" s="177"/>
      <c r="L42" s="154"/>
      <c r="M42" s="177"/>
      <c r="N42" s="177"/>
      <c r="O42" s="177"/>
    </row>
    <row r="43" spans="1:15" ht="15" customHeight="1">
      <c r="A43" s="120" t="str">
        <f ca="1">VLOOKUP(INDIRECT("B43"),elolap!$A$90:$B$3244,2,FALSE)</f>
        <v>0827</v>
      </c>
      <c r="B43" s="260" t="s">
        <v>1350</v>
      </c>
      <c r="C43" s="121">
        <v>242</v>
      </c>
      <c r="D43" s="121">
        <v>262</v>
      </c>
      <c r="E43" s="261">
        <v>294.10000000000002</v>
      </c>
      <c r="F43" s="261">
        <v>320</v>
      </c>
      <c r="G43" s="177"/>
      <c r="H43" s="154"/>
      <c r="I43" s="177"/>
      <c r="J43" s="177"/>
      <c r="K43" s="177"/>
      <c r="L43" s="154"/>
      <c r="M43" s="177"/>
      <c r="N43" s="177"/>
      <c r="O43" s="177"/>
    </row>
    <row r="44" spans="1:15" ht="15" customHeight="1">
      <c r="A44" s="120" t="str">
        <f ca="1">VLOOKUP(INDIRECT("B44"),elolap!$A$90:$B$3244,2,FALSE)</f>
        <v>2010</v>
      </c>
      <c r="B44" s="260" t="s">
        <v>2545</v>
      </c>
      <c r="C44" s="121">
        <v>242</v>
      </c>
      <c r="D44" s="121">
        <v>262</v>
      </c>
      <c r="E44" s="261">
        <v>294.10000000000002</v>
      </c>
      <c r="F44" s="261">
        <v>320</v>
      </c>
      <c r="G44" s="177"/>
      <c r="H44" s="154"/>
      <c r="I44" s="177"/>
      <c r="J44" s="177"/>
      <c r="K44" s="177"/>
      <c r="L44" s="154"/>
      <c r="M44" s="177"/>
      <c r="N44" s="177"/>
      <c r="O44" s="177"/>
    </row>
    <row r="45" spans="1:15" ht="15" customHeight="1">
      <c r="A45" s="120" t="str">
        <f ca="1">VLOOKUP(INDIRECT("B45"),elolap!$A$90:$B$3244,2,FALSE)</f>
        <v>1368</v>
      </c>
      <c r="B45" s="260" t="s">
        <v>3932</v>
      </c>
      <c r="C45" s="121">
        <v>242</v>
      </c>
      <c r="D45" s="121">
        <v>262</v>
      </c>
      <c r="E45" s="261">
        <v>294.10000000000002</v>
      </c>
      <c r="F45" s="261">
        <v>320</v>
      </c>
      <c r="G45" s="177"/>
      <c r="H45" s="154"/>
      <c r="I45" s="177"/>
      <c r="J45" s="177"/>
      <c r="K45" s="177"/>
      <c r="L45" s="154"/>
      <c r="M45" s="177"/>
      <c r="N45" s="177"/>
      <c r="O45" s="177"/>
    </row>
    <row r="46" spans="1:15" ht="15" customHeight="1">
      <c r="A46" s="120" t="str">
        <f ca="1">VLOOKUP(INDIRECT("B46"),elolap!$A$90:$B$3244,2,FALSE)</f>
        <v>2418</v>
      </c>
      <c r="B46" s="260" t="s">
        <v>6623</v>
      </c>
      <c r="C46" s="121">
        <v>242</v>
      </c>
      <c r="D46" s="121">
        <v>262</v>
      </c>
      <c r="E46" s="261">
        <v>294.10000000000002</v>
      </c>
      <c r="F46" s="261">
        <v>320</v>
      </c>
      <c r="G46" s="177"/>
      <c r="H46" s="154"/>
      <c r="I46" s="177"/>
      <c r="J46" s="177"/>
      <c r="K46" s="177"/>
      <c r="L46" s="154"/>
      <c r="M46" s="177"/>
      <c r="N46" s="177"/>
      <c r="O46" s="177"/>
    </row>
    <row r="47" spans="1:15" ht="15" customHeight="1">
      <c r="A47" s="120" t="str">
        <f ca="1">VLOOKUP(INDIRECT("B47"),elolap!$A$90:$B$3244,2,FALSE)</f>
        <v>1194</v>
      </c>
      <c r="B47" s="260" t="s">
        <v>4450</v>
      </c>
      <c r="C47" s="121">
        <v>242</v>
      </c>
      <c r="D47" s="121">
        <v>262</v>
      </c>
      <c r="E47" s="261">
        <v>294.10000000000002</v>
      </c>
      <c r="F47" s="261">
        <v>320</v>
      </c>
      <c r="G47" s="177"/>
      <c r="H47" s="154"/>
      <c r="I47" s="177"/>
      <c r="J47" s="177"/>
      <c r="K47" s="177"/>
      <c r="L47" s="154"/>
      <c r="M47" s="177"/>
      <c r="N47" s="177"/>
      <c r="O47" s="177"/>
    </row>
    <row r="48" spans="1:15" ht="15" customHeight="1">
      <c r="A48" s="120" t="str">
        <f ca="1">VLOOKUP(INDIRECT("B48"),elolap!$A$90:$B$3244,2,FALSE)</f>
        <v>1402</v>
      </c>
      <c r="B48" s="260" t="s">
        <v>2603</v>
      </c>
      <c r="C48" s="121">
        <v>242</v>
      </c>
      <c r="D48" s="121">
        <v>262</v>
      </c>
      <c r="E48" s="261">
        <v>294.10000000000002</v>
      </c>
      <c r="F48" s="261">
        <v>320</v>
      </c>
      <c r="G48" s="177"/>
      <c r="H48" s="154"/>
      <c r="I48" s="177"/>
      <c r="J48" s="177"/>
      <c r="K48" s="177"/>
      <c r="L48" s="154"/>
      <c r="M48" s="177"/>
      <c r="N48" s="177"/>
      <c r="O48" s="177"/>
    </row>
    <row r="49" spans="1:15" ht="15" customHeight="1">
      <c r="A49" s="120" t="str">
        <f ca="1">VLOOKUP(INDIRECT("B49"),elolap!$A$90:$B$3244,2,FALSE)</f>
        <v>2989</v>
      </c>
      <c r="B49" s="260" t="s">
        <v>6054</v>
      </c>
      <c r="C49" s="121">
        <v>242</v>
      </c>
      <c r="D49" s="121">
        <v>262</v>
      </c>
      <c r="E49" s="261"/>
      <c r="F49" s="261"/>
      <c r="G49" s="177"/>
      <c r="H49" s="154"/>
      <c r="I49" s="177"/>
      <c r="J49" s="177"/>
      <c r="K49" s="177"/>
      <c r="L49" s="154"/>
      <c r="M49" s="177"/>
      <c r="N49" s="177"/>
      <c r="O49" s="177"/>
    </row>
    <row r="50" spans="1:15" ht="15" customHeight="1">
      <c r="A50" s="120" t="str">
        <f ca="1">VLOOKUP(INDIRECT("B50"),elolap!$A$90:$B$3244,2,FALSE)</f>
        <v>1165</v>
      </c>
      <c r="B50" s="260" t="s">
        <v>3341</v>
      </c>
      <c r="C50" s="121">
        <v>242</v>
      </c>
      <c r="D50" s="121">
        <v>262</v>
      </c>
      <c r="E50" s="261"/>
      <c r="F50" s="261"/>
      <c r="G50" s="177"/>
      <c r="H50" s="154"/>
      <c r="I50" s="177"/>
      <c r="J50" s="177"/>
      <c r="K50" s="177"/>
      <c r="L50" s="154"/>
      <c r="M50" s="177"/>
      <c r="N50" s="177"/>
      <c r="O50" s="177"/>
    </row>
    <row r="51" spans="1:15" ht="15" customHeight="1">
      <c r="A51" s="120" t="str">
        <f ca="1">VLOOKUP(INDIRECT("B51"),elolap!$A$90:$B$3244,2,FALSE)</f>
        <v>0224</v>
      </c>
      <c r="B51" s="260" t="s">
        <v>3660</v>
      </c>
      <c r="C51" s="121">
        <v>242</v>
      </c>
      <c r="D51" s="121">
        <v>262</v>
      </c>
      <c r="E51" s="261"/>
      <c r="F51" s="261"/>
      <c r="G51" s="177"/>
      <c r="H51" s="154"/>
      <c r="I51" s="177"/>
      <c r="J51" s="177"/>
      <c r="K51" s="177"/>
      <c r="L51" s="154"/>
      <c r="M51" s="177"/>
      <c r="N51" s="177"/>
      <c r="O51" s="177"/>
    </row>
    <row r="52" spans="1:15" ht="15" customHeight="1">
      <c r="A52" s="120" t="str">
        <f ca="1">VLOOKUP(INDIRECT("B52"),elolap!$A$90:$B$3244,2,FALSE)</f>
        <v>2450</v>
      </c>
      <c r="B52" s="260" t="s">
        <v>6723</v>
      </c>
      <c r="C52" s="121">
        <v>242</v>
      </c>
      <c r="D52" s="121">
        <v>262</v>
      </c>
      <c r="E52" s="261">
        <v>294.10000000000002</v>
      </c>
      <c r="F52" s="261">
        <v>320</v>
      </c>
      <c r="G52" s="177"/>
      <c r="H52" s="154"/>
      <c r="I52" s="177"/>
      <c r="J52" s="177"/>
      <c r="K52" s="177"/>
      <c r="L52" s="154"/>
      <c r="M52" s="177"/>
      <c r="N52" s="177"/>
      <c r="O52" s="177"/>
    </row>
    <row r="53" spans="1:15" ht="15" customHeight="1">
      <c r="A53" s="120" t="str">
        <f ca="1">VLOOKUP(INDIRECT("B53"),elolap!$A$90:$B$3244,2,FALSE)</f>
        <v>1138</v>
      </c>
      <c r="B53" s="260" t="s">
        <v>2242</v>
      </c>
      <c r="C53" s="121">
        <v>242</v>
      </c>
      <c r="D53" s="121">
        <v>262</v>
      </c>
      <c r="E53" s="261">
        <v>345.4</v>
      </c>
      <c r="F53" s="261">
        <v>353</v>
      </c>
      <c r="G53" s="177"/>
      <c r="H53" s="154"/>
      <c r="I53" s="177"/>
      <c r="J53" s="177"/>
      <c r="K53" s="177"/>
      <c r="L53" s="154"/>
      <c r="M53" s="177"/>
      <c r="N53" s="177"/>
      <c r="O53" s="177"/>
    </row>
    <row r="54" spans="1:15" ht="15" customHeight="1">
      <c r="A54" s="120" t="str">
        <f ca="1">VLOOKUP(INDIRECT("B54"),elolap!$A$90:$B$3244,2,FALSE)</f>
        <v>3088</v>
      </c>
      <c r="B54" s="260" t="s">
        <v>4974</v>
      </c>
      <c r="C54" s="121">
        <v>242</v>
      </c>
      <c r="D54" s="121">
        <v>262</v>
      </c>
      <c r="E54" s="261">
        <v>322</v>
      </c>
      <c r="F54" s="261">
        <v>333</v>
      </c>
      <c r="G54" s="177"/>
      <c r="H54" s="154"/>
      <c r="I54" s="177"/>
      <c r="J54" s="177"/>
      <c r="K54" s="177"/>
      <c r="L54" s="154"/>
      <c r="M54" s="177"/>
      <c r="N54" s="177"/>
      <c r="O54" s="177"/>
    </row>
    <row r="55" spans="1:15" ht="15" customHeight="1">
      <c r="A55" s="120" t="str">
        <f ca="1">VLOOKUP(INDIRECT("B55"),elolap!$A$90:$B$3244,2,FALSE)</f>
        <v>2677</v>
      </c>
      <c r="B55" s="260" t="s">
        <v>1378</v>
      </c>
      <c r="C55" s="121">
        <v>242</v>
      </c>
      <c r="D55" s="121">
        <v>262</v>
      </c>
      <c r="E55" s="261"/>
      <c r="F55" s="261"/>
      <c r="G55" s="177"/>
      <c r="H55" s="154"/>
      <c r="I55" s="177"/>
      <c r="J55" s="177"/>
      <c r="K55" s="177"/>
      <c r="L55" s="154"/>
      <c r="M55" s="177"/>
      <c r="N55" s="177"/>
      <c r="O55" s="177"/>
    </row>
    <row r="56" spans="1:15" ht="15" customHeight="1">
      <c r="A56" s="120" t="str">
        <f ca="1">VLOOKUP(INDIRECT("B56"),elolap!$A$90:$B$3244,2,FALSE)</f>
        <v>1084</v>
      </c>
      <c r="B56" s="260" t="s">
        <v>6756</v>
      </c>
      <c r="C56" s="121">
        <v>242</v>
      </c>
      <c r="D56" s="121">
        <v>262</v>
      </c>
      <c r="E56" s="261">
        <v>443.5</v>
      </c>
      <c r="F56" s="261">
        <v>446</v>
      </c>
      <c r="G56" s="177"/>
      <c r="H56" s="154"/>
      <c r="I56" s="177"/>
      <c r="J56" s="177"/>
      <c r="K56" s="177"/>
      <c r="L56" s="154"/>
      <c r="M56" s="177"/>
      <c r="N56" s="177"/>
      <c r="O56" s="177"/>
    </row>
    <row r="57" spans="1:15" ht="15" customHeight="1">
      <c r="A57" s="120" t="str">
        <f ca="1">VLOOKUP(INDIRECT("B57"),elolap!$A$90:$B$3244,2,FALSE)</f>
        <v>3317</v>
      </c>
      <c r="B57" s="260" t="s">
        <v>1100</v>
      </c>
      <c r="C57" s="121">
        <v>242</v>
      </c>
      <c r="D57" s="121">
        <v>262</v>
      </c>
      <c r="E57" s="261">
        <v>337</v>
      </c>
      <c r="F57" s="261">
        <v>397</v>
      </c>
      <c r="G57" s="177"/>
      <c r="H57" s="154"/>
      <c r="I57" s="177"/>
      <c r="J57" s="177"/>
      <c r="K57" s="177"/>
      <c r="L57" s="154"/>
      <c r="M57" s="177"/>
      <c r="N57" s="177"/>
      <c r="O57" s="177"/>
    </row>
    <row r="58" spans="1:15" ht="15" customHeight="1">
      <c r="A58" s="120" t="str">
        <f ca="1">VLOOKUP(INDIRECT("B58"),elolap!$A$90:$B$3244,2,FALSE)</f>
        <v>1204</v>
      </c>
      <c r="B58" s="260" t="s">
        <v>1500</v>
      </c>
      <c r="C58" s="121">
        <v>242</v>
      </c>
      <c r="D58" s="121">
        <v>262</v>
      </c>
      <c r="E58" s="261">
        <v>337</v>
      </c>
      <c r="F58" s="261">
        <v>397</v>
      </c>
      <c r="G58" s="177"/>
      <c r="H58" s="154"/>
      <c r="I58" s="177"/>
      <c r="J58" s="177"/>
      <c r="K58" s="177"/>
      <c r="L58" s="154"/>
      <c r="M58" s="177"/>
      <c r="N58" s="177"/>
      <c r="O58" s="177"/>
    </row>
    <row r="59" spans="1:15" ht="15" customHeight="1">
      <c r="A59" s="120" t="str">
        <f ca="1">VLOOKUP(INDIRECT("B59"),elolap!$A$90:$B$3244,2,FALSE)</f>
        <v>1567</v>
      </c>
      <c r="B59" s="260" t="s">
        <v>6060</v>
      </c>
      <c r="C59" s="121">
        <v>242</v>
      </c>
      <c r="D59" s="121">
        <v>262</v>
      </c>
      <c r="E59" s="261">
        <v>337</v>
      </c>
      <c r="F59" s="261">
        <v>397</v>
      </c>
      <c r="G59" s="177"/>
      <c r="H59" s="154"/>
      <c r="I59" s="177"/>
      <c r="J59" s="177"/>
      <c r="K59" s="177"/>
      <c r="L59" s="154"/>
      <c r="M59" s="177"/>
      <c r="N59" s="177"/>
      <c r="O59" s="177"/>
    </row>
    <row r="60" spans="1:15" ht="15" customHeight="1">
      <c r="A60" s="120" t="str">
        <f ca="1">VLOOKUP(INDIRECT("B60"),elolap!$A$90:$B$3244,2,FALSE)</f>
        <v>3218</v>
      </c>
      <c r="B60" s="260" t="s">
        <v>4593</v>
      </c>
      <c r="C60" s="121">
        <v>242</v>
      </c>
      <c r="D60" s="121">
        <v>262</v>
      </c>
      <c r="E60" s="261">
        <v>337</v>
      </c>
      <c r="F60" s="261">
        <v>397</v>
      </c>
      <c r="G60" s="177"/>
      <c r="H60" s="154"/>
      <c r="I60" s="177"/>
      <c r="J60" s="177"/>
      <c r="K60" s="177"/>
      <c r="L60" s="154"/>
      <c r="M60" s="177"/>
      <c r="N60" s="177"/>
      <c r="O60" s="177"/>
    </row>
    <row r="61" spans="1:15" ht="15" customHeight="1">
      <c r="A61" s="120" t="str">
        <f ca="1">VLOOKUP(INDIRECT("B61"),elolap!$A$90:$B$3244,2,FALSE)</f>
        <v>2164</v>
      </c>
      <c r="B61" s="260" t="s">
        <v>258</v>
      </c>
      <c r="C61" s="121">
        <v>242</v>
      </c>
      <c r="D61" s="121">
        <v>262</v>
      </c>
      <c r="E61" s="261">
        <v>337</v>
      </c>
      <c r="F61" s="261">
        <v>397</v>
      </c>
      <c r="G61" s="177"/>
      <c r="H61" s="154"/>
      <c r="I61" s="177"/>
      <c r="J61" s="177"/>
      <c r="K61" s="177"/>
      <c r="L61" s="154"/>
      <c r="M61" s="177"/>
      <c r="N61" s="177"/>
      <c r="O61" s="177"/>
    </row>
    <row r="62" spans="1:15" ht="15" customHeight="1">
      <c r="A62" s="120" t="str">
        <f ca="1">VLOOKUP(INDIRECT("B62"),elolap!$A$90:$B$3244,2,FALSE)</f>
        <v>1533</v>
      </c>
      <c r="B62" s="260" t="s">
        <v>3647</v>
      </c>
      <c r="C62" s="121">
        <v>242</v>
      </c>
      <c r="D62" s="121">
        <v>262</v>
      </c>
      <c r="E62" s="261"/>
      <c r="F62" s="261"/>
      <c r="G62" s="177"/>
      <c r="H62" s="154"/>
      <c r="I62" s="177"/>
      <c r="J62" s="177"/>
      <c r="K62" s="177"/>
      <c r="L62" s="154"/>
      <c r="M62" s="177"/>
      <c r="N62" s="177"/>
      <c r="O62" s="177"/>
    </row>
    <row r="63" spans="1:15" ht="15" customHeight="1">
      <c r="A63" s="120" t="str">
        <f ca="1">VLOOKUP(INDIRECT("B63"),elolap!$A$90:$B$3244,2,FALSE)</f>
        <v>2153</v>
      </c>
      <c r="B63" s="260" t="s">
        <v>3577</v>
      </c>
      <c r="C63" s="121">
        <v>242</v>
      </c>
      <c r="D63" s="121">
        <v>262</v>
      </c>
      <c r="E63" s="261">
        <v>375.1</v>
      </c>
      <c r="F63" s="261">
        <v>382</v>
      </c>
      <c r="G63" s="177"/>
      <c r="H63" s="154"/>
      <c r="I63" s="177"/>
      <c r="J63" s="177"/>
      <c r="K63" s="177"/>
      <c r="L63" s="154"/>
      <c r="M63" s="177"/>
      <c r="N63" s="177"/>
      <c r="O63" s="177"/>
    </row>
    <row r="64" spans="1:15" ht="15" customHeight="1">
      <c r="A64" s="120" t="str">
        <f ca="1">VLOOKUP(INDIRECT("B64"),elolap!$A$90:$B$3244,2,FALSE)</f>
        <v>3105</v>
      </c>
      <c r="B64" s="260" t="s">
        <v>3608</v>
      </c>
      <c r="C64" s="121">
        <v>242</v>
      </c>
      <c r="D64" s="121">
        <v>262</v>
      </c>
      <c r="E64" s="261">
        <v>375.1</v>
      </c>
      <c r="F64" s="261">
        <v>382</v>
      </c>
      <c r="G64" s="177"/>
      <c r="H64" s="154"/>
      <c r="I64" s="177"/>
      <c r="J64" s="177"/>
      <c r="K64" s="177"/>
      <c r="L64" s="154"/>
      <c r="M64" s="177"/>
      <c r="N64" s="177"/>
      <c r="O64" s="177"/>
    </row>
    <row r="65" spans="1:15" ht="15" customHeight="1">
      <c r="A65" s="120" t="str">
        <f ca="1">VLOOKUP(INDIRECT("B65"),elolap!$A$90:$B$3244,2,FALSE)</f>
        <v>0928</v>
      </c>
      <c r="B65" s="260" t="s">
        <v>5517</v>
      </c>
      <c r="C65" s="121">
        <v>242</v>
      </c>
      <c r="D65" s="121">
        <v>262</v>
      </c>
      <c r="E65" s="261"/>
      <c r="F65" s="261"/>
      <c r="G65" s="177"/>
      <c r="H65" s="154"/>
      <c r="I65" s="177"/>
      <c r="J65" s="177"/>
      <c r="K65" s="177"/>
      <c r="L65" s="154"/>
      <c r="M65" s="177"/>
      <c r="N65" s="177"/>
      <c r="O65" s="177"/>
    </row>
    <row r="66" spans="1:15" ht="15" customHeight="1">
      <c r="A66" s="120" t="str">
        <f ca="1">VLOOKUP(INDIRECT("B66"),elolap!$A$90:$B$3244,2,FALSE)</f>
        <v>2624</v>
      </c>
      <c r="B66" s="260" t="s">
        <v>6737</v>
      </c>
      <c r="C66" s="121">
        <v>242</v>
      </c>
      <c r="D66" s="121">
        <v>262</v>
      </c>
      <c r="E66" s="261"/>
      <c r="F66" s="261"/>
      <c r="G66" s="177"/>
      <c r="H66" s="154"/>
      <c r="I66" s="177"/>
      <c r="J66" s="177"/>
      <c r="K66" s="177"/>
      <c r="L66" s="154"/>
      <c r="M66" s="177"/>
      <c r="N66" s="177"/>
      <c r="O66" s="177"/>
    </row>
    <row r="67" spans="1:15" ht="15" customHeight="1">
      <c r="A67" s="120" t="str">
        <f ca="1">VLOOKUP(INDIRECT("B67"),elolap!$A$90:$B$3244,2,FALSE)</f>
        <v>1233</v>
      </c>
      <c r="B67" s="260" t="s">
        <v>3487</v>
      </c>
      <c r="C67" s="121">
        <v>242</v>
      </c>
      <c r="D67" s="121">
        <v>262</v>
      </c>
      <c r="E67" s="261"/>
      <c r="F67" s="261"/>
      <c r="G67" s="177"/>
      <c r="H67" s="154"/>
      <c r="I67" s="177"/>
      <c r="J67" s="177"/>
      <c r="K67" s="177"/>
      <c r="L67" s="154"/>
      <c r="M67" s="177"/>
      <c r="N67" s="177"/>
      <c r="O67" s="177"/>
    </row>
    <row r="68" spans="1:15" ht="15" customHeight="1">
      <c r="A68" s="120" t="str">
        <f ca="1">VLOOKUP(INDIRECT("B68"),elolap!$A$90:$B$3244,2,FALSE)</f>
        <v>3187</v>
      </c>
      <c r="B68" s="260" t="s">
        <v>5390</v>
      </c>
      <c r="C68" s="121">
        <v>242</v>
      </c>
      <c r="D68" s="121">
        <v>262</v>
      </c>
      <c r="E68" s="261"/>
      <c r="F68" s="261"/>
      <c r="G68" s="177"/>
      <c r="H68" s="154"/>
      <c r="I68" s="177"/>
      <c r="J68" s="177"/>
      <c r="K68" s="177"/>
      <c r="L68" s="154"/>
      <c r="M68" s="177"/>
      <c r="N68" s="177"/>
      <c r="O68" s="177"/>
    </row>
    <row r="69" spans="1:15" ht="15" customHeight="1">
      <c r="A69" s="120" t="str">
        <f ca="1">VLOOKUP(INDIRECT("B69"),elolap!$A$90:$B$3244,2,FALSE)</f>
        <v>2614</v>
      </c>
      <c r="B69" s="260" t="s">
        <v>5569</v>
      </c>
      <c r="C69" s="121">
        <v>242</v>
      </c>
      <c r="D69" s="121">
        <v>262</v>
      </c>
      <c r="E69" s="261"/>
      <c r="F69" s="261"/>
      <c r="G69" s="177"/>
      <c r="H69" s="154"/>
      <c r="I69" s="177"/>
      <c r="J69" s="177"/>
      <c r="K69" s="177"/>
      <c r="L69" s="154"/>
      <c r="M69" s="177"/>
      <c r="N69" s="177"/>
      <c r="O69" s="177"/>
    </row>
    <row r="70" spans="1:15" ht="15" customHeight="1">
      <c r="A70" s="120" t="str">
        <f ca="1">VLOOKUP(INDIRECT("B70"),elolap!$A$90:$B$3244,2,FALSE)</f>
        <v>3074</v>
      </c>
      <c r="B70" s="260" t="s">
        <v>5340</v>
      </c>
      <c r="C70" s="121">
        <v>242</v>
      </c>
      <c r="D70" s="121">
        <v>262</v>
      </c>
      <c r="E70" s="261">
        <v>443.5</v>
      </c>
      <c r="F70" s="261">
        <v>452</v>
      </c>
      <c r="G70" s="177"/>
      <c r="H70" s="154"/>
      <c r="I70" s="177"/>
      <c r="J70" s="177"/>
      <c r="K70" s="177"/>
      <c r="L70" s="154"/>
      <c r="M70" s="177"/>
      <c r="N70" s="177"/>
      <c r="O70" s="177"/>
    </row>
    <row r="71" spans="1:15" ht="15" customHeight="1">
      <c r="A71" s="120" t="str">
        <f ca="1">VLOOKUP(INDIRECT("B71"),elolap!$A$90:$B$3244,2,FALSE)</f>
        <v>1480</v>
      </c>
      <c r="B71" s="260" t="s">
        <v>5389</v>
      </c>
      <c r="C71" s="121">
        <v>242</v>
      </c>
      <c r="D71" s="121">
        <v>262</v>
      </c>
      <c r="E71" s="261">
        <v>288</v>
      </c>
      <c r="F71" s="261">
        <v>289</v>
      </c>
      <c r="G71" s="177"/>
      <c r="H71" s="154"/>
      <c r="I71" s="177"/>
      <c r="J71" s="177"/>
      <c r="K71" s="177"/>
      <c r="L71" s="154"/>
      <c r="M71" s="177"/>
      <c r="N71" s="177"/>
      <c r="O71" s="177"/>
    </row>
    <row r="72" spans="1:15" ht="15" customHeight="1">
      <c r="A72" s="120" t="str">
        <f ca="1">VLOOKUP(INDIRECT("B72"),elolap!$A$90:$B$3244,2,FALSE)</f>
        <v>1614</v>
      </c>
      <c r="B72" s="260" t="s">
        <v>2578</v>
      </c>
      <c r="C72" s="121">
        <v>242</v>
      </c>
      <c r="D72" s="121">
        <v>262</v>
      </c>
      <c r="E72" s="261">
        <v>422.8</v>
      </c>
      <c r="F72" s="261">
        <v>512</v>
      </c>
      <c r="G72" s="177"/>
      <c r="H72" s="154"/>
      <c r="I72" s="177"/>
      <c r="J72" s="177"/>
      <c r="K72" s="177"/>
      <c r="L72" s="154"/>
      <c r="M72" s="177"/>
      <c r="N72" s="177"/>
      <c r="O72" s="177"/>
    </row>
    <row r="73" spans="1:15" ht="15" customHeight="1">
      <c r="A73" s="120" t="str">
        <f ca="1">VLOOKUP(INDIRECT("B73"),elolap!$A$90:$B$3244,2,FALSE)</f>
        <v>0993</v>
      </c>
      <c r="B73" s="260" t="s">
        <v>2650</v>
      </c>
      <c r="C73" s="121">
        <v>242</v>
      </c>
      <c r="D73" s="121">
        <v>262</v>
      </c>
      <c r="E73" s="261">
        <v>295</v>
      </c>
      <c r="F73" s="261">
        <v>308</v>
      </c>
      <c r="G73" s="177"/>
      <c r="H73" s="154"/>
      <c r="I73" s="177"/>
      <c r="J73" s="177"/>
      <c r="K73" s="177"/>
      <c r="L73" s="154"/>
      <c r="M73" s="177"/>
      <c r="N73" s="177"/>
      <c r="O73" s="177"/>
    </row>
    <row r="74" spans="1:15" ht="15" customHeight="1">
      <c r="A74" s="120" t="str">
        <f ca="1">VLOOKUP(INDIRECT("B74"),elolap!$A$90:$B$3244,2,FALSE)</f>
        <v>1572</v>
      </c>
      <c r="B74" s="260" t="s">
        <v>5391</v>
      </c>
      <c r="C74" s="121">
        <v>242</v>
      </c>
      <c r="D74" s="121">
        <v>262</v>
      </c>
      <c r="E74" s="261"/>
      <c r="F74" s="261"/>
      <c r="G74" s="177"/>
      <c r="H74" s="154"/>
      <c r="I74" s="177"/>
      <c r="J74" s="177"/>
      <c r="K74" s="177"/>
      <c r="L74" s="154"/>
      <c r="M74" s="177"/>
      <c r="N74" s="177"/>
      <c r="O74" s="177"/>
    </row>
    <row r="75" spans="1:15" ht="15" customHeight="1">
      <c r="A75" s="120" t="str">
        <f ca="1">VLOOKUP(INDIRECT("B75"),elolap!$A$90:$B$3244,2,FALSE)</f>
        <v>1691</v>
      </c>
      <c r="B75" s="260" t="s">
        <v>2635</v>
      </c>
      <c r="C75" s="121">
        <v>242</v>
      </c>
      <c r="D75" s="121">
        <v>262</v>
      </c>
      <c r="E75" s="261"/>
      <c r="F75" s="261"/>
      <c r="G75" s="177"/>
      <c r="H75" s="154"/>
      <c r="I75" s="177"/>
      <c r="J75" s="177"/>
      <c r="K75" s="177"/>
      <c r="L75" s="154"/>
      <c r="M75" s="177"/>
      <c r="N75" s="177"/>
      <c r="O75" s="177"/>
    </row>
    <row r="76" spans="1:15" ht="15" customHeight="1">
      <c r="A76" s="120" t="str">
        <f ca="1">VLOOKUP(INDIRECT("B76"),elolap!$A$90:$B$3244,2,FALSE)</f>
        <v>0419</v>
      </c>
      <c r="B76" s="260" t="s">
        <v>2520</v>
      </c>
      <c r="C76" s="121">
        <v>242</v>
      </c>
      <c r="D76" s="121">
        <v>262</v>
      </c>
      <c r="E76" s="261">
        <v>443.5</v>
      </c>
      <c r="F76" s="261">
        <v>453</v>
      </c>
      <c r="G76" s="177"/>
      <c r="H76" s="154"/>
      <c r="I76" s="177"/>
      <c r="J76" s="177"/>
      <c r="K76" s="177"/>
      <c r="L76" s="154"/>
      <c r="M76" s="177"/>
      <c r="N76" s="177"/>
      <c r="O76" s="177"/>
    </row>
    <row r="77" spans="1:15" ht="15" customHeight="1">
      <c r="A77" s="120" t="str">
        <f ca="1">VLOOKUP(INDIRECT("B77"),elolap!$A$90:$B$3244,2,FALSE)</f>
        <v>3262</v>
      </c>
      <c r="B77" s="260" t="s">
        <v>1487</v>
      </c>
      <c r="C77" s="121">
        <v>242</v>
      </c>
      <c r="D77" s="121">
        <v>262</v>
      </c>
      <c r="E77" s="261">
        <v>295</v>
      </c>
      <c r="F77" s="261">
        <v>308</v>
      </c>
      <c r="G77" s="177"/>
      <c r="H77" s="154"/>
      <c r="I77" s="177"/>
      <c r="J77" s="177"/>
      <c r="K77" s="177"/>
      <c r="L77" s="154"/>
      <c r="M77" s="177"/>
      <c r="N77" s="177"/>
      <c r="O77" s="177"/>
    </row>
    <row r="78" spans="1:15" ht="15" customHeight="1">
      <c r="A78" s="120" t="str">
        <f ca="1">VLOOKUP(INDIRECT("B78"),elolap!$A$90:$B$3244,2,FALSE)</f>
        <v>2239</v>
      </c>
      <c r="B78" s="260" t="s">
        <v>107</v>
      </c>
      <c r="C78" s="121">
        <v>242</v>
      </c>
      <c r="D78" s="121">
        <v>262</v>
      </c>
      <c r="E78" s="261">
        <v>295</v>
      </c>
      <c r="F78" s="261">
        <v>308</v>
      </c>
      <c r="G78" s="177"/>
      <c r="H78" s="154"/>
      <c r="I78" s="177"/>
      <c r="J78" s="177"/>
      <c r="K78" s="177"/>
      <c r="L78" s="154"/>
      <c r="M78" s="177"/>
      <c r="N78" s="177"/>
      <c r="O78" s="177"/>
    </row>
    <row r="79" spans="1:15" ht="15" customHeight="1">
      <c r="A79" s="120" t="str">
        <f ca="1">VLOOKUP(INDIRECT("B79"),elolap!$A$90:$B$3244,2,FALSE)</f>
        <v>0314</v>
      </c>
      <c r="B79" s="260" t="s">
        <v>3146</v>
      </c>
      <c r="C79" s="121">
        <v>242</v>
      </c>
      <c r="D79" s="121">
        <v>262</v>
      </c>
      <c r="E79" s="261"/>
      <c r="F79" s="261"/>
      <c r="G79" s="177"/>
      <c r="H79" s="154"/>
      <c r="I79" s="177"/>
      <c r="J79" s="177"/>
      <c r="K79" s="177"/>
      <c r="L79" s="154"/>
      <c r="M79" s="177"/>
      <c r="N79" s="177"/>
      <c r="O79" s="177"/>
    </row>
    <row r="80" spans="1:15" ht="15" customHeight="1">
      <c r="A80" s="120" t="str">
        <f ca="1">VLOOKUP(INDIRECT("B80"),elolap!$A$90:$B$3244,2,FALSE)</f>
        <v>1224</v>
      </c>
      <c r="B80" s="260" t="s">
        <v>2636</v>
      </c>
      <c r="C80" s="121">
        <v>242</v>
      </c>
      <c r="D80" s="121">
        <v>262</v>
      </c>
      <c r="E80" s="261"/>
      <c r="F80" s="261"/>
      <c r="G80" s="177"/>
      <c r="H80" s="154"/>
      <c r="I80" s="177"/>
      <c r="J80" s="177"/>
      <c r="K80" s="177"/>
      <c r="L80" s="154"/>
      <c r="M80" s="177"/>
      <c r="N80" s="177"/>
      <c r="O80" s="177"/>
    </row>
    <row r="81" spans="1:15" ht="15" customHeight="1">
      <c r="A81" s="120" t="str">
        <f ca="1">VLOOKUP(INDIRECT("B81"),elolap!$A$90:$B$3244,2,FALSE)</f>
        <v>2008</v>
      </c>
      <c r="B81" s="260" t="s">
        <v>2640</v>
      </c>
      <c r="C81" s="121">
        <v>242</v>
      </c>
      <c r="D81" s="121">
        <v>262</v>
      </c>
      <c r="E81" s="261">
        <v>288</v>
      </c>
      <c r="F81" s="261">
        <v>289</v>
      </c>
      <c r="G81" s="177"/>
      <c r="H81" s="154"/>
      <c r="I81" s="177"/>
      <c r="J81" s="177"/>
      <c r="K81" s="177"/>
      <c r="L81" s="154"/>
      <c r="M81" s="177"/>
      <c r="N81" s="177"/>
      <c r="O81" s="177"/>
    </row>
    <row r="82" spans="1:15" ht="15" customHeight="1">
      <c r="A82" s="120" t="str">
        <f ca="1">VLOOKUP(INDIRECT("B82"),elolap!$A$90:$B$3244,2,FALSE)</f>
        <v>2448</v>
      </c>
      <c r="B82" s="260" t="s">
        <v>2639</v>
      </c>
      <c r="C82" s="121">
        <v>242</v>
      </c>
      <c r="D82" s="121">
        <v>262</v>
      </c>
      <c r="E82" s="261">
        <v>360</v>
      </c>
      <c r="F82" s="261">
        <v>360</v>
      </c>
      <c r="G82" s="177"/>
      <c r="H82" s="154"/>
      <c r="I82" s="177"/>
      <c r="J82" s="177"/>
      <c r="K82" s="177"/>
      <c r="L82" s="154"/>
      <c r="M82" s="177"/>
      <c r="N82" s="177"/>
      <c r="O82" s="177"/>
    </row>
    <row r="83" spans="1:15" ht="15" customHeight="1">
      <c r="A83" s="120" t="str">
        <f ca="1">VLOOKUP(INDIRECT("B83"),elolap!$A$90:$B$3244,2,FALSE)</f>
        <v>1342</v>
      </c>
      <c r="B83" s="260" t="s">
        <v>2637</v>
      </c>
      <c r="C83" s="121">
        <v>242</v>
      </c>
      <c r="D83" s="121">
        <v>262</v>
      </c>
      <c r="E83" s="261">
        <v>315</v>
      </c>
      <c r="F83" s="261">
        <v>316</v>
      </c>
      <c r="G83" s="177"/>
      <c r="H83" s="154"/>
      <c r="I83" s="177"/>
      <c r="J83" s="177"/>
      <c r="K83" s="177"/>
      <c r="L83" s="154"/>
      <c r="M83" s="177"/>
      <c r="N83" s="177"/>
      <c r="O83" s="177"/>
    </row>
    <row r="84" spans="1:15" ht="15" customHeight="1">
      <c r="A84" s="120" t="str">
        <f ca="1">VLOOKUP(INDIRECT("B84"),elolap!$A$90:$B$3244,2,FALSE)</f>
        <v>0922</v>
      </c>
      <c r="B84" s="260" t="s">
        <v>3478</v>
      </c>
      <c r="C84" s="121">
        <v>242</v>
      </c>
      <c r="D84" s="121">
        <v>262</v>
      </c>
      <c r="E84" s="261">
        <v>381.4</v>
      </c>
      <c r="F84" s="261">
        <v>385</v>
      </c>
      <c r="G84" s="177"/>
      <c r="H84" s="154"/>
      <c r="I84" s="177"/>
      <c r="J84" s="177"/>
      <c r="K84" s="177"/>
      <c r="L84" s="154"/>
      <c r="M84" s="177"/>
      <c r="N84" s="177"/>
      <c r="O84" s="177"/>
    </row>
    <row r="85" spans="1:15" ht="15" customHeight="1">
      <c r="A85" s="120" t="str">
        <f ca="1">VLOOKUP(INDIRECT("B85"),elolap!$A$90:$B$3244,2,FALSE)</f>
        <v>2615</v>
      </c>
      <c r="B85" s="260" t="s">
        <v>6624</v>
      </c>
      <c r="C85" s="121">
        <v>242</v>
      </c>
      <c r="D85" s="121">
        <v>262</v>
      </c>
      <c r="E85" s="261"/>
      <c r="F85" s="261"/>
      <c r="G85" s="177"/>
      <c r="H85" s="154"/>
      <c r="I85" s="177"/>
      <c r="J85" s="177"/>
      <c r="K85" s="177"/>
      <c r="L85" s="154"/>
      <c r="M85" s="177"/>
      <c r="N85" s="177"/>
      <c r="O85" s="177"/>
    </row>
    <row r="86" spans="1:15" ht="15" customHeight="1">
      <c r="A86" s="120" t="str">
        <f ca="1">VLOOKUP(INDIRECT("B86"),elolap!$A$90:$B$3244,2,FALSE)</f>
        <v>0919</v>
      </c>
      <c r="B86" s="260" t="s">
        <v>3643</v>
      </c>
      <c r="C86" s="121">
        <v>242</v>
      </c>
      <c r="D86" s="121">
        <v>262</v>
      </c>
      <c r="E86" s="261"/>
      <c r="F86" s="261"/>
      <c r="G86" s="177"/>
      <c r="H86" s="154"/>
      <c r="I86" s="177"/>
      <c r="J86" s="177"/>
      <c r="K86" s="177"/>
      <c r="L86" s="154"/>
      <c r="M86" s="177"/>
      <c r="N86" s="177"/>
      <c r="O86" s="177"/>
    </row>
    <row r="87" spans="1:15" ht="15" customHeight="1">
      <c r="A87" s="120" t="str">
        <f ca="1">VLOOKUP(INDIRECT("B87"),elolap!$A$90:$B$3244,2,FALSE)</f>
        <v>1406</v>
      </c>
      <c r="B87" s="260" t="s">
        <v>6033</v>
      </c>
      <c r="C87" s="121">
        <v>242</v>
      </c>
      <c r="D87" s="121">
        <v>262</v>
      </c>
      <c r="E87" s="261">
        <v>295</v>
      </c>
      <c r="F87" s="261">
        <v>308</v>
      </c>
      <c r="G87" s="177"/>
      <c r="H87" s="154"/>
      <c r="I87" s="177"/>
      <c r="J87" s="177"/>
      <c r="K87" s="177"/>
      <c r="L87" s="154"/>
      <c r="M87" s="177"/>
      <c r="N87" s="177"/>
      <c r="O87" s="177"/>
    </row>
    <row r="88" spans="1:15" ht="15" customHeight="1">
      <c r="A88" s="120" t="str">
        <f ca="1">VLOOKUP(INDIRECT("B88"),elolap!$A$90:$B$3244,2,FALSE)</f>
        <v>2600</v>
      </c>
      <c r="B88" s="260" t="s">
        <v>3669</v>
      </c>
      <c r="C88" s="121">
        <v>242</v>
      </c>
      <c r="D88" s="121">
        <v>262</v>
      </c>
      <c r="E88" s="261">
        <v>294.10000000000002</v>
      </c>
      <c r="F88" s="261">
        <v>320</v>
      </c>
      <c r="G88" s="177"/>
      <c r="H88" s="154"/>
      <c r="I88" s="177"/>
      <c r="J88" s="177"/>
      <c r="K88" s="177"/>
      <c r="L88" s="154"/>
      <c r="M88" s="177"/>
      <c r="N88" s="177"/>
      <c r="O88" s="177"/>
    </row>
    <row r="89" spans="1:15" ht="15" customHeight="1">
      <c r="A89" s="120" t="str">
        <f ca="1">VLOOKUP(INDIRECT("B89"),elolap!$A$90:$B$3244,2,FALSE)</f>
        <v>0502</v>
      </c>
      <c r="B89" s="260" t="s">
        <v>3335</v>
      </c>
      <c r="C89" s="121">
        <v>242</v>
      </c>
      <c r="D89" s="121">
        <v>262</v>
      </c>
      <c r="E89" s="261">
        <v>294.10000000000002</v>
      </c>
      <c r="F89" s="261">
        <v>320</v>
      </c>
      <c r="G89" s="177"/>
      <c r="H89" s="154"/>
      <c r="I89" s="177"/>
      <c r="J89" s="177"/>
      <c r="K89" s="177"/>
      <c r="L89" s="154"/>
      <c r="M89" s="177"/>
      <c r="N89" s="177"/>
      <c r="O89" s="177"/>
    </row>
    <row r="90" spans="1:15" ht="15" customHeight="1">
      <c r="A90" s="120" t="str">
        <f ca="1">VLOOKUP(INDIRECT("B90"),elolap!$A$90:$B$3244,2,FALSE)</f>
        <v>1214</v>
      </c>
      <c r="B90" s="260" t="s">
        <v>54</v>
      </c>
      <c r="C90" s="121">
        <v>242</v>
      </c>
      <c r="D90" s="121">
        <v>262</v>
      </c>
      <c r="E90" s="261">
        <v>304.89999999999998</v>
      </c>
      <c r="F90" s="261">
        <v>310</v>
      </c>
      <c r="G90" s="177"/>
      <c r="H90" s="154"/>
      <c r="I90" s="177"/>
      <c r="J90" s="177"/>
      <c r="K90" s="177"/>
      <c r="L90" s="154"/>
      <c r="M90" s="177"/>
      <c r="N90" s="177"/>
      <c r="O90" s="177"/>
    </row>
    <row r="91" spans="1:15" ht="15" customHeight="1">
      <c r="A91" s="120" t="str">
        <f ca="1">VLOOKUP(INDIRECT("B91"),elolap!$A$90:$B$3244,2,FALSE)</f>
        <v>1688</v>
      </c>
      <c r="B91" s="260" t="s">
        <v>2220</v>
      </c>
      <c r="C91" s="121">
        <v>242</v>
      </c>
      <c r="D91" s="121">
        <v>262</v>
      </c>
      <c r="E91" s="261">
        <v>304.89999999999998</v>
      </c>
      <c r="F91" s="261">
        <v>310</v>
      </c>
      <c r="G91" s="177"/>
      <c r="H91" s="154"/>
      <c r="I91" s="177"/>
      <c r="J91" s="177"/>
      <c r="K91" s="177"/>
      <c r="L91" s="154"/>
      <c r="M91" s="177"/>
      <c r="N91" s="177"/>
      <c r="O91" s="177"/>
    </row>
    <row r="92" spans="1:15" ht="15" customHeight="1">
      <c r="A92" s="120" t="str">
        <f ca="1">VLOOKUP(INDIRECT("B92"),elolap!$A$90:$B$3244,2,FALSE)</f>
        <v>0888</v>
      </c>
      <c r="B92" s="260" t="s">
        <v>3933</v>
      </c>
      <c r="C92" s="121">
        <v>242</v>
      </c>
      <c r="D92" s="121">
        <v>262</v>
      </c>
      <c r="E92" s="261">
        <v>422.8</v>
      </c>
      <c r="F92" s="261">
        <v>447</v>
      </c>
      <c r="G92" s="177"/>
      <c r="H92" s="154"/>
      <c r="I92" s="177"/>
      <c r="J92" s="177"/>
      <c r="K92" s="177"/>
      <c r="L92" s="154"/>
      <c r="M92" s="177"/>
      <c r="N92" s="177"/>
      <c r="O92" s="177"/>
    </row>
    <row r="93" spans="1:15" ht="15" customHeight="1">
      <c r="A93" s="120" t="str">
        <f ca="1">VLOOKUP(INDIRECT("B93"),elolap!$A$90:$B$3244,2,FALSE)</f>
        <v>2204</v>
      </c>
      <c r="B93" s="260" t="s">
        <v>1465</v>
      </c>
      <c r="C93" s="121">
        <v>242</v>
      </c>
      <c r="D93" s="121">
        <v>262</v>
      </c>
      <c r="E93" s="261">
        <v>304.89999999999998</v>
      </c>
      <c r="F93" s="261">
        <v>310</v>
      </c>
      <c r="G93" s="177"/>
      <c r="H93" s="154"/>
      <c r="I93" s="177"/>
      <c r="J93" s="177"/>
      <c r="K93" s="177"/>
      <c r="L93" s="154"/>
      <c r="M93" s="177"/>
      <c r="N93" s="177"/>
      <c r="O93" s="177"/>
    </row>
    <row r="94" spans="1:15" ht="15" customHeight="1">
      <c r="A94" s="120" t="str">
        <f ca="1">VLOOKUP(INDIRECT("B94"),elolap!$A$90:$B$3244,2,FALSE)</f>
        <v>1548</v>
      </c>
      <c r="B94" s="260" t="s">
        <v>2476</v>
      </c>
      <c r="C94" s="121">
        <v>242</v>
      </c>
      <c r="D94" s="121">
        <v>262</v>
      </c>
      <c r="E94" s="261">
        <v>304.89999999999998</v>
      </c>
      <c r="F94" s="261">
        <v>310</v>
      </c>
      <c r="G94" s="177"/>
      <c r="H94" s="154"/>
      <c r="I94" s="177"/>
      <c r="J94" s="177"/>
      <c r="K94" s="177"/>
      <c r="L94" s="154"/>
      <c r="M94" s="177"/>
      <c r="N94" s="177"/>
      <c r="O94" s="177"/>
    </row>
    <row r="95" spans="1:15" ht="15" customHeight="1">
      <c r="A95" s="120" t="str">
        <f ca="1">VLOOKUP(INDIRECT("B95"),elolap!$A$90:$B$3244,2,FALSE)</f>
        <v>3408</v>
      </c>
      <c r="B95" s="260" t="s">
        <v>3491</v>
      </c>
      <c r="C95" s="121">
        <v>242</v>
      </c>
      <c r="D95" s="121">
        <v>262</v>
      </c>
      <c r="E95" s="261"/>
      <c r="F95" s="261"/>
      <c r="G95" s="177"/>
      <c r="H95" s="154"/>
      <c r="I95" s="177"/>
      <c r="J95" s="177"/>
      <c r="K95" s="177"/>
      <c r="L95" s="154"/>
      <c r="M95" s="177"/>
      <c r="N95" s="177"/>
      <c r="O95" s="177"/>
    </row>
    <row r="96" spans="1:15" ht="15" customHeight="1">
      <c r="A96" s="120" t="str">
        <f ca="1">VLOOKUP(INDIRECT("B96"),elolap!$A$90:$B$3244,2,FALSE)</f>
        <v>2908</v>
      </c>
      <c r="B96" s="260" t="s">
        <v>518</v>
      </c>
      <c r="C96" s="121">
        <v>242</v>
      </c>
      <c r="D96" s="121">
        <v>262</v>
      </c>
      <c r="E96" s="261"/>
      <c r="F96" s="261"/>
      <c r="G96" s="177"/>
      <c r="H96" s="154"/>
      <c r="I96" s="177"/>
      <c r="J96" s="177"/>
      <c r="K96" s="177"/>
      <c r="L96" s="154"/>
      <c r="M96" s="177"/>
      <c r="N96" s="177"/>
      <c r="O96" s="177"/>
    </row>
    <row r="97" spans="1:15" ht="15" customHeight="1">
      <c r="A97" s="120" t="str">
        <f ca="1">VLOOKUP(INDIRECT("B97"),elolap!$A$90:$B$3244,2,FALSE)</f>
        <v>2950</v>
      </c>
      <c r="B97" s="260" t="s">
        <v>2244</v>
      </c>
      <c r="C97" s="121">
        <v>242</v>
      </c>
      <c r="D97" s="121">
        <v>262</v>
      </c>
      <c r="E97" s="261"/>
      <c r="F97" s="261"/>
      <c r="G97" s="177"/>
      <c r="H97" s="154"/>
      <c r="I97" s="177"/>
      <c r="J97" s="177"/>
      <c r="K97" s="177"/>
      <c r="L97" s="154"/>
      <c r="M97" s="177"/>
      <c r="N97" s="177"/>
      <c r="O97" s="177"/>
    </row>
    <row r="98" spans="1:15" ht="15" customHeight="1">
      <c r="A98" s="120" t="str">
        <f ca="1">VLOOKUP(INDIRECT("B98"),elolap!$A$90:$B$3244,2,FALSE)</f>
        <v>1888</v>
      </c>
      <c r="B98" s="260" t="s">
        <v>338</v>
      </c>
      <c r="C98" s="121">
        <v>242</v>
      </c>
      <c r="D98" s="121">
        <v>262</v>
      </c>
      <c r="E98" s="261">
        <v>294.10000000000002</v>
      </c>
      <c r="F98" s="261">
        <v>320</v>
      </c>
      <c r="G98" s="177"/>
      <c r="H98" s="154"/>
      <c r="I98" s="177"/>
      <c r="J98" s="177"/>
      <c r="K98" s="177"/>
      <c r="L98" s="154"/>
      <c r="M98" s="177"/>
      <c r="N98" s="177"/>
      <c r="O98" s="177"/>
    </row>
    <row r="99" spans="1:15" ht="15" customHeight="1">
      <c r="A99" s="120" t="str">
        <f ca="1">VLOOKUP(INDIRECT("B99"),elolap!$A$90:$B$3244,2,FALSE)</f>
        <v>2598</v>
      </c>
      <c r="B99" s="260" t="s">
        <v>3653</v>
      </c>
      <c r="C99" s="121">
        <v>242</v>
      </c>
      <c r="D99" s="121">
        <v>262</v>
      </c>
      <c r="E99" s="261">
        <v>294.10000000000002</v>
      </c>
      <c r="F99" s="261">
        <v>320</v>
      </c>
      <c r="G99" s="177"/>
      <c r="H99" s="154"/>
      <c r="I99" s="177"/>
      <c r="J99" s="177"/>
      <c r="K99" s="177"/>
      <c r="L99" s="154"/>
      <c r="M99" s="177"/>
      <c r="N99" s="177"/>
      <c r="O99" s="177"/>
    </row>
    <row r="100" spans="1:15" ht="15" customHeight="1">
      <c r="A100" s="120" t="str">
        <f ca="1">VLOOKUP(INDIRECT("B100"),elolap!$A$90:$B$3244,2,FALSE)</f>
        <v>2480</v>
      </c>
      <c r="B100" s="260" t="s">
        <v>1003</v>
      </c>
      <c r="C100" s="121">
        <v>242</v>
      </c>
      <c r="D100" s="121">
        <v>262</v>
      </c>
      <c r="E100" s="261">
        <v>294.10000000000002</v>
      </c>
      <c r="F100" s="261">
        <v>320</v>
      </c>
      <c r="G100" s="177"/>
      <c r="H100" s="154"/>
      <c r="I100" s="177"/>
      <c r="J100" s="177"/>
      <c r="K100" s="177"/>
      <c r="L100" s="154"/>
      <c r="M100" s="177"/>
      <c r="N100" s="177"/>
      <c r="O100" s="177"/>
    </row>
    <row r="101" spans="1:15" ht="15" customHeight="1">
      <c r="A101" s="120" t="str">
        <f ca="1">VLOOKUP(INDIRECT("B101"),elolap!$A$90:$B$3244,2,FALSE)</f>
        <v>2039</v>
      </c>
      <c r="B101" s="260" t="s">
        <v>3645</v>
      </c>
      <c r="C101" s="121">
        <v>242</v>
      </c>
      <c r="D101" s="121">
        <v>262</v>
      </c>
      <c r="E101" s="261">
        <v>294.10000000000002</v>
      </c>
      <c r="F101" s="261">
        <v>320</v>
      </c>
      <c r="G101" s="177"/>
      <c r="H101" s="154"/>
      <c r="I101" s="177"/>
      <c r="J101" s="177"/>
      <c r="K101" s="177"/>
      <c r="L101" s="154"/>
      <c r="M101" s="177"/>
      <c r="N101" s="177"/>
      <c r="O101" s="177"/>
    </row>
    <row r="102" spans="1:15" ht="15" customHeight="1">
      <c r="A102" s="120" t="str">
        <f ca="1">VLOOKUP(INDIRECT("B102"),elolap!$A$90:$B$3244,2,FALSE)</f>
        <v>2604</v>
      </c>
      <c r="B102" s="260" t="s">
        <v>2544</v>
      </c>
      <c r="C102" s="121">
        <v>242</v>
      </c>
      <c r="D102" s="121">
        <v>262</v>
      </c>
      <c r="E102" s="261">
        <v>294.10000000000002</v>
      </c>
      <c r="F102" s="261">
        <v>320</v>
      </c>
      <c r="G102" s="177"/>
      <c r="H102" s="154"/>
      <c r="I102" s="177"/>
      <c r="J102" s="177"/>
      <c r="K102" s="177"/>
      <c r="L102" s="154"/>
      <c r="M102" s="177"/>
      <c r="N102" s="177"/>
      <c r="O102" s="177"/>
    </row>
    <row r="103" spans="1:15" ht="15" customHeight="1">
      <c r="A103" s="120" t="str">
        <f ca="1">VLOOKUP(INDIRECT("B103"),elolap!$A$90:$B$3244,2,FALSE)</f>
        <v>1031</v>
      </c>
      <c r="B103" s="260" t="s">
        <v>6073</v>
      </c>
      <c r="C103" s="121">
        <v>242</v>
      </c>
      <c r="D103" s="121">
        <v>262</v>
      </c>
      <c r="E103" s="261">
        <v>294.10000000000002</v>
      </c>
      <c r="F103" s="261">
        <v>320</v>
      </c>
      <c r="G103" s="177"/>
      <c r="H103" s="154"/>
      <c r="I103" s="177"/>
      <c r="J103" s="177"/>
      <c r="K103" s="177"/>
      <c r="L103" s="154"/>
      <c r="M103" s="177"/>
      <c r="N103" s="177"/>
      <c r="O103" s="177"/>
    </row>
    <row r="104" spans="1:15" ht="15" customHeight="1">
      <c r="A104" s="120" t="str">
        <f ca="1">VLOOKUP(INDIRECT("B104"),elolap!$A$90:$B$3244,2,FALSE)</f>
        <v>2332</v>
      </c>
      <c r="B104" s="260" t="s">
        <v>6725</v>
      </c>
      <c r="C104" s="121">
        <v>242</v>
      </c>
      <c r="D104" s="121">
        <v>262</v>
      </c>
      <c r="E104" s="261">
        <v>294.10000000000002</v>
      </c>
      <c r="F104" s="261">
        <v>320</v>
      </c>
      <c r="G104" s="177"/>
      <c r="H104" s="154"/>
      <c r="I104" s="177"/>
      <c r="J104" s="177"/>
      <c r="K104" s="177"/>
      <c r="L104" s="154"/>
      <c r="M104" s="177"/>
      <c r="N104" s="177"/>
      <c r="O104" s="177"/>
    </row>
    <row r="105" spans="1:15" ht="15" customHeight="1">
      <c r="A105" s="120" t="str">
        <f ca="1">VLOOKUP(INDIRECT("B105"),elolap!$A$90:$B$3244,2,FALSE)</f>
        <v>0516</v>
      </c>
      <c r="B105" s="260" t="s">
        <v>5818</v>
      </c>
      <c r="C105" s="121">
        <v>242</v>
      </c>
      <c r="D105" s="121">
        <v>262</v>
      </c>
      <c r="E105" s="261"/>
      <c r="F105" s="261"/>
      <c r="G105" s="177"/>
      <c r="H105" s="154"/>
      <c r="I105" s="177"/>
      <c r="J105" s="177"/>
      <c r="K105" s="177"/>
      <c r="L105" s="154"/>
      <c r="M105" s="177"/>
      <c r="N105" s="177"/>
      <c r="O105" s="177"/>
    </row>
    <row r="106" spans="1:15" ht="15" customHeight="1">
      <c r="A106" s="120" t="str">
        <f ca="1">VLOOKUP(INDIRECT("B106"),elolap!$A$90:$B$3244,2,FALSE)</f>
        <v>0469</v>
      </c>
      <c r="B106" s="260" t="s">
        <v>3654</v>
      </c>
      <c r="C106" s="121">
        <v>242</v>
      </c>
      <c r="D106" s="121">
        <v>262</v>
      </c>
      <c r="E106" s="261">
        <v>320.2</v>
      </c>
      <c r="F106" s="261">
        <v>341</v>
      </c>
      <c r="G106" s="177"/>
      <c r="H106" s="154"/>
      <c r="I106" s="177"/>
      <c r="J106" s="177"/>
      <c r="K106" s="177"/>
      <c r="L106" s="154"/>
      <c r="M106" s="177"/>
      <c r="N106" s="177"/>
      <c r="O106" s="177"/>
    </row>
    <row r="107" spans="1:15" ht="15" customHeight="1">
      <c r="A107" s="120" t="str">
        <f ca="1">VLOOKUP(INDIRECT("B107"),elolap!$A$90:$B$3244,2,FALSE)</f>
        <v>2272</v>
      </c>
      <c r="B107" s="260" t="s">
        <v>6362</v>
      </c>
      <c r="C107" s="121">
        <v>242</v>
      </c>
      <c r="D107" s="121">
        <v>262</v>
      </c>
      <c r="E107" s="261"/>
      <c r="F107" s="261"/>
      <c r="G107" s="177"/>
      <c r="H107" s="154"/>
      <c r="I107" s="177"/>
      <c r="J107" s="177"/>
      <c r="K107" s="177"/>
      <c r="L107" s="154"/>
      <c r="M107" s="177"/>
      <c r="N107" s="177"/>
      <c r="O107" s="177"/>
    </row>
    <row r="108" spans="1:15" ht="15" customHeight="1">
      <c r="A108" s="120" t="str">
        <f ca="1">VLOOKUP(INDIRECT("B108"),elolap!$A$90:$B$3244,2,FALSE)</f>
        <v>0972</v>
      </c>
      <c r="B108" s="260" t="s">
        <v>6211</v>
      </c>
      <c r="C108" s="121">
        <v>242</v>
      </c>
      <c r="D108" s="121">
        <v>262</v>
      </c>
      <c r="E108" s="261"/>
      <c r="F108" s="261"/>
      <c r="G108" s="177"/>
      <c r="H108" s="154"/>
      <c r="I108" s="177"/>
      <c r="J108" s="177"/>
      <c r="K108" s="177"/>
      <c r="L108" s="154"/>
      <c r="M108" s="177"/>
      <c r="N108" s="177"/>
      <c r="O108" s="177"/>
    </row>
    <row r="109" spans="1:15" ht="15" customHeight="1">
      <c r="A109" s="120" t="str">
        <f ca="1">VLOOKUP(INDIRECT("B109"),elolap!$A$90:$B$3244,2,FALSE)</f>
        <v>0822</v>
      </c>
      <c r="B109" s="260" t="s">
        <v>4599</v>
      </c>
      <c r="C109" s="121">
        <v>242</v>
      </c>
      <c r="D109" s="121">
        <v>262</v>
      </c>
      <c r="E109" s="261"/>
      <c r="F109" s="261"/>
      <c r="G109" s="177"/>
      <c r="H109" s="154"/>
      <c r="I109" s="177"/>
      <c r="J109" s="177"/>
      <c r="K109" s="177"/>
      <c r="L109" s="154"/>
      <c r="M109" s="177"/>
      <c r="N109" s="177"/>
      <c r="O109" s="177"/>
    </row>
    <row r="110" spans="1:15" ht="15" customHeight="1">
      <c r="A110" s="120" t="str">
        <f ca="1">VLOOKUP(INDIRECT("B110"),elolap!$A$90:$B$3244,2,FALSE)</f>
        <v>1157</v>
      </c>
      <c r="B110" s="260" t="s">
        <v>3948</v>
      </c>
      <c r="C110" s="121">
        <v>242</v>
      </c>
      <c r="D110" s="121">
        <v>262</v>
      </c>
      <c r="E110" s="261"/>
      <c r="F110" s="261"/>
      <c r="G110" s="177"/>
      <c r="H110" s="154"/>
      <c r="I110" s="177"/>
      <c r="J110" s="177"/>
      <c r="K110" s="177"/>
      <c r="L110" s="154"/>
      <c r="M110" s="177"/>
      <c r="N110" s="177"/>
      <c r="O110" s="177"/>
    </row>
    <row r="111" spans="1:15" ht="15" customHeight="1">
      <c r="A111" s="120" t="str">
        <f ca="1">VLOOKUP(INDIRECT("B111"),elolap!$A$90:$B$3244,2,FALSE)</f>
        <v>1231</v>
      </c>
      <c r="B111" s="260" t="s">
        <v>6369</v>
      </c>
      <c r="C111" s="121">
        <v>242</v>
      </c>
      <c r="D111" s="121">
        <v>262</v>
      </c>
      <c r="E111" s="261"/>
      <c r="F111" s="261"/>
      <c r="G111" s="177"/>
      <c r="H111" s="154"/>
      <c r="I111" s="177"/>
      <c r="J111" s="177"/>
      <c r="K111" s="177"/>
      <c r="L111" s="154"/>
      <c r="M111" s="177"/>
      <c r="N111" s="177"/>
      <c r="O111" s="177"/>
    </row>
    <row r="112" spans="1:15" ht="15" customHeight="1">
      <c r="A112" s="120" t="str">
        <f ca="1">VLOOKUP(INDIRECT("B112"),elolap!$A$90:$B$3244,2,FALSE)</f>
        <v>2956</v>
      </c>
      <c r="B112" s="260" t="s">
        <v>1690</v>
      </c>
      <c r="C112" s="121">
        <v>242</v>
      </c>
      <c r="D112" s="121">
        <v>262</v>
      </c>
      <c r="E112" s="261"/>
      <c r="F112" s="261"/>
      <c r="G112" s="177"/>
      <c r="H112" s="154"/>
      <c r="I112" s="177"/>
      <c r="J112" s="177"/>
      <c r="K112" s="177"/>
      <c r="L112" s="154"/>
      <c r="M112" s="177"/>
      <c r="N112" s="177"/>
      <c r="O112" s="177"/>
    </row>
    <row r="113" spans="1:15" ht="15" customHeight="1">
      <c r="A113" s="120" t="str">
        <f ca="1">VLOOKUP(INDIRECT("B113"),elolap!$A$90:$B$3244,2,FALSE)</f>
        <v>0319</v>
      </c>
      <c r="B113" s="260" t="s">
        <v>6102</v>
      </c>
      <c r="C113" s="121">
        <v>242</v>
      </c>
      <c r="D113" s="121">
        <v>262</v>
      </c>
      <c r="E113" s="261">
        <v>367</v>
      </c>
      <c r="F113" s="261">
        <v>380</v>
      </c>
      <c r="G113" s="177"/>
      <c r="H113" s="154"/>
      <c r="I113" s="177"/>
      <c r="J113" s="177"/>
      <c r="K113" s="177"/>
      <c r="L113" s="154"/>
      <c r="M113" s="177"/>
      <c r="N113" s="177"/>
      <c r="O113" s="177"/>
    </row>
    <row r="114" spans="1:15" ht="15" customHeight="1">
      <c r="A114" s="120" t="str">
        <f ca="1">VLOOKUP(INDIRECT("B114"),elolap!$A$90:$B$3244,2,FALSE)</f>
        <v>0727</v>
      </c>
      <c r="B114" s="260" t="s">
        <v>6097</v>
      </c>
      <c r="C114" s="121">
        <v>242</v>
      </c>
      <c r="D114" s="121">
        <v>262</v>
      </c>
      <c r="E114" s="261">
        <v>325</v>
      </c>
      <c r="F114" s="261">
        <v>327</v>
      </c>
      <c r="G114" s="177"/>
      <c r="H114" s="154"/>
      <c r="I114" s="177"/>
      <c r="J114" s="177"/>
      <c r="K114" s="177"/>
      <c r="L114" s="154"/>
      <c r="M114" s="177"/>
      <c r="N114" s="177"/>
      <c r="O114" s="177"/>
    </row>
    <row r="115" spans="1:15" ht="15" customHeight="1">
      <c r="A115" s="120" t="str">
        <f ca="1">VLOOKUP(INDIRECT("B115"),elolap!$A$90:$B$3244,2,FALSE)</f>
        <v>1059</v>
      </c>
      <c r="B115" s="260" t="s">
        <v>5006</v>
      </c>
      <c r="C115" s="121">
        <v>242</v>
      </c>
      <c r="D115" s="121">
        <v>262</v>
      </c>
      <c r="E115" s="261">
        <v>345.4</v>
      </c>
      <c r="F115" s="261">
        <v>353</v>
      </c>
      <c r="G115" s="177"/>
      <c r="H115" s="154"/>
      <c r="I115" s="177"/>
      <c r="J115" s="177"/>
      <c r="K115" s="177"/>
      <c r="L115" s="154"/>
      <c r="M115" s="177"/>
      <c r="N115" s="177"/>
      <c r="O115" s="177"/>
    </row>
    <row r="116" spans="1:15" ht="15" customHeight="1">
      <c r="A116" s="120" t="str">
        <f ca="1">VLOOKUP(INDIRECT("B116"),elolap!$A$90:$B$3244,2,FALSE)</f>
        <v>1229</v>
      </c>
      <c r="B116" s="260" t="s">
        <v>262</v>
      </c>
      <c r="C116" s="121">
        <v>242</v>
      </c>
      <c r="D116" s="121">
        <v>262</v>
      </c>
      <c r="E116" s="261">
        <v>345.4</v>
      </c>
      <c r="F116" s="261">
        <v>353</v>
      </c>
      <c r="G116" s="177"/>
      <c r="H116" s="154"/>
      <c r="I116" s="177"/>
      <c r="J116" s="177"/>
      <c r="K116" s="177"/>
      <c r="L116" s="154"/>
      <c r="M116" s="177"/>
      <c r="N116" s="177"/>
      <c r="O116" s="177"/>
    </row>
    <row r="117" spans="1:15" ht="15" customHeight="1">
      <c r="A117" s="120" t="str">
        <f ca="1">VLOOKUP(INDIRECT("B117"),elolap!$A$90:$B$3244,2,FALSE)</f>
        <v>2576</v>
      </c>
      <c r="B117" s="260" t="s">
        <v>5377</v>
      </c>
      <c r="C117" s="121">
        <v>242</v>
      </c>
      <c r="D117" s="121">
        <v>262</v>
      </c>
      <c r="E117" s="261">
        <v>345.4</v>
      </c>
      <c r="F117" s="261">
        <v>353</v>
      </c>
      <c r="G117" s="177"/>
      <c r="H117" s="154"/>
      <c r="I117" s="177"/>
      <c r="J117" s="177"/>
      <c r="K117" s="177"/>
      <c r="L117" s="154"/>
      <c r="M117" s="177"/>
      <c r="N117" s="177"/>
      <c r="O117" s="177"/>
    </row>
    <row r="118" spans="1:15" ht="15" customHeight="1">
      <c r="A118" s="120" t="str">
        <f ca="1">VLOOKUP(INDIRECT("B118"),elolap!$A$90:$B$3244,2,FALSE)</f>
        <v>1799</v>
      </c>
      <c r="B118" s="260" t="s">
        <v>6112</v>
      </c>
      <c r="C118" s="121">
        <v>242</v>
      </c>
      <c r="D118" s="121">
        <v>262</v>
      </c>
      <c r="E118" s="261"/>
      <c r="F118" s="261"/>
      <c r="G118" s="177"/>
      <c r="H118" s="154"/>
      <c r="I118" s="177"/>
      <c r="J118" s="177"/>
      <c r="K118" s="177"/>
      <c r="L118" s="154"/>
      <c r="M118" s="177"/>
      <c r="N118" s="177"/>
      <c r="O118" s="177"/>
    </row>
    <row r="119" spans="1:15" ht="15" customHeight="1">
      <c r="A119" s="120" t="str">
        <f ca="1">VLOOKUP(INDIRECT("B119"),elolap!$A$90:$B$3244,2,FALSE)</f>
        <v>0464</v>
      </c>
      <c r="B119" s="260" t="s">
        <v>2339</v>
      </c>
      <c r="C119" s="121">
        <v>242</v>
      </c>
      <c r="D119" s="121">
        <v>262</v>
      </c>
      <c r="E119" s="261">
        <v>252.7</v>
      </c>
      <c r="F119" s="261">
        <v>262</v>
      </c>
      <c r="G119" s="177"/>
      <c r="H119" s="154"/>
      <c r="I119" s="177"/>
      <c r="J119" s="177"/>
      <c r="K119" s="177"/>
      <c r="L119" s="154"/>
      <c r="M119" s="177"/>
      <c r="N119" s="177"/>
      <c r="O119" s="177"/>
    </row>
    <row r="120" spans="1:15" ht="15" customHeight="1">
      <c r="A120" s="120" t="str">
        <f ca="1">VLOOKUP(INDIRECT("B120"),elolap!$A$90:$B$3244,2,FALSE)</f>
        <v>2799</v>
      </c>
      <c r="B120" s="260" t="s">
        <v>1104</v>
      </c>
      <c r="C120" s="121">
        <v>242</v>
      </c>
      <c r="D120" s="121">
        <v>262</v>
      </c>
      <c r="E120" s="261"/>
      <c r="F120" s="261"/>
      <c r="G120" s="177"/>
      <c r="H120" s="154"/>
      <c r="I120" s="177"/>
      <c r="J120" s="177"/>
      <c r="K120" s="177"/>
      <c r="L120" s="154"/>
      <c r="M120" s="177"/>
      <c r="N120" s="177"/>
      <c r="O120" s="177"/>
    </row>
    <row r="121" spans="1:15" ht="15" customHeight="1">
      <c r="A121" s="120" t="str">
        <f ca="1">VLOOKUP(INDIRECT("B121"),elolap!$A$90:$B$3244,2,FALSE)</f>
        <v>2879</v>
      </c>
      <c r="B121" s="260" t="s">
        <v>6524</v>
      </c>
      <c r="C121" s="121">
        <v>242</v>
      </c>
      <c r="D121" s="121">
        <v>262</v>
      </c>
      <c r="E121" s="261"/>
      <c r="F121" s="261"/>
      <c r="G121" s="177"/>
      <c r="H121" s="154"/>
      <c r="I121" s="177"/>
      <c r="J121" s="177"/>
      <c r="K121" s="177"/>
      <c r="L121" s="154"/>
      <c r="M121" s="177"/>
      <c r="N121" s="177"/>
      <c r="O121" s="177"/>
    </row>
    <row r="122" spans="1:15" ht="15" customHeight="1">
      <c r="A122" s="120" t="str">
        <f ca="1">VLOOKUP(INDIRECT("B122"),elolap!$A$90:$B$3244,2,FALSE)</f>
        <v>1272</v>
      </c>
      <c r="B122" s="260" t="s">
        <v>41</v>
      </c>
      <c r="C122" s="121">
        <v>242</v>
      </c>
      <c r="D122" s="121">
        <v>262</v>
      </c>
      <c r="E122" s="261">
        <v>443.5</v>
      </c>
      <c r="F122" s="261">
        <v>463</v>
      </c>
      <c r="G122" s="177"/>
      <c r="H122" s="154"/>
      <c r="I122" s="177"/>
      <c r="J122" s="177"/>
      <c r="K122" s="177"/>
      <c r="L122" s="154"/>
      <c r="M122" s="177"/>
      <c r="N122" s="177"/>
      <c r="O122" s="177"/>
    </row>
    <row r="123" spans="1:15" ht="15" customHeight="1">
      <c r="A123" s="120" t="str">
        <f ca="1">VLOOKUP(INDIRECT("B123"),elolap!$A$90:$B$3244,2,FALSE)</f>
        <v>1948</v>
      </c>
      <c r="B123" s="260" t="s">
        <v>40</v>
      </c>
      <c r="C123" s="121">
        <v>242</v>
      </c>
      <c r="D123" s="121">
        <v>262</v>
      </c>
      <c r="E123" s="261"/>
      <c r="F123" s="261"/>
      <c r="G123" s="177"/>
      <c r="H123" s="154"/>
      <c r="I123" s="177"/>
      <c r="J123" s="177"/>
      <c r="K123" s="177"/>
      <c r="L123" s="154"/>
      <c r="M123" s="177"/>
      <c r="N123" s="177"/>
      <c r="O123" s="177"/>
    </row>
    <row r="124" spans="1:15" ht="15" customHeight="1">
      <c r="A124" s="120" t="str">
        <f ca="1">VLOOKUP(INDIRECT("B124"),elolap!$A$90:$B$3244,2,FALSE)</f>
        <v>3212</v>
      </c>
      <c r="B124" s="260" t="s">
        <v>3209</v>
      </c>
      <c r="C124" s="121">
        <v>242</v>
      </c>
      <c r="D124" s="121">
        <v>262</v>
      </c>
      <c r="E124" s="261"/>
      <c r="F124" s="261"/>
      <c r="G124" s="177"/>
      <c r="H124" s="154"/>
      <c r="I124" s="177"/>
      <c r="J124" s="177"/>
      <c r="K124" s="177"/>
      <c r="L124" s="154"/>
      <c r="M124" s="177"/>
      <c r="N124" s="177"/>
      <c r="O124" s="177"/>
    </row>
    <row r="125" spans="1:15" ht="15" customHeight="1">
      <c r="A125" s="120" t="str">
        <f ca="1">VLOOKUP(INDIRECT("B125"),elolap!$A$90:$B$3244,2,FALSE)</f>
        <v>3059</v>
      </c>
      <c r="B125" s="260" t="s">
        <v>5433</v>
      </c>
      <c r="C125" s="121">
        <v>242</v>
      </c>
      <c r="D125" s="121">
        <v>262</v>
      </c>
      <c r="E125" s="261"/>
      <c r="F125" s="261"/>
      <c r="G125" s="177"/>
      <c r="H125" s="154"/>
      <c r="I125" s="177"/>
      <c r="J125" s="177"/>
      <c r="K125" s="177"/>
      <c r="L125" s="154"/>
      <c r="M125" s="177"/>
      <c r="N125" s="177"/>
      <c r="O125" s="177"/>
    </row>
    <row r="126" spans="1:15" ht="15" customHeight="1">
      <c r="A126" s="120" t="str">
        <f ca="1">VLOOKUP(INDIRECT("B126"),elolap!$A$90:$B$3244,2,FALSE)</f>
        <v>2606</v>
      </c>
      <c r="B126" s="260" t="s">
        <v>79</v>
      </c>
      <c r="C126" s="121">
        <v>242</v>
      </c>
      <c r="D126" s="121">
        <v>262</v>
      </c>
      <c r="E126" s="261"/>
      <c r="F126" s="261"/>
      <c r="G126" s="177"/>
      <c r="H126" s="154"/>
      <c r="I126" s="177"/>
      <c r="J126" s="177"/>
      <c r="K126" s="177"/>
      <c r="L126" s="154"/>
      <c r="M126" s="177"/>
      <c r="N126" s="177"/>
      <c r="O126" s="177"/>
    </row>
    <row r="127" spans="1:15" ht="15" customHeight="1">
      <c r="A127" s="120" t="str">
        <f ca="1">VLOOKUP(INDIRECT("B127"),elolap!$A$90:$B$3244,2,FALSE)</f>
        <v>2483</v>
      </c>
      <c r="B127" s="260" t="s">
        <v>6702</v>
      </c>
      <c r="C127" s="121">
        <v>242</v>
      </c>
      <c r="D127" s="121">
        <v>262</v>
      </c>
      <c r="E127" s="261"/>
      <c r="F127" s="261"/>
      <c r="G127" s="177"/>
      <c r="H127" s="154"/>
      <c r="I127" s="177"/>
      <c r="J127" s="177"/>
      <c r="K127" s="177"/>
      <c r="L127" s="154"/>
      <c r="M127" s="177"/>
      <c r="N127" s="177"/>
      <c r="O127" s="177"/>
    </row>
    <row r="128" spans="1:15" ht="15" customHeight="1">
      <c r="A128" s="120" t="str">
        <f ca="1">VLOOKUP(INDIRECT("B128"),elolap!$A$90:$B$3244,2,FALSE)</f>
        <v>0716</v>
      </c>
      <c r="B128" s="260" t="s">
        <v>6000</v>
      </c>
      <c r="C128" s="121">
        <v>242</v>
      </c>
      <c r="D128" s="121">
        <v>262</v>
      </c>
      <c r="E128" s="261"/>
      <c r="F128" s="261"/>
      <c r="G128" s="177"/>
      <c r="H128" s="154"/>
      <c r="I128" s="177"/>
      <c r="J128" s="177"/>
      <c r="K128" s="177"/>
      <c r="L128" s="154"/>
      <c r="M128" s="177"/>
      <c r="N128" s="177"/>
      <c r="O128" s="177"/>
    </row>
    <row r="129" spans="1:15" ht="15" customHeight="1">
      <c r="A129" s="120" t="str">
        <f ca="1">VLOOKUP(INDIRECT("B129"),elolap!$A$90:$B$3244,2,FALSE)</f>
        <v>0766</v>
      </c>
      <c r="B129" s="260" t="s">
        <v>1489</v>
      </c>
      <c r="C129" s="121">
        <v>242</v>
      </c>
      <c r="D129" s="121">
        <v>262</v>
      </c>
      <c r="E129" s="261">
        <v>408</v>
      </c>
      <c r="F129" s="261">
        <v>411</v>
      </c>
      <c r="G129" s="177"/>
      <c r="H129" s="154"/>
      <c r="I129" s="177"/>
      <c r="J129" s="177"/>
      <c r="K129" s="177"/>
      <c r="L129" s="154"/>
      <c r="M129" s="177"/>
      <c r="N129" s="177"/>
      <c r="O129" s="177"/>
    </row>
    <row r="130" spans="1:15" ht="15" customHeight="1">
      <c r="A130" s="120" t="str">
        <f ca="1">VLOOKUP(INDIRECT("B130"),elolap!$A$90:$B$3244,2,FALSE)</f>
        <v>1974</v>
      </c>
      <c r="B130" s="260" t="s">
        <v>5084</v>
      </c>
      <c r="C130" s="121">
        <v>242</v>
      </c>
      <c r="D130" s="121">
        <v>262</v>
      </c>
      <c r="E130" s="261"/>
      <c r="F130" s="261"/>
      <c r="G130" s="177"/>
      <c r="H130" s="154"/>
      <c r="I130" s="177"/>
      <c r="J130" s="177"/>
      <c r="K130" s="177"/>
      <c r="L130" s="154"/>
      <c r="M130" s="177"/>
      <c r="N130" s="177"/>
      <c r="O130" s="177"/>
    </row>
    <row r="131" spans="1:15" ht="15" customHeight="1">
      <c r="A131" s="120" t="str">
        <f ca="1">VLOOKUP(INDIRECT("B131"),elolap!$A$90:$B$3244,2,FALSE)</f>
        <v>1038</v>
      </c>
      <c r="B131" s="260" t="s">
        <v>810</v>
      </c>
      <c r="C131" s="121">
        <v>242</v>
      </c>
      <c r="D131" s="121">
        <v>262</v>
      </c>
      <c r="E131" s="261"/>
      <c r="F131" s="261"/>
      <c r="G131" s="177"/>
      <c r="H131" s="154"/>
      <c r="I131" s="177"/>
      <c r="J131" s="177"/>
      <c r="K131" s="177"/>
      <c r="L131" s="154"/>
      <c r="M131" s="177"/>
      <c r="N131" s="177"/>
      <c r="O131" s="177"/>
    </row>
    <row r="132" spans="1:15" ht="15" customHeight="1">
      <c r="A132" s="120" t="str">
        <f ca="1">VLOOKUP(INDIRECT("B132"),elolap!$A$90:$B$3244,2,FALSE)</f>
        <v>2231</v>
      </c>
      <c r="B132" s="260" t="s">
        <v>5068</v>
      </c>
      <c r="C132" s="121">
        <v>242</v>
      </c>
      <c r="D132" s="121">
        <v>262</v>
      </c>
      <c r="E132" s="261"/>
      <c r="F132" s="261"/>
      <c r="G132" s="177"/>
      <c r="H132" s="154"/>
      <c r="I132" s="177"/>
      <c r="J132" s="177"/>
      <c r="K132" s="177"/>
      <c r="L132" s="154"/>
      <c r="M132" s="177"/>
      <c r="N132" s="177"/>
      <c r="O132" s="177"/>
    </row>
    <row r="133" spans="1:15" ht="15" customHeight="1">
      <c r="A133" s="120" t="str">
        <f ca="1">VLOOKUP(INDIRECT("B133"),elolap!$A$90:$B$3244,2,FALSE)</f>
        <v>2298</v>
      </c>
      <c r="B133" s="260" t="s">
        <v>1001</v>
      </c>
      <c r="C133" s="121">
        <v>242</v>
      </c>
      <c r="D133" s="121">
        <v>262</v>
      </c>
      <c r="E133" s="261"/>
      <c r="F133" s="261"/>
      <c r="G133" s="177"/>
      <c r="H133" s="154"/>
      <c r="I133" s="177"/>
      <c r="J133" s="177"/>
      <c r="K133" s="177"/>
      <c r="L133" s="154"/>
      <c r="M133" s="177"/>
      <c r="N133" s="177"/>
      <c r="O133" s="177"/>
    </row>
    <row r="134" spans="1:15" ht="15" customHeight="1">
      <c r="A134" s="120" t="str">
        <f ca="1">VLOOKUP(INDIRECT("B134"),elolap!$A$90:$B$3244,2,FALSE)</f>
        <v>1167</v>
      </c>
      <c r="B134" s="260" t="s">
        <v>2288</v>
      </c>
      <c r="C134" s="121">
        <v>242</v>
      </c>
      <c r="D134" s="121">
        <v>262</v>
      </c>
      <c r="E134" s="261">
        <v>328.3</v>
      </c>
      <c r="F134" s="261">
        <v>346</v>
      </c>
      <c r="G134" s="177"/>
      <c r="H134" s="154"/>
      <c r="I134" s="177"/>
      <c r="J134" s="177"/>
      <c r="K134" s="177"/>
      <c r="L134" s="154"/>
      <c r="M134" s="177"/>
      <c r="N134" s="177"/>
      <c r="O134" s="177"/>
    </row>
    <row r="135" spans="1:15" ht="15" customHeight="1">
      <c r="A135" s="120" t="str">
        <f ca="1">VLOOKUP(INDIRECT("B135"),elolap!$A$90:$B$3244,2,FALSE)</f>
        <v>2099</v>
      </c>
      <c r="B135" s="260" t="s">
        <v>2638</v>
      </c>
      <c r="C135" s="121">
        <v>242</v>
      </c>
      <c r="D135" s="121">
        <v>262</v>
      </c>
      <c r="E135" s="261"/>
      <c r="F135" s="261"/>
      <c r="G135" s="177"/>
      <c r="H135" s="154"/>
      <c r="I135" s="177"/>
      <c r="J135" s="177"/>
      <c r="K135" s="177"/>
      <c r="L135" s="154"/>
      <c r="M135" s="177"/>
      <c r="N135" s="177"/>
      <c r="O135" s="177"/>
    </row>
    <row r="136" spans="1:15" ht="15" customHeight="1">
      <c r="A136" s="120" t="str">
        <f ca="1">VLOOKUP(INDIRECT("B136"),elolap!$A$90:$B$3244,2,FALSE)</f>
        <v>0367</v>
      </c>
      <c r="B136" s="260" t="s">
        <v>6733</v>
      </c>
      <c r="C136" s="121">
        <v>242</v>
      </c>
      <c r="D136" s="121">
        <v>262</v>
      </c>
      <c r="E136" s="261"/>
      <c r="F136" s="261"/>
      <c r="G136" s="177"/>
      <c r="H136" s="154"/>
      <c r="I136" s="177"/>
      <c r="J136" s="177"/>
      <c r="K136" s="177"/>
      <c r="L136" s="154"/>
      <c r="M136" s="177"/>
      <c r="N136" s="177"/>
      <c r="O136" s="177"/>
    </row>
    <row r="137" spans="1:15" ht="15" customHeight="1">
      <c r="A137" s="120" t="str">
        <f ca="1">VLOOKUP(INDIRECT("B137"),elolap!$A$90:$B$3244,2,FALSE)</f>
        <v>2920</v>
      </c>
      <c r="B137" s="260" t="s">
        <v>5629</v>
      </c>
      <c r="C137" s="121">
        <v>242</v>
      </c>
      <c r="D137" s="121">
        <v>262</v>
      </c>
      <c r="E137" s="261"/>
      <c r="F137" s="261"/>
      <c r="G137" s="177"/>
      <c r="H137" s="154"/>
      <c r="I137" s="177"/>
      <c r="J137" s="177"/>
      <c r="K137" s="177"/>
      <c r="L137" s="154"/>
      <c r="M137" s="177"/>
      <c r="N137" s="177"/>
      <c r="O137" s="177"/>
    </row>
    <row r="138" spans="1:15" ht="15" customHeight="1">
      <c r="A138" s="120" t="str">
        <f ca="1">VLOOKUP(INDIRECT("B138"),elolap!$A$90:$B$3244,2,FALSE)</f>
        <v>0283</v>
      </c>
      <c r="B138" s="260" t="s">
        <v>6735</v>
      </c>
      <c r="C138" s="121">
        <v>242</v>
      </c>
      <c r="D138" s="121">
        <v>262</v>
      </c>
      <c r="E138" s="261"/>
      <c r="F138" s="261"/>
      <c r="G138" s="177"/>
      <c r="H138" s="154"/>
      <c r="I138" s="177"/>
      <c r="J138" s="177"/>
      <c r="K138" s="177"/>
      <c r="L138" s="154"/>
      <c r="M138" s="177"/>
      <c r="N138" s="177"/>
      <c r="O138" s="177"/>
    </row>
    <row r="139" spans="1:15" ht="15" customHeight="1">
      <c r="A139" s="120" t="str">
        <f ca="1">VLOOKUP(INDIRECT("B139"),elolap!$A$90:$B$3244,2,FALSE)</f>
        <v>1091</v>
      </c>
      <c r="B139" s="260" t="s">
        <v>4785</v>
      </c>
      <c r="C139" s="121">
        <v>242</v>
      </c>
      <c r="D139" s="121">
        <v>262</v>
      </c>
      <c r="E139" s="261"/>
      <c r="F139" s="261"/>
      <c r="G139" s="177"/>
      <c r="H139" s="154"/>
      <c r="I139" s="177"/>
      <c r="J139" s="177"/>
      <c r="K139" s="177"/>
      <c r="L139" s="154"/>
      <c r="M139" s="177"/>
      <c r="N139" s="177"/>
      <c r="O139" s="177"/>
    </row>
    <row r="140" spans="1:15" ht="15" customHeight="1">
      <c r="A140" s="120" t="str">
        <f ca="1">VLOOKUP(INDIRECT("B140"),elolap!$A$90:$B$3244,2,FALSE)</f>
        <v>2995</v>
      </c>
      <c r="B140" s="260" t="s">
        <v>2330</v>
      </c>
      <c r="C140" s="121">
        <v>242</v>
      </c>
      <c r="D140" s="121">
        <v>262</v>
      </c>
      <c r="E140" s="261">
        <v>443.5</v>
      </c>
      <c r="F140" s="261">
        <v>453</v>
      </c>
      <c r="G140" s="177"/>
      <c r="H140" s="154"/>
      <c r="I140" s="177"/>
      <c r="J140" s="177"/>
      <c r="K140" s="177"/>
      <c r="L140" s="154"/>
      <c r="M140" s="177"/>
      <c r="N140" s="177"/>
      <c r="O140" s="177"/>
    </row>
    <row r="141" spans="1:15" ht="15" customHeight="1">
      <c r="A141" s="120" t="str">
        <f ca="1">VLOOKUP(INDIRECT("B141"),elolap!$A$90:$B$3244,2,FALSE)</f>
        <v>0309</v>
      </c>
      <c r="B141" s="260" t="s">
        <v>5673</v>
      </c>
      <c r="C141" s="121">
        <v>242</v>
      </c>
      <c r="D141" s="121">
        <v>262</v>
      </c>
      <c r="E141" s="261">
        <v>443.5</v>
      </c>
      <c r="F141" s="261">
        <v>453</v>
      </c>
      <c r="G141" s="177"/>
      <c r="H141" s="154"/>
      <c r="I141" s="177"/>
      <c r="J141" s="177"/>
      <c r="K141" s="177"/>
      <c r="L141" s="154"/>
      <c r="M141" s="177"/>
      <c r="N141" s="177"/>
      <c r="O141" s="177"/>
    </row>
    <row r="142" spans="1:15" ht="15" customHeight="1">
      <c r="A142" s="120" t="str">
        <f ca="1">VLOOKUP(INDIRECT("B142"),elolap!$A$90:$B$3244,2,FALSE)</f>
        <v>1023</v>
      </c>
      <c r="B142" s="260" t="s">
        <v>6531</v>
      </c>
      <c r="C142" s="121">
        <v>242</v>
      </c>
      <c r="D142" s="121">
        <v>262</v>
      </c>
      <c r="E142" s="261">
        <v>443.5</v>
      </c>
      <c r="F142" s="261">
        <v>453</v>
      </c>
      <c r="G142" s="177"/>
      <c r="H142" s="154"/>
      <c r="I142" s="177"/>
      <c r="J142" s="177"/>
      <c r="K142" s="177"/>
      <c r="L142" s="154"/>
      <c r="M142" s="177"/>
      <c r="N142" s="177"/>
      <c r="O142" s="177"/>
    </row>
    <row r="143" spans="1:15" ht="15" customHeight="1">
      <c r="A143" s="120" t="str">
        <f ca="1">VLOOKUP(INDIRECT("B143"),elolap!$A$90:$B$3244,2,FALSE)</f>
        <v>0292</v>
      </c>
      <c r="B143" s="260" t="s">
        <v>4757</v>
      </c>
      <c r="C143" s="121">
        <v>242</v>
      </c>
      <c r="D143" s="121">
        <v>262</v>
      </c>
      <c r="E143" s="261"/>
      <c r="F143" s="261"/>
      <c r="G143" s="177"/>
      <c r="H143" s="154"/>
      <c r="I143" s="177"/>
      <c r="J143" s="177"/>
      <c r="K143" s="177"/>
      <c r="L143" s="154"/>
      <c r="M143" s="177"/>
      <c r="N143" s="177"/>
      <c r="O143" s="177"/>
    </row>
    <row r="144" spans="1:15" ht="15" customHeight="1">
      <c r="A144" s="120" t="str">
        <f ca="1">VLOOKUP(INDIRECT("B144"),elolap!$A$90:$B$3244,2,FALSE)</f>
        <v>0595</v>
      </c>
      <c r="B144" s="260" t="s">
        <v>2459</v>
      </c>
      <c r="C144" s="121">
        <v>242</v>
      </c>
      <c r="D144" s="121">
        <v>262</v>
      </c>
      <c r="E144" s="261"/>
      <c r="F144" s="261"/>
      <c r="G144" s="177"/>
      <c r="H144" s="154"/>
      <c r="I144" s="177"/>
      <c r="J144" s="177"/>
      <c r="K144" s="177"/>
      <c r="L144" s="154"/>
      <c r="M144" s="177"/>
      <c r="N144" s="177"/>
      <c r="O144" s="177"/>
    </row>
    <row r="145" spans="1:15" ht="15" customHeight="1">
      <c r="A145" s="120" t="str">
        <f ca="1">VLOOKUP(INDIRECT("B145"),elolap!$A$90:$B$3244,2,FALSE)</f>
        <v>2088</v>
      </c>
      <c r="B145" s="260" t="s">
        <v>2223</v>
      </c>
      <c r="C145" s="121">
        <v>242</v>
      </c>
      <c r="D145" s="121">
        <v>262</v>
      </c>
      <c r="E145" s="261">
        <v>0</v>
      </c>
      <c r="F145" s="261">
        <v>530</v>
      </c>
      <c r="G145" s="177"/>
      <c r="H145" s="154"/>
      <c r="I145" s="177"/>
      <c r="J145" s="177"/>
      <c r="K145" s="177"/>
      <c r="L145" s="154"/>
      <c r="M145" s="177"/>
      <c r="N145" s="177"/>
      <c r="O145" s="177"/>
    </row>
    <row r="146" spans="1:15" ht="15" customHeight="1">
      <c r="A146" s="120" t="str">
        <f ca="1">VLOOKUP(INDIRECT("B146"),elolap!$A$90:$B$3244,2,FALSE)</f>
        <v>0729</v>
      </c>
      <c r="B146" s="260" t="s">
        <v>3342</v>
      </c>
      <c r="C146" s="121">
        <v>242</v>
      </c>
      <c r="D146" s="121">
        <v>262</v>
      </c>
      <c r="E146" s="261">
        <v>381.6</v>
      </c>
      <c r="F146" s="261">
        <v>387</v>
      </c>
      <c r="G146" s="177"/>
      <c r="H146" s="154"/>
      <c r="I146" s="177"/>
      <c r="J146" s="177"/>
      <c r="K146" s="177"/>
      <c r="L146" s="154"/>
      <c r="M146" s="177"/>
      <c r="N146" s="177"/>
      <c r="O146" s="177"/>
    </row>
    <row r="147" spans="1:15" ht="15" customHeight="1">
      <c r="A147" s="120" t="str">
        <f ca="1">VLOOKUP(INDIRECT("B147"),elolap!$A$90:$B$3244,2,FALSE)</f>
        <v>2034</v>
      </c>
      <c r="B147" s="260" t="s">
        <v>3648</v>
      </c>
      <c r="C147" s="121">
        <v>242</v>
      </c>
      <c r="D147" s="121">
        <v>262</v>
      </c>
      <c r="E147" s="261">
        <v>429</v>
      </c>
      <c r="F147" s="261">
        <v>430</v>
      </c>
      <c r="G147" s="177"/>
      <c r="H147" s="154"/>
      <c r="I147" s="177"/>
      <c r="J147" s="177"/>
      <c r="K147" s="177"/>
      <c r="L147" s="154"/>
      <c r="M147" s="177"/>
      <c r="N147" s="177"/>
      <c r="O147" s="177"/>
    </row>
    <row r="148" spans="1:15" ht="15" customHeight="1">
      <c r="A148" s="120" t="str">
        <f ca="1">VLOOKUP(INDIRECT("B148"),elolap!$A$90:$B$3244,2,FALSE)</f>
        <v>1353</v>
      </c>
      <c r="B148" s="260" t="s">
        <v>2530</v>
      </c>
      <c r="C148" s="121">
        <v>242</v>
      </c>
      <c r="D148" s="121">
        <v>262</v>
      </c>
      <c r="E148" s="261">
        <v>385</v>
      </c>
      <c r="F148" s="261">
        <v>423</v>
      </c>
      <c r="G148" s="177"/>
      <c r="H148" s="154"/>
      <c r="I148" s="177"/>
      <c r="J148" s="177"/>
      <c r="K148" s="177"/>
      <c r="L148" s="154"/>
      <c r="M148" s="177"/>
      <c r="N148" s="177"/>
      <c r="O148" s="177"/>
    </row>
    <row r="149" spans="1:15" ht="15" customHeight="1">
      <c r="A149" s="120" t="str">
        <f ca="1">VLOOKUP(INDIRECT("B149"),elolap!$A$90:$B$3244,2,FALSE)</f>
        <v>2728</v>
      </c>
      <c r="B149" s="260" t="s">
        <v>4297</v>
      </c>
      <c r="C149" s="121">
        <v>242</v>
      </c>
      <c r="D149" s="121">
        <v>262</v>
      </c>
      <c r="E149" s="261"/>
      <c r="F149" s="261"/>
      <c r="G149" s="177"/>
      <c r="H149" s="154"/>
      <c r="I149" s="177"/>
      <c r="J149" s="177"/>
      <c r="K149" s="177"/>
      <c r="L149" s="154"/>
      <c r="M149" s="177"/>
      <c r="N149" s="177"/>
      <c r="O149" s="177"/>
    </row>
    <row r="150" spans="1:15" ht="15" customHeight="1">
      <c r="A150" s="120" t="str">
        <f ca="1">VLOOKUP(INDIRECT("B150"),elolap!$A$90:$B$3244,2,FALSE)</f>
        <v>0288</v>
      </c>
      <c r="B150" s="260" t="s">
        <v>3639</v>
      </c>
      <c r="C150" s="121">
        <v>242</v>
      </c>
      <c r="D150" s="121">
        <v>262</v>
      </c>
      <c r="E150" s="261"/>
      <c r="F150" s="261"/>
      <c r="G150" s="177"/>
      <c r="H150" s="154"/>
      <c r="I150" s="177"/>
      <c r="J150" s="177"/>
      <c r="K150" s="177"/>
      <c r="L150" s="154"/>
      <c r="M150" s="177"/>
      <c r="N150" s="177"/>
      <c r="O150" s="177"/>
    </row>
    <row r="151" spans="1:15" ht="15" customHeight="1">
      <c r="A151" s="120" t="str">
        <f ca="1">VLOOKUP(INDIRECT("B151"),elolap!$A$90:$B$3244,2,FALSE)</f>
        <v>1772</v>
      </c>
      <c r="B151" s="260" t="s">
        <v>1071</v>
      </c>
      <c r="C151" s="121">
        <v>242</v>
      </c>
      <c r="D151" s="121">
        <v>262</v>
      </c>
      <c r="E151" s="261"/>
      <c r="F151" s="261"/>
      <c r="G151" s="177"/>
      <c r="H151" s="154"/>
      <c r="I151" s="177"/>
      <c r="J151" s="177"/>
      <c r="K151" s="177"/>
      <c r="L151" s="154"/>
      <c r="M151" s="177"/>
      <c r="N151" s="177"/>
      <c r="O151" s="177"/>
    </row>
    <row r="152" spans="1:15" ht="15" customHeight="1">
      <c r="A152" s="120" t="str">
        <f ca="1">VLOOKUP(INDIRECT("B152"),elolap!$A$90:$B$3244,2,FALSE)</f>
        <v>0303</v>
      </c>
      <c r="B152" s="260" t="s">
        <v>3077</v>
      </c>
      <c r="C152" s="121">
        <v>242</v>
      </c>
      <c r="D152" s="121">
        <v>262</v>
      </c>
      <c r="E152" s="261"/>
      <c r="F152" s="261"/>
      <c r="G152" s="177"/>
      <c r="H152" s="154"/>
      <c r="I152" s="177"/>
      <c r="J152" s="177"/>
      <c r="K152" s="177"/>
      <c r="L152" s="154"/>
      <c r="M152" s="177"/>
      <c r="N152" s="177"/>
      <c r="O152" s="177"/>
    </row>
    <row r="153" spans="1:15" ht="15" customHeight="1">
      <c r="A153" s="120" t="str">
        <f ca="1">VLOOKUP(INDIRECT("B153"),elolap!$A$90:$B$3244,2,FALSE)</f>
        <v>2069</v>
      </c>
      <c r="B153" s="260" t="s">
        <v>3068</v>
      </c>
      <c r="C153" s="121">
        <v>242</v>
      </c>
      <c r="D153" s="121">
        <v>262</v>
      </c>
      <c r="E153" s="261"/>
      <c r="F153" s="261"/>
      <c r="G153" s="177"/>
      <c r="H153" s="154"/>
      <c r="I153" s="177"/>
      <c r="J153" s="177"/>
      <c r="K153" s="177"/>
      <c r="L153" s="154"/>
      <c r="M153" s="177"/>
      <c r="N153" s="177"/>
      <c r="O153" s="177"/>
    </row>
    <row r="154" spans="1:15" ht="15" customHeight="1">
      <c r="A154" s="120" t="str">
        <f ca="1">VLOOKUP(INDIRECT("B154"),elolap!$A$90:$B$3244,2,FALSE)</f>
        <v>1506</v>
      </c>
      <c r="B154" s="260" t="s">
        <v>5554</v>
      </c>
      <c r="C154" s="121">
        <v>242</v>
      </c>
      <c r="D154" s="121">
        <v>262</v>
      </c>
      <c r="E154" s="261"/>
      <c r="F154" s="261"/>
      <c r="G154" s="177"/>
      <c r="H154" s="154"/>
      <c r="I154" s="177"/>
      <c r="J154" s="177"/>
      <c r="K154" s="177"/>
      <c r="L154" s="154"/>
      <c r="M154" s="177"/>
      <c r="N154" s="177"/>
      <c r="O154" s="177"/>
    </row>
    <row r="155" spans="1:15" ht="15" customHeight="1">
      <c r="A155" s="120" t="str">
        <f ca="1">VLOOKUP(INDIRECT("B155"),elolap!$A$90:$B$3244,2,FALSE)</f>
        <v>2662</v>
      </c>
      <c r="B155" s="260" t="s">
        <v>4807</v>
      </c>
      <c r="C155" s="121">
        <v>242</v>
      </c>
      <c r="D155" s="121">
        <v>262</v>
      </c>
      <c r="E155" s="261">
        <v>443.5</v>
      </c>
      <c r="F155" s="261">
        <v>453</v>
      </c>
      <c r="G155" s="177"/>
      <c r="H155" s="154"/>
      <c r="I155" s="177"/>
      <c r="J155" s="177"/>
      <c r="K155" s="177"/>
      <c r="L155" s="154"/>
      <c r="M155" s="177"/>
      <c r="N155" s="177"/>
      <c r="O155" s="177"/>
    </row>
    <row r="156" spans="1:15" ht="15" customHeight="1">
      <c r="A156" s="120" t="str">
        <f ca="1">VLOOKUP(INDIRECT("B156"),elolap!$A$90:$B$3244,2,FALSE)</f>
        <v>0671</v>
      </c>
      <c r="B156" s="260" t="s">
        <v>5485</v>
      </c>
      <c r="C156" s="121">
        <v>242</v>
      </c>
      <c r="D156" s="121">
        <v>262</v>
      </c>
      <c r="E156" s="261">
        <v>443.5</v>
      </c>
      <c r="F156" s="261">
        <v>453</v>
      </c>
      <c r="G156" s="177"/>
      <c r="H156" s="154"/>
      <c r="I156" s="177"/>
      <c r="J156" s="177"/>
      <c r="K156" s="177"/>
      <c r="L156" s="154"/>
      <c r="M156" s="177"/>
      <c r="N156" s="177"/>
      <c r="O156" s="177"/>
    </row>
    <row r="157" spans="1:15" ht="15" customHeight="1">
      <c r="A157" s="120" t="str">
        <f ca="1">VLOOKUP(INDIRECT("B157"),elolap!$A$90:$B$3244,2,FALSE)</f>
        <v>3021</v>
      </c>
      <c r="B157" s="260" t="s">
        <v>4596</v>
      </c>
      <c r="C157" s="121">
        <v>242</v>
      </c>
      <c r="D157" s="121">
        <v>262</v>
      </c>
      <c r="E157" s="261"/>
      <c r="F157" s="261"/>
      <c r="G157" s="177"/>
      <c r="H157" s="154"/>
      <c r="I157" s="177"/>
      <c r="J157" s="177"/>
      <c r="K157" s="177"/>
      <c r="L157" s="154"/>
      <c r="M157" s="177"/>
      <c r="N157" s="177"/>
      <c r="O157" s="177"/>
    </row>
    <row r="158" spans="1:15" ht="15" customHeight="1">
      <c r="A158" s="120" t="str">
        <f ca="1">VLOOKUP(INDIRECT("B158"),elolap!$A$90:$B$3244,2,FALSE)</f>
        <v>1499</v>
      </c>
      <c r="B158" s="260" t="s">
        <v>4594</v>
      </c>
      <c r="C158" s="121">
        <v>242</v>
      </c>
      <c r="D158" s="121">
        <v>262</v>
      </c>
      <c r="E158" s="261">
        <v>403</v>
      </c>
      <c r="F158" s="261">
        <v>405</v>
      </c>
      <c r="G158" s="177"/>
      <c r="H158" s="154"/>
      <c r="I158" s="177"/>
      <c r="J158" s="177"/>
      <c r="K158" s="177"/>
      <c r="L158" s="154"/>
      <c r="M158" s="177"/>
      <c r="N158" s="177"/>
      <c r="O158" s="177"/>
    </row>
    <row r="159" spans="1:15" ht="15" customHeight="1">
      <c r="A159" s="120" t="str">
        <f ca="1">VLOOKUP(INDIRECT("B159"),elolap!$A$90:$B$3244,2,FALSE)</f>
        <v>0978</v>
      </c>
      <c r="B159" s="260" t="s">
        <v>351</v>
      </c>
      <c r="C159" s="121">
        <v>242</v>
      </c>
      <c r="D159" s="121">
        <v>262</v>
      </c>
      <c r="E159" s="261"/>
      <c r="F159" s="261"/>
      <c r="G159" s="177"/>
      <c r="H159" s="154"/>
      <c r="I159" s="177"/>
      <c r="J159" s="177"/>
      <c r="K159" s="177"/>
      <c r="L159" s="154"/>
      <c r="M159" s="177"/>
      <c r="N159" s="177"/>
      <c r="O159" s="177"/>
    </row>
    <row r="160" spans="1:15" ht="15" customHeight="1">
      <c r="A160" s="120" t="str">
        <f ca="1">VLOOKUP(INDIRECT("B160"),elolap!$A$90:$B$3244,2,FALSE)</f>
        <v>2945</v>
      </c>
      <c r="B160" s="260" t="s">
        <v>5906</v>
      </c>
      <c r="C160" s="121">
        <v>242</v>
      </c>
      <c r="D160" s="121">
        <v>262</v>
      </c>
      <c r="E160" s="261"/>
      <c r="F160" s="261"/>
      <c r="G160" s="177"/>
      <c r="H160" s="154"/>
      <c r="I160" s="177"/>
      <c r="J160" s="177"/>
      <c r="K160" s="177"/>
      <c r="L160" s="154"/>
      <c r="M160" s="177"/>
      <c r="N160" s="177"/>
      <c r="O160" s="177"/>
    </row>
    <row r="161" spans="1:15" ht="15" customHeight="1">
      <c r="A161" s="120" t="str">
        <f ca="1">VLOOKUP(INDIRECT("B161"),elolap!$A$90:$B$3244,2,FALSE)</f>
        <v>1895</v>
      </c>
      <c r="B161" s="260" t="s">
        <v>1494</v>
      </c>
      <c r="C161" s="121">
        <v>242</v>
      </c>
      <c r="D161" s="121">
        <v>262</v>
      </c>
      <c r="E161" s="261"/>
      <c r="F161" s="261"/>
      <c r="G161" s="177"/>
      <c r="H161" s="154"/>
      <c r="I161" s="177"/>
      <c r="J161" s="177"/>
      <c r="K161" s="177"/>
      <c r="L161" s="154"/>
      <c r="M161" s="177"/>
      <c r="N161" s="177"/>
      <c r="O161" s="177"/>
    </row>
    <row r="162" spans="1:15" ht="15" customHeight="1">
      <c r="A162" s="120" t="str">
        <f ca="1">VLOOKUP(INDIRECT("B162"),elolap!$A$90:$B$3244,2,FALSE)</f>
        <v>0967</v>
      </c>
      <c r="B162" s="260" t="s">
        <v>6743</v>
      </c>
      <c r="C162" s="121">
        <v>242</v>
      </c>
      <c r="D162" s="121">
        <v>262</v>
      </c>
      <c r="E162" s="261"/>
      <c r="F162" s="261"/>
      <c r="G162" s="177"/>
      <c r="H162" s="154"/>
      <c r="I162" s="177"/>
      <c r="J162" s="177"/>
      <c r="K162" s="177"/>
      <c r="L162" s="154"/>
      <c r="M162" s="177"/>
      <c r="N162" s="177"/>
      <c r="O162" s="177"/>
    </row>
    <row r="163" spans="1:15" ht="15" customHeight="1">
      <c r="A163" s="120" t="str">
        <f ca="1">VLOOKUP(INDIRECT("B163"),elolap!$A$90:$B$3244,2,FALSE)</f>
        <v>2594</v>
      </c>
      <c r="B163" s="260" t="s">
        <v>6535</v>
      </c>
      <c r="C163" s="121">
        <v>242</v>
      </c>
      <c r="D163" s="121">
        <v>262</v>
      </c>
      <c r="E163" s="261">
        <v>354.4</v>
      </c>
      <c r="F163" s="261">
        <v>367</v>
      </c>
      <c r="G163" s="177"/>
      <c r="H163" s="154"/>
      <c r="I163" s="177"/>
      <c r="J163" s="177"/>
      <c r="K163" s="177"/>
      <c r="L163" s="154"/>
      <c r="M163" s="177"/>
      <c r="N163" s="177"/>
      <c r="O163" s="177"/>
    </row>
    <row r="164" spans="1:15" ht="15" customHeight="1">
      <c r="A164" s="120" t="str">
        <f ca="1">VLOOKUP(INDIRECT("B164"),elolap!$A$90:$B$3244,2,FALSE)</f>
        <v>0755</v>
      </c>
      <c r="B164" s="260" t="s">
        <v>6119</v>
      </c>
      <c r="C164" s="121">
        <v>242</v>
      </c>
      <c r="D164" s="121">
        <v>262</v>
      </c>
      <c r="E164" s="261">
        <v>520</v>
      </c>
      <c r="F164" s="261">
        <v>545</v>
      </c>
      <c r="G164" s="177"/>
      <c r="H164" s="154"/>
      <c r="I164" s="177"/>
      <c r="J164" s="177"/>
      <c r="K164" s="177"/>
      <c r="L164" s="154"/>
      <c r="M164" s="177"/>
      <c r="N164" s="177"/>
      <c r="O164" s="177"/>
    </row>
    <row r="165" spans="1:15" ht="15" customHeight="1">
      <c r="A165" s="120" t="str">
        <f ca="1">VLOOKUP(INDIRECT("B165"),elolap!$A$90:$B$3244,2,FALSE)</f>
        <v>0571</v>
      </c>
      <c r="B165" s="260" t="s">
        <v>5916</v>
      </c>
      <c r="C165" s="121">
        <v>242</v>
      </c>
      <c r="D165" s="121">
        <v>262</v>
      </c>
      <c r="E165" s="261">
        <v>520</v>
      </c>
      <c r="F165" s="261">
        <v>545</v>
      </c>
      <c r="G165" s="177"/>
      <c r="H165" s="154"/>
      <c r="I165" s="177"/>
      <c r="J165" s="177"/>
      <c r="K165" s="177"/>
      <c r="L165" s="154"/>
      <c r="M165" s="177"/>
      <c r="N165" s="177"/>
      <c r="O165" s="177"/>
    </row>
    <row r="166" spans="1:15" ht="15" customHeight="1">
      <c r="A166" s="120" t="str">
        <f ca="1">VLOOKUP(INDIRECT("B166"),elolap!$A$90:$B$3244,2,FALSE)</f>
        <v>3292</v>
      </c>
      <c r="B166" s="260" t="s">
        <v>5542</v>
      </c>
      <c r="C166" s="121">
        <v>242</v>
      </c>
      <c r="D166" s="121">
        <v>262</v>
      </c>
      <c r="E166" s="261">
        <v>520</v>
      </c>
      <c r="F166" s="261">
        <v>545</v>
      </c>
      <c r="G166" s="177"/>
      <c r="H166" s="154"/>
      <c r="I166" s="177"/>
      <c r="J166" s="177"/>
      <c r="K166" s="177"/>
      <c r="L166" s="154"/>
      <c r="M166" s="177"/>
      <c r="N166" s="177"/>
      <c r="O166" s="177"/>
    </row>
    <row r="167" spans="1:15" ht="15" customHeight="1">
      <c r="A167" s="120" t="str">
        <f ca="1">VLOOKUP(INDIRECT("B167"),elolap!$A$90:$B$3244,2,FALSE)</f>
        <v>1067</v>
      </c>
      <c r="B167" s="260" t="s">
        <v>5912</v>
      </c>
      <c r="C167" s="121">
        <v>242</v>
      </c>
      <c r="D167" s="121">
        <v>262</v>
      </c>
      <c r="E167" s="261"/>
      <c r="F167" s="261"/>
      <c r="G167" s="177"/>
      <c r="H167" s="154"/>
      <c r="I167" s="177"/>
      <c r="J167" s="177"/>
      <c r="K167" s="177"/>
      <c r="L167" s="154"/>
      <c r="M167" s="177"/>
      <c r="N167" s="177"/>
      <c r="O167" s="177"/>
    </row>
    <row r="168" spans="1:15" ht="15" customHeight="1">
      <c r="A168" s="120" t="str">
        <f ca="1">VLOOKUP(INDIRECT("B168"),elolap!$A$90:$B$3244,2,FALSE)</f>
        <v>1599</v>
      </c>
      <c r="B168" s="260" t="s">
        <v>1400</v>
      </c>
      <c r="C168" s="121">
        <v>242</v>
      </c>
      <c r="D168" s="121">
        <v>262</v>
      </c>
      <c r="E168" s="261"/>
      <c r="F168" s="261"/>
      <c r="G168" s="177"/>
      <c r="H168" s="154"/>
      <c r="I168" s="177"/>
      <c r="J168" s="177"/>
      <c r="K168" s="177"/>
      <c r="L168" s="154"/>
      <c r="M168" s="177"/>
      <c r="N168" s="177"/>
      <c r="O168" s="177"/>
    </row>
    <row r="169" spans="1:15" ht="15" customHeight="1">
      <c r="A169" s="120" t="str">
        <f ca="1">VLOOKUP(INDIRECT("B169"),elolap!$A$90:$B$3244,2,FALSE)</f>
        <v>1803</v>
      </c>
      <c r="B169" s="260" t="s">
        <v>4597</v>
      </c>
      <c r="C169" s="121">
        <v>242</v>
      </c>
      <c r="D169" s="121">
        <v>262</v>
      </c>
      <c r="E169" s="261">
        <v>443.5</v>
      </c>
      <c r="F169" s="261">
        <v>472</v>
      </c>
      <c r="G169" s="177"/>
      <c r="H169" s="154"/>
      <c r="I169" s="177"/>
      <c r="J169" s="177"/>
      <c r="K169" s="177"/>
      <c r="L169" s="154"/>
      <c r="M169" s="177"/>
      <c r="N169" s="177"/>
      <c r="O169" s="177"/>
    </row>
    <row r="170" spans="1:15" ht="15" customHeight="1">
      <c r="A170" s="120" t="str">
        <f ca="1">VLOOKUP(INDIRECT("B170"),elolap!$A$90:$B$3244,2,FALSE)</f>
        <v>1952</v>
      </c>
      <c r="B170" s="260" t="s">
        <v>617</v>
      </c>
      <c r="C170" s="121">
        <v>242</v>
      </c>
      <c r="D170" s="121">
        <v>262</v>
      </c>
      <c r="E170" s="261"/>
      <c r="F170" s="261"/>
      <c r="G170" s="177"/>
      <c r="H170" s="154"/>
      <c r="I170" s="177"/>
      <c r="J170" s="177"/>
      <c r="K170" s="177"/>
      <c r="L170" s="154"/>
      <c r="M170" s="177"/>
      <c r="N170" s="177"/>
      <c r="O170" s="177"/>
    </row>
    <row r="171" spans="1:15" ht="15" customHeight="1">
      <c r="A171" s="120" t="str">
        <f ca="1">VLOOKUP(INDIRECT("B171"),elolap!$A$90:$B$3244,2,FALSE)</f>
        <v>1345</v>
      </c>
      <c r="B171" s="260" t="s">
        <v>1507</v>
      </c>
      <c r="C171" s="121">
        <v>242</v>
      </c>
      <c r="D171" s="121">
        <v>262</v>
      </c>
      <c r="E171" s="261"/>
      <c r="F171" s="261"/>
      <c r="G171" s="177"/>
      <c r="H171" s="154"/>
      <c r="I171" s="177"/>
      <c r="J171" s="177"/>
      <c r="K171" s="177"/>
      <c r="L171" s="154"/>
      <c r="M171" s="177"/>
      <c r="N171" s="177"/>
      <c r="O171" s="177"/>
    </row>
    <row r="172" spans="1:15" ht="15" customHeight="1">
      <c r="A172" s="120" t="str">
        <f ca="1">VLOOKUP(INDIRECT("B172"),elolap!$A$90:$B$3244,2,FALSE)</f>
        <v>1650</v>
      </c>
      <c r="B172" s="260" t="s">
        <v>1037</v>
      </c>
      <c r="C172" s="121">
        <v>242</v>
      </c>
      <c r="D172" s="121">
        <v>262</v>
      </c>
      <c r="E172" s="261"/>
      <c r="F172" s="261"/>
      <c r="G172" s="177"/>
      <c r="H172" s="154"/>
      <c r="I172" s="177"/>
      <c r="J172" s="177"/>
      <c r="K172" s="177"/>
      <c r="L172" s="154"/>
      <c r="M172" s="177"/>
      <c r="N172" s="177"/>
      <c r="O172" s="177"/>
    </row>
    <row r="173" spans="1:15" ht="15" customHeight="1">
      <c r="A173" s="120" t="str">
        <f ca="1">VLOOKUP(INDIRECT("B173"),elolap!$A$90:$B$3244,2,FALSE)</f>
        <v>3168</v>
      </c>
      <c r="B173" s="260" t="s">
        <v>2273</v>
      </c>
      <c r="C173" s="121">
        <v>242</v>
      </c>
      <c r="D173" s="121">
        <v>262</v>
      </c>
      <c r="E173" s="261">
        <v>295</v>
      </c>
      <c r="F173" s="261">
        <v>302</v>
      </c>
      <c r="G173" s="177"/>
      <c r="H173" s="154"/>
      <c r="I173" s="177"/>
      <c r="J173" s="177"/>
      <c r="K173" s="177"/>
      <c r="L173" s="154"/>
      <c r="M173" s="177"/>
      <c r="N173" s="177"/>
      <c r="O173" s="177"/>
    </row>
    <row r="174" spans="1:15" ht="15" customHeight="1">
      <c r="A174" s="120" t="str">
        <f ca="1">VLOOKUP(INDIRECT("B174"),elolap!$A$90:$B$3244,2,FALSE)</f>
        <v>2984</v>
      </c>
      <c r="B174" s="260" t="s">
        <v>4878</v>
      </c>
      <c r="C174" s="121">
        <v>242</v>
      </c>
      <c r="D174" s="121">
        <v>262</v>
      </c>
      <c r="E174" s="261"/>
      <c r="F174" s="261"/>
      <c r="G174" s="177"/>
      <c r="H174" s="154"/>
      <c r="I174" s="177"/>
      <c r="J174" s="177"/>
      <c r="K174" s="177"/>
      <c r="L174" s="154"/>
      <c r="M174" s="177"/>
      <c r="N174" s="177"/>
      <c r="O174" s="177"/>
    </row>
    <row r="175" spans="1:15" ht="15" customHeight="1">
      <c r="A175" s="120" t="str">
        <f ca="1">VLOOKUP(INDIRECT("B175"),elolap!$A$90:$B$3244,2,FALSE)</f>
        <v>2183</v>
      </c>
      <c r="B175" s="260" t="s">
        <v>4598</v>
      </c>
      <c r="C175" s="121">
        <v>242</v>
      </c>
      <c r="D175" s="121">
        <v>262</v>
      </c>
      <c r="E175" s="261"/>
      <c r="F175" s="261"/>
      <c r="G175" s="177"/>
      <c r="H175" s="154"/>
      <c r="I175" s="177"/>
      <c r="J175" s="177"/>
      <c r="K175" s="177"/>
      <c r="L175" s="154"/>
      <c r="M175" s="177"/>
      <c r="N175" s="177"/>
      <c r="O175" s="177"/>
    </row>
    <row r="176" spans="1:15" ht="15" customHeight="1">
      <c r="A176" s="120" t="str">
        <f ca="1">VLOOKUP(INDIRECT("B176"),elolap!$A$90:$B$3244,2,FALSE)</f>
        <v>0329</v>
      </c>
      <c r="B176" s="260" t="s">
        <v>5451</v>
      </c>
      <c r="C176" s="121">
        <v>242</v>
      </c>
      <c r="D176" s="121">
        <v>262</v>
      </c>
      <c r="E176" s="261"/>
      <c r="F176" s="261"/>
      <c r="G176" s="177"/>
      <c r="H176" s="154"/>
      <c r="I176" s="177"/>
      <c r="J176" s="177"/>
      <c r="K176" s="177"/>
      <c r="L176" s="154"/>
      <c r="M176" s="177"/>
      <c r="N176" s="177"/>
      <c r="O176" s="177"/>
    </row>
    <row r="177" spans="1:15" ht="15" customHeight="1">
      <c r="A177" s="120" t="str">
        <f ca="1">VLOOKUP(INDIRECT("B177"),elolap!$A$90:$B$3244,2,FALSE)</f>
        <v>1728</v>
      </c>
      <c r="B177" s="260" t="s">
        <v>4301</v>
      </c>
      <c r="C177" s="121">
        <v>242</v>
      </c>
      <c r="D177" s="121">
        <v>262</v>
      </c>
      <c r="E177" s="261"/>
      <c r="F177" s="261"/>
      <c r="G177" s="177"/>
      <c r="H177" s="154"/>
      <c r="I177" s="177"/>
      <c r="J177" s="177"/>
      <c r="K177" s="177"/>
      <c r="L177" s="154"/>
      <c r="M177" s="177"/>
      <c r="N177" s="177"/>
      <c r="O177" s="177"/>
    </row>
    <row r="178" spans="1:15" ht="15" customHeight="1">
      <c r="A178" s="120" t="str">
        <f ca="1">VLOOKUP(INDIRECT("B178"),elolap!$A$90:$B$3244,2,FALSE)</f>
        <v>3042</v>
      </c>
      <c r="B178" s="260" t="s">
        <v>6532</v>
      </c>
      <c r="C178" s="121">
        <v>242</v>
      </c>
      <c r="D178" s="121">
        <v>262</v>
      </c>
      <c r="E178" s="261"/>
      <c r="F178" s="261"/>
      <c r="G178" s="177"/>
      <c r="H178" s="154"/>
      <c r="I178" s="177"/>
      <c r="J178" s="177"/>
      <c r="K178" s="177"/>
      <c r="L178" s="154"/>
      <c r="M178" s="177"/>
      <c r="N178" s="177"/>
      <c r="O178" s="177"/>
    </row>
    <row r="179" spans="1:15" ht="15" customHeight="1">
      <c r="A179" s="120" t="str">
        <f ca="1">VLOOKUP(INDIRECT("B179"),elolap!$A$90:$B$3244,2,FALSE)</f>
        <v>2125</v>
      </c>
      <c r="B179" s="260" t="s">
        <v>3095</v>
      </c>
      <c r="C179" s="121">
        <v>242</v>
      </c>
      <c r="D179" s="121">
        <v>262</v>
      </c>
      <c r="E179" s="261">
        <v>346.3</v>
      </c>
      <c r="F179" s="261">
        <v>353</v>
      </c>
      <c r="G179" s="177"/>
      <c r="H179" s="154"/>
      <c r="I179" s="177"/>
      <c r="J179" s="177"/>
      <c r="K179" s="177"/>
      <c r="L179" s="154"/>
      <c r="M179" s="177"/>
      <c r="N179" s="177"/>
      <c r="O179" s="177"/>
    </row>
    <row r="180" spans="1:15" ht="15" customHeight="1">
      <c r="A180" s="120" t="str">
        <f ca="1">VLOOKUP(INDIRECT("B180"),elolap!$A$90:$B$3244,2,FALSE)</f>
        <v>2271</v>
      </c>
      <c r="B180" s="260" t="s">
        <v>2644</v>
      </c>
      <c r="C180" s="121">
        <v>242</v>
      </c>
      <c r="D180" s="121">
        <v>262</v>
      </c>
      <c r="E180" s="261"/>
      <c r="F180" s="261"/>
      <c r="G180" s="177"/>
      <c r="H180" s="154"/>
      <c r="I180" s="177"/>
      <c r="J180" s="177"/>
      <c r="K180" s="177"/>
      <c r="L180" s="154"/>
      <c r="M180" s="177"/>
      <c r="N180" s="177"/>
      <c r="O180" s="177"/>
    </row>
    <row r="181" spans="1:15" ht="15" customHeight="1">
      <c r="A181" s="120" t="str">
        <f ca="1">VLOOKUP(INDIRECT("B181"),elolap!$A$90:$B$3244,2,FALSE)</f>
        <v>0624</v>
      </c>
      <c r="B181" s="260" t="s">
        <v>3965</v>
      </c>
      <c r="C181" s="121">
        <v>242</v>
      </c>
      <c r="D181" s="121">
        <v>262</v>
      </c>
      <c r="E181" s="261"/>
      <c r="F181" s="261"/>
      <c r="G181" s="177"/>
      <c r="H181" s="154"/>
      <c r="I181" s="177"/>
      <c r="J181" s="177"/>
      <c r="K181" s="177"/>
      <c r="L181" s="154"/>
      <c r="M181" s="177"/>
      <c r="N181" s="177"/>
      <c r="O181" s="177"/>
    </row>
    <row r="182" spans="1:15" ht="15" customHeight="1">
      <c r="A182" s="120" t="str">
        <f ca="1">VLOOKUP(INDIRECT("B182"),elolap!$A$90:$B$3244,2,FALSE)</f>
        <v>3094</v>
      </c>
      <c r="B182" s="260" t="s">
        <v>6630</v>
      </c>
      <c r="C182" s="121">
        <v>242</v>
      </c>
      <c r="D182" s="121">
        <v>262</v>
      </c>
      <c r="E182" s="261">
        <v>443.5</v>
      </c>
      <c r="F182" s="261">
        <v>457</v>
      </c>
      <c r="G182" s="177"/>
      <c r="H182" s="154"/>
      <c r="I182" s="177"/>
      <c r="J182" s="177"/>
      <c r="K182" s="177"/>
      <c r="L182" s="154"/>
      <c r="M182" s="177"/>
      <c r="N182" s="177"/>
      <c r="O182" s="177"/>
    </row>
    <row r="183" spans="1:15" ht="15" customHeight="1">
      <c r="A183" s="120" t="str">
        <f ca="1">VLOOKUP(INDIRECT("B183"),elolap!$A$90:$B$3244,2,FALSE)</f>
        <v>3158</v>
      </c>
      <c r="B183" s="260" t="s">
        <v>1123</v>
      </c>
      <c r="C183" s="121">
        <v>242</v>
      </c>
      <c r="D183" s="121">
        <v>262</v>
      </c>
      <c r="E183" s="261">
        <v>330.1</v>
      </c>
      <c r="F183" s="261">
        <v>380</v>
      </c>
      <c r="G183" s="177"/>
      <c r="H183" s="154"/>
      <c r="I183" s="177"/>
      <c r="J183" s="177"/>
      <c r="K183" s="177"/>
      <c r="L183" s="154"/>
      <c r="M183" s="177"/>
      <c r="N183" s="177"/>
      <c r="O183" s="177"/>
    </row>
    <row r="184" spans="1:15" ht="15" customHeight="1">
      <c r="A184" s="120" t="str">
        <f ca="1">VLOOKUP(INDIRECT("B184"),elolap!$A$90:$B$3244,2,FALSE)</f>
        <v>0322</v>
      </c>
      <c r="B184" s="260" t="s">
        <v>4713</v>
      </c>
      <c r="C184" s="121">
        <v>242</v>
      </c>
      <c r="D184" s="121">
        <v>262</v>
      </c>
      <c r="E184" s="261">
        <v>585.82000000000005</v>
      </c>
      <c r="F184" s="261">
        <v>606</v>
      </c>
      <c r="G184" s="177"/>
      <c r="H184" s="154"/>
      <c r="I184" s="177"/>
      <c r="J184" s="177"/>
      <c r="K184" s="177"/>
      <c r="L184" s="154"/>
      <c r="M184" s="177"/>
      <c r="N184" s="177"/>
      <c r="O184" s="177"/>
    </row>
    <row r="185" spans="1:15" ht="15" customHeight="1">
      <c r="A185" s="120" t="str">
        <f ca="1">VLOOKUP(INDIRECT("B185"),elolap!$A$90:$B$3244,2,FALSE)</f>
        <v>0422</v>
      </c>
      <c r="B185" s="260" t="s">
        <v>110</v>
      </c>
      <c r="C185" s="121">
        <v>242</v>
      </c>
      <c r="D185" s="121">
        <v>262</v>
      </c>
      <c r="E185" s="261">
        <v>585.82000000000005</v>
      </c>
      <c r="F185" s="261">
        <v>606</v>
      </c>
      <c r="G185" s="177"/>
      <c r="H185" s="154"/>
      <c r="I185" s="177"/>
      <c r="J185" s="177"/>
      <c r="K185" s="177"/>
      <c r="L185" s="154"/>
      <c r="M185" s="177"/>
      <c r="N185" s="177"/>
      <c r="O185" s="177"/>
    </row>
    <row r="186" spans="1:15" ht="15" customHeight="1">
      <c r="A186" s="120" t="str">
        <f ca="1">VLOOKUP(INDIRECT("B186"),elolap!$A$90:$B$3244,2,FALSE)</f>
        <v>2673</v>
      </c>
      <c r="B186" s="260" t="s">
        <v>6101</v>
      </c>
      <c r="C186" s="121">
        <v>242</v>
      </c>
      <c r="D186" s="121">
        <v>262</v>
      </c>
      <c r="E186" s="261">
        <v>585.82000000000005</v>
      </c>
      <c r="F186" s="261">
        <v>606</v>
      </c>
      <c r="G186" s="177"/>
      <c r="H186" s="154"/>
      <c r="I186" s="177"/>
      <c r="J186" s="177"/>
      <c r="K186" s="177"/>
      <c r="L186" s="154"/>
      <c r="M186" s="177"/>
      <c r="N186" s="177"/>
      <c r="O186" s="177"/>
    </row>
    <row r="187" spans="1:15" ht="15" customHeight="1">
      <c r="A187" s="120" t="str">
        <f ca="1">VLOOKUP(INDIRECT("B187"),elolap!$A$90:$B$3244,2,FALSE)</f>
        <v>0391</v>
      </c>
      <c r="B187" s="260" t="s">
        <v>1372</v>
      </c>
      <c r="C187" s="121">
        <v>242</v>
      </c>
      <c r="D187" s="121">
        <v>262</v>
      </c>
      <c r="E187" s="261">
        <v>295</v>
      </c>
      <c r="F187" s="261">
        <v>302</v>
      </c>
      <c r="G187" s="177"/>
      <c r="H187" s="154"/>
      <c r="I187" s="177"/>
      <c r="J187" s="177"/>
      <c r="K187" s="177"/>
      <c r="L187" s="154"/>
      <c r="M187" s="177"/>
      <c r="N187" s="177"/>
      <c r="O187" s="177"/>
    </row>
    <row r="188" spans="1:15" ht="15" customHeight="1">
      <c r="A188" s="120" t="str">
        <f ca="1">VLOOKUP(INDIRECT("B188"),elolap!$A$90:$B$3244,2,FALSE)</f>
        <v>3090</v>
      </c>
      <c r="B188" s="260" t="s">
        <v>6610</v>
      </c>
      <c r="C188" s="121">
        <v>242</v>
      </c>
      <c r="D188" s="121">
        <v>262</v>
      </c>
      <c r="E188" s="261">
        <v>585.82000000000005</v>
      </c>
      <c r="F188" s="261">
        <v>606</v>
      </c>
      <c r="G188" s="177"/>
      <c r="H188" s="154"/>
      <c r="I188" s="177"/>
      <c r="J188" s="177"/>
      <c r="K188" s="177"/>
      <c r="L188" s="154"/>
      <c r="M188" s="177"/>
      <c r="N188" s="177"/>
      <c r="O188" s="177"/>
    </row>
    <row r="189" spans="1:15" ht="15" customHeight="1">
      <c r="A189" s="120" t="str">
        <f ca="1">VLOOKUP(INDIRECT("B189"),elolap!$A$90:$B$3244,2,FALSE)</f>
        <v>2386</v>
      </c>
      <c r="B189" s="260" t="s">
        <v>4963</v>
      </c>
      <c r="C189" s="121">
        <v>242</v>
      </c>
      <c r="D189" s="121">
        <v>262</v>
      </c>
      <c r="E189" s="261">
        <v>585.82000000000005</v>
      </c>
      <c r="F189" s="261">
        <v>606</v>
      </c>
      <c r="G189" s="177"/>
      <c r="H189" s="154"/>
      <c r="I189" s="177"/>
      <c r="J189" s="177"/>
      <c r="K189" s="177"/>
      <c r="L189" s="154"/>
      <c r="M189" s="177"/>
      <c r="N189" s="177"/>
      <c r="O189" s="177"/>
    </row>
    <row r="190" spans="1:15" ht="15" customHeight="1">
      <c r="A190" s="120" t="str">
        <f ca="1">VLOOKUP(INDIRECT("B190"),elolap!$A$90:$B$3244,2,FALSE)</f>
        <v>1163</v>
      </c>
      <c r="B190" s="260" t="s">
        <v>3658</v>
      </c>
      <c r="C190" s="121">
        <v>242</v>
      </c>
      <c r="D190" s="121">
        <v>262</v>
      </c>
      <c r="E190" s="261">
        <v>585.82000000000005</v>
      </c>
      <c r="F190" s="261">
        <v>606</v>
      </c>
      <c r="G190" s="177"/>
      <c r="H190" s="154"/>
      <c r="I190" s="177"/>
      <c r="J190" s="177"/>
      <c r="K190" s="177"/>
      <c r="L190" s="154"/>
      <c r="M190" s="177"/>
      <c r="N190" s="177"/>
      <c r="O190" s="177"/>
    </row>
    <row r="191" spans="1:15" ht="15" customHeight="1">
      <c r="A191" s="120" t="str">
        <f ca="1">VLOOKUP(INDIRECT("B191"),elolap!$A$90:$B$3244,2,FALSE)</f>
        <v>2680</v>
      </c>
      <c r="B191" s="260" t="s">
        <v>5002</v>
      </c>
      <c r="C191" s="121">
        <v>242</v>
      </c>
      <c r="D191" s="121">
        <v>262</v>
      </c>
      <c r="E191" s="261">
        <v>585.82000000000005</v>
      </c>
      <c r="F191" s="261">
        <v>606</v>
      </c>
      <c r="G191" s="177"/>
      <c r="H191" s="154"/>
      <c r="I191" s="177"/>
      <c r="J191" s="177"/>
      <c r="K191" s="177"/>
      <c r="L191" s="154"/>
      <c r="M191" s="177"/>
      <c r="N191" s="177"/>
      <c r="O191" s="177"/>
    </row>
    <row r="192" spans="1:15" ht="15" customHeight="1">
      <c r="A192" s="120" t="str">
        <f ca="1">VLOOKUP(INDIRECT("B192"),elolap!$A$90:$B$3244,2,FALSE)</f>
        <v>3155</v>
      </c>
      <c r="B192" s="260" t="s">
        <v>6738</v>
      </c>
      <c r="C192" s="121">
        <v>242</v>
      </c>
      <c r="D192" s="121">
        <v>262</v>
      </c>
      <c r="E192" s="261"/>
      <c r="F192" s="261"/>
      <c r="G192" s="177"/>
      <c r="H192" s="154"/>
      <c r="I192" s="177"/>
      <c r="J192" s="177"/>
      <c r="K192" s="177"/>
      <c r="L192" s="154"/>
      <c r="M192" s="177"/>
      <c r="N192" s="177"/>
      <c r="O192" s="177"/>
    </row>
    <row r="193" spans="1:15" ht="15" customHeight="1">
      <c r="A193" s="120" t="str">
        <f ca="1">VLOOKUP(INDIRECT("B193"),elolap!$A$90:$B$3244,2,FALSE)</f>
        <v>2328</v>
      </c>
      <c r="B193" s="260" t="s">
        <v>4892</v>
      </c>
      <c r="C193" s="121">
        <v>242</v>
      </c>
      <c r="D193" s="121">
        <v>262</v>
      </c>
      <c r="E193" s="261"/>
      <c r="F193" s="261"/>
      <c r="G193" s="177"/>
      <c r="H193" s="154"/>
      <c r="I193" s="177"/>
      <c r="J193" s="177"/>
      <c r="K193" s="177"/>
      <c r="L193" s="154"/>
      <c r="M193" s="177"/>
      <c r="N193" s="177"/>
      <c r="O193" s="177"/>
    </row>
    <row r="194" spans="1:15" ht="15" customHeight="1">
      <c r="A194" s="120" t="str">
        <f ca="1">VLOOKUP(INDIRECT("B194"),elolap!$A$90:$B$3244,2,FALSE)</f>
        <v>2254</v>
      </c>
      <c r="B194" s="260" t="s">
        <v>6358</v>
      </c>
      <c r="C194" s="121">
        <v>242</v>
      </c>
      <c r="D194" s="121">
        <v>262</v>
      </c>
      <c r="E194" s="261">
        <v>585.82000000000005</v>
      </c>
      <c r="F194" s="261">
        <v>606</v>
      </c>
      <c r="G194" s="177"/>
      <c r="H194" s="154"/>
      <c r="I194" s="177"/>
      <c r="J194" s="177"/>
      <c r="K194" s="177"/>
      <c r="L194" s="154"/>
      <c r="M194" s="177"/>
      <c r="N194" s="177"/>
      <c r="O194" s="177"/>
    </row>
    <row r="195" spans="1:15" ht="15" customHeight="1">
      <c r="A195" s="120" t="str">
        <f ca="1">VLOOKUP(INDIRECT("B195"),elolap!$A$90:$B$3244,2,FALSE)</f>
        <v>2093</v>
      </c>
      <c r="B195" s="260" t="s">
        <v>1040</v>
      </c>
      <c r="C195" s="121">
        <v>242</v>
      </c>
      <c r="D195" s="121">
        <v>262</v>
      </c>
      <c r="E195" s="261">
        <v>585.82000000000005</v>
      </c>
      <c r="F195" s="261">
        <v>606</v>
      </c>
      <c r="G195" s="177"/>
      <c r="H195" s="154"/>
      <c r="I195" s="177"/>
      <c r="J195" s="177"/>
      <c r="K195" s="177"/>
      <c r="L195" s="154"/>
      <c r="M195" s="177"/>
      <c r="N195" s="177"/>
      <c r="O195" s="177"/>
    </row>
    <row r="196" spans="1:15" ht="15" customHeight="1">
      <c r="A196" s="120" t="str">
        <f ca="1">VLOOKUP(INDIRECT("B196"),elolap!$A$90:$B$3244,2,FALSE)</f>
        <v>0887</v>
      </c>
      <c r="B196" s="260" t="s">
        <v>6376</v>
      </c>
      <c r="C196" s="121">
        <v>242</v>
      </c>
      <c r="D196" s="121">
        <v>262</v>
      </c>
      <c r="E196" s="261"/>
      <c r="F196" s="261"/>
      <c r="G196" s="177"/>
      <c r="H196" s="154"/>
      <c r="I196" s="177"/>
      <c r="J196" s="177"/>
      <c r="K196" s="177"/>
      <c r="L196" s="154"/>
      <c r="M196" s="177"/>
      <c r="N196" s="177"/>
      <c r="O196" s="177"/>
    </row>
    <row r="197" spans="1:15" ht="15" customHeight="1">
      <c r="A197" s="120" t="str">
        <f ca="1">VLOOKUP(INDIRECT("B197"),elolap!$A$90:$B$3244,2,FALSE)</f>
        <v>1709</v>
      </c>
      <c r="B197" s="260" t="s">
        <v>1475</v>
      </c>
      <c r="C197" s="121">
        <v>242</v>
      </c>
      <c r="D197" s="121">
        <v>262</v>
      </c>
      <c r="E197" s="261"/>
      <c r="F197" s="261"/>
      <c r="G197" s="177"/>
      <c r="H197" s="154"/>
      <c r="I197" s="177"/>
      <c r="J197" s="177"/>
      <c r="K197" s="177"/>
      <c r="L197" s="154"/>
      <c r="M197" s="177"/>
      <c r="N197" s="177"/>
      <c r="O197" s="177"/>
    </row>
    <row r="198" spans="1:15" ht="15" customHeight="1">
      <c r="A198" s="120" t="str">
        <f ca="1">VLOOKUP(INDIRECT("B198"),elolap!$A$90:$B$3244,2,FALSE)</f>
        <v>1934</v>
      </c>
      <c r="B198" s="260" t="s">
        <v>398</v>
      </c>
      <c r="C198" s="121">
        <v>242</v>
      </c>
      <c r="D198" s="121">
        <v>262</v>
      </c>
      <c r="E198" s="261"/>
      <c r="F198" s="261"/>
      <c r="G198" s="177"/>
      <c r="H198" s="154"/>
      <c r="I198" s="177"/>
      <c r="J198" s="177"/>
      <c r="K198" s="177"/>
      <c r="L198" s="154"/>
      <c r="M198" s="177"/>
      <c r="N198" s="177"/>
      <c r="O198" s="177"/>
    </row>
    <row r="199" spans="1:15" ht="15" customHeight="1">
      <c r="A199" s="120" t="str">
        <f ca="1">VLOOKUP(INDIRECT("B199"),elolap!$A$90:$B$3244,2,FALSE)</f>
        <v>1063</v>
      </c>
      <c r="B199" s="260" t="s">
        <v>5986</v>
      </c>
      <c r="C199" s="121">
        <v>242</v>
      </c>
      <c r="D199" s="121">
        <v>262</v>
      </c>
      <c r="E199" s="261">
        <v>478.8</v>
      </c>
      <c r="F199" s="261">
        <v>487</v>
      </c>
      <c r="G199" s="177"/>
      <c r="H199" s="154"/>
      <c r="I199" s="177"/>
      <c r="J199" s="177"/>
      <c r="K199" s="177"/>
      <c r="L199" s="154"/>
      <c r="M199" s="177"/>
      <c r="N199" s="177"/>
      <c r="O199" s="177"/>
    </row>
    <row r="200" spans="1:15" ht="15" customHeight="1">
      <c r="A200" s="120" t="str">
        <f ca="1">VLOOKUP(INDIRECT("B200"),elolap!$A$90:$B$3244,2,FALSE)</f>
        <v>2986</v>
      </c>
      <c r="B200" s="260" t="s">
        <v>5563</v>
      </c>
      <c r="C200" s="121">
        <v>242</v>
      </c>
      <c r="D200" s="121">
        <v>262</v>
      </c>
      <c r="E200" s="261">
        <v>478.8</v>
      </c>
      <c r="F200" s="261">
        <v>487</v>
      </c>
      <c r="G200" s="177"/>
      <c r="H200" s="154"/>
      <c r="I200" s="177"/>
      <c r="J200" s="177"/>
      <c r="K200" s="177"/>
      <c r="L200" s="154"/>
      <c r="M200" s="177"/>
      <c r="N200" s="177"/>
      <c r="O200" s="177"/>
    </row>
    <row r="201" spans="1:15" ht="15" customHeight="1">
      <c r="A201" s="120" t="str">
        <f ca="1">VLOOKUP(INDIRECT("B201"),elolap!$A$90:$B$3244,2,FALSE)</f>
        <v>0244</v>
      </c>
      <c r="B201" s="260" t="s">
        <v>1078</v>
      </c>
      <c r="C201" s="121">
        <v>242</v>
      </c>
      <c r="D201" s="121">
        <v>262</v>
      </c>
      <c r="E201" s="261"/>
      <c r="F201" s="261"/>
      <c r="G201" s="177"/>
      <c r="H201" s="154"/>
      <c r="I201" s="177"/>
      <c r="J201" s="177"/>
      <c r="K201" s="177"/>
      <c r="L201" s="154"/>
      <c r="M201" s="177"/>
      <c r="N201" s="177"/>
      <c r="O201" s="177"/>
    </row>
    <row r="202" spans="1:15" ht="15" customHeight="1">
      <c r="A202" s="120" t="str">
        <f ca="1">VLOOKUP(INDIRECT("B202"),elolap!$A$90:$B$3244,2,FALSE)</f>
        <v>1302</v>
      </c>
      <c r="B202" s="260" t="s">
        <v>2501</v>
      </c>
      <c r="C202" s="121">
        <v>242</v>
      </c>
      <c r="D202" s="121">
        <v>262</v>
      </c>
      <c r="E202" s="261"/>
      <c r="F202" s="261"/>
      <c r="G202" s="177"/>
      <c r="H202" s="154"/>
      <c r="I202" s="177"/>
      <c r="J202" s="177"/>
      <c r="K202" s="177"/>
      <c r="L202" s="154"/>
      <c r="M202" s="177"/>
      <c r="N202" s="177"/>
      <c r="O202" s="177"/>
    </row>
    <row r="203" spans="1:15" ht="15" customHeight="1">
      <c r="A203" s="120" t="str">
        <f ca="1">VLOOKUP(INDIRECT("B203"),elolap!$A$90:$B$3244,2,FALSE)</f>
        <v>1702</v>
      </c>
      <c r="B203" s="260" t="s">
        <v>4681</v>
      </c>
      <c r="C203" s="121">
        <v>242</v>
      </c>
      <c r="D203" s="121">
        <v>262</v>
      </c>
      <c r="E203" s="261">
        <v>413.1</v>
      </c>
      <c r="F203" s="261">
        <v>419</v>
      </c>
      <c r="G203" s="177"/>
      <c r="H203" s="154"/>
      <c r="I203" s="177"/>
      <c r="J203" s="177"/>
      <c r="K203" s="177"/>
      <c r="L203" s="154"/>
      <c r="M203" s="177"/>
      <c r="N203" s="177"/>
      <c r="O203" s="177"/>
    </row>
    <row r="204" spans="1:15" ht="15" customHeight="1">
      <c r="A204" s="120" t="str">
        <f ca="1">VLOOKUP(INDIRECT("B204"),elolap!$A$90:$B$3244,2,FALSE)</f>
        <v>1976</v>
      </c>
      <c r="B204" s="260" t="s">
        <v>2664</v>
      </c>
      <c r="C204" s="121">
        <v>242</v>
      </c>
      <c r="D204" s="121">
        <v>262</v>
      </c>
      <c r="E204" s="261"/>
      <c r="F204" s="261"/>
      <c r="G204" s="177"/>
      <c r="H204" s="154"/>
      <c r="I204" s="177"/>
      <c r="J204" s="177"/>
      <c r="K204" s="177"/>
      <c r="L204" s="154"/>
      <c r="M204" s="177"/>
      <c r="N204" s="177"/>
      <c r="O204" s="177"/>
    </row>
    <row r="205" spans="1:15" ht="15" customHeight="1">
      <c r="A205" s="120" t="str">
        <f ca="1">VLOOKUP(INDIRECT("B205"),elolap!$A$90:$B$3244,2,FALSE)</f>
        <v>2659</v>
      </c>
      <c r="B205" s="260" t="s">
        <v>2651</v>
      </c>
      <c r="C205" s="121">
        <v>242</v>
      </c>
      <c r="D205" s="121">
        <v>262</v>
      </c>
      <c r="E205" s="261">
        <v>413.1</v>
      </c>
      <c r="F205" s="261">
        <v>419</v>
      </c>
      <c r="G205" s="177"/>
      <c r="H205" s="154"/>
      <c r="I205" s="177"/>
      <c r="J205" s="177"/>
      <c r="K205" s="177"/>
      <c r="L205" s="154"/>
      <c r="M205" s="177"/>
      <c r="N205" s="177"/>
      <c r="O205" s="177"/>
    </row>
    <row r="206" spans="1:15" ht="15" customHeight="1">
      <c r="A206" s="120" t="str">
        <f ca="1">VLOOKUP(INDIRECT("B206"),elolap!$A$90:$B$3244,2,FALSE)</f>
        <v>1429</v>
      </c>
      <c r="B206" s="260" t="s">
        <v>4957</v>
      </c>
      <c r="C206" s="121">
        <v>242</v>
      </c>
      <c r="D206" s="121">
        <v>262</v>
      </c>
      <c r="E206" s="261"/>
      <c r="F206" s="261"/>
      <c r="G206" s="177"/>
      <c r="H206" s="154"/>
      <c r="I206" s="177"/>
      <c r="J206" s="177"/>
      <c r="K206" s="177"/>
      <c r="L206" s="154"/>
      <c r="M206" s="177"/>
      <c r="N206" s="177"/>
      <c r="O206" s="177"/>
    </row>
    <row r="207" spans="1:15" ht="15" customHeight="1">
      <c r="A207" s="120" t="str">
        <f ca="1">VLOOKUP(INDIRECT("B207"),elolap!$A$90:$B$3244,2,FALSE)</f>
        <v>0891</v>
      </c>
      <c r="B207" s="260" t="s">
        <v>2594</v>
      </c>
      <c r="C207" s="121">
        <v>242</v>
      </c>
      <c r="D207" s="121">
        <v>262</v>
      </c>
      <c r="E207" s="261"/>
      <c r="F207" s="261"/>
      <c r="G207" s="177"/>
      <c r="H207" s="154"/>
      <c r="I207" s="177"/>
      <c r="J207" s="177"/>
      <c r="K207" s="177"/>
      <c r="L207" s="154"/>
      <c r="M207" s="177"/>
      <c r="N207" s="177"/>
      <c r="O207" s="177"/>
    </row>
    <row r="208" spans="1:15" ht="15" customHeight="1">
      <c r="A208" s="120" t="str">
        <f ca="1">VLOOKUP(INDIRECT("B208"),elolap!$A$90:$B$3244,2,FALSE)</f>
        <v>2310</v>
      </c>
      <c r="B208" s="260" t="s">
        <v>6022</v>
      </c>
      <c r="C208" s="121">
        <v>242</v>
      </c>
      <c r="D208" s="121">
        <v>262</v>
      </c>
      <c r="E208" s="261">
        <v>478.8</v>
      </c>
      <c r="F208" s="261">
        <v>487</v>
      </c>
      <c r="G208" s="177"/>
      <c r="H208" s="154"/>
      <c r="I208" s="177"/>
      <c r="J208" s="177"/>
      <c r="K208" s="177"/>
      <c r="L208" s="154"/>
      <c r="M208" s="177"/>
      <c r="N208" s="177"/>
      <c r="O208" s="177"/>
    </row>
    <row r="209" spans="1:15" ht="15" customHeight="1">
      <c r="A209" s="120" t="str">
        <f ca="1">VLOOKUP(INDIRECT("B209"),elolap!$A$90:$B$3244,2,FALSE)</f>
        <v>0794</v>
      </c>
      <c r="B209" s="260" t="s">
        <v>3135</v>
      </c>
      <c r="C209" s="121">
        <v>242</v>
      </c>
      <c r="D209" s="121">
        <v>262</v>
      </c>
      <c r="E209" s="261">
        <v>478.8</v>
      </c>
      <c r="F209" s="261">
        <v>487</v>
      </c>
      <c r="G209" s="177"/>
      <c r="H209" s="154"/>
      <c r="I209" s="177"/>
      <c r="J209" s="177"/>
      <c r="K209" s="177"/>
      <c r="L209" s="154"/>
      <c r="M209" s="177"/>
      <c r="N209" s="177"/>
      <c r="O209" s="177"/>
    </row>
    <row r="210" spans="1:15" ht="15" customHeight="1">
      <c r="A210" s="120" t="str">
        <f ca="1">VLOOKUP(INDIRECT("B210"),elolap!$A$90:$B$3244,2,FALSE)</f>
        <v>1114</v>
      </c>
      <c r="B210" s="260" t="s">
        <v>2455</v>
      </c>
      <c r="C210" s="121">
        <v>242</v>
      </c>
      <c r="D210" s="121">
        <v>262</v>
      </c>
      <c r="E210" s="261">
        <v>478.8</v>
      </c>
      <c r="F210" s="261">
        <v>487</v>
      </c>
      <c r="G210" s="177"/>
      <c r="H210" s="154"/>
      <c r="I210" s="177"/>
      <c r="J210" s="177"/>
      <c r="K210" s="177"/>
      <c r="L210" s="154"/>
      <c r="M210" s="177"/>
      <c r="N210" s="177"/>
      <c r="O210" s="177"/>
    </row>
    <row r="211" spans="1:15" ht="15" customHeight="1">
      <c r="A211" s="120" t="str">
        <f ca="1">VLOOKUP(INDIRECT("B211"),elolap!$A$90:$B$3244,2,FALSE)</f>
        <v>1022</v>
      </c>
      <c r="B211" s="260" t="s">
        <v>1042</v>
      </c>
      <c r="C211" s="121">
        <v>242</v>
      </c>
      <c r="D211" s="121">
        <v>262</v>
      </c>
      <c r="E211" s="261"/>
      <c r="F211" s="261"/>
      <c r="G211" s="177"/>
      <c r="H211" s="154"/>
      <c r="I211" s="177"/>
      <c r="J211" s="177"/>
      <c r="K211" s="177"/>
      <c r="L211" s="154"/>
      <c r="M211" s="177"/>
      <c r="N211" s="177"/>
      <c r="O211" s="177"/>
    </row>
    <row r="212" spans="1:15" ht="15" customHeight="1">
      <c r="A212" s="120" t="str">
        <f ca="1">VLOOKUP(INDIRECT("B212"),elolap!$A$90:$B$3244,2,FALSE)</f>
        <v>0797</v>
      </c>
      <c r="B212" s="260" t="s">
        <v>2264</v>
      </c>
      <c r="C212" s="121">
        <v>242</v>
      </c>
      <c r="D212" s="121">
        <v>262</v>
      </c>
      <c r="E212" s="261"/>
      <c r="F212" s="261"/>
      <c r="G212" s="177"/>
      <c r="H212" s="154"/>
      <c r="I212" s="177"/>
      <c r="J212" s="177"/>
      <c r="K212" s="177"/>
      <c r="L212" s="154"/>
      <c r="M212" s="177"/>
      <c r="N212" s="177"/>
      <c r="O212" s="177"/>
    </row>
    <row r="213" spans="1:15" ht="15" customHeight="1">
      <c r="A213" s="120" t="str">
        <f ca="1">VLOOKUP(INDIRECT("B213"),elolap!$A$90:$B$3244,2,FALSE)</f>
        <v>2542</v>
      </c>
      <c r="B213" s="260" t="s">
        <v>4305</v>
      </c>
      <c r="C213" s="121">
        <v>242</v>
      </c>
      <c r="D213" s="121">
        <v>262</v>
      </c>
      <c r="E213" s="261"/>
      <c r="F213" s="261"/>
      <c r="G213" s="177"/>
      <c r="H213" s="154"/>
      <c r="I213" s="177"/>
      <c r="J213" s="177"/>
      <c r="K213" s="177"/>
      <c r="L213" s="154"/>
      <c r="M213" s="177"/>
      <c r="N213" s="177"/>
      <c r="O213" s="177"/>
    </row>
    <row r="214" spans="1:15" ht="15" customHeight="1">
      <c r="A214" s="120" t="str">
        <f ca="1">VLOOKUP(INDIRECT("B214"),elolap!$A$90:$B$3244,2,FALSE)</f>
        <v>1843</v>
      </c>
      <c r="B214" s="260" t="s">
        <v>3670</v>
      </c>
      <c r="C214" s="121">
        <v>242</v>
      </c>
      <c r="D214" s="121">
        <v>262</v>
      </c>
      <c r="E214" s="261"/>
      <c r="F214" s="261"/>
      <c r="G214" s="177"/>
      <c r="H214" s="154"/>
      <c r="I214" s="177"/>
      <c r="J214" s="177"/>
      <c r="K214" s="177"/>
      <c r="L214" s="154"/>
      <c r="M214" s="177"/>
      <c r="N214" s="177"/>
      <c r="O214" s="177"/>
    </row>
    <row r="215" spans="1:15" ht="15" customHeight="1">
      <c r="A215" s="120" t="str">
        <f ca="1">VLOOKUP(INDIRECT("B215"),elolap!$A$90:$B$3244,2,FALSE)</f>
        <v>2709</v>
      </c>
      <c r="B215" s="260" t="s">
        <v>1356</v>
      </c>
      <c r="C215" s="121">
        <v>279</v>
      </c>
      <c r="D215" s="121">
        <v>317</v>
      </c>
      <c r="E215" s="261">
        <v>194.2</v>
      </c>
      <c r="F215" s="261">
        <v>212</v>
      </c>
      <c r="G215" s="177"/>
      <c r="H215" s="154"/>
      <c r="I215" s="177"/>
      <c r="J215" s="177"/>
      <c r="K215" s="177"/>
      <c r="L215" s="154"/>
      <c r="M215" s="177"/>
      <c r="N215" s="177"/>
      <c r="O215" s="177"/>
    </row>
    <row r="216" spans="1:15" ht="15" customHeight="1">
      <c r="A216" s="120" t="str">
        <f ca="1">VLOOKUP(INDIRECT("B216"),elolap!$A$90:$B$3244,2,FALSE)</f>
        <v>2130</v>
      </c>
      <c r="B216" s="260" t="s">
        <v>6689</v>
      </c>
      <c r="C216" s="121">
        <v>224</v>
      </c>
      <c r="D216" s="121">
        <v>260</v>
      </c>
      <c r="E216" s="261">
        <v>216</v>
      </c>
      <c r="F216" s="261">
        <v>257</v>
      </c>
      <c r="G216" s="177"/>
      <c r="H216" s="154"/>
      <c r="I216" s="177"/>
      <c r="J216" s="177"/>
      <c r="K216" s="177"/>
      <c r="L216" s="154"/>
      <c r="M216" s="177"/>
      <c r="N216" s="177"/>
      <c r="O216" s="177"/>
    </row>
    <row r="217" spans="1:15" ht="15" customHeight="1">
      <c r="A217" s="120" t="str">
        <f ca="1">VLOOKUP(INDIRECT("B217"),elolap!$A$90:$B$3244,2,FALSE)</f>
        <v>2607</v>
      </c>
      <c r="B217" s="260" t="s">
        <v>6105</v>
      </c>
      <c r="C217" s="121">
        <v>224</v>
      </c>
      <c r="D217" s="121">
        <v>260</v>
      </c>
      <c r="E217" s="261">
        <v>216</v>
      </c>
      <c r="F217" s="261">
        <v>257</v>
      </c>
      <c r="G217" s="177"/>
      <c r="H217" s="154"/>
      <c r="I217" s="177"/>
      <c r="J217" s="177"/>
      <c r="K217" s="177"/>
      <c r="L217" s="154"/>
      <c r="M217" s="177"/>
      <c r="N217" s="177"/>
      <c r="O217" s="177"/>
    </row>
    <row r="218" spans="1:15" ht="15" customHeight="1">
      <c r="A218" s="120" t="str">
        <f ca="1">VLOOKUP(INDIRECT("B218"),elolap!$A$90:$B$3244,2,FALSE)</f>
        <v>0640</v>
      </c>
      <c r="B218" s="260" t="s">
        <v>2282</v>
      </c>
      <c r="C218" s="121">
        <v>224</v>
      </c>
      <c r="D218" s="121">
        <v>260</v>
      </c>
      <c r="E218" s="261"/>
      <c r="F218" s="261"/>
      <c r="G218" s="177"/>
      <c r="H218" s="154"/>
      <c r="I218" s="177"/>
      <c r="J218" s="177"/>
      <c r="K218" s="177"/>
      <c r="L218" s="154"/>
      <c r="M218" s="177"/>
      <c r="N218" s="177"/>
      <c r="O218" s="177"/>
    </row>
    <row r="219" spans="1:15" ht="15" customHeight="1">
      <c r="A219" s="120" t="str">
        <f ca="1">VLOOKUP(INDIRECT("B219"),elolap!$A$90:$B$3244,2,FALSE)</f>
        <v>0907</v>
      </c>
      <c r="B219" s="260" t="s">
        <v>50</v>
      </c>
      <c r="C219" s="121">
        <v>224</v>
      </c>
      <c r="D219" s="121">
        <v>260</v>
      </c>
      <c r="E219" s="261"/>
      <c r="F219" s="261"/>
      <c r="G219" s="177"/>
      <c r="H219" s="154"/>
      <c r="I219" s="177"/>
      <c r="J219" s="177"/>
      <c r="K219" s="177"/>
      <c r="L219" s="154"/>
      <c r="M219" s="177"/>
      <c r="N219" s="177"/>
      <c r="O219" s="177"/>
    </row>
    <row r="220" spans="1:15" ht="15" customHeight="1">
      <c r="A220" s="120" t="e">
        <f ca="1">VLOOKUP(INDIRECT("B220"),elolap!$A$90:$B$3244,2,FALSE)</f>
        <v>#N/A</v>
      </c>
      <c r="B220" s="122"/>
      <c r="C220" s="121"/>
      <c r="D220" s="121"/>
      <c r="E220" s="121"/>
      <c r="F220" s="121"/>
      <c r="G220" s="177"/>
      <c r="H220" s="154"/>
      <c r="I220" s="177"/>
      <c r="J220" s="177"/>
      <c r="K220" s="177"/>
      <c r="L220" s="154"/>
      <c r="M220" s="177"/>
      <c r="N220" s="177"/>
      <c r="O220" s="177"/>
    </row>
    <row r="221" spans="1:15" ht="15" customHeight="1">
      <c r="A221" s="120" t="e">
        <f ca="1">VLOOKUP(INDIRECT("B221"),elolap!$A$90:$B$3244,2,FALSE)</f>
        <v>#N/A</v>
      </c>
      <c r="B221" s="122"/>
      <c r="C221" s="121"/>
      <c r="D221" s="121"/>
      <c r="E221" s="121"/>
      <c r="F221" s="121"/>
      <c r="G221" s="177"/>
      <c r="H221" s="154"/>
      <c r="I221" s="177"/>
      <c r="J221" s="177"/>
      <c r="K221" s="177"/>
      <c r="L221" s="154"/>
      <c r="M221" s="177"/>
      <c r="N221" s="177"/>
      <c r="O221" s="177"/>
    </row>
    <row r="222" spans="1:15" ht="15" customHeight="1">
      <c r="A222" s="120" t="e">
        <f ca="1">VLOOKUP(INDIRECT("B222"),elolap!$A$90:$B$3244,2,FALSE)</f>
        <v>#N/A</v>
      </c>
      <c r="B222" s="122"/>
      <c r="C222" s="121"/>
      <c r="D222" s="121"/>
      <c r="E222" s="121"/>
      <c r="F222" s="121"/>
      <c r="G222" s="177"/>
      <c r="H222" s="154"/>
      <c r="I222" s="177"/>
      <c r="J222" s="177"/>
      <c r="K222" s="177"/>
      <c r="L222" s="154"/>
      <c r="M222" s="177"/>
      <c r="N222" s="177"/>
      <c r="O222" s="177"/>
    </row>
    <row r="223" spans="1:15" ht="15" customHeight="1">
      <c r="A223" s="120" t="e">
        <f ca="1">VLOOKUP(INDIRECT("B223"),elolap!$A$90:$B$3244,2,FALSE)</f>
        <v>#N/A</v>
      </c>
      <c r="B223" s="122"/>
      <c r="C223" s="121"/>
      <c r="D223" s="121"/>
      <c r="E223" s="121"/>
      <c r="F223" s="121"/>
      <c r="G223" s="177"/>
      <c r="H223" s="154"/>
      <c r="I223" s="177"/>
      <c r="J223" s="177"/>
      <c r="K223" s="177"/>
      <c r="L223" s="154"/>
      <c r="M223" s="177"/>
      <c r="N223" s="177"/>
      <c r="O223" s="177"/>
    </row>
    <row r="224" spans="1:15" ht="15" customHeight="1">
      <c r="A224" s="120" t="e">
        <f ca="1">VLOOKUP(INDIRECT("B224"),elolap!$A$90:$B$3244,2,FALSE)</f>
        <v>#N/A</v>
      </c>
      <c r="B224" s="122"/>
      <c r="C224" s="121"/>
      <c r="D224" s="121"/>
      <c r="E224" s="121"/>
      <c r="F224" s="121"/>
      <c r="G224" s="177"/>
      <c r="H224" s="154"/>
      <c r="I224" s="177"/>
      <c r="J224" s="177"/>
      <c r="K224" s="177"/>
      <c r="L224" s="154"/>
      <c r="M224" s="177"/>
      <c r="N224" s="177"/>
      <c r="O224" s="177"/>
    </row>
    <row r="225" spans="1:15" ht="15" customHeight="1">
      <c r="A225" s="120" t="e">
        <f ca="1">VLOOKUP(INDIRECT("B225"),elolap!$A$90:$B$3244,2,FALSE)</f>
        <v>#N/A</v>
      </c>
      <c r="B225" s="122"/>
      <c r="C225" s="121"/>
      <c r="D225" s="121"/>
      <c r="E225" s="121"/>
      <c r="F225" s="121"/>
      <c r="G225" s="177"/>
      <c r="H225" s="154"/>
      <c r="I225" s="177"/>
      <c r="J225" s="177"/>
      <c r="K225" s="177"/>
      <c r="L225" s="154"/>
      <c r="M225" s="177"/>
      <c r="N225" s="177"/>
      <c r="O225" s="177"/>
    </row>
    <row r="226" spans="1:15" ht="15" customHeight="1">
      <c r="A226" s="120" t="e">
        <f ca="1">VLOOKUP(INDIRECT("B226"),elolap!$A$90:$B$3244,2,FALSE)</f>
        <v>#N/A</v>
      </c>
      <c r="B226" s="122"/>
      <c r="C226" s="121"/>
      <c r="D226" s="121"/>
      <c r="E226" s="121"/>
      <c r="F226" s="121"/>
      <c r="G226" s="177"/>
      <c r="H226" s="154"/>
      <c r="I226" s="177"/>
      <c r="J226" s="177"/>
      <c r="K226" s="177"/>
      <c r="L226" s="154"/>
      <c r="M226" s="177"/>
      <c r="N226" s="177"/>
      <c r="O226" s="177"/>
    </row>
    <row r="227" spans="1:15" ht="15" customHeight="1">
      <c r="A227" s="120" t="e">
        <f ca="1">VLOOKUP(INDIRECT("B227"),elolap!$A$90:$B$3244,2,FALSE)</f>
        <v>#N/A</v>
      </c>
      <c r="B227" s="122"/>
      <c r="C227" s="121"/>
      <c r="D227" s="121"/>
      <c r="E227" s="121"/>
      <c r="F227" s="121"/>
      <c r="G227" s="177"/>
      <c r="H227" s="154"/>
      <c r="I227" s="177"/>
      <c r="J227" s="177"/>
      <c r="K227" s="177"/>
      <c r="L227" s="154"/>
      <c r="M227" s="177"/>
      <c r="N227" s="177"/>
      <c r="O227" s="177"/>
    </row>
    <row r="228" spans="1:15" ht="15" customHeight="1">
      <c r="A228" s="120" t="e">
        <f ca="1">VLOOKUP(INDIRECT("B228"),elolap!$A$90:$B$3244,2,FALSE)</f>
        <v>#N/A</v>
      </c>
      <c r="B228" s="122"/>
      <c r="C228" s="121"/>
      <c r="D228" s="121"/>
      <c r="E228" s="121"/>
      <c r="F228" s="121"/>
      <c r="G228" s="177"/>
      <c r="H228" s="154"/>
      <c r="I228" s="177"/>
      <c r="J228" s="177"/>
      <c r="K228" s="177"/>
      <c r="L228" s="154"/>
      <c r="M228" s="177"/>
      <c r="N228" s="177"/>
      <c r="O228" s="177"/>
    </row>
    <row r="229" spans="1:15" ht="15" customHeight="1">
      <c r="A229" s="120" t="e">
        <f ca="1">VLOOKUP(INDIRECT("B229"),elolap!$A$90:$B$3244,2,FALSE)</f>
        <v>#N/A</v>
      </c>
      <c r="B229" s="122"/>
      <c r="C229" s="121"/>
      <c r="D229" s="121"/>
      <c r="E229" s="121"/>
      <c r="F229" s="121"/>
      <c r="G229" s="177"/>
      <c r="H229" s="154"/>
      <c r="I229" s="177"/>
      <c r="J229" s="177"/>
      <c r="K229" s="177"/>
      <c r="L229" s="154"/>
      <c r="M229" s="177"/>
      <c r="N229" s="177"/>
      <c r="O229" s="177"/>
    </row>
    <row r="230" spans="1:15" ht="15" customHeight="1">
      <c r="A230" s="120" t="e">
        <f ca="1">VLOOKUP(INDIRECT("B230"),elolap!$A$90:$B$3244,2,FALSE)</f>
        <v>#N/A</v>
      </c>
      <c r="B230" s="122"/>
      <c r="C230" s="121"/>
      <c r="D230" s="121"/>
      <c r="E230" s="121"/>
      <c r="F230" s="121"/>
      <c r="G230" s="177"/>
      <c r="H230" s="154"/>
      <c r="I230" s="177"/>
      <c r="J230" s="177"/>
      <c r="K230" s="177"/>
      <c r="L230" s="154"/>
      <c r="M230" s="177"/>
      <c r="N230" s="177"/>
      <c r="O230" s="177"/>
    </row>
    <row r="231" spans="1:15" ht="15" customHeight="1">
      <c r="A231" s="120" t="e">
        <f ca="1">VLOOKUP(INDIRECT("B231"),elolap!$A$90:$B$3244,2,FALSE)</f>
        <v>#N/A</v>
      </c>
      <c r="B231" s="122"/>
      <c r="C231" s="121"/>
      <c r="D231" s="121"/>
      <c r="E231" s="121"/>
      <c r="F231" s="121"/>
      <c r="G231" s="177"/>
      <c r="H231" s="154"/>
      <c r="I231" s="177"/>
      <c r="J231" s="177"/>
      <c r="K231" s="177"/>
      <c r="L231" s="154"/>
      <c r="M231" s="177"/>
      <c r="N231" s="177"/>
      <c r="O231" s="177"/>
    </row>
    <row r="232" spans="1:15" ht="15" customHeight="1">
      <c r="A232" s="120" t="e">
        <f ca="1">VLOOKUP(INDIRECT("B232"),elolap!$A$90:$B$3244,2,FALSE)</f>
        <v>#N/A</v>
      </c>
      <c r="B232" s="122"/>
      <c r="C232" s="121"/>
      <c r="D232" s="121"/>
      <c r="E232" s="121"/>
      <c r="F232" s="121"/>
      <c r="G232" s="177"/>
      <c r="H232" s="154"/>
      <c r="I232" s="177"/>
      <c r="J232" s="177"/>
      <c r="K232" s="177"/>
      <c r="L232" s="154"/>
      <c r="M232" s="177"/>
      <c r="N232" s="177"/>
      <c r="O232" s="177"/>
    </row>
    <row r="233" spans="1:15" ht="15" customHeight="1">
      <c r="A233" s="120" t="e">
        <f ca="1">VLOOKUP(INDIRECT("B233"),elolap!$A$90:$B$3244,2,FALSE)</f>
        <v>#N/A</v>
      </c>
      <c r="B233" s="122"/>
      <c r="C233" s="121"/>
      <c r="D233" s="121"/>
      <c r="E233" s="121"/>
      <c r="F233" s="121"/>
      <c r="G233" s="177"/>
      <c r="H233" s="154"/>
      <c r="I233" s="177"/>
      <c r="J233" s="177"/>
      <c r="K233" s="177"/>
      <c r="L233" s="154"/>
      <c r="M233" s="177"/>
      <c r="N233" s="177"/>
      <c r="O233" s="177"/>
    </row>
    <row r="234" spans="1:15" ht="15" customHeight="1">
      <c r="A234" s="120" t="e">
        <f ca="1">VLOOKUP(INDIRECT("B234"),elolap!$A$90:$B$3244,2,FALSE)</f>
        <v>#N/A</v>
      </c>
      <c r="B234" s="122"/>
      <c r="C234" s="121"/>
      <c r="D234" s="121"/>
      <c r="E234" s="121"/>
      <c r="F234" s="121"/>
      <c r="G234" s="177"/>
      <c r="H234" s="154"/>
      <c r="I234" s="177"/>
      <c r="J234" s="177"/>
      <c r="K234" s="177"/>
      <c r="L234" s="154"/>
      <c r="M234" s="177"/>
      <c r="N234" s="177"/>
      <c r="O234" s="177"/>
    </row>
    <row r="235" spans="1:15" ht="15" customHeight="1">
      <c r="A235" s="120" t="e">
        <f ca="1">VLOOKUP(INDIRECT("B235"),elolap!$A$90:$B$3244,2,FALSE)</f>
        <v>#N/A</v>
      </c>
      <c r="B235" s="122"/>
      <c r="C235" s="121"/>
      <c r="D235" s="121"/>
      <c r="E235" s="121"/>
      <c r="F235" s="121"/>
      <c r="G235" s="177"/>
      <c r="H235" s="154"/>
      <c r="I235" s="177"/>
      <c r="J235" s="177"/>
      <c r="K235" s="177"/>
      <c r="L235" s="154"/>
      <c r="M235" s="177"/>
      <c r="N235" s="177"/>
      <c r="O235" s="177"/>
    </row>
    <row r="236" spans="1:15" ht="15" customHeight="1">
      <c r="A236" s="120" t="e">
        <f ca="1">VLOOKUP(INDIRECT("B236"),elolap!$A$90:$B$3244,2,FALSE)</f>
        <v>#N/A</v>
      </c>
      <c r="B236" s="122"/>
      <c r="C236" s="121"/>
      <c r="D236" s="121"/>
      <c r="E236" s="121"/>
      <c r="F236" s="121"/>
      <c r="G236" s="177"/>
      <c r="H236" s="154"/>
      <c r="I236" s="177"/>
      <c r="J236" s="177"/>
      <c r="K236" s="177"/>
      <c r="L236" s="154"/>
      <c r="M236" s="177"/>
      <c r="N236" s="177"/>
      <c r="O236" s="177"/>
    </row>
    <row r="237" spans="1:15" ht="15" customHeight="1">
      <c r="A237" s="120" t="e">
        <f ca="1">VLOOKUP(INDIRECT("B237"),elolap!$A$90:$B$3244,2,FALSE)</f>
        <v>#N/A</v>
      </c>
      <c r="B237" s="122"/>
      <c r="C237" s="121"/>
      <c r="D237" s="121"/>
      <c r="E237" s="121"/>
      <c r="F237" s="121"/>
      <c r="G237" s="177"/>
      <c r="H237" s="154"/>
      <c r="I237" s="177"/>
      <c r="J237" s="177"/>
      <c r="K237" s="177"/>
      <c r="L237" s="154"/>
      <c r="M237" s="177"/>
      <c r="N237" s="177"/>
      <c r="O237" s="177"/>
    </row>
    <row r="238" spans="1:15" ht="15" customHeight="1">
      <c r="A238" s="120" t="e">
        <f ca="1">VLOOKUP(INDIRECT("B238"),elolap!$A$90:$B$3244,2,FALSE)</f>
        <v>#N/A</v>
      </c>
      <c r="B238" s="122"/>
      <c r="C238" s="121"/>
      <c r="D238" s="121"/>
      <c r="E238" s="121"/>
      <c r="F238" s="121"/>
      <c r="G238" s="177"/>
      <c r="H238" s="154"/>
      <c r="I238" s="177"/>
      <c r="J238" s="177"/>
      <c r="K238" s="177"/>
      <c r="L238" s="154"/>
      <c r="M238" s="177"/>
      <c r="N238" s="177"/>
      <c r="O238" s="177"/>
    </row>
    <row r="239" spans="1:15" ht="15" customHeight="1">
      <c r="A239" s="120" t="e">
        <f ca="1">VLOOKUP(INDIRECT("B239"),elolap!$A$90:$B$3244,2,FALSE)</f>
        <v>#N/A</v>
      </c>
      <c r="B239" s="122"/>
      <c r="C239" s="121"/>
      <c r="D239" s="121"/>
      <c r="E239" s="121"/>
      <c r="F239" s="121"/>
      <c r="G239" s="177"/>
      <c r="H239" s="154"/>
      <c r="I239" s="177"/>
      <c r="J239" s="177"/>
      <c r="K239" s="177"/>
      <c r="L239" s="154"/>
      <c r="M239" s="177"/>
      <c r="N239" s="177"/>
      <c r="O239" s="177"/>
    </row>
    <row r="240" spans="1:15" ht="15" customHeight="1">
      <c r="A240" s="120" t="e">
        <f ca="1">VLOOKUP(INDIRECT("B240"),elolap!$A$90:$B$3244,2,FALSE)</f>
        <v>#N/A</v>
      </c>
      <c r="B240" s="122"/>
      <c r="C240" s="121"/>
      <c r="D240" s="121"/>
      <c r="E240" s="121"/>
      <c r="F240" s="121"/>
      <c r="G240" s="177"/>
      <c r="H240" s="154"/>
      <c r="I240" s="177"/>
      <c r="J240" s="177"/>
      <c r="K240" s="177"/>
      <c r="L240" s="154"/>
      <c r="M240" s="177"/>
      <c r="N240" s="177"/>
      <c r="O240" s="177"/>
    </row>
    <row r="241" spans="1:15" ht="15" customHeight="1">
      <c r="A241" s="120" t="e">
        <f ca="1">VLOOKUP(INDIRECT("B241"),elolap!$A$90:$B$3244,2,FALSE)</f>
        <v>#N/A</v>
      </c>
      <c r="B241" s="122"/>
      <c r="C241" s="121"/>
      <c r="D241" s="121"/>
      <c r="E241" s="121"/>
      <c r="F241" s="121"/>
      <c r="G241" s="177"/>
      <c r="H241" s="154"/>
      <c r="I241" s="177"/>
      <c r="J241" s="177"/>
      <c r="K241" s="177"/>
      <c r="L241" s="154"/>
      <c r="M241" s="177"/>
      <c r="N241" s="177"/>
      <c r="O241" s="177"/>
    </row>
    <row r="242" spans="1:15" ht="15" customHeight="1">
      <c r="A242" s="120" t="e">
        <f ca="1">VLOOKUP(INDIRECT("B242"),elolap!$A$90:$B$3244,2,FALSE)</f>
        <v>#N/A</v>
      </c>
      <c r="B242" s="122"/>
      <c r="C242" s="121"/>
      <c r="D242" s="121"/>
      <c r="E242" s="121"/>
      <c r="F242" s="121"/>
      <c r="G242" s="177"/>
      <c r="H242" s="154"/>
      <c r="I242" s="177"/>
      <c r="J242" s="177"/>
      <c r="K242" s="177"/>
      <c r="L242" s="154"/>
      <c r="M242" s="177"/>
      <c r="N242" s="177"/>
      <c r="O242" s="177"/>
    </row>
    <row r="243" spans="1:15" ht="15" customHeight="1">
      <c r="A243" s="120" t="e">
        <f ca="1">VLOOKUP(INDIRECT("B243"),elolap!$A$90:$B$3244,2,FALSE)</f>
        <v>#N/A</v>
      </c>
      <c r="B243" s="122"/>
      <c r="C243" s="121"/>
      <c r="D243" s="121"/>
      <c r="E243" s="121"/>
      <c r="F243" s="121"/>
      <c r="G243" s="177"/>
      <c r="H243" s="154"/>
      <c r="I243" s="177"/>
      <c r="J243" s="177"/>
      <c r="K243" s="177"/>
      <c r="L243" s="154"/>
      <c r="M243" s="177"/>
      <c r="N243" s="177"/>
      <c r="O243" s="177"/>
    </row>
    <row r="244" spans="1:15" ht="15" customHeight="1">
      <c r="A244" s="120" t="e">
        <f ca="1">VLOOKUP(INDIRECT("B244"),elolap!$A$90:$B$3244,2,FALSE)</f>
        <v>#N/A</v>
      </c>
      <c r="B244" s="122"/>
      <c r="C244" s="121"/>
      <c r="D244" s="121"/>
      <c r="E244" s="121"/>
      <c r="F244" s="121"/>
      <c r="G244" s="177"/>
      <c r="H244" s="154"/>
      <c r="I244" s="177"/>
      <c r="J244" s="177"/>
      <c r="K244" s="177"/>
      <c r="L244" s="154"/>
      <c r="M244" s="177"/>
      <c r="N244" s="177"/>
      <c r="O244" s="177"/>
    </row>
    <row r="245" spans="1:15" ht="15" customHeight="1">
      <c r="A245" s="120" t="e">
        <f ca="1">VLOOKUP(INDIRECT("B245"),elolap!$A$90:$B$3244,2,FALSE)</f>
        <v>#N/A</v>
      </c>
      <c r="B245" s="122"/>
      <c r="C245" s="121"/>
      <c r="D245" s="121"/>
      <c r="E245" s="121"/>
      <c r="F245" s="121"/>
      <c r="G245" s="177"/>
      <c r="H245" s="154"/>
      <c r="I245" s="177"/>
      <c r="J245" s="177"/>
      <c r="K245" s="177"/>
      <c r="L245" s="154"/>
      <c r="M245" s="177"/>
      <c r="N245" s="177"/>
      <c r="O245" s="177"/>
    </row>
    <row r="246" spans="1:15" ht="15" customHeight="1">
      <c r="A246" s="120" t="e">
        <f ca="1">VLOOKUP(INDIRECT("B246"),elolap!$A$90:$B$3244,2,FALSE)</f>
        <v>#N/A</v>
      </c>
      <c r="B246" s="122"/>
      <c r="C246" s="121"/>
      <c r="D246" s="121"/>
      <c r="E246" s="121"/>
      <c r="F246" s="121"/>
      <c r="G246" s="177"/>
      <c r="H246" s="154"/>
      <c r="I246" s="177"/>
      <c r="J246" s="177"/>
      <c r="K246" s="177"/>
      <c r="L246" s="154"/>
      <c r="M246" s="177"/>
      <c r="N246" s="177"/>
      <c r="O246" s="177"/>
    </row>
    <row r="247" spans="1:15" ht="15" customHeight="1">
      <c r="A247" s="120" t="e">
        <f ca="1">VLOOKUP(INDIRECT("B247"),elolap!$A$90:$B$3244,2,FALSE)</f>
        <v>#N/A</v>
      </c>
      <c r="B247" s="122"/>
      <c r="C247" s="121"/>
      <c r="D247" s="121"/>
      <c r="E247" s="121"/>
      <c r="F247" s="121"/>
      <c r="G247" s="177"/>
      <c r="H247" s="154"/>
      <c r="I247" s="177"/>
      <c r="J247" s="177"/>
      <c r="K247" s="177"/>
      <c r="L247" s="154"/>
      <c r="M247" s="177"/>
      <c r="N247" s="177"/>
      <c r="O247" s="177"/>
    </row>
    <row r="248" spans="1:15" ht="15" customHeight="1">
      <c r="A248" s="120" t="e">
        <f ca="1">VLOOKUP(INDIRECT("B248"),elolap!$A$90:$B$3244,2,FALSE)</f>
        <v>#N/A</v>
      </c>
      <c r="B248" s="122"/>
      <c r="C248" s="121"/>
      <c r="D248" s="121"/>
      <c r="E248" s="121"/>
      <c r="F248" s="121"/>
      <c r="G248" s="177"/>
      <c r="H248" s="154"/>
      <c r="I248" s="177"/>
      <c r="J248" s="177"/>
      <c r="K248" s="177"/>
      <c r="L248" s="154"/>
      <c r="M248" s="177"/>
      <c r="N248" s="177"/>
      <c r="O248" s="177"/>
    </row>
    <row r="249" spans="1:15" ht="15" customHeight="1">
      <c r="A249" s="120" t="e">
        <f ca="1">VLOOKUP(INDIRECT("B249"),elolap!$A$90:$B$3244,2,FALSE)</f>
        <v>#N/A</v>
      </c>
      <c r="B249" s="122"/>
      <c r="C249" s="121"/>
      <c r="D249" s="121"/>
      <c r="E249" s="121"/>
      <c r="F249" s="121"/>
      <c r="G249" s="177"/>
      <c r="H249" s="154"/>
      <c r="I249" s="177"/>
      <c r="J249" s="177"/>
      <c r="K249" s="177"/>
      <c r="L249" s="154"/>
      <c r="M249" s="177"/>
      <c r="N249" s="177"/>
      <c r="O249" s="177"/>
    </row>
    <row r="250" spans="1:15" ht="15" customHeight="1">
      <c r="A250" s="120" t="e">
        <f ca="1">VLOOKUP(INDIRECT("B250"),elolap!$A$90:$B$3244,2,FALSE)</f>
        <v>#N/A</v>
      </c>
      <c r="B250" s="122"/>
      <c r="C250" s="121"/>
      <c r="D250" s="121"/>
      <c r="E250" s="121"/>
      <c r="F250" s="121"/>
      <c r="G250" s="177"/>
      <c r="H250" s="154"/>
      <c r="I250" s="177"/>
      <c r="J250" s="177"/>
      <c r="K250" s="177"/>
      <c r="L250" s="154"/>
      <c r="M250" s="177"/>
      <c r="N250" s="177"/>
      <c r="O250" s="177"/>
    </row>
    <row r="251" spans="1:15" ht="15" customHeight="1">
      <c r="A251" s="120" t="e">
        <f ca="1">VLOOKUP(INDIRECT("B251"),elolap!$A$90:$B$3244,2,FALSE)</f>
        <v>#N/A</v>
      </c>
      <c r="B251" s="122"/>
      <c r="C251" s="121"/>
      <c r="D251" s="121"/>
      <c r="E251" s="121"/>
      <c r="F251" s="121"/>
      <c r="G251" s="177"/>
      <c r="H251" s="154"/>
      <c r="I251" s="177"/>
      <c r="J251" s="177"/>
      <c r="K251" s="177"/>
      <c r="L251" s="154"/>
      <c r="M251" s="177"/>
      <c r="N251" s="177"/>
      <c r="O251" s="177"/>
    </row>
    <row r="252" spans="1:15" ht="15" customHeight="1">
      <c r="A252" s="120" t="e">
        <f ca="1">VLOOKUP(INDIRECT("B252"),elolap!$A$90:$B$3244,2,FALSE)</f>
        <v>#N/A</v>
      </c>
      <c r="B252" s="122"/>
      <c r="C252" s="121"/>
      <c r="D252" s="121"/>
      <c r="E252" s="121"/>
      <c r="F252" s="121"/>
      <c r="G252" s="177"/>
      <c r="H252" s="154"/>
      <c r="I252" s="177"/>
      <c r="J252" s="177"/>
      <c r="K252" s="177"/>
      <c r="L252" s="154"/>
      <c r="M252" s="177"/>
      <c r="N252" s="177"/>
      <c r="O252" s="177"/>
    </row>
    <row r="253" spans="1:15" ht="15" customHeight="1">
      <c r="A253" s="120" t="e">
        <f ca="1">VLOOKUP(INDIRECT("B253"),elolap!$A$90:$B$3244,2,FALSE)</f>
        <v>#N/A</v>
      </c>
      <c r="B253" s="122"/>
      <c r="C253" s="121"/>
      <c r="D253" s="121"/>
      <c r="E253" s="121"/>
      <c r="F253" s="121"/>
      <c r="G253" s="177"/>
      <c r="H253" s="154"/>
      <c r="I253" s="177"/>
      <c r="J253" s="177"/>
      <c r="K253" s="177"/>
      <c r="L253" s="154"/>
      <c r="M253" s="177"/>
      <c r="N253" s="177"/>
      <c r="O253" s="177"/>
    </row>
    <row r="254" spans="1:15" ht="15" customHeight="1">
      <c r="A254" s="120" t="e">
        <f ca="1">VLOOKUP(INDIRECT("B254"),elolap!$A$90:$B$3244,2,FALSE)</f>
        <v>#N/A</v>
      </c>
      <c r="B254" s="122"/>
      <c r="C254" s="121"/>
      <c r="D254" s="121"/>
      <c r="E254" s="121"/>
      <c r="F254" s="121"/>
      <c r="G254" s="177"/>
      <c r="H254" s="154"/>
      <c r="I254" s="177"/>
      <c r="J254" s="177"/>
      <c r="K254" s="177"/>
      <c r="L254" s="154"/>
      <c r="M254" s="177"/>
      <c r="N254" s="177"/>
      <c r="O254" s="177"/>
    </row>
    <row r="255" spans="1:15" ht="15" customHeight="1">
      <c r="A255" s="120" t="e">
        <f ca="1">VLOOKUP(INDIRECT("B255"),elolap!$A$90:$B$3244,2,FALSE)</f>
        <v>#N/A</v>
      </c>
      <c r="B255" s="122"/>
      <c r="C255" s="121"/>
      <c r="D255" s="121"/>
      <c r="E255" s="121"/>
      <c r="F255" s="121"/>
      <c r="G255" s="177"/>
      <c r="H255" s="154"/>
      <c r="I255" s="177"/>
      <c r="J255" s="177"/>
      <c r="K255" s="177"/>
      <c r="L255" s="154"/>
      <c r="M255" s="177"/>
      <c r="N255" s="177"/>
      <c r="O255" s="177"/>
    </row>
    <row r="256" spans="1:15" ht="15" customHeight="1">
      <c r="A256" s="120" t="e">
        <f ca="1">VLOOKUP(INDIRECT("B256"),elolap!$A$90:$B$3244,2,FALSE)</f>
        <v>#N/A</v>
      </c>
      <c r="B256" s="122"/>
      <c r="C256" s="121"/>
      <c r="D256" s="121"/>
      <c r="E256" s="121"/>
      <c r="F256" s="121"/>
      <c r="G256" s="177"/>
      <c r="H256" s="154"/>
      <c r="I256" s="177"/>
      <c r="J256" s="177"/>
      <c r="K256" s="177"/>
      <c r="L256" s="154"/>
      <c r="M256" s="177"/>
      <c r="N256" s="177"/>
      <c r="O256" s="177"/>
    </row>
    <row r="257" spans="1:15" ht="15" customHeight="1">
      <c r="A257" s="120" t="e">
        <f ca="1">VLOOKUP(INDIRECT("B257"),elolap!$A$90:$B$3244,2,FALSE)</f>
        <v>#N/A</v>
      </c>
      <c r="B257" s="122"/>
      <c r="C257" s="121"/>
      <c r="D257" s="121"/>
      <c r="E257" s="121"/>
      <c r="F257" s="121"/>
      <c r="G257" s="177"/>
      <c r="H257" s="154"/>
      <c r="I257" s="177"/>
      <c r="J257" s="177"/>
      <c r="K257" s="177"/>
      <c r="L257" s="154"/>
      <c r="M257" s="177"/>
      <c r="N257" s="177"/>
      <c r="O257" s="177"/>
    </row>
    <row r="258" spans="1:15" ht="15" customHeight="1">
      <c r="A258" s="120" t="e">
        <f ca="1">VLOOKUP(INDIRECT("B258"),elolap!$A$90:$B$3244,2,FALSE)</f>
        <v>#N/A</v>
      </c>
      <c r="B258" s="122"/>
      <c r="C258" s="121"/>
      <c r="D258" s="121"/>
      <c r="E258" s="121"/>
      <c r="F258" s="121"/>
      <c r="G258" s="177"/>
      <c r="H258" s="154"/>
      <c r="I258" s="177"/>
      <c r="J258" s="177"/>
      <c r="K258" s="177"/>
      <c r="L258" s="154"/>
      <c r="M258" s="177"/>
      <c r="N258" s="177"/>
      <c r="O258" s="177"/>
    </row>
    <row r="259" spans="1:15" ht="15" customHeight="1">
      <c r="A259" s="120" t="e">
        <f ca="1">VLOOKUP(INDIRECT("B259"),elolap!$A$90:$B$3244,2,FALSE)</f>
        <v>#N/A</v>
      </c>
      <c r="B259" s="122"/>
      <c r="C259" s="121"/>
      <c r="D259" s="121"/>
      <c r="E259" s="121"/>
      <c r="F259" s="121"/>
      <c r="G259" s="177"/>
      <c r="H259" s="154"/>
      <c r="I259" s="177"/>
      <c r="J259" s="177"/>
      <c r="K259" s="177"/>
      <c r="L259" s="154"/>
      <c r="M259" s="177"/>
      <c r="N259" s="177"/>
      <c r="O259" s="177"/>
    </row>
    <row r="260" spans="1:15" ht="15" customHeight="1">
      <c r="A260" s="120" t="e">
        <f ca="1">VLOOKUP(INDIRECT("B260"),elolap!$A$90:$B$3244,2,FALSE)</f>
        <v>#N/A</v>
      </c>
      <c r="B260" s="122"/>
      <c r="C260" s="121"/>
      <c r="D260" s="121"/>
      <c r="E260" s="121"/>
      <c r="F260" s="121"/>
      <c r="G260" s="177"/>
      <c r="H260" s="154"/>
      <c r="I260" s="177"/>
      <c r="J260" s="177"/>
      <c r="K260" s="177"/>
      <c r="L260" s="154"/>
      <c r="M260" s="177"/>
      <c r="N260" s="177"/>
      <c r="O260" s="177"/>
    </row>
    <row r="261" spans="1:15" ht="15" customHeight="1">
      <c r="A261" s="120" t="e">
        <f ca="1">VLOOKUP(INDIRECT("B261"),elolap!$A$90:$B$3244,2,FALSE)</f>
        <v>#N/A</v>
      </c>
      <c r="B261" s="122"/>
      <c r="C261" s="121"/>
      <c r="D261" s="121"/>
      <c r="E261" s="121"/>
      <c r="F261" s="121"/>
      <c r="G261" s="177"/>
      <c r="H261" s="154"/>
      <c r="I261" s="177"/>
      <c r="J261" s="177"/>
      <c r="K261" s="177"/>
      <c r="L261" s="154"/>
      <c r="M261" s="177"/>
      <c r="N261" s="177"/>
      <c r="O261" s="177"/>
    </row>
    <row r="262" spans="1:15" ht="15" customHeight="1">
      <c r="A262" s="120" t="e">
        <f ca="1">VLOOKUP(INDIRECT("B262"),elolap!$A$90:$B$3244,2,FALSE)</f>
        <v>#N/A</v>
      </c>
      <c r="B262" s="122"/>
      <c r="C262" s="121"/>
      <c r="D262" s="121"/>
      <c r="E262" s="121"/>
      <c r="F262" s="121"/>
      <c r="G262" s="177"/>
      <c r="H262" s="154"/>
      <c r="I262" s="177"/>
      <c r="J262" s="177"/>
      <c r="K262" s="177"/>
      <c r="L262" s="154"/>
      <c r="M262" s="177"/>
      <c r="N262" s="177"/>
      <c r="O262" s="177"/>
    </row>
    <row r="263" spans="1:15" ht="15" customHeight="1">
      <c r="A263" s="120" t="e">
        <f ca="1">VLOOKUP(INDIRECT("B263"),elolap!$A$90:$B$3244,2,FALSE)</f>
        <v>#N/A</v>
      </c>
      <c r="B263" s="122"/>
      <c r="C263" s="121"/>
      <c r="D263" s="121"/>
      <c r="E263" s="121"/>
      <c r="F263" s="121"/>
      <c r="G263" s="177"/>
      <c r="H263" s="154"/>
      <c r="I263" s="177"/>
      <c r="J263" s="177"/>
      <c r="K263" s="177"/>
      <c r="L263" s="154"/>
      <c r="M263" s="177"/>
      <c r="N263" s="177"/>
      <c r="O263" s="177"/>
    </row>
    <row r="264" spans="1:15" ht="15" customHeight="1">
      <c r="A264" s="120" t="e">
        <f ca="1">VLOOKUP(INDIRECT("B264"),elolap!$A$90:$B$3244,2,FALSE)</f>
        <v>#N/A</v>
      </c>
      <c r="B264" s="122"/>
      <c r="C264" s="121"/>
      <c r="D264" s="121"/>
      <c r="E264" s="121"/>
      <c r="F264" s="121"/>
      <c r="G264" s="177"/>
      <c r="H264" s="154"/>
      <c r="I264" s="177"/>
      <c r="J264" s="177"/>
      <c r="K264" s="177"/>
      <c r="L264" s="154"/>
      <c r="M264" s="177"/>
      <c r="N264" s="177"/>
      <c r="O264" s="177"/>
    </row>
    <row r="265" spans="1:15" ht="15" customHeight="1">
      <c r="A265" s="120" t="e">
        <f ca="1">VLOOKUP(INDIRECT("B265"),elolap!$A$90:$B$3244,2,FALSE)</f>
        <v>#N/A</v>
      </c>
      <c r="B265" s="122"/>
      <c r="C265" s="121"/>
      <c r="D265" s="121"/>
      <c r="E265" s="121"/>
      <c r="F265" s="121"/>
      <c r="G265" s="177"/>
      <c r="H265" s="154"/>
      <c r="I265" s="177"/>
      <c r="J265" s="177"/>
      <c r="K265" s="177"/>
      <c r="L265" s="154"/>
      <c r="M265" s="177"/>
      <c r="N265" s="177"/>
      <c r="O265" s="177"/>
    </row>
    <row r="266" spans="1:15" ht="15" customHeight="1">
      <c r="A266" s="120" t="e">
        <f ca="1">VLOOKUP(INDIRECT("B266"),elolap!$A$90:$B$3244,2,FALSE)</f>
        <v>#N/A</v>
      </c>
      <c r="B266" s="122"/>
      <c r="C266" s="121"/>
      <c r="D266" s="121"/>
      <c r="E266" s="121"/>
      <c r="F266" s="121"/>
      <c r="G266" s="177"/>
      <c r="H266" s="154"/>
      <c r="I266" s="177"/>
      <c r="J266" s="177"/>
      <c r="K266" s="177"/>
      <c r="L266" s="154"/>
      <c r="M266" s="177"/>
      <c r="N266" s="177"/>
      <c r="O266" s="177"/>
    </row>
    <row r="267" spans="1:15" ht="15" customHeight="1">
      <c r="A267" s="120" t="e">
        <f ca="1">VLOOKUP(INDIRECT("B267"),elolap!$A$90:$B$3244,2,FALSE)</f>
        <v>#N/A</v>
      </c>
      <c r="B267" s="122"/>
      <c r="C267" s="121"/>
      <c r="D267" s="121"/>
      <c r="E267" s="121"/>
      <c r="F267" s="121"/>
      <c r="G267" s="177"/>
      <c r="H267" s="154"/>
      <c r="I267" s="177"/>
      <c r="J267" s="177"/>
      <c r="K267" s="177"/>
      <c r="L267" s="154"/>
      <c r="M267" s="177"/>
      <c r="N267" s="177"/>
      <c r="O267" s="177"/>
    </row>
    <row r="268" spans="1:15" ht="15" customHeight="1">
      <c r="A268" s="120" t="e">
        <f ca="1">VLOOKUP(INDIRECT("B268"),elolap!$A$90:$B$3244,2,FALSE)</f>
        <v>#N/A</v>
      </c>
      <c r="B268" s="122"/>
      <c r="C268" s="121"/>
      <c r="D268" s="121"/>
      <c r="E268" s="121"/>
      <c r="F268" s="121"/>
      <c r="G268" s="177"/>
      <c r="H268" s="154"/>
      <c r="I268" s="177"/>
      <c r="J268" s="177"/>
      <c r="K268" s="177"/>
      <c r="L268" s="154"/>
      <c r="M268" s="177"/>
      <c r="N268" s="177"/>
      <c r="O268" s="177"/>
    </row>
    <row r="269" spans="1:15" ht="15" customHeight="1">
      <c r="A269" s="120" t="e">
        <f ca="1">VLOOKUP(INDIRECT("B269"),elolap!$A$90:$B$3244,2,FALSE)</f>
        <v>#N/A</v>
      </c>
      <c r="B269" s="122"/>
      <c r="C269" s="121"/>
      <c r="D269" s="121"/>
      <c r="E269" s="121"/>
      <c r="F269" s="121"/>
      <c r="G269" s="177"/>
      <c r="H269" s="154"/>
      <c r="I269" s="177"/>
      <c r="J269" s="177"/>
      <c r="K269" s="177"/>
      <c r="L269" s="154"/>
      <c r="M269" s="177"/>
      <c r="N269" s="177"/>
      <c r="O269" s="177"/>
    </row>
    <row r="270" spans="1:15" ht="15" customHeight="1">
      <c r="A270" s="120" t="e">
        <f ca="1">VLOOKUP(INDIRECT("B270"),elolap!$A$90:$B$3244,2,FALSE)</f>
        <v>#N/A</v>
      </c>
      <c r="B270" s="122"/>
      <c r="C270" s="121"/>
      <c r="D270" s="121"/>
      <c r="E270" s="121"/>
      <c r="F270" s="121"/>
      <c r="G270" s="177"/>
      <c r="H270" s="154"/>
      <c r="I270" s="177"/>
      <c r="J270" s="177"/>
      <c r="K270" s="177"/>
      <c r="L270" s="154"/>
      <c r="M270" s="177"/>
      <c r="N270" s="177"/>
      <c r="O270" s="177"/>
    </row>
    <row r="271" spans="1:15" ht="15" customHeight="1">
      <c r="A271" s="120" t="e">
        <f ca="1">VLOOKUP(INDIRECT("B271"),elolap!$A$90:$B$3244,2,FALSE)</f>
        <v>#N/A</v>
      </c>
      <c r="B271" s="122"/>
      <c r="C271" s="121"/>
      <c r="D271" s="121"/>
      <c r="E271" s="121"/>
      <c r="F271" s="121"/>
      <c r="G271" s="177"/>
      <c r="H271" s="154"/>
      <c r="I271" s="177"/>
      <c r="J271" s="177"/>
      <c r="K271" s="177"/>
      <c r="L271" s="154"/>
      <c r="M271" s="177"/>
      <c r="N271" s="177"/>
      <c r="O271" s="177"/>
    </row>
    <row r="272" spans="1:15" ht="15" customHeight="1">
      <c r="A272" s="120" t="e">
        <f ca="1">VLOOKUP(INDIRECT("B272"),elolap!$A$90:$B$3244,2,FALSE)</f>
        <v>#N/A</v>
      </c>
      <c r="B272" s="122"/>
      <c r="C272" s="121"/>
      <c r="D272" s="121"/>
      <c r="E272" s="121"/>
      <c r="F272" s="121"/>
      <c r="G272" s="177"/>
      <c r="H272" s="154"/>
      <c r="I272" s="177"/>
      <c r="J272" s="177"/>
      <c r="K272" s="177"/>
      <c r="L272" s="154"/>
      <c r="M272" s="177"/>
      <c r="N272" s="177"/>
      <c r="O272" s="177"/>
    </row>
    <row r="273" spans="1:15" ht="15" customHeight="1">
      <c r="A273" s="120" t="e">
        <f ca="1">VLOOKUP(INDIRECT("B273"),elolap!$A$90:$B$3244,2,FALSE)</f>
        <v>#N/A</v>
      </c>
      <c r="B273" s="122"/>
      <c r="C273" s="121"/>
      <c r="D273" s="121"/>
      <c r="E273" s="121"/>
      <c r="F273" s="121"/>
      <c r="G273" s="177"/>
      <c r="H273" s="154"/>
      <c r="I273" s="177"/>
      <c r="J273" s="177"/>
      <c r="K273" s="177"/>
      <c r="L273" s="154"/>
      <c r="M273" s="177"/>
      <c r="N273" s="177"/>
      <c r="O273" s="177"/>
    </row>
    <row r="274" spans="1:15" ht="15" customHeight="1">
      <c r="A274" s="120" t="e">
        <f ca="1">VLOOKUP(INDIRECT("B274"),elolap!$A$90:$B$3244,2,FALSE)</f>
        <v>#N/A</v>
      </c>
      <c r="B274" s="122"/>
      <c r="C274" s="121"/>
      <c r="D274" s="121"/>
      <c r="E274" s="121"/>
      <c r="F274" s="121"/>
      <c r="G274" s="177"/>
      <c r="H274" s="154"/>
      <c r="I274" s="177"/>
      <c r="J274" s="177"/>
      <c r="K274" s="177"/>
      <c r="L274" s="154"/>
      <c r="M274" s="177"/>
      <c r="N274" s="177"/>
      <c r="O274" s="177"/>
    </row>
    <row r="275" spans="1:15" ht="15" customHeight="1">
      <c r="A275" s="120" t="e">
        <f ca="1">VLOOKUP(INDIRECT("B275"),elolap!$A$90:$B$3244,2,FALSE)</f>
        <v>#N/A</v>
      </c>
      <c r="B275" s="122"/>
      <c r="C275" s="121"/>
      <c r="D275" s="121"/>
      <c r="E275" s="121"/>
      <c r="F275" s="121"/>
      <c r="G275" s="177"/>
      <c r="H275" s="154"/>
      <c r="I275" s="177"/>
      <c r="J275" s="177"/>
      <c r="K275" s="177"/>
      <c r="L275" s="154"/>
      <c r="M275" s="177"/>
      <c r="N275" s="177"/>
      <c r="O275" s="177"/>
    </row>
    <row r="276" spans="1:15" ht="15" customHeight="1">
      <c r="A276" s="120" t="e">
        <f ca="1">VLOOKUP(INDIRECT("B276"),elolap!$A$90:$B$3244,2,FALSE)</f>
        <v>#N/A</v>
      </c>
      <c r="B276" s="122"/>
      <c r="C276" s="121"/>
      <c r="D276" s="121"/>
      <c r="E276" s="121"/>
      <c r="F276" s="121"/>
      <c r="G276" s="177"/>
      <c r="H276" s="154"/>
      <c r="I276" s="177"/>
      <c r="J276" s="177"/>
      <c r="K276" s="177"/>
      <c r="L276" s="154"/>
      <c r="M276" s="177"/>
      <c r="N276" s="177"/>
      <c r="O276" s="177"/>
    </row>
    <row r="277" spans="1:15" ht="15" customHeight="1">
      <c r="A277" s="120" t="e">
        <f ca="1">VLOOKUP(INDIRECT("B277"),elolap!$A$90:$B$3244,2,FALSE)</f>
        <v>#N/A</v>
      </c>
      <c r="B277" s="122"/>
      <c r="C277" s="121"/>
      <c r="D277" s="121"/>
      <c r="E277" s="121"/>
      <c r="F277" s="121"/>
      <c r="G277" s="177"/>
      <c r="H277" s="154"/>
      <c r="I277" s="177"/>
      <c r="J277" s="177"/>
      <c r="K277" s="177"/>
      <c r="L277" s="154"/>
      <c r="M277" s="177"/>
      <c r="N277" s="177"/>
      <c r="O277" s="177"/>
    </row>
    <row r="278" spans="1:15" ht="15" customHeight="1">
      <c r="A278" s="120" t="e">
        <f ca="1">VLOOKUP(INDIRECT("B278"),elolap!$A$90:$B$3244,2,FALSE)</f>
        <v>#N/A</v>
      </c>
      <c r="B278" s="122"/>
      <c r="C278" s="121"/>
      <c r="D278" s="121"/>
      <c r="E278" s="121"/>
      <c r="F278" s="121"/>
      <c r="G278" s="177"/>
      <c r="H278" s="154"/>
      <c r="I278" s="177"/>
      <c r="J278" s="177"/>
      <c r="K278" s="177"/>
      <c r="L278" s="154"/>
      <c r="M278" s="177"/>
      <c r="N278" s="177"/>
      <c r="O278" s="177"/>
    </row>
    <row r="279" spans="1:15" ht="15" customHeight="1">
      <c r="A279" s="120" t="e">
        <f ca="1">VLOOKUP(INDIRECT("B279"),elolap!$A$90:$B$3244,2,FALSE)</f>
        <v>#N/A</v>
      </c>
      <c r="B279" s="122"/>
      <c r="C279" s="121"/>
      <c r="D279" s="121"/>
      <c r="E279" s="121"/>
      <c r="F279" s="121"/>
      <c r="G279" s="177"/>
      <c r="H279" s="154"/>
      <c r="I279" s="177"/>
      <c r="J279" s="177"/>
      <c r="K279" s="177"/>
      <c r="L279" s="154"/>
      <c r="M279" s="177"/>
      <c r="N279" s="177"/>
      <c r="O279" s="177"/>
    </row>
    <row r="280" spans="1:15" ht="15" customHeight="1">
      <c r="A280" s="120" t="e">
        <f ca="1">VLOOKUP(INDIRECT("B280"),elolap!$A$90:$B$3244,2,FALSE)</f>
        <v>#N/A</v>
      </c>
      <c r="B280" s="122"/>
      <c r="C280" s="121"/>
      <c r="D280" s="121"/>
      <c r="E280" s="121"/>
      <c r="F280" s="121"/>
      <c r="G280" s="177"/>
      <c r="H280" s="154"/>
      <c r="I280" s="177"/>
      <c r="J280" s="177"/>
      <c r="K280" s="177"/>
      <c r="L280" s="154"/>
      <c r="M280" s="177"/>
      <c r="N280" s="177"/>
      <c r="O280" s="177"/>
    </row>
    <row r="281" spans="1:15" ht="15" customHeight="1">
      <c r="A281" s="120" t="e">
        <f ca="1">VLOOKUP(INDIRECT("B281"),elolap!$A$90:$B$3244,2,FALSE)</f>
        <v>#N/A</v>
      </c>
      <c r="B281" s="122"/>
      <c r="C281" s="121"/>
      <c r="D281" s="121"/>
      <c r="E281" s="121"/>
      <c r="F281" s="121"/>
      <c r="G281" s="177"/>
      <c r="H281" s="154"/>
      <c r="I281" s="177"/>
      <c r="J281" s="177"/>
      <c r="K281" s="177"/>
      <c r="L281" s="154"/>
      <c r="M281" s="177"/>
      <c r="N281" s="177"/>
      <c r="O281" s="177"/>
    </row>
    <row r="282" spans="1:15" ht="15" customHeight="1">
      <c r="A282" s="120" t="e">
        <f ca="1">VLOOKUP(INDIRECT("B282"),elolap!$A$90:$B$3244,2,FALSE)</f>
        <v>#N/A</v>
      </c>
      <c r="B282" s="122"/>
      <c r="C282" s="121"/>
      <c r="D282" s="121"/>
      <c r="E282" s="121"/>
      <c r="F282" s="121"/>
      <c r="G282" s="177"/>
      <c r="H282" s="154"/>
      <c r="I282" s="177"/>
      <c r="J282" s="177"/>
      <c r="K282" s="177"/>
      <c r="L282" s="154"/>
      <c r="M282" s="177"/>
      <c r="N282" s="177"/>
      <c r="O282" s="177"/>
    </row>
    <row r="283" spans="1:15" ht="15" customHeight="1">
      <c r="A283" s="120" t="e">
        <f ca="1">VLOOKUP(INDIRECT("B283"),elolap!$A$90:$B$3244,2,FALSE)</f>
        <v>#N/A</v>
      </c>
      <c r="B283" s="122"/>
      <c r="C283" s="121"/>
      <c r="D283" s="121"/>
      <c r="E283" s="121"/>
      <c r="F283" s="121"/>
      <c r="G283" s="177"/>
      <c r="H283" s="154"/>
      <c r="I283" s="177"/>
      <c r="J283" s="177"/>
      <c r="K283" s="177"/>
      <c r="L283" s="154"/>
      <c r="M283" s="177"/>
      <c r="N283" s="177"/>
      <c r="O283" s="177"/>
    </row>
    <row r="284" spans="1:15" ht="15" customHeight="1">
      <c r="A284" s="120" t="e">
        <f ca="1">VLOOKUP(INDIRECT("B284"),elolap!$A$90:$B$3244,2,FALSE)</f>
        <v>#N/A</v>
      </c>
      <c r="B284" s="122"/>
      <c r="C284" s="121"/>
      <c r="D284" s="121"/>
      <c r="E284" s="121"/>
      <c r="F284" s="121"/>
      <c r="G284" s="177"/>
      <c r="H284" s="154"/>
      <c r="I284" s="177"/>
      <c r="J284" s="177"/>
      <c r="K284" s="177"/>
      <c r="L284" s="154"/>
      <c r="M284" s="177"/>
      <c r="N284" s="177"/>
      <c r="O284" s="177"/>
    </row>
    <row r="285" spans="1:15" ht="15" customHeight="1">
      <c r="A285" s="120" t="e">
        <f ca="1">VLOOKUP(INDIRECT("B285"),elolap!$A$90:$B$3244,2,FALSE)</f>
        <v>#N/A</v>
      </c>
      <c r="B285" s="122"/>
      <c r="C285" s="121"/>
      <c r="D285" s="121"/>
      <c r="E285" s="121"/>
      <c r="F285" s="121"/>
      <c r="G285" s="177"/>
      <c r="H285" s="154"/>
      <c r="I285" s="177"/>
      <c r="J285" s="177"/>
      <c r="K285" s="177"/>
      <c r="L285" s="154"/>
      <c r="M285" s="177"/>
      <c r="N285" s="177"/>
      <c r="O285" s="177"/>
    </row>
    <row r="286" spans="1:15" ht="15" customHeight="1">
      <c r="A286" s="120" t="e">
        <f ca="1">VLOOKUP(INDIRECT("B286"),elolap!$A$90:$B$3244,2,FALSE)</f>
        <v>#N/A</v>
      </c>
      <c r="B286" s="122"/>
      <c r="C286" s="121"/>
      <c r="D286" s="121"/>
      <c r="E286" s="121"/>
      <c r="F286" s="121"/>
      <c r="G286" s="177"/>
      <c r="H286" s="154"/>
      <c r="I286" s="177"/>
      <c r="J286" s="177"/>
      <c r="K286" s="177"/>
      <c r="L286" s="154"/>
      <c r="M286" s="177"/>
      <c r="N286" s="177"/>
      <c r="O286" s="177"/>
    </row>
    <row r="287" spans="1:15" ht="15" customHeight="1">
      <c r="A287" s="120" t="e">
        <f ca="1">VLOOKUP(INDIRECT("B287"),elolap!$A$90:$B$3244,2,FALSE)</f>
        <v>#N/A</v>
      </c>
      <c r="B287" s="122"/>
      <c r="C287" s="121"/>
      <c r="D287" s="121"/>
      <c r="E287" s="121"/>
      <c r="F287" s="121"/>
      <c r="G287" s="177"/>
      <c r="H287" s="154"/>
      <c r="I287" s="177"/>
      <c r="J287" s="177"/>
      <c r="K287" s="177"/>
      <c r="L287" s="154"/>
      <c r="M287" s="177"/>
      <c r="N287" s="177"/>
      <c r="O287" s="177"/>
    </row>
    <row r="288" spans="1:15" ht="15" customHeight="1">
      <c r="A288" s="120" t="e">
        <f ca="1">VLOOKUP(INDIRECT("B288"),elolap!$A$90:$B$3244,2,FALSE)</f>
        <v>#N/A</v>
      </c>
      <c r="B288" s="122"/>
      <c r="C288" s="121"/>
      <c r="D288" s="121"/>
      <c r="E288" s="121"/>
      <c r="F288" s="121"/>
      <c r="G288" s="177"/>
      <c r="H288" s="154"/>
      <c r="I288" s="177"/>
      <c r="J288" s="177"/>
      <c r="K288" s="177"/>
      <c r="L288" s="154"/>
      <c r="M288" s="177"/>
      <c r="N288" s="177"/>
      <c r="O288" s="177"/>
    </row>
    <row r="289" spans="1:15" ht="15" customHeight="1">
      <c r="A289" s="120" t="e">
        <f ca="1">VLOOKUP(INDIRECT("B289"),elolap!$A$90:$B$3244,2,FALSE)</f>
        <v>#N/A</v>
      </c>
      <c r="B289" s="122"/>
      <c r="C289" s="121"/>
      <c r="D289" s="121"/>
      <c r="E289" s="121"/>
      <c r="F289" s="121"/>
      <c r="G289" s="177"/>
      <c r="H289" s="154"/>
      <c r="I289" s="177"/>
      <c r="J289" s="177"/>
      <c r="K289" s="177"/>
      <c r="L289" s="154"/>
      <c r="M289" s="177"/>
      <c r="N289" s="177"/>
      <c r="O289" s="177"/>
    </row>
    <row r="290" spans="1:15" ht="15" customHeight="1">
      <c r="A290" s="120" t="e">
        <f ca="1">VLOOKUP(INDIRECT("B290"),elolap!$A$90:$B$3244,2,FALSE)</f>
        <v>#N/A</v>
      </c>
      <c r="B290" s="122"/>
      <c r="C290" s="121"/>
      <c r="D290" s="121"/>
      <c r="E290" s="121"/>
      <c r="F290" s="121"/>
      <c r="G290" s="177"/>
      <c r="H290" s="154"/>
      <c r="I290" s="177"/>
      <c r="J290" s="177"/>
      <c r="K290" s="177"/>
      <c r="L290" s="154"/>
      <c r="M290" s="177"/>
      <c r="N290" s="177"/>
      <c r="O290" s="177"/>
    </row>
    <row r="291" spans="1:15" ht="15" customHeight="1">
      <c r="A291" s="120" t="e">
        <f ca="1">VLOOKUP(INDIRECT("B291"),elolap!$A$90:$B$3244,2,FALSE)</f>
        <v>#N/A</v>
      </c>
      <c r="B291" s="122"/>
      <c r="C291" s="121"/>
      <c r="D291" s="121"/>
      <c r="E291" s="121"/>
      <c r="F291" s="121"/>
      <c r="G291" s="177"/>
      <c r="H291" s="154"/>
      <c r="I291" s="177"/>
      <c r="J291" s="177"/>
      <c r="K291" s="177"/>
      <c r="L291" s="154"/>
      <c r="M291" s="177"/>
      <c r="N291" s="177"/>
      <c r="O291" s="177"/>
    </row>
    <row r="292" spans="1:15" ht="15" customHeight="1">
      <c r="A292" s="120" t="e">
        <f ca="1">VLOOKUP(INDIRECT("B292"),elolap!$A$90:$B$3244,2,FALSE)</f>
        <v>#N/A</v>
      </c>
      <c r="B292" s="122"/>
      <c r="C292" s="121"/>
      <c r="D292" s="121"/>
      <c r="E292" s="121"/>
      <c r="F292" s="121"/>
      <c r="G292" s="177"/>
      <c r="H292" s="154"/>
      <c r="I292" s="177"/>
      <c r="J292" s="177"/>
      <c r="K292" s="177"/>
      <c r="L292" s="154"/>
      <c r="M292" s="177"/>
      <c r="N292" s="177"/>
      <c r="O292" s="177"/>
    </row>
    <row r="293" spans="1:15" ht="15" customHeight="1">
      <c r="A293" s="120" t="e">
        <f ca="1">VLOOKUP(INDIRECT("B293"),elolap!$A$90:$B$3244,2,FALSE)</f>
        <v>#N/A</v>
      </c>
      <c r="B293" s="122"/>
      <c r="C293" s="121"/>
      <c r="D293" s="121"/>
      <c r="E293" s="121"/>
      <c r="F293" s="121"/>
      <c r="G293" s="177"/>
      <c r="H293" s="154"/>
      <c r="I293" s="177"/>
      <c r="J293" s="177"/>
      <c r="K293" s="177"/>
      <c r="L293" s="154"/>
      <c r="M293" s="177"/>
      <c r="N293" s="177"/>
      <c r="O293" s="177"/>
    </row>
    <row r="294" spans="1:15" ht="15" customHeight="1">
      <c r="A294" s="120" t="e">
        <f ca="1">VLOOKUP(INDIRECT("B294"),elolap!$A$90:$B$3244,2,FALSE)</f>
        <v>#N/A</v>
      </c>
      <c r="B294" s="122"/>
      <c r="C294" s="121"/>
      <c r="D294" s="121"/>
      <c r="E294" s="121"/>
      <c r="F294" s="121"/>
      <c r="G294" s="177"/>
      <c r="H294" s="154"/>
      <c r="I294" s="177"/>
      <c r="J294" s="177"/>
      <c r="K294" s="177"/>
      <c r="L294" s="154"/>
      <c r="M294" s="177"/>
      <c r="N294" s="177"/>
      <c r="O294" s="177"/>
    </row>
    <row r="295" spans="1:15" ht="15" customHeight="1">
      <c r="A295" s="120" t="e">
        <f ca="1">VLOOKUP(INDIRECT("B295"),elolap!$A$90:$B$3244,2,FALSE)</f>
        <v>#N/A</v>
      </c>
      <c r="B295" s="122"/>
      <c r="C295" s="121"/>
      <c r="D295" s="121"/>
      <c r="E295" s="121"/>
      <c r="F295" s="121"/>
      <c r="G295" s="177"/>
      <c r="H295" s="154"/>
      <c r="I295" s="177"/>
      <c r="J295" s="177"/>
      <c r="K295" s="177"/>
      <c r="L295" s="154"/>
      <c r="M295" s="177"/>
      <c r="N295" s="177"/>
      <c r="O295" s="177"/>
    </row>
    <row r="296" spans="1:15" ht="15" customHeight="1">
      <c r="A296" s="120" t="e">
        <f ca="1">VLOOKUP(INDIRECT("B296"),elolap!$A$90:$B$3244,2,FALSE)</f>
        <v>#N/A</v>
      </c>
      <c r="B296" s="122"/>
      <c r="C296" s="121"/>
      <c r="D296" s="121"/>
      <c r="E296" s="121"/>
      <c r="F296" s="121"/>
      <c r="G296" s="177"/>
      <c r="H296" s="154"/>
      <c r="I296" s="177"/>
      <c r="J296" s="177"/>
      <c r="K296" s="177"/>
      <c r="L296" s="154"/>
      <c r="M296" s="177"/>
      <c r="N296" s="177"/>
      <c r="O296" s="177"/>
    </row>
    <row r="297" spans="1:15" ht="15" customHeight="1">
      <c r="A297" s="120" t="e">
        <f ca="1">VLOOKUP(INDIRECT("B297"),elolap!$A$90:$B$3244,2,FALSE)</f>
        <v>#N/A</v>
      </c>
      <c r="B297" s="122"/>
      <c r="C297" s="121"/>
      <c r="D297" s="121"/>
      <c r="E297" s="121"/>
      <c r="F297" s="121"/>
      <c r="G297" s="177"/>
      <c r="H297" s="154"/>
      <c r="I297" s="177"/>
      <c r="J297" s="177"/>
      <c r="K297" s="177"/>
      <c r="L297" s="154"/>
      <c r="M297" s="177"/>
      <c r="N297" s="177"/>
      <c r="O297" s="177"/>
    </row>
    <row r="298" spans="1:15" ht="15" customHeight="1">
      <c r="A298" s="120" t="e">
        <f ca="1">VLOOKUP(INDIRECT("B298"),elolap!$A$90:$B$3244,2,FALSE)</f>
        <v>#N/A</v>
      </c>
      <c r="B298" s="122"/>
      <c r="C298" s="121"/>
      <c r="D298" s="121"/>
      <c r="E298" s="121"/>
      <c r="F298" s="121"/>
      <c r="G298" s="177"/>
      <c r="H298" s="154"/>
      <c r="I298" s="177"/>
      <c r="J298" s="177"/>
      <c r="K298" s="177"/>
      <c r="L298" s="154"/>
      <c r="M298" s="177"/>
      <c r="N298" s="177"/>
      <c r="O298" s="177"/>
    </row>
    <row r="299" spans="1:15" ht="15" customHeight="1">
      <c r="A299" s="120" t="e">
        <f ca="1">VLOOKUP(INDIRECT("B299"),elolap!$A$90:$B$3244,2,FALSE)</f>
        <v>#N/A</v>
      </c>
      <c r="B299" s="122"/>
      <c r="C299" s="121"/>
      <c r="D299" s="121"/>
      <c r="E299" s="121"/>
      <c r="F299" s="121"/>
      <c r="G299" s="177"/>
      <c r="H299" s="154"/>
      <c r="I299" s="177"/>
      <c r="J299" s="177"/>
      <c r="K299" s="177"/>
      <c r="L299" s="154"/>
      <c r="M299" s="177"/>
      <c r="N299" s="177"/>
      <c r="O299" s="177"/>
    </row>
    <row r="300" spans="1:15" ht="15" customHeight="1">
      <c r="A300" s="120" t="e">
        <f ca="1">VLOOKUP(INDIRECT("B300"),elolap!$A$90:$B$3244,2,FALSE)</f>
        <v>#N/A</v>
      </c>
      <c r="B300" s="122"/>
      <c r="C300" s="121"/>
      <c r="D300" s="121"/>
      <c r="E300" s="121"/>
      <c r="F300" s="121"/>
      <c r="G300" s="177"/>
      <c r="H300" s="154"/>
      <c r="I300" s="177"/>
      <c r="J300" s="177"/>
      <c r="K300" s="177"/>
      <c r="L300" s="154"/>
      <c r="M300" s="177"/>
      <c r="N300" s="177"/>
      <c r="O300" s="177"/>
    </row>
    <row r="301" spans="1:15" ht="15" customHeight="1">
      <c r="A301" s="120" t="e">
        <f ca="1">VLOOKUP(INDIRECT("B301"),elolap!$A$90:$B$3244,2,FALSE)</f>
        <v>#N/A</v>
      </c>
      <c r="B301" s="122"/>
      <c r="C301" s="121"/>
      <c r="D301" s="121"/>
      <c r="E301" s="121"/>
      <c r="F301" s="121"/>
      <c r="G301" s="177"/>
      <c r="H301" s="154"/>
      <c r="I301" s="177"/>
      <c r="J301" s="177"/>
      <c r="K301" s="177"/>
      <c r="L301" s="154"/>
      <c r="M301" s="177"/>
      <c r="N301" s="177"/>
      <c r="O301" s="177"/>
    </row>
    <row r="302" spans="1:15" ht="15" customHeight="1">
      <c r="A302" s="120" t="e">
        <f ca="1">VLOOKUP(INDIRECT("B302"),elolap!$A$90:$B$3244,2,FALSE)</f>
        <v>#N/A</v>
      </c>
      <c r="B302" s="122"/>
      <c r="C302" s="121"/>
      <c r="D302" s="121"/>
      <c r="E302" s="121"/>
      <c r="F302" s="121"/>
      <c r="G302" s="177"/>
      <c r="H302" s="154"/>
      <c r="I302" s="177"/>
      <c r="J302" s="177"/>
      <c r="K302" s="177"/>
      <c r="L302" s="154"/>
      <c r="M302" s="177"/>
      <c r="N302" s="177"/>
      <c r="O302" s="177"/>
    </row>
    <row r="303" spans="1:15" ht="15" customHeight="1">
      <c r="A303" s="120" t="e">
        <f ca="1">VLOOKUP(INDIRECT("B303"),elolap!$A$90:$B$3244,2,FALSE)</f>
        <v>#N/A</v>
      </c>
      <c r="B303" s="122"/>
      <c r="C303" s="121"/>
      <c r="D303" s="121"/>
      <c r="E303" s="121"/>
      <c r="F303" s="121"/>
      <c r="G303" s="177"/>
      <c r="H303" s="154"/>
      <c r="I303" s="177"/>
      <c r="J303" s="177"/>
      <c r="K303" s="177"/>
      <c r="L303" s="154"/>
      <c r="M303" s="177"/>
      <c r="N303" s="177"/>
      <c r="O303" s="177"/>
    </row>
    <row r="304" spans="1:15" ht="15" customHeight="1">
      <c r="A304" s="120" t="e">
        <f ca="1">VLOOKUP(INDIRECT("B304"),elolap!$A$90:$B$3244,2,FALSE)</f>
        <v>#N/A</v>
      </c>
      <c r="B304" s="122"/>
      <c r="C304" s="121"/>
      <c r="D304" s="121"/>
      <c r="E304" s="121"/>
      <c r="F304" s="121"/>
      <c r="G304" s="177"/>
      <c r="H304" s="154"/>
      <c r="I304" s="177"/>
      <c r="J304" s="177"/>
      <c r="K304" s="177"/>
      <c r="L304" s="154"/>
      <c r="M304" s="177"/>
      <c r="N304" s="177"/>
      <c r="O304" s="177"/>
    </row>
    <row r="305" spans="1:15" ht="15" customHeight="1">
      <c r="A305" s="120" t="e">
        <f ca="1">VLOOKUP(INDIRECT("B305"),elolap!$A$90:$B$3244,2,FALSE)</f>
        <v>#N/A</v>
      </c>
      <c r="B305" s="122"/>
      <c r="C305" s="121"/>
      <c r="D305" s="121"/>
      <c r="E305" s="121"/>
      <c r="F305" s="121"/>
      <c r="G305" s="177"/>
      <c r="H305" s="154"/>
      <c r="I305" s="177"/>
      <c r="J305" s="177"/>
      <c r="K305" s="177"/>
      <c r="L305" s="154"/>
      <c r="M305" s="177"/>
      <c r="N305" s="177"/>
      <c r="O305" s="177"/>
    </row>
    <row r="306" spans="1:15" ht="15" customHeight="1">
      <c r="A306" s="120" t="e">
        <f ca="1">VLOOKUP(INDIRECT("B306"),elolap!$A$90:$B$3244,2,FALSE)</f>
        <v>#N/A</v>
      </c>
      <c r="B306" s="122"/>
      <c r="C306" s="121"/>
      <c r="D306" s="121"/>
      <c r="E306" s="121"/>
      <c r="F306" s="121"/>
      <c r="G306" s="177"/>
      <c r="H306" s="154"/>
      <c r="I306" s="177"/>
      <c r="J306" s="177"/>
      <c r="K306" s="177"/>
      <c r="L306" s="154"/>
      <c r="M306" s="177"/>
      <c r="N306" s="177"/>
      <c r="O306" s="177"/>
    </row>
    <row r="307" spans="1:15" ht="15" customHeight="1">
      <c r="A307" s="120" t="e">
        <f ca="1">VLOOKUP(INDIRECT("B307"),elolap!$A$90:$B$3244,2,FALSE)</f>
        <v>#N/A</v>
      </c>
      <c r="B307" s="122"/>
      <c r="C307" s="121"/>
      <c r="D307" s="121"/>
      <c r="E307" s="121"/>
      <c r="F307" s="121"/>
      <c r="G307" s="177"/>
      <c r="H307" s="154"/>
      <c r="I307" s="177"/>
      <c r="J307" s="177"/>
      <c r="K307" s="177"/>
      <c r="L307" s="154"/>
      <c r="M307" s="177"/>
      <c r="N307" s="177"/>
      <c r="O307" s="177"/>
    </row>
    <row r="308" spans="1:15" ht="15" customHeight="1">
      <c r="A308" s="120" t="e">
        <f ca="1">VLOOKUP(INDIRECT("B308"),elolap!$A$90:$B$3244,2,FALSE)</f>
        <v>#N/A</v>
      </c>
      <c r="B308" s="122"/>
      <c r="C308" s="121"/>
      <c r="D308" s="121"/>
      <c r="E308" s="121"/>
      <c r="F308" s="121"/>
      <c r="G308" s="177"/>
      <c r="H308" s="154"/>
      <c r="I308" s="177"/>
      <c r="J308" s="177"/>
      <c r="K308" s="177"/>
      <c r="L308" s="154"/>
      <c r="M308" s="177"/>
      <c r="N308" s="177"/>
      <c r="O308" s="177"/>
    </row>
    <row r="309" spans="1:15" ht="15" customHeight="1">
      <c r="A309" s="120" t="e">
        <f ca="1">VLOOKUP(INDIRECT("B309"),elolap!$A$90:$B$3244,2,FALSE)</f>
        <v>#N/A</v>
      </c>
      <c r="B309" s="122"/>
      <c r="C309" s="121"/>
      <c r="D309" s="121"/>
      <c r="E309" s="121"/>
      <c r="F309" s="121"/>
      <c r="G309" s="177"/>
      <c r="H309" s="154"/>
      <c r="I309" s="177"/>
      <c r="J309" s="177"/>
      <c r="K309" s="177"/>
      <c r="L309" s="154"/>
      <c r="M309" s="177"/>
      <c r="N309" s="177"/>
      <c r="O309" s="177"/>
    </row>
    <row r="310" spans="1:15" ht="15" customHeight="1">
      <c r="A310" s="120" t="e">
        <f ca="1">VLOOKUP(INDIRECT("B310"),elolap!$A$90:$B$3244,2,FALSE)</f>
        <v>#N/A</v>
      </c>
      <c r="B310" s="122"/>
      <c r="C310" s="121"/>
      <c r="D310" s="121"/>
      <c r="E310" s="121"/>
      <c r="F310" s="121"/>
      <c r="G310" s="177"/>
      <c r="H310" s="154"/>
      <c r="I310" s="177"/>
      <c r="J310" s="177"/>
      <c r="K310" s="177"/>
      <c r="L310" s="154"/>
      <c r="M310" s="177"/>
      <c r="N310" s="177"/>
      <c r="O310" s="177"/>
    </row>
    <row r="311" spans="1:15" ht="15" customHeight="1">
      <c r="A311" s="120" t="e">
        <f ca="1">VLOOKUP(INDIRECT("B311"),elolap!$A$90:$B$3244,2,FALSE)</f>
        <v>#N/A</v>
      </c>
      <c r="B311" s="122"/>
      <c r="C311" s="121"/>
      <c r="D311" s="121"/>
      <c r="E311" s="121"/>
      <c r="F311" s="121"/>
      <c r="G311" s="177"/>
      <c r="H311" s="154"/>
      <c r="I311" s="177"/>
      <c r="J311" s="177"/>
      <c r="K311" s="177"/>
      <c r="L311" s="154"/>
      <c r="M311" s="177"/>
      <c r="N311" s="177"/>
      <c r="O311" s="177"/>
    </row>
    <row r="312" spans="1:15" ht="15" customHeight="1">
      <c r="A312" s="120" t="e">
        <f ca="1">VLOOKUP(INDIRECT("B312"),elolap!$A$90:$B$3244,2,FALSE)</f>
        <v>#N/A</v>
      </c>
      <c r="B312" s="122"/>
      <c r="C312" s="121"/>
      <c r="D312" s="121"/>
      <c r="E312" s="121"/>
      <c r="F312" s="121"/>
      <c r="G312" s="177"/>
      <c r="H312" s="154"/>
      <c r="I312" s="177"/>
      <c r="J312" s="177"/>
      <c r="K312" s="177"/>
      <c r="L312" s="154"/>
      <c r="M312" s="177"/>
      <c r="N312" s="177"/>
      <c r="O312" s="177"/>
    </row>
    <row r="313" spans="1:15" ht="15" customHeight="1">
      <c r="A313" s="120" t="e">
        <f ca="1">VLOOKUP(INDIRECT("B313"),elolap!$A$90:$B$3244,2,FALSE)</f>
        <v>#N/A</v>
      </c>
      <c r="B313" s="122"/>
      <c r="C313" s="121"/>
      <c r="D313" s="121"/>
      <c r="E313" s="121"/>
      <c r="F313" s="121"/>
      <c r="G313" s="177"/>
      <c r="H313" s="154"/>
      <c r="I313" s="177"/>
      <c r="J313" s="177"/>
      <c r="K313" s="177"/>
      <c r="L313" s="154"/>
      <c r="M313" s="177"/>
      <c r="N313" s="177"/>
      <c r="O313" s="177"/>
    </row>
    <row r="314" spans="1:15" ht="15" customHeight="1">
      <c r="A314" s="120" t="e">
        <f ca="1">VLOOKUP(INDIRECT("B314"),elolap!$A$90:$B$3244,2,FALSE)</f>
        <v>#N/A</v>
      </c>
      <c r="B314" s="122"/>
      <c r="C314" s="121"/>
      <c r="D314" s="121"/>
      <c r="E314" s="121"/>
      <c r="F314" s="121"/>
      <c r="G314" s="177"/>
      <c r="H314" s="154"/>
      <c r="I314" s="177"/>
      <c r="J314" s="177"/>
      <c r="K314" s="177"/>
      <c r="L314" s="154"/>
      <c r="M314" s="177"/>
      <c r="N314" s="177"/>
      <c r="O314" s="177"/>
    </row>
    <row r="315" spans="1:15" ht="15" customHeight="1">
      <c r="A315" s="120" t="e">
        <f ca="1">VLOOKUP(INDIRECT("B315"),elolap!$A$90:$B$3244,2,FALSE)</f>
        <v>#N/A</v>
      </c>
      <c r="B315" s="122"/>
      <c r="C315" s="121"/>
      <c r="D315" s="121"/>
      <c r="E315" s="121"/>
      <c r="F315" s="121"/>
      <c r="G315" s="177"/>
      <c r="H315" s="154"/>
      <c r="I315" s="177"/>
      <c r="J315" s="177"/>
      <c r="K315" s="177"/>
      <c r="L315" s="154"/>
      <c r="M315" s="177"/>
      <c r="N315" s="177"/>
      <c r="O315" s="177"/>
    </row>
    <row r="316" spans="1:15" ht="15" customHeight="1">
      <c r="A316" s="120" t="e">
        <f ca="1">VLOOKUP(INDIRECT("B316"),elolap!$A$90:$B$3244,2,FALSE)</f>
        <v>#N/A</v>
      </c>
      <c r="B316" s="122"/>
      <c r="C316" s="121"/>
      <c r="D316" s="121"/>
      <c r="E316" s="121"/>
      <c r="F316" s="121"/>
      <c r="G316" s="177"/>
      <c r="H316" s="154"/>
      <c r="I316" s="177"/>
      <c r="J316" s="177"/>
      <c r="K316" s="177"/>
      <c r="L316" s="154"/>
      <c r="M316" s="177"/>
      <c r="N316" s="177"/>
      <c r="O316" s="177"/>
    </row>
    <row r="317" spans="1:15" ht="15" customHeight="1">
      <c r="A317" s="120" t="e">
        <f ca="1">VLOOKUP(INDIRECT("B317"),elolap!$A$90:$B$3244,2,FALSE)</f>
        <v>#N/A</v>
      </c>
      <c r="B317" s="122"/>
      <c r="C317" s="121"/>
      <c r="D317" s="121"/>
      <c r="E317" s="121"/>
      <c r="F317" s="121"/>
      <c r="G317" s="177"/>
      <c r="H317" s="154"/>
      <c r="I317" s="177"/>
      <c r="J317" s="177"/>
      <c r="K317" s="177"/>
      <c r="L317" s="154"/>
      <c r="M317" s="177"/>
      <c r="N317" s="177"/>
      <c r="O317" s="177"/>
    </row>
    <row r="318" spans="1:15" ht="15" customHeight="1">
      <c r="A318" s="120" t="e">
        <f ca="1">VLOOKUP(INDIRECT("B318"),elolap!$A$90:$B$3244,2,FALSE)</f>
        <v>#N/A</v>
      </c>
      <c r="B318" s="122"/>
      <c r="C318" s="121"/>
      <c r="D318" s="121"/>
      <c r="E318" s="121"/>
      <c r="F318" s="121"/>
      <c r="G318" s="177"/>
      <c r="H318" s="154"/>
      <c r="I318" s="177"/>
      <c r="J318" s="177"/>
      <c r="K318" s="177"/>
      <c r="L318" s="154"/>
      <c r="M318" s="177"/>
      <c r="N318" s="177"/>
      <c r="O318" s="177"/>
    </row>
    <row r="319" spans="1:15" ht="15" customHeight="1">
      <c r="A319" s="120" t="e">
        <f ca="1">VLOOKUP(INDIRECT("B319"),elolap!$A$90:$B$3244,2,FALSE)</f>
        <v>#N/A</v>
      </c>
      <c r="B319" s="122"/>
      <c r="C319" s="121"/>
      <c r="D319" s="121"/>
      <c r="E319" s="121"/>
      <c r="F319" s="121"/>
      <c r="G319" s="177"/>
      <c r="H319" s="154"/>
      <c r="I319" s="177"/>
      <c r="J319" s="177"/>
      <c r="K319" s="177"/>
      <c r="L319" s="154"/>
      <c r="M319" s="177"/>
      <c r="N319" s="177"/>
      <c r="O319" s="177"/>
    </row>
    <row r="320" spans="1:15" ht="15" customHeight="1">
      <c r="A320" s="120" t="e">
        <f ca="1">VLOOKUP(INDIRECT("B320"),elolap!$A$90:$B$3244,2,FALSE)</f>
        <v>#N/A</v>
      </c>
      <c r="B320" s="122"/>
      <c r="C320" s="121"/>
      <c r="D320" s="121"/>
      <c r="E320" s="121"/>
      <c r="F320" s="121"/>
      <c r="G320" s="177"/>
      <c r="H320" s="154"/>
      <c r="I320" s="177"/>
      <c r="J320" s="177"/>
      <c r="K320" s="177"/>
      <c r="L320" s="154"/>
      <c r="M320" s="177"/>
      <c r="N320" s="177"/>
      <c r="O320" s="177"/>
    </row>
    <row r="321" spans="1:15" ht="15" customHeight="1">
      <c r="A321" s="120" t="e">
        <f ca="1">VLOOKUP(INDIRECT("B321"),elolap!$A$90:$B$3244,2,FALSE)</f>
        <v>#N/A</v>
      </c>
      <c r="B321" s="122"/>
      <c r="C321" s="121"/>
      <c r="D321" s="121"/>
      <c r="E321" s="121"/>
      <c r="F321" s="121"/>
      <c r="G321" s="177"/>
      <c r="H321" s="154"/>
      <c r="I321" s="177"/>
      <c r="J321" s="177"/>
      <c r="K321" s="177"/>
      <c r="L321" s="154"/>
      <c r="M321" s="177"/>
      <c r="N321" s="177"/>
      <c r="O321" s="177"/>
    </row>
    <row r="322" spans="1:15" ht="15" customHeight="1">
      <c r="A322" s="120" t="e">
        <f ca="1">VLOOKUP(INDIRECT("B322"),elolap!$A$90:$B$3244,2,FALSE)</f>
        <v>#N/A</v>
      </c>
      <c r="B322" s="122"/>
      <c r="C322" s="121"/>
      <c r="D322" s="121"/>
      <c r="E322" s="121"/>
      <c r="F322" s="121"/>
      <c r="G322" s="177"/>
      <c r="H322" s="154"/>
      <c r="I322" s="177"/>
      <c r="J322" s="177"/>
      <c r="K322" s="177"/>
      <c r="L322" s="154"/>
      <c r="M322" s="177"/>
      <c r="N322" s="177"/>
      <c r="O322" s="177"/>
    </row>
    <row r="323" spans="1:15" ht="15" customHeight="1">
      <c r="A323" s="120" t="e">
        <f ca="1">VLOOKUP(INDIRECT("B323"),elolap!$A$90:$B$3244,2,FALSE)</f>
        <v>#N/A</v>
      </c>
      <c r="B323" s="122"/>
      <c r="C323" s="121"/>
      <c r="D323" s="121"/>
      <c r="E323" s="121"/>
      <c r="F323" s="121"/>
      <c r="G323" s="177"/>
      <c r="H323" s="154"/>
      <c r="I323" s="177"/>
      <c r="J323" s="177"/>
      <c r="K323" s="177"/>
      <c r="L323" s="154"/>
      <c r="M323" s="177"/>
      <c r="N323" s="177"/>
      <c r="O323" s="177"/>
    </row>
    <row r="324" spans="1:15" ht="15" customHeight="1">
      <c r="A324" s="120" t="e">
        <f ca="1">VLOOKUP(INDIRECT("B324"),elolap!$A$90:$B$3244,2,FALSE)</f>
        <v>#N/A</v>
      </c>
      <c r="B324" s="122"/>
      <c r="C324" s="121"/>
      <c r="D324" s="121"/>
      <c r="E324" s="121"/>
      <c r="F324" s="121"/>
      <c r="G324" s="177"/>
      <c r="H324" s="154"/>
      <c r="I324" s="177"/>
      <c r="J324" s="177"/>
      <c r="K324" s="177"/>
      <c r="L324" s="154"/>
      <c r="M324" s="177"/>
      <c r="N324" s="177"/>
      <c r="O324" s="177"/>
    </row>
    <row r="325" spans="1:15" ht="15" customHeight="1">
      <c r="A325" s="120" t="e">
        <f ca="1">VLOOKUP(INDIRECT("B325"),elolap!$A$90:$B$3244,2,FALSE)</f>
        <v>#N/A</v>
      </c>
      <c r="B325" s="122"/>
      <c r="C325" s="121"/>
      <c r="D325" s="121"/>
      <c r="E325" s="121"/>
      <c r="F325" s="121"/>
      <c r="G325" s="177"/>
      <c r="H325" s="154"/>
      <c r="I325" s="177"/>
      <c r="J325" s="177"/>
      <c r="K325" s="177"/>
      <c r="L325" s="154"/>
      <c r="M325" s="177"/>
      <c r="N325" s="177"/>
      <c r="O325" s="177"/>
    </row>
    <row r="326" spans="1:15" ht="15" customHeight="1">
      <c r="A326" s="120" t="e">
        <f ca="1">VLOOKUP(INDIRECT("B326"),elolap!$A$90:$B$3244,2,FALSE)</f>
        <v>#N/A</v>
      </c>
      <c r="B326" s="122"/>
      <c r="C326" s="121"/>
      <c r="D326" s="121"/>
      <c r="E326" s="121"/>
      <c r="F326" s="121"/>
      <c r="G326" s="177"/>
      <c r="H326" s="154"/>
      <c r="I326" s="177"/>
      <c r="J326" s="177"/>
      <c r="K326" s="177"/>
      <c r="L326" s="154"/>
      <c r="M326" s="177"/>
      <c r="N326" s="177"/>
      <c r="O326" s="177"/>
    </row>
    <row r="327" spans="1:15" ht="15" customHeight="1">
      <c r="A327" s="120" t="e">
        <f ca="1">VLOOKUP(INDIRECT("B327"),elolap!$A$90:$B$3244,2,FALSE)</f>
        <v>#N/A</v>
      </c>
      <c r="B327" s="122"/>
      <c r="C327" s="121"/>
      <c r="D327" s="121"/>
      <c r="E327" s="121"/>
      <c r="F327" s="121"/>
      <c r="G327" s="177"/>
      <c r="H327" s="154"/>
      <c r="I327" s="177"/>
      <c r="J327" s="177"/>
      <c r="K327" s="177"/>
      <c r="L327" s="154"/>
      <c r="M327" s="177"/>
      <c r="N327" s="177"/>
      <c r="O327" s="177"/>
    </row>
    <row r="328" spans="1:15" ht="15" customHeight="1">
      <c r="A328" s="120" t="e">
        <f ca="1">VLOOKUP(INDIRECT("B328"),elolap!$A$90:$B$3244,2,FALSE)</f>
        <v>#N/A</v>
      </c>
      <c r="B328" s="122"/>
      <c r="C328" s="121"/>
      <c r="D328" s="121"/>
      <c r="E328" s="121"/>
      <c r="F328" s="121"/>
      <c r="G328" s="177"/>
      <c r="H328" s="154"/>
      <c r="I328" s="177"/>
      <c r="J328" s="177"/>
      <c r="K328" s="177"/>
      <c r="L328" s="154"/>
      <c r="M328" s="177"/>
      <c r="N328" s="177"/>
      <c r="O328" s="177"/>
    </row>
    <row r="329" spans="1:15" ht="15" customHeight="1">
      <c r="A329" s="120" t="e">
        <f ca="1">VLOOKUP(INDIRECT("B329"),elolap!$A$90:$B$3244,2,FALSE)</f>
        <v>#N/A</v>
      </c>
      <c r="B329" s="122"/>
      <c r="C329" s="121"/>
      <c r="D329" s="121"/>
      <c r="E329" s="121"/>
      <c r="F329" s="121"/>
      <c r="G329" s="177"/>
      <c r="H329" s="154"/>
      <c r="I329" s="177"/>
      <c r="J329" s="177"/>
      <c r="K329" s="177"/>
      <c r="L329" s="154"/>
      <c r="M329" s="177"/>
      <c r="N329" s="177"/>
      <c r="O329" s="177"/>
    </row>
    <row r="330" spans="1:15" ht="15" customHeight="1">
      <c r="A330" s="120" t="e">
        <f ca="1">VLOOKUP(INDIRECT("B330"),elolap!$A$90:$B$3244,2,FALSE)</f>
        <v>#N/A</v>
      </c>
      <c r="B330" s="122"/>
      <c r="C330" s="121"/>
      <c r="D330" s="121"/>
      <c r="E330" s="121"/>
      <c r="F330" s="121"/>
      <c r="G330" s="177"/>
      <c r="H330" s="154"/>
      <c r="I330" s="177"/>
      <c r="J330" s="177"/>
      <c r="K330" s="177"/>
      <c r="L330" s="154"/>
      <c r="M330" s="177"/>
      <c r="N330" s="177"/>
      <c r="O330" s="177"/>
    </row>
    <row r="331" spans="1:15" ht="15" customHeight="1">
      <c r="A331" s="120" t="e">
        <f ca="1">VLOOKUP(INDIRECT("B331"),elolap!$A$90:$B$3244,2,FALSE)</f>
        <v>#N/A</v>
      </c>
      <c r="B331" s="122"/>
      <c r="C331" s="121"/>
      <c r="D331" s="121"/>
      <c r="E331" s="121"/>
      <c r="F331" s="121"/>
      <c r="G331" s="177"/>
      <c r="H331" s="154"/>
      <c r="I331" s="177"/>
      <c r="J331" s="177"/>
      <c r="K331" s="177"/>
      <c r="L331" s="154"/>
      <c r="M331" s="177"/>
      <c r="N331" s="177"/>
      <c r="O331" s="177"/>
    </row>
    <row r="332" spans="1:15" ht="15" customHeight="1">
      <c r="A332" s="120" t="e">
        <f ca="1">VLOOKUP(INDIRECT("B332"),elolap!$A$90:$B$3244,2,FALSE)</f>
        <v>#N/A</v>
      </c>
      <c r="B332" s="122"/>
      <c r="C332" s="121"/>
      <c r="D332" s="121"/>
      <c r="E332" s="121"/>
      <c r="F332" s="121"/>
      <c r="G332" s="177"/>
      <c r="H332" s="154"/>
      <c r="I332" s="177"/>
      <c r="J332" s="177"/>
      <c r="K332" s="177"/>
      <c r="L332" s="154"/>
      <c r="M332" s="177"/>
      <c r="N332" s="177"/>
      <c r="O332" s="177"/>
    </row>
    <row r="333" spans="1:15" ht="15" customHeight="1">
      <c r="A333" s="120" t="e">
        <f ca="1">VLOOKUP(INDIRECT("B333"),elolap!$A$90:$B$3244,2,FALSE)</f>
        <v>#N/A</v>
      </c>
      <c r="B333" s="122"/>
      <c r="C333" s="121"/>
      <c r="D333" s="121"/>
      <c r="E333" s="121"/>
      <c r="F333" s="121"/>
      <c r="G333" s="177"/>
      <c r="H333" s="154"/>
      <c r="I333" s="177"/>
      <c r="J333" s="177"/>
      <c r="K333" s="177"/>
      <c r="L333" s="154"/>
      <c r="M333" s="177"/>
      <c r="N333" s="177"/>
      <c r="O333" s="177"/>
    </row>
    <row r="334" spans="1:15" ht="15" customHeight="1">
      <c r="A334" s="120" t="e">
        <f ca="1">VLOOKUP(INDIRECT("B334"),elolap!$A$90:$B$3244,2,FALSE)</f>
        <v>#N/A</v>
      </c>
      <c r="B334" s="122"/>
      <c r="C334" s="121"/>
      <c r="D334" s="121"/>
      <c r="E334" s="121"/>
      <c r="F334" s="121"/>
      <c r="G334" s="177"/>
      <c r="H334" s="154"/>
      <c r="I334" s="177"/>
      <c r="J334" s="177"/>
      <c r="K334" s="177"/>
      <c r="L334" s="154"/>
      <c r="M334" s="177"/>
      <c r="N334" s="177"/>
      <c r="O334" s="177"/>
    </row>
    <row r="335" spans="1:15" ht="15" customHeight="1">
      <c r="A335" s="120" t="e">
        <f ca="1">VLOOKUP(INDIRECT("B335"),elolap!$A$90:$B$3244,2,FALSE)</f>
        <v>#N/A</v>
      </c>
      <c r="B335" s="122"/>
      <c r="C335" s="121"/>
      <c r="D335" s="121"/>
      <c r="E335" s="121"/>
      <c r="F335" s="121"/>
      <c r="G335" s="177"/>
      <c r="H335" s="154"/>
      <c r="I335" s="177"/>
      <c r="J335" s="177"/>
      <c r="K335" s="177"/>
      <c r="L335" s="154"/>
      <c r="M335" s="177"/>
      <c r="N335" s="177"/>
      <c r="O335" s="177"/>
    </row>
    <row r="336" spans="1:15" ht="15" customHeight="1">
      <c r="A336" s="120" t="e">
        <f ca="1">VLOOKUP(INDIRECT("B336"),elolap!$A$90:$B$3244,2,FALSE)</f>
        <v>#N/A</v>
      </c>
      <c r="B336" s="122"/>
      <c r="C336" s="121"/>
      <c r="D336" s="121"/>
      <c r="E336" s="121"/>
      <c r="F336" s="121"/>
      <c r="G336" s="177"/>
      <c r="H336" s="154"/>
      <c r="I336" s="177"/>
      <c r="J336" s="177"/>
      <c r="K336" s="177"/>
      <c r="L336" s="154"/>
      <c r="M336" s="177"/>
      <c r="N336" s="177"/>
      <c r="O336" s="177"/>
    </row>
    <row r="337" spans="1:15" ht="15" customHeight="1">
      <c r="A337" s="120" t="e">
        <f ca="1">VLOOKUP(INDIRECT("B337"),elolap!$A$90:$B$3244,2,FALSE)</f>
        <v>#N/A</v>
      </c>
      <c r="B337" s="122"/>
      <c r="C337" s="121"/>
      <c r="D337" s="121"/>
      <c r="E337" s="121"/>
      <c r="F337" s="121"/>
      <c r="G337" s="177"/>
      <c r="H337" s="154"/>
      <c r="I337" s="177"/>
      <c r="J337" s="177"/>
      <c r="K337" s="177"/>
      <c r="L337" s="154"/>
      <c r="M337" s="177"/>
      <c r="N337" s="177"/>
      <c r="O337" s="177"/>
    </row>
    <row r="338" spans="1:15" ht="15" customHeight="1">
      <c r="A338" s="120" t="e">
        <f ca="1">VLOOKUP(INDIRECT("B338"),elolap!$A$90:$B$3244,2,FALSE)</f>
        <v>#N/A</v>
      </c>
      <c r="B338" s="122"/>
      <c r="C338" s="121"/>
      <c r="D338" s="121"/>
      <c r="E338" s="121"/>
      <c r="F338" s="121"/>
      <c r="G338" s="177"/>
      <c r="H338" s="154"/>
      <c r="I338" s="177"/>
      <c r="J338" s="177"/>
      <c r="K338" s="177"/>
      <c r="L338" s="154"/>
      <c r="M338" s="177"/>
      <c r="N338" s="177"/>
      <c r="O338" s="177"/>
    </row>
    <row r="339" spans="1:15" ht="15" customHeight="1">
      <c r="A339" s="120" t="e">
        <f ca="1">VLOOKUP(INDIRECT("B339"),elolap!$A$90:$B$3244,2,FALSE)</f>
        <v>#N/A</v>
      </c>
      <c r="B339" s="122"/>
      <c r="C339" s="121"/>
      <c r="D339" s="121"/>
      <c r="E339" s="121"/>
      <c r="F339" s="121"/>
      <c r="G339" s="177"/>
      <c r="H339" s="154"/>
      <c r="I339" s="177"/>
      <c r="J339" s="177"/>
      <c r="K339" s="177"/>
      <c r="L339" s="154"/>
      <c r="M339" s="177"/>
      <c r="N339" s="177"/>
      <c r="O339" s="177"/>
    </row>
    <row r="340" spans="1:15" ht="15" customHeight="1">
      <c r="A340" s="120" t="e">
        <f ca="1">VLOOKUP(INDIRECT("B340"),elolap!$A$90:$B$3244,2,FALSE)</f>
        <v>#N/A</v>
      </c>
      <c r="B340" s="122"/>
      <c r="C340" s="121"/>
      <c r="D340" s="121"/>
      <c r="E340" s="121"/>
      <c r="F340" s="121"/>
      <c r="G340" s="177"/>
      <c r="H340" s="154"/>
      <c r="I340" s="177"/>
      <c r="J340" s="177"/>
      <c r="K340" s="177"/>
      <c r="L340" s="154"/>
      <c r="M340" s="177"/>
      <c r="N340" s="177"/>
      <c r="O340" s="177"/>
    </row>
    <row r="341" spans="1:15" ht="15" customHeight="1">
      <c r="A341" s="120" t="e">
        <f ca="1">VLOOKUP(INDIRECT("B341"),elolap!$A$90:$B$3244,2,FALSE)</f>
        <v>#N/A</v>
      </c>
      <c r="B341" s="122"/>
      <c r="C341" s="121"/>
      <c r="D341" s="121"/>
      <c r="E341" s="121"/>
      <c r="F341" s="121"/>
      <c r="G341" s="177"/>
      <c r="H341" s="154"/>
      <c r="I341" s="177"/>
      <c r="J341" s="177"/>
      <c r="K341" s="177"/>
      <c r="L341" s="154"/>
      <c r="M341" s="177"/>
      <c r="N341" s="177"/>
      <c r="O341" s="177"/>
    </row>
    <row r="342" spans="1:15" ht="15" customHeight="1">
      <c r="A342" s="120" t="e">
        <f ca="1">VLOOKUP(INDIRECT("B342"),elolap!$A$90:$B$3244,2,FALSE)</f>
        <v>#N/A</v>
      </c>
      <c r="B342" s="122"/>
      <c r="C342" s="121"/>
      <c r="D342" s="121"/>
      <c r="E342" s="121"/>
      <c r="F342" s="121"/>
      <c r="G342" s="177"/>
      <c r="H342" s="154"/>
      <c r="I342" s="177"/>
      <c r="J342" s="177"/>
      <c r="K342" s="177"/>
      <c r="L342" s="154"/>
      <c r="M342" s="177"/>
      <c r="N342" s="177"/>
      <c r="O342" s="177"/>
    </row>
    <row r="343" spans="1:15" ht="15" customHeight="1">
      <c r="A343" s="120" t="e">
        <f ca="1">VLOOKUP(INDIRECT("B343"),elolap!$A$90:$B$3244,2,FALSE)</f>
        <v>#N/A</v>
      </c>
      <c r="B343" s="122"/>
      <c r="C343" s="121"/>
      <c r="D343" s="121"/>
      <c r="E343" s="121"/>
      <c r="F343" s="121"/>
      <c r="G343" s="177"/>
      <c r="H343" s="154"/>
      <c r="I343" s="177"/>
      <c r="J343" s="177"/>
      <c r="K343" s="177"/>
      <c r="L343" s="154"/>
      <c r="M343" s="177"/>
      <c r="N343" s="177"/>
      <c r="O343" s="177"/>
    </row>
    <row r="344" spans="1:15" ht="15" customHeight="1">
      <c r="A344" s="120" t="e">
        <f ca="1">VLOOKUP(INDIRECT("B344"),elolap!$A$90:$B$3244,2,FALSE)</f>
        <v>#N/A</v>
      </c>
      <c r="B344" s="122"/>
      <c r="C344" s="121"/>
      <c r="D344" s="121"/>
      <c r="E344" s="121"/>
      <c r="F344" s="121"/>
      <c r="G344" s="177"/>
      <c r="H344" s="154"/>
      <c r="I344" s="177"/>
      <c r="J344" s="177"/>
      <c r="K344" s="177"/>
      <c r="L344" s="154"/>
      <c r="M344" s="177"/>
      <c r="N344" s="177"/>
      <c r="O344" s="177"/>
    </row>
    <row r="345" spans="1:15" ht="15" customHeight="1">
      <c r="A345" s="120" t="e">
        <f ca="1">VLOOKUP(INDIRECT("B345"),elolap!$A$90:$B$3244,2,FALSE)</f>
        <v>#N/A</v>
      </c>
      <c r="B345" s="122"/>
      <c r="C345" s="121"/>
      <c r="D345" s="121"/>
      <c r="E345" s="121"/>
      <c r="F345" s="121"/>
      <c r="G345" s="177"/>
      <c r="H345" s="154"/>
      <c r="I345" s="177"/>
      <c r="J345" s="177"/>
      <c r="K345" s="177"/>
      <c r="L345" s="154"/>
      <c r="M345" s="177"/>
      <c r="N345" s="177"/>
      <c r="O345" s="177"/>
    </row>
    <row r="346" spans="1:15" ht="15" customHeight="1">
      <c r="A346" s="120" t="e">
        <f ca="1">VLOOKUP(INDIRECT("B346"),elolap!$A$90:$B$3244,2,FALSE)</f>
        <v>#N/A</v>
      </c>
      <c r="B346" s="122"/>
      <c r="C346" s="121"/>
      <c r="D346" s="121"/>
      <c r="E346" s="121"/>
      <c r="F346" s="121"/>
      <c r="G346" s="177"/>
      <c r="H346" s="154"/>
      <c r="I346" s="177"/>
      <c r="J346" s="177"/>
      <c r="K346" s="177"/>
      <c r="L346" s="154"/>
      <c r="M346" s="177"/>
      <c r="N346" s="177"/>
      <c r="O346" s="177"/>
    </row>
    <row r="347" spans="1:15" ht="15" customHeight="1">
      <c r="A347" s="120" t="e">
        <f ca="1">VLOOKUP(INDIRECT("B347"),elolap!$A$90:$B$3244,2,FALSE)</f>
        <v>#N/A</v>
      </c>
      <c r="B347" s="122"/>
      <c r="C347" s="121"/>
      <c r="D347" s="121"/>
      <c r="E347" s="121"/>
      <c r="F347" s="121"/>
      <c r="G347" s="177"/>
      <c r="H347" s="154"/>
      <c r="I347" s="177"/>
      <c r="J347" s="177"/>
      <c r="K347" s="177"/>
      <c r="L347" s="154"/>
      <c r="M347" s="177"/>
      <c r="N347" s="177"/>
      <c r="O347" s="177"/>
    </row>
    <row r="348" spans="1:15" ht="15" customHeight="1">
      <c r="A348" s="120" t="e">
        <f ca="1">VLOOKUP(INDIRECT("B348"),elolap!$A$90:$B$3244,2,FALSE)</f>
        <v>#N/A</v>
      </c>
      <c r="B348" s="122"/>
      <c r="C348" s="121"/>
      <c r="D348" s="121"/>
      <c r="E348" s="121"/>
      <c r="F348" s="121"/>
      <c r="G348" s="177"/>
      <c r="H348" s="154"/>
      <c r="I348" s="177"/>
      <c r="J348" s="177"/>
      <c r="K348" s="177"/>
      <c r="L348" s="154"/>
      <c r="M348" s="177"/>
      <c r="N348" s="177"/>
      <c r="O348" s="177"/>
    </row>
    <row r="349" spans="1:15" ht="15" customHeight="1">
      <c r="A349" s="120" t="e">
        <f ca="1">VLOOKUP(INDIRECT("B349"),elolap!$A$90:$B$3244,2,FALSE)</f>
        <v>#N/A</v>
      </c>
      <c r="B349" s="122"/>
      <c r="C349" s="121"/>
      <c r="D349" s="121"/>
      <c r="E349" s="121"/>
      <c r="F349" s="121"/>
      <c r="G349" s="177"/>
      <c r="H349" s="154"/>
      <c r="I349" s="177"/>
      <c r="J349" s="177"/>
      <c r="K349" s="177"/>
      <c r="L349" s="154"/>
      <c r="M349" s="177"/>
      <c r="N349" s="177"/>
      <c r="O349" s="177"/>
    </row>
    <row r="350" spans="1:15" ht="15" customHeight="1">
      <c r="A350" s="120" t="e">
        <f ca="1">VLOOKUP(INDIRECT("B350"),elolap!$A$90:$B$3244,2,FALSE)</f>
        <v>#N/A</v>
      </c>
      <c r="B350" s="122"/>
      <c r="C350" s="121"/>
      <c r="D350" s="121"/>
      <c r="E350" s="121"/>
      <c r="F350" s="121"/>
      <c r="G350" s="177"/>
      <c r="H350" s="154"/>
      <c r="I350" s="177"/>
      <c r="J350" s="177"/>
      <c r="K350" s="177"/>
      <c r="L350" s="154"/>
      <c r="M350" s="177"/>
      <c r="N350" s="177"/>
      <c r="O350" s="177"/>
    </row>
    <row r="351" spans="1:15" ht="15" customHeight="1">
      <c r="A351" s="120" t="e">
        <f ca="1">VLOOKUP(INDIRECT("B351"),elolap!$A$90:$B$3244,2,FALSE)</f>
        <v>#N/A</v>
      </c>
      <c r="B351" s="122"/>
      <c r="C351" s="121"/>
      <c r="D351" s="121"/>
      <c r="E351" s="121"/>
      <c r="F351" s="121"/>
      <c r="G351" s="177"/>
      <c r="H351" s="154"/>
      <c r="I351" s="177"/>
      <c r="J351" s="177"/>
      <c r="K351" s="177"/>
      <c r="L351" s="154"/>
      <c r="M351" s="177"/>
      <c r="N351" s="177"/>
      <c r="O351" s="177"/>
    </row>
    <row r="352" spans="1:15" ht="15" customHeight="1">
      <c r="A352" s="120" t="e">
        <f ca="1">VLOOKUP(INDIRECT("B352"),elolap!$A$90:$B$3244,2,FALSE)</f>
        <v>#N/A</v>
      </c>
      <c r="B352" s="122"/>
      <c r="C352" s="121"/>
      <c r="D352" s="121"/>
      <c r="E352" s="121"/>
      <c r="F352" s="121"/>
      <c r="G352" s="177"/>
      <c r="H352" s="154"/>
      <c r="I352" s="177"/>
      <c r="J352" s="177"/>
      <c r="K352" s="177"/>
      <c r="L352" s="154"/>
      <c r="M352" s="177"/>
      <c r="N352" s="177"/>
      <c r="O352" s="177"/>
    </row>
    <row r="353" spans="1:15" ht="15" customHeight="1">
      <c r="A353" s="120" t="e">
        <f ca="1">VLOOKUP(INDIRECT("B353"),elolap!$A$90:$B$3244,2,FALSE)</f>
        <v>#N/A</v>
      </c>
      <c r="B353" s="122"/>
      <c r="C353" s="121"/>
      <c r="D353" s="121"/>
      <c r="E353" s="121"/>
      <c r="F353" s="121"/>
      <c r="G353" s="177"/>
      <c r="H353" s="154"/>
      <c r="I353" s="177"/>
      <c r="J353" s="177"/>
      <c r="K353" s="177"/>
      <c r="L353" s="154"/>
      <c r="M353" s="177"/>
      <c r="N353" s="177"/>
      <c r="O353" s="177"/>
    </row>
    <row r="354" spans="1:15" ht="15" customHeight="1">
      <c r="A354" s="120" t="e">
        <f ca="1">VLOOKUP(INDIRECT("B354"),elolap!$A$90:$B$3244,2,FALSE)</f>
        <v>#N/A</v>
      </c>
      <c r="B354" s="122"/>
      <c r="C354" s="121"/>
      <c r="D354" s="121"/>
      <c r="E354" s="121"/>
      <c r="F354" s="121"/>
      <c r="G354" s="177"/>
      <c r="H354" s="154"/>
      <c r="I354" s="177"/>
      <c r="J354" s="177"/>
      <c r="K354" s="177"/>
      <c r="L354" s="154"/>
      <c r="M354" s="177"/>
      <c r="N354" s="177"/>
      <c r="O354" s="177"/>
    </row>
    <row r="355" spans="1:15" ht="15" customHeight="1">
      <c r="A355" s="120" t="e">
        <f ca="1">VLOOKUP(INDIRECT("B355"),elolap!$A$90:$B$3244,2,FALSE)</f>
        <v>#N/A</v>
      </c>
      <c r="B355" s="122"/>
      <c r="C355" s="121"/>
      <c r="D355" s="121"/>
      <c r="E355" s="121"/>
      <c r="F355" s="121"/>
      <c r="G355" s="177"/>
      <c r="H355" s="154"/>
      <c r="I355" s="177"/>
      <c r="J355" s="177"/>
      <c r="K355" s="177"/>
      <c r="L355" s="154"/>
      <c r="M355" s="177"/>
      <c r="N355" s="177"/>
      <c r="O355" s="177"/>
    </row>
    <row r="356" spans="1:15" ht="15" customHeight="1">
      <c r="A356" s="120" t="e">
        <f ca="1">VLOOKUP(INDIRECT("B356"),elolap!$A$90:$B$3244,2,FALSE)</f>
        <v>#N/A</v>
      </c>
      <c r="B356" s="122"/>
      <c r="C356" s="121"/>
      <c r="D356" s="121"/>
      <c r="E356" s="121"/>
      <c r="F356" s="121"/>
      <c r="G356" s="177"/>
      <c r="H356" s="154"/>
      <c r="I356" s="177"/>
      <c r="J356" s="177"/>
      <c r="K356" s="177"/>
      <c r="L356" s="154"/>
      <c r="M356" s="177"/>
      <c r="N356" s="177"/>
      <c r="O356" s="177"/>
    </row>
    <row r="357" spans="1:15" ht="15" customHeight="1">
      <c r="A357" s="120" t="e">
        <f ca="1">VLOOKUP(INDIRECT("B357"),elolap!$A$90:$B$3244,2,FALSE)</f>
        <v>#N/A</v>
      </c>
      <c r="B357" s="122"/>
      <c r="C357" s="121"/>
      <c r="D357" s="121"/>
      <c r="E357" s="121"/>
      <c r="F357" s="121"/>
      <c r="G357" s="177"/>
      <c r="H357" s="154"/>
      <c r="I357" s="177"/>
      <c r="J357" s="177"/>
      <c r="K357" s="177"/>
      <c r="L357" s="154"/>
      <c r="M357" s="177"/>
      <c r="N357" s="177"/>
      <c r="O357" s="177"/>
    </row>
    <row r="358" spans="1:15" ht="15" customHeight="1">
      <c r="A358" s="120" t="e">
        <f ca="1">VLOOKUP(INDIRECT("B358"),elolap!$A$90:$B$3244,2,FALSE)</f>
        <v>#N/A</v>
      </c>
      <c r="B358" s="122"/>
      <c r="C358" s="121"/>
      <c r="D358" s="121"/>
      <c r="E358" s="121"/>
      <c r="F358" s="121"/>
      <c r="G358" s="177"/>
      <c r="H358" s="154"/>
      <c r="I358" s="177"/>
      <c r="J358" s="177"/>
      <c r="K358" s="177"/>
      <c r="L358" s="154"/>
      <c r="M358" s="177"/>
      <c r="N358" s="177"/>
      <c r="O358" s="177"/>
    </row>
    <row r="359" spans="1:15" ht="15" customHeight="1">
      <c r="A359" s="120" t="e">
        <f ca="1">VLOOKUP(INDIRECT("B359"),elolap!$A$90:$B$3244,2,FALSE)</f>
        <v>#N/A</v>
      </c>
      <c r="B359" s="122"/>
      <c r="C359" s="121"/>
      <c r="D359" s="121"/>
      <c r="E359" s="121"/>
      <c r="F359" s="121"/>
      <c r="G359" s="177"/>
      <c r="H359" s="154"/>
      <c r="I359" s="177"/>
      <c r="J359" s="177"/>
      <c r="K359" s="177"/>
      <c r="L359" s="154"/>
      <c r="M359" s="177"/>
      <c r="N359" s="177"/>
      <c r="O359" s="177"/>
    </row>
    <row r="360" spans="1:15" ht="15" customHeight="1">
      <c r="A360" s="120" t="e">
        <f ca="1">VLOOKUP(INDIRECT("B360"),elolap!$A$90:$B$3244,2,FALSE)</f>
        <v>#N/A</v>
      </c>
      <c r="B360" s="122"/>
      <c r="C360" s="121"/>
      <c r="D360" s="121"/>
      <c r="E360" s="121"/>
      <c r="F360" s="121"/>
      <c r="G360" s="177"/>
      <c r="H360" s="154"/>
      <c r="I360" s="177"/>
      <c r="J360" s="177"/>
      <c r="K360" s="177"/>
      <c r="L360" s="154"/>
      <c r="M360" s="177"/>
      <c r="N360" s="177"/>
      <c r="O360" s="177"/>
    </row>
    <row r="361" spans="1:15" ht="15" customHeight="1">
      <c r="A361" s="120" t="e">
        <f ca="1">VLOOKUP(INDIRECT("B361"),elolap!$A$90:$B$3244,2,FALSE)</f>
        <v>#N/A</v>
      </c>
      <c r="B361" s="122"/>
      <c r="C361" s="121"/>
      <c r="D361" s="121"/>
      <c r="E361" s="121"/>
      <c r="F361" s="121"/>
      <c r="G361" s="177"/>
      <c r="H361" s="154"/>
      <c r="I361" s="177"/>
      <c r="J361" s="177"/>
      <c r="K361" s="177"/>
      <c r="L361" s="154"/>
      <c r="M361" s="177"/>
      <c r="N361" s="177"/>
      <c r="O361" s="177"/>
    </row>
    <row r="362" spans="1:15" ht="15" customHeight="1">
      <c r="A362" s="120" t="e">
        <f ca="1">VLOOKUP(INDIRECT("B362"),elolap!$A$90:$B$3244,2,FALSE)</f>
        <v>#N/A</v>
      </c>
      <c r="B362" s="122"/>
      <c r="C362" s="121"/>
      <c r="D362" s="121"/>
      <c r="E362" s="121"/>
      <c r="F362" s="121"/>
      <c r="G362" s="177"/>
      <c r="H362" s="154"/>
      <c r="I362" s="177"/>
      <c r="J362" s="177"/>
      <c r="K362" s="177"/>
      <c r="L362" s="154"/>
      <c r="M362" s="177"/>
      <c r="N362" s="177"/>
      <c r="O362" s="177"/>
    </row>
    <row r="363" spans="1:15" ht="15" customHeight="1">
      <c r="A363" s="120" t="e">
        <f ca="1">VLOOKUP(INDIRECT("B363"),elolap!$A$90:$B$3244,2,FALSE)</f>
        <v>#N/A</v>
      </c>
      <c r="B363" s="122"/>
      <c r="C363" s="121"/>
      <c r="D363" s="121"/>
      <c r="E363" s="121"/>
      <c r="F363" s="121"/>
      <c r="G363" s="177"/>
      <c r="H363" s="154"/>
      <c r="I363" s="177"/>
      <c r="J363" s="177"/>
      <c r="K363" s="177"/>
      <c r="L363" s="154"/>
      <c r="M363" s="177"/>
      <c r="N363" s="177"/>
      <c r="O363" s="177"/>
    </row>
    <row r="364" spans="1:15" ht="15" customHeight="1">
      <c r="A364" s="120" t="e">
        <f ca="1">VLOOKUP(INDIRECT("B364"),elolap!$A$90:$B$3244,2,FALSE)</f>
        <v>#N/A</v>
      </c>
      <c r="B364" s="122"/>
      <c r="C364" s="121"/>
      <c r="D364" s="121"/>
      <c r="E364" s="121"/>
      <c r="F364" s="121"/>
      <c r="G364" s="177"/>
      <c r="H364" s="154"/>
      <c r="I364" s="177"/>
      <c r="J364" s="177"/>
      <c r="K364" s="177"/>
      <c r="L364" s="154"/>
      <c r="M364" s="177"/>
      <c r="N364" s="177"/>
      <c r="O364" s="177"/>
    </row>
    <row r="365" spans="1:15" ht="15" customHeight="1">
      <c r="A365" s="120" t="e">
        <f ca="1">VLOOKUP(INDIRECT("B365"),elolap!$A$90:$B$3244,2,FALSE)</f>
        <v>#N/A</v>
      </c>
      <c r="B365" s="122"/>
      <c r="C365" s="121"/>
      <c r="D365" s="121"/>
      <c r="E365" s="121"/>
      <c r="F365" s="121"/>
      <c r="G365" s="177"/>
      <c r="H365" s="154"/>
      <c r="I365" s="177"/>
      <c r="J365" s="177"/>
      <c r="K365" s="177"/>
      <c r="L365" s="154"/>
      <c r="M365" s="177"/>
      <c r="N365" s="177"/>
      <c r="O365" s="177"/>
    </row>
    <row r="366" spans="1:15" ht="15" customHeight="1">
      <c r="A366" s="120" t="e">
        <f ca="1">VLOOKUP(INDIRECT("B366"),elolap!$A$90:$B$3244,2,FALSE)</f>
        <v>#N/A</v>
      </c>
      <c r="B366" s="122"/>
      <c r="C366" s="121"/>
      <c r="D366" s="121"/>
      <c r="E366" s="121"/>
      <c r="F366" s="121"/>
      <c r="G366" s="177"/>
      <c r="H366" s="154"/>
      <c r="I366" s="177"/>
      <c r="J366" s="177"/>
      <c r="K366" s="177"/>
      <c r="L366" s="154"/>
      <c r="M366" s="177"/>
      <c r="N366" s="177"/>
      <c r="O366" s="177"/>
    </row>
    <row r="367" spans="1:15" ht="15" customHeight="1">
      <c r="A367" s="120" t="e">
        <f ca="1">VLOOKUP(INDIRECT("B367"),elolap!$A$90:$B$3244,2,FALSE)</f>
        <v>#N/A</v>
      </c>
      <c r="B367" s="122"/>
      <c r="C367" s="121"/>
      <c r="D367" s="121"/>
      <c r="E367" s="121"/>
      <c r="F367" s="121"/>
      <c r="G367" s="177"/>
      <c r="H367" s="154"/>
      <c r="I367" s="177"/>
      <c r="J367" s="177"/>
      <c r="K367" s="177"/>
      <c r="L367" s="154"/>
      <c r="M367" s="177"/>
      <c r="N367" s="177"/>
      <c r="O367" s="177"/>
    </row>
    <row r="368" spans="1:15" ht="15" customHeight="1">
      <c r="A368" s="120" t="e">
        <f ca="1">VLOOKUP(INDIRECT("B368"),elolap!$A$90:$B$3244,2,FALSE)</f>
        <v>#N/A</v>
      </c>
      <c r="B368" s="122"/>
      <c r="C368" s="121"/>
      <c r="D368" s="121"/>
      <c r="E368" s="121"/>
      <c r="F368" s="121"/>
      <c r="G368" s="177"/>
      <c r="H368" s="154"/>
      <c r="I368" s="177"/>
      <c r="J368" s="177"/>
      <c r="K368" s="177"/>
      <c r="L368" s="154"/>
      <c r="M368" s="177"/>
      <c r="N368" s="177"/>
      <c r="O368" s="177"/>
    </row>
    <row r="369" spans="1:15" ht="15" customHeight="1">
      <c r="A369" s="120" t="e">
        <f ca="1">VLOOKUP(INDIRECT("B369"),elolap!$A$90:$B$3244,2,FALSE)</f>
        <v>#N/A</v>
      </c>
      <c r="B369" s="122"/>
      <c r="C369" s="121"/>
      <c r="D369" s="121"/>
      <c r="E369" s="121"/>
      <c r="F369" s="121"/>
      <c r="G369" s="177"/>
      <c r="H369" s="154"/>
      <c r="I369" s="177"/>
      <c r="J369" s="177"/>
      <c r="K369" s="177"/>
      <c r="L369" s="154"/>
      <c r="M369" s="177"/>
      <c r="N369" s="177"/>
      <c r="O369" s="177"/>
    </row>
    <row r="370" spans="1:15" ht="15" customHeight="1">
      <c r="A370" s="120" t="e">
        <f ca="1">VLOOKUP(INDIRECT("B370"),elolap!$A$90:$B$3244,2,FALSE)</f>
        <v>#N/A</v>
      </c>
      <c r="B370" s="122"/>
      <c r="C370" s="121"/>
      <c r="D370" s="121"/>
      <c r="E370" s="121"/>
      <c r="F370" s="121"/>
      <c r="G370" s="177"/>
      <c r="H370" s="154"/>
      <c r="I370" s="177"/>
      <c r="J370" s="177"/>
      <c r="K370" s="177"/>
      <c r="L370" s="154"/>
      <c r="M370" s="177"/>
      <c r="N370" s="177"/>
      <c r="O370" s="177"/>
    </row>
    <row r="371" spans="1:15" ht="15" customHeight="1">
      <c r="A371" s="120" t="e">
        <f ca="1">VLOOKUP(INDIRECT("B371"),elolap!$A$90:$B$3244,2,FALSE)</f>
        <v>#N/A</v>
      </c>
      <c r="B371" s="122"/>
      <c r="C371" s="121"/>
      <c r="D371" s="121"/>
      <c r="E371" s="121"/>
      <c r="F371" s="121"/>
      <c r="G371" s="177"/>
      <c r="H371" s="154"/>
      <c r="I371" s="177"/>
      <c r="J371" s="177"/>
      <c r="K371" s="177"/>
      <c r="L371" s="154"/>
      <c r="M371" s="177"/>
      <c r="N371" s="177"/>
      <c r="O371" s="177"/>
    </row>
    <row r="372" spans="1:15" ht="15" customHeight="1">
      <c r="A372" s="120" t="e">
        <f ca="1">VLOOKUP(INDIRECT("B372"),elolap!$A$90:$B$3244,2,FALSE)</f>
        <v>#N/A</v>
      </c>
      <c r="B372" s="122"/>
      <c r="C372" s="121"/>
      <c r="D372" s="121"/>
      <c r="E372" s="121"/>
      <c r="F372" s="121"/>
      <c r="G372" s="177"/>
      <c r="H372" s="154"/>
      <c r="I372" s="177"/>
      <c r="J372" s="177"/>
      <c r="K372" s="177"/>
      <c r="L372" s="154"/>
      <c r="M372" s="177"/>
      <c r="N372" s="177"/>
      <c r="O372" s="177"/>
    </row>
    <row r="373" spans="1:15" ht="15" customHeight="1">
      <c r="A373" s="120" t="e">
        <f ca="1">VLOOKUP(INDIRECT("B373"),elolap!$A$90:$B$3244,2,FALSE)</f>
        <v>#N/A</v>
      </c>
      <c r="B373" s="122"/>
      <c r="C373" s="121"/>
      <c r="D373" s="121"/>
      <c r="E373" s="121"/>
      <c r="F373" s="121"/>
      <c r="G373" s="177"/>
      <c r="H373" s="154"/>
      <c r="I373" s="177"/>
      <c r="J373" s="177"/>
      <c r="K373" s="177"/>
      <c r="L373" s="154"/>
      <c r="M373" s="177"/>
      <c r="N373" s="177"/>
      <c r="O373" s="177"/>
    </row>
    <row r="374" spans="1:15" ht="15" customHeight="1">
      <c r="A374" s="120" t="e">
        <f ca="1">VLOOKUP(INDIRECT("B374"),elolap!$A$90:$B$3244,2,FALSE)</f>
        <v>#N/A</v>
      </c>
      <c r="B374" s="122"/>
      <c r="C374" s="121"/>
      <c r="D374" s="121"/>
      <c r="E374" s="121"/>
      <c r="F374" s="121"/>
      <c r="G374" s="177"/>
      <c r="H374" s="154"/>
      <c r="I374" s="177"/>
      <c r="J374" s="177"/>
      <c r="K374" s="177"/>
      <c r="L374" s="154"/>
      <c r="M374" s="177"/>
      <c r="N374" s="177"/>
      <c r="O374" s="177"/>
    </row>
    <row r="375" spans="1:15" ht="15" customHeight="1">
      <c r="A375" s="120" t="e">
        <f ca="1">VLOOKUP(INDIRECT("B375"),elolap!$A$90:$B$3244,2,FALSE)</f>
        <v>#N/A</v>
      </c>
      <c r="B375" s="122"/>
      <c r="C375" s="121"/>
      <c r="D375" s="121"/>
      <c r="E375" s="121"/>
      <c r="F375" s="121"/>
      <c r="G375" s="177"/>
      <c r="H375" s="154"/>
      <c r="I375" s="177"/>
      <c r="J375" s="177"/>
      <c r="K375" s="177"/>
      <c r="L375" s="154"/>
      <c r="M375" s="177"/>
      <c r="N375" s="177"/>
      <c r="O375" s="177"/>
    </row>
    <row r="376" spans="1:15" ht="15" customHeight="1">
      <c r="A376" s="120" t="e">
        <f ca="1">VLOOKUP(INDIRECT("B376"),elolap!$A$90:$B$3244,2,FALSE)</f>
        <v>#N/A</v>
      </c>
      <c r="B376" s="122"/>
      <c r="C376" s="121"/>
      <c r="D376" s="121"/>
      <c r="E376" s="121"/>
      <c r="F376" s="121"/>
      <c r="G376" s="177"/>
      <c r="H376" s="154"/>
      <c r="I376" s="177"/>
      <c r="J376" s="177"/>
      <c r="K376" s="177"/>
      <c r="L376" s="154"/>
      <c r="M376" s="177"/>
      <c r="N376" s="177"/>
      <c r="O376" s="177"/>
    </row>
    <row r="377" spans="1:15" ht="15" customHeight="1">
      <c r="A377" s="120" t="e">
        <f ca="1">VLOOKUP(INDIRECT("B377"),elolap!$A$90:$B$3244,2,FALSE)</f>
        <v>#N/A</v>
      </c>
      <c r="B377" s="122"/>
      <c r="C377" s="121"/>
      <c r="D377" s="121"/>
      <c r="E377" s="121"/>
      <c r="F377" s="121"/>
      <c r="G377" s="177"/>
      <c r="H377" s="154"/>
      <c r="I377" s="177"/>
      <c r="J377" s="177"/>
      <c r="K377" s="177"/>
      <c r="L377" s="154"/>
      <c r="M377" s="177"/>
      <c r="N377" s="177"/>
      <c r="O377" s="177"/>
    </row>
    <row r="378" spans="1:15" ht="15" customHeight="1">
      <c r="A378" s="120" t="e">
        <f ca="1">VLOOKUP(INDIRECT("B378"),elolap!$A$90:$B$3244,2,FALSE)</f>
        <v>#N/A</v>
      </c>
      <c r="B378" s="122"/>
      <c r="C378" s="121"/>
      <c r="D378" s="121"/>
      <c r="E378" s="121"/>
      <c r="F378" s="121"/>
      <c r="G378" s="177"/>
      <c r="H378" s="154"/>
      <c r="I378" s="177"/>
      <c r="J378" s="177"/>
      <c r="K378" s="177"/>
      <c r="L378" s="154"/>
      <c r="M378" s="177"/>
      <c r="N378" s="177"/>
      <c r="O378" s="177"/>
    </row>
    <row r="379" spans="1:15" ht="15" customHeight="1">
      <c r="A379" s="120" t="e">
        <f ca="1">VLOOKUP(INDIRECT("B379"),elolap!$A$90:$B$3244,2,FALSE)</f>
        <v>#N/A</v>
      </c>
      <c r="B379" s="122"/>
      <c r="C379" s="121"/>
      <c r="D379" s="121"/>
      <c r="E379" s="121"/>
      <c r="F379" s="121"/>
      <c r="G379" s="177"/>
      <c r="H379" s="154"/>
      <c r="I379" s="177"/>
      <c r="J379" s="177"/>
      <c r="K379" s="177"/>
      <c r="L379" s="154"/>
      <c r="M379" s="177"/>
      <c r="N379" s="177"/>
      <c r="O379" s="177"/>
    </row>
    <row r="380" spans="1:15" ht="15" customHeight="1">
      <c r="A380" s="120" t="e">
        <f ca="1">VLOOKUP(INDIRECT("B380"),elolap!$A$90:$B$3244,2,FALSE)</f>
        <v>#N/A</v>
      </c>
      <c r="B380" s="122"/>
      <c r="C380" s="121"/>
      <c r="D380" s="121"/>
      <c r="E380" s="121"/>
      <c r="F380" s="121"/>
      <c r="G380" s="177"/>
      <c r="H380" s="154"/>
      <c r="I380" s="177"/>
      <c r="J380" s="177"/>
      <c r="K380" s="177"/>
      <c r="L380" s="154"/>
      <c r="M380" s="177"/>
      <c r="N380" s="177"/>
      <c r="O380" s="177"/>
    </row>
    <row r="381" spans="1:15" ht="15" customHeight="1">
      <c r="A381" s="120" t="e">
        <f ca="1">VLOOKUP(INDIRECT("B381"),elolap!$A$90:$B$3244,2,FALSE)</f>
        <v>#N/A</v>
      </c>
      <c r="B381" s="122"/>
      <c r="C381" s="121"/>
      <c r="D381" s="121"/>
      <c r="E381" s="121"/>
      <c r="F381" s="121"/>
      <c r="G381" s="177"/>
      <c r="H381" s="154"/>
      <c r="I381" s="177"/>
      <c r="J381" s="177"/>
      <c r="K381" s="177"/>
      <c r="L381" s="154"/>
      <c r="M381" s="177"/>
      <c r="N381" s="177"/>
      <c r="O381" s="177"/>
    </row>
    <row r="382" spans="1:15" ht="15" customHeight="1">
      <c r="A382" s="120" t="e">
        <f ca="1">VLOOKUP(INDIRECT("B382"),elolap!$A$90:$B$3244,2,FALSE)</f>
        <v>#N/A</v>
      </c>
      <c r="B382" s="122"/>
      <c r="C382" s="121"/>
      <c r="D382" s="121"/>
      <c r="E382" s="121"/>
      <c r="F382" s="121"/>
      <c r="G382" s="177"/>
      <c r="H382" s="154"/>
      <c r="I382" s="177"/>
      <c r="J382" s="177"/>
      <c r="K382" s="177"/>
      <c r="L382" s="154"/>
      <c r="M382" s="177"/>
      <c r="N382" s="177"/>
      <c r="O382" s="177"/>
    </row>
    <row r="383" spans="1:15" ht="15" customHeight="1">
      <c r="A383" s="120" t="e">
        <f ca="1">VLOOKUP(INDIRECT("B383"),elolap!$A$90:$B$3244,2,FALSE)</f>
        <v>#N/A</v>
      </c>
      <c r="B383" s="122"/>
      <c r="C383" s="121"/>
      <c r="D383" s="121"/>
      <c r="E383" s="121"/>
      <c r="F383" s="121"/>
      <c r="G383" s="177"/>
      <c r="H383" s="154"/>
      <c r="I383" s="177"/>
      <c r="J383" s="177"/>
      <c r="K383" s="177"/>
      <c r="L383" s="154"/>
      <c r="M383" s="177"/>
      <c r="N383" s="177"/>
      <c r="O383" s="177"/>
    </row>
    <row r="384" spans="1:15" ht="15" customHeight="1">
      <c r="A384" s="120" t="e">
        <f ca="1">VLOOKUP(INDIRECT("B384"),elolap!$A$90:$B$3244,2,FALSE)</f>
        <v>#N/A</v>
      </c>
      <c r="B384" s="122"/>
      <c r="C384" s="121"/>
      <c r="D384" s="121"/>
      <c r="E384" s="121"/>
      <c r="F384" s="121"/>
      <c r="G384" s="177"/>
      <c r="H384" s="154"/>
      <c r="I384" s="177"/>
      <c r="J384" s="177"/>
      <c r="K384" s="177"/>
      <c r="L384" s="154"/>
      <c r="M384" s="177"/>
      <c r="N384" s="177"/>
      <c r="O384" s="177"/>
    </row>
    <row r="385" spans="1:15" ht="15" customHeight="1">
      <c r="A385" s="120" t="e">
        <f ca="1">VLOOKUP(INDIRECT("B385"),elolap!$A$90:$B$3244,2,FALSE)</f>
        <v>#N/A</v>
      </c>
      <c r="B385" s="122"/>
      <c r="C385" s="121"/>
      <c r="D385" s="121"/>
      <c r="E385" s="121"/>
      <c r="F385" s="121"/>
      <c r="G385" s="177"/>
      <c r="H385" s="154"/>
      <c r="I385" s="177"/>
      <c r="J385" s="177"/>
      <c r="K385" s="177"/>
      <c r="L385" s="154"/>
      <c r="M385" s="177"/>
      <c r="N385" s="177"/>
      <c r="O385" s="177"/>
    </row>
    <row r="386" spans="1:15" ht="15" customHeight="1">
      <c r="A386" s="120" t="e">
        <f ca="1">VLOOKUP(INDIRECT("B386"),elolap!$A$90:$B$3244,2,FALSE)</f>
        <v>#N/A</v>
      </c>
      <c r="B386" s="122"/>
      <c r="C386" s="121"/>
      <c r="D386" s="121"/>
      <c r="E386" s="121"/>
      <c r="F386" s="121"/>
      <c r="G386" s="177"/>
      <c r="H386" s="154"/>
      <c r="I386" s="177"/>
      <c r="J386" s="177"/>
      <c r="K386" s="177"/>
      <c r="L386" s="154"/>
      <c r="M386" s="177"/>
      <c r="N386" s="177"/>
      <c r="O386" s="177"/>
    </row>
    <row r="387" spans="1:15" ht="15" customHeight="1">
      <c r="A387" s="120" t="e">
        <f ca="1">VLOOKUP(INDIRECT("B387"),elolap!$A$90:$B$3244,2,FALSE)</f>
        <v>#N/A</v>
      </c>
      <c r="B387" s="122"/>
      <c r="C387" s="121"/>
      <c r="D387" s="121"/>
      <c r="E387" s="121"/>
      <c r="F387" s="121"/>
      <c r="G387" s="177"/>
      <c r="H387" s="154"/>
      <c r="I387" s="177"/>
      <c r="J387" s="177"/>
      <c r="K387" s="177"/>
      <c r="L387" s="154"/>
      <c r="M387" s="177"/>
      <c r="N387" s="177"/>
      <c r="O387" s="177"/>
    </row>
    <row r="388" spans="1:15" ht="15" customHeight="1">
      <c r="A388" s="120" t="e">
        <f ca="1">VLOOKUP(INDIRECT("B388"),elolap!$A$90:$B$3244,2,FALSE)</f>
        <v>#N/A</v>
      </c>
      <c r="B388" s="122"/>
      <c r="C388" s="121"/>
      <c r="D388" s="121"/>
      <c r="E388" s="121"/>
      <c r="F388" s="121"/>
      <c r="G388" s="177"/>
      <c r="H388" s="154"/>
      <c r="I388" s="177"/>
      <c r="J388" s="177"/>
      <c r="K388" s="177"/>
      <c r="L388" s="154"/>
      <c r="M388" s="177"/>
      <c r="N388" s="177"/>
      <c r="O388" s="177"/>
    </row>
    <row r="389" spans="1:15" ht="15" customHeight="1">
      <c r="A389" s="120" t="e">
        <f ca="1">VLOOKUP(INDIRECT("B389"),elolap!$A$90:$B$3244,2,FALSE)</f>
        <v>#N/A</v>
      </c>
      <c r="B389" s="122"/>
      <c r="C389" s="121"/>
      <c r="D389" s="121"/>
      <c r="E389" s="121"/>
      <c r="F389" s="121"/>
      <c r="G389" s="177"/>
      <c r="H389" s="154"/>
      <c r="I389" s="177"/>
      <c r="J389" s="177"/>
      <c r="K389" s="177"/>
      <c r="L389" s="154"/>
      <c r="M389" s="177"/>
      <c r="N389" s="177"/>
      <c r="O389" s="177"/>
    </row>
    <row r="390" spans="1:15" ht="15" customHeight="1">
      <c r="A390" s="120" t="e">
        <f ca="1">VLOOKUP(INDIRECT("B390"),elolap!$A$90:$B$3244,2,FALSE)</f>
        <v>#N/A</v>
      </c>
      <c r="B390" s="122"/>
      <c r="C390" s="121"/>
      <c r="D390" s="121"/>
      <c r="E390" s="121"/>
      <c r="F390" s="121"/>
      <c r="G390" s="177"/>
      <c r="H390" s="154"/>
      <c r="I390" s="177"/>
      <c r="J390" s="177"/>
      <c r="K390" s="177"/>
      <c r="L390" s="154"/>
      <c r="M390" s="177"/>
      <c r="N390" s="177"/>
      <c r="O390" s="177"/>
    </row>
    <row r="391" spans="1:15" ht="15" customHeight="1">
      <c r="A391" s="120" t="e">
        <f ca="1">VLOOKUP(INDIRECT("B391"),elolap!$A$90:$B$3244,2,FALSE)</f>
        <v>#N/A</v>
      </c>
      <c r="B391" s="122"/>
      <c r="C391" s="121"/>
      <c r="D391" s="121"/>
      <c r="E391" s="121"/>
      <c r="F391" s="121"/>
      <c r="G391" s="177"/>
      <c r="H391" s="154"/>
      <c r="I391" s="177"/>
      <c r="J391" s="177"/>
      <c r="K391" s="177"/>
      <c r="L391" s="154"/>
      <c r="M391" s="177"/>
      <c r="N391" s="177"/>
      <c r="O391" s="177"/>
    </row>
    <row r="392" spans="1:15" ht="15" customHeight="1">
      <c r="A392" s="120" t="e">
        <f ca="1">VLOOKUP(INDIRECT("B392"),elolap!$A$90:$B$3244,2,FALSE)</f>
        <v>#N/A</v>
      </c>
      <c r="B392" s="122"/>
      <c r="C392" s="121"/>
      <c r="D392" s="121"/>
      <c r="E392" s="121"/>
      <c r="F392" s="121"/>
      <c r="G392" s="177"/>
      <c r="H392" s="154"/>
      <c r="I392" s="177"/>
      <c r="J392" s="177"/>
      <c r="K392" s="177"/>
      <c r="L392" s="154"/>
      <c r="M392" s="177"/>
      <c r="N392" s="177"/>
      <c r="O392" s="177"/>
    </row>
    <row r="393" spans="1:15" ht="15" customHeight="1">
      <c r="A393" s="120" t="e">
        <f ca="1">VLOOKUP(INDIRECT("B393"),elolap!$A$90:$B$3244,2,FALSE)</f>
        <v>#N/A</v>
      </c>
      <c r="B393" s="122"/>
      <c r="C393" s="121"/>
      <c r="D393" s="121"/>
      <c r="E393" s="121"/>
      <c r="F393" s="121"/>
      <c r="G393" s="177"/>
      <c r="H393" s="154"/>
      <c r="I393" s="177"/>
      <c r="J393" s="177"/>
      <c r="K393" s="177"/>
      <c r="L393" s="154"/>
      <c r="M393" s="177"/>
      <c r="N393" s="177"/>
      <c r="O393" s="177"/>
    </row>
    <row r="394" spans="1:15" ht="15" customHeight="1">
      <c r="A394" s="120" t="e">
        <f ca="1">VLOOKUP(INDIRECT("B394"),elolap!$A$90:$B$3244,2,FALSE)</f>
        <v>#N/A</v>
      </c>
      <c r="B394" s="122"/>
      <c r="C394" s="121"/>
      <c r="D394" s="121"/>
      <c r="E394" s="121"/>
      <c r="F394" s="121"/>
      <c r="G394" s="177"/>
      <c r="H394" s="154"/>
      <c r="I394" s="177"/>
      <c r="J394" s="177"/>
      <c r="K394" s="177"/>
      <c r="L394" s="154"/>
      <c r="M394" s="177"/>
      <c r="N394" s="177"/>
      <c r="O394" s="177"/>
    </row>
    <row r="395" spans="1:15" ht="15" customHeight="1">
      <c r="A395" s="120" t="e">
        <f ca="1">VLOOKUP(INDIRECT("B395"),elolap!$A$90:$B$3244,2,FALSE)</f>
        <v>#N/A</v>
      </c>
      <c r="B395" s="122"/>
      <c r="C395" s="121"/>
      <c r="D395" s="121"/>
      <c r="E395" s="121"/>
      <c r="F395" s="121"/>
      <c r="G395" s="177"/>
      <c r="H395" s="154"/>
      <c r="I395" s="177"/>
      <c r="J395" s="177"/>
      <c r="K395" s="177"/>
      <c r="L395" s="154"/>
      <c r="M395" s="177"/>
      <c r="N395" s="177"/>
      <c r="O395" s="177"/>
    </row>
    <row r="396" spans="1:15" ht="15" customHeight="1">
      <c r="A396" s="120" t="e">
        <f ca="1">VLOOKUP(INDIRECT("B396"),elolap!$A$90:$B$3244,2,FALSE)</f>
        <v>#N/A</v>
      </c>
      <c r="B396" s="122"/>
      <c r="C396" s="121"/>
      <c r="D396" s="121"/>
      <c r="E396" s="121"/>
      <c r="F396" s="121"/>
      <c r="G396" s="177"/>
      <c r="H396" s="154"/>
      <c r="I396" s="177"/>
      <c r="J396" s="177"/>
      <c r="K396" s="177"/>
      <c r="L396" s="154"/>
      <c r="M396" s="177"/>
      <c r="N396" s="177"/>
      <c r="O396" s="177"/>
    </row>
    <row r="397" spans="1:15" ht="15" customHeight="1">
      <c r="A397" s="120" t="e">
        <f ca="1">VLOOKUP(INDIRECT("B397"),elolap!$A$90:$B$3244,2,FALSE)</f>
        <v>#N/A</v>
      </c>
      <c r="B397" s="122"/>
      <c r="C397" s="121"/>
      <c r="D397" s="121"/>
      <c r="E397" s="121"/>
      <c r="F397" s="121"/>
      <c r="G397" s="177"/>
      <c r="H397" s="154"/>
      <c r="I397" s="177"/>
      <c r="J397" s="177"/>
      <c r="K397" s="177"/>
      <c r="L397" s="154"/>
      <c r="M397" s="177"/>
      <c r="N397" s="177"/>
      <c r="O397" s="177"/>
    </row>
    <row r="398" spans="1:15" ht="15" customHeight="1">
      <c r="A398" s="120" t="e">
        <f ca="1">VLOOKUP(INDIRECT("B398"),elolap!$A$90:$B$3244,2,FALSE)</f>
        <v>#N/A</v>
      </c>
      <c r="B398" s="122"/>
      <c r="C398" s="121"/>
      <c r="D398" s="121"/>
      <c r="E398" s="121"/>
      <c r="F398" s="121"/>
      <c r="G398" s="177"/>
      <c r="H398" s="154"/>
      <c r="I398" s="177"/>
      <c r="J398" s="177"/>
      <c r="K398" s="177"/>
      <c r="L398" s="154"/>
      <c r="M398" s="177"/>
      <c r="N398" s="177"/>
      <c r="O398" s="177"/>
    </row>
    <row r="399" spans="1:15" ht="15" customHeight="1">
      <c r="A399" s="120" t="e">
        <f ca="1">VLOOKUP(INDIRECT("B399"),elolap!$A$90:$B$3244,2,FALSE)</f>
        <v>#N/A</v>
      </c>
      <c r="B399" s="122"/>
      <c r="C399" s="121"/>
      <c r="D399" s="121"/>
      <c r="E399" s="121"/>
      <c r="F399" s="121"/>
      <c r="G399" s="177"/>
      <c r="H399" s="154"/>
      <c r="I399" s="177"/>
      <c r="J399" s="177"/>
      <c r="K399" s="177"/>
      <c r="L399" s="154"/>
      <c r="M399" s="177"/>
      <c r="N399" s="177"/>
      <c r="O399" s="177"/>
    </row>
    <row r="400" spans="1:15" ht="15" customHeight="1">
      <c r="A400" s="120" t="e">
        <f ca="1">VLOOKUP(INDIRECT("B400"),elolap!$A$90:$B$3244,2,FALSE)</f>
        <v>#N/A</v>
      </c>
      <c r="B400" s="122"/>
      <c r="C400" s="121"/>
      <c r="D400" s="121"/>
      <c r="E400" s="121"/>
      <c r="F400" s="121"/>
      <c r="G400" s="177"/>
      <c r="H400" s="154"/>
      <c r="I400" s="177"/>
      <c r="J400" s="177"/>
      <c r="K400" s="177"/>
      <c r="L400" s="154"/>
      <c r="M400" s="177"/>
      <c r="N400" s="177"/>
      <c r="O400" s="177"/>
    </row>
    <row r="401" spans="1:15" ht="15" customHeight="1">
      <c r="A401" s="120" t="e">
        <f ca="1">VLOOKUP(INDIRECT("B401"),elolap!$A$90:$B$3244,2,FALSE)</f>
        <v>#N/A</v>
      </c>
      <c r="B401" s="122"/>
      <c r="C401" s="121"/>
      <c r="D401" s="121"/>
      <c r="E401" s="121"/>
      <c r="F401" s="121"/>
      <c r="G401" s="177"/>
      <c r="H401" s="154"/>
      <c r="I401" s="177"/>
      <c r="J401" s="177"/>
      <c r="K401" s="177"/>
      <c r="L401" s="154"/>
      <c r="M401" s="177"/>
      <c r="N401" s="177"/>
      <c r="O401" s="177"/>
    </row>
    <row r="402" spans="1:15" ht="15" customHeight="1">
      <c r="A402" s="120" t="e">
        <f ca="1">VLOOKUP(INDIRECT("B402"),elolap!$A$90:$B$3244,2,FALSE)</f>
        <v>#N/A</v>
      </c>
      <c r="B402" s="122"/>
      <c r="C402" s="121"/>
      <c r="D402" s="121"/>
      <c r="E402" s="121"/>
      <c r="F402" s="121"/>
      <c r="G402" s="177"/>
      <c r="H402" s="154"/>
      <c r="I402" s="177"/>
      <c r="J402" s="177"/>
      <c r="K402" s="177"/>
      <c r="L402" s="154"/>
      <c r="M402" s="177"/>
      <c r="N402" s="177"/>
      <c r="O402" s="177"/>
    </row>
    <row r="403" spans="1:15" ht="15" customHeight="1">
      <c r="A403" s="120" t="e">
        <f ca="1">VLOOKUP(INDIRECT("B403"),elolap!$A$90:$B$3244,2,FALSE)</f>
        <v>#N/A</v>
      </c>
      <c r="B403" s="122"/>
      <c r="C403" s="121"/>
      <c r="D403" s="121"/>
      <c r="E403" s="121"/>
      <c r="F403" s="121"/>
      <c r="G403" s="177"/>
      <c r="H403" s="154"/>
      <c r="I403" s="177"/>
      <c r="J403" s="177"/>
      <c r="K403" s="177"/>
      <c r="L403" s="154"/>
      <c r="M403" s="177"/>
      <c r="N403" s="177"/>
      <c r="O403" s="177"/>
    </row>
    <row r="404" spans="1:15" ht="15" customHeight="1">
      <c r="A404" s="120" t="e">
        <f ca="1">VLOOKUP(INDIRECT("B404"),elolap!$A$90:$B$3244,2,FALSE)</f>
        <v>#N/A</v>
      </c>
      <c r="B404" s="122"/>
      <c r="C404" s="121"/>
      <c r="D404" s="121"/>
      <c r="E404" s="121"/>
      <c r="F404" s="121"/>
      <c r="G404" s="177"/>
      <c r="H404" s="154"/>
      <c r="I404" s="177"/>
      <c r="J404" s="177"/>
      <c r="K404" s="177"/>
      <c r="L404" s="154"/>
      <c r="M404" s="177"/>
      <c r="N404" s="177"/>
      <c r="O404" s="177"/>
    </row>
    <row r="405" spans="1:15" ht="15" customHeight="1">
      <c r="A405" s="120" t="e">
        <f ca="1">VLOOKUP(INDIRECT("B405"),elolap!$A$90:$B$3244,2,FALSE)</f>
        <v>#N/A</v>
      </c>
      <c r="B405" s="122"/>
      <c r="C405" s="121"/>
      <c r="D405" s="121"/>
      <c r="E405" s="121"/>
      <c r="F405" s="121"/>
      <c r="G405" s="177"/>
      <c r="H405" s="154"/>
      <c r="I405" s="177"/>
      <c r="J405" s="177"/>
      <c r="K405" s="177"/>
      <c r="L405" s="154"/>
      <c r="M405" s="177"/>
      <c r="N405" s="177"/>
      <c r="O405" s="177"/>
    </row>
    <row r="406" spans="1:15" ht="15" customHeight="1">
      <c r="A406" s="120" t="e">
        <f ca="1">VLOOKUP(INDIRECT("B406"),elolap!$A$90:$B$3244,2,FALSE)</f>
        <v>#N/A</v>
      </c>
      <c r="B406" s="122"/>
      <c r="C406" s="121"/>
      <c r="D406" s="121"/>
      <c r="E406" s="121"/>
      <c r="F406" s="121"/>
      <c r="G406" s="177"/>
      <c r="H406" s="154"/>
      <c r="I406" s="177"/>
      <c r="J406" s="177"/>
      <c r="K406" s="177"/>
      <c r="L406" s="154"/>
      <c r="M406" s="177"/>
      <c r="N406" s="177"/>
      <c r="O406" s="177"/>
    </row>
    <row r="407" spans="1:15" ht="15" customHeight="1">
      <c r="A407" s="120" t="e">
        <f ca="1">VLOOKUP(INDIRECT("B407"),elolap!$A$90:$B$3244,2,FALSE)</f>
        <v>#N/A</v>
      </c>
      <c r="B407" s="122"/>
      <c r="C407" s="121"/>
      <c r="D407" s="121"/>
      <c r="E407" s="121"/>
      <c r="F407" s="121"/>
      <c r="G407" s="177"/>
      <c r="H407" s="154"/>
      <c r="I407" s="177"/>
      <c r="J407" s="177"/>
      <c r="K407" s="177"/>
      <c r="L407" s="154"/>
      <c r="M407" s="177"/>
      <c r="N407" s="177"/>
      <c r="O407" s="177"/>
    </row>
    <row r="408" spans="1:15" ht="15" customHeight="1">
      <c r="A408" s="120" t="e">
        <f ca="1">VLOOKUP(INDIRECT("B408"),elolap!$A$90:$B$3244,2,FALSE)</f>
        <v>#N/A</v>
      </c>
      <c r="B408" s="122"/>
      <c r="C408" s="121"/>
      <c r="D408" s="121"/>
      <c r="E408" s="121"/>
      <c r="F408" s="121"/>
      <c r="G408" s="177"/>
      <c r="H408" s="154"/>
      <c r="I408" s="177"/>
      <c r="J408" s="177"/>
      <c r="K408" s="177"/>
      <c r="L408" s="154"/>
      <c r="M408" s="177"/>
      <c r="N408" s="177"/>
      <c r="O408" s="177"/>
    </row>
    <row r="409" spans="1:15" ht="15" customHeight="1">
      <c r="A409" s="120" t="e">
        <f ca="1">VLOOKUP(INDIRECT("B409"),elolap!$A$90:$B$3244,2,FALSE)</f>
        <v>#N/A</v>
      </c>
      <c r="B409" s="122"/>
      <c r="C409" s="121"/>
      <c r="D409" s="121"/>
      <c r="E409" s="121"/>
      <c r="F409" s="121"/>
      <c r="G409" s="177"/>
      <c r="H409" s="154"/>
      <c r="I409" s="177"/>
      <c r="J409" s="177"/>
      <c r="K409" s="177"/>
      <c r="L409" s="154"/>
      <c r="M409" s="177"/>
      <c r="N409" s="177"/>
      <c r="O409" s="177"/>
    </row>
    <row r="410" spans="1:15" ht="15" customHeight="1">
      <c r="A410" s="120" t="e">
        <f ca="1">VLOOKUP(INDIRECT("B410"),elolap!$A$90:$B$3244,2,FALSE)</f>
        <v>#N/A</v>
      </c>
      <c r="B410" s="122"/>
      <c r="C410" s="121"/>
      <c r="D410" s="121"/>
      <c r="E410" s="121"/>
      <c r="F410" s="121"/>
      <c r="G410" s="177"/>
      <c r="H410" s="154"/>
      <c r="I410" s="177"/>
      <c r="J410" s="177"/>
      <c r="K410" s="177"/>
      <c r="L410" s="154"/>
      <c r="M410" s="177"/>
      <c r="N410" s="177"/>
      <c r="O410" s="177"/>
    </row>
    <row r="411" spans="1:15" ht="15" customHeight="1">
      <c r="A411" s="120" t="e">
        <f ca="1">VLOOKUP(INDIRECT("B411"),elolap!$A$90:$B$3244,2,FALSE)</f>
        <v>#N/A</v>
      </c>
      <c r="B411" s="122"/>
      <c r="C411" s="121"/>
      <c r="D411" s="121"/>
      <c r="E411" s="121"/>
      <c r="F411" s="121"/>
      <c r="G411" s="177"/>
      <c r="H411" s="154"/>
      <c r="I411" s="177"/>
      <c r="J411" s="177"/>
      <c r="K411" s="177"/>
      <c r="L411" s="154"/>
      <c r="M411" s="177"/>
      <c r="N411" s="177"/>
      <c r="O411" s="177"/>
    </row>
    <row r="412" spans="1:15" ht="15" customHeight="1">
      <c r="A412" s="120" t="e">
        <f ca="1">VLOOKUP(INDIRECT("B412"),elolap!$A$90:$B$3244,2,FALSE)</f>
        <v>#N/A</v>
      </c>
      <c r="B412" s="122"/>
      <c r="C412" s="121"/>
      <c r="D412" s="121"/>
      <c r="E412" s="121"/>
      <c r="F412" s="121"/>
      <c r="G412" s="177"/>
      <c r="H412" s="154"/>
      <c r="I412" s="177"/>
      <c r="J412" s="177"/>
      <c r="K412" s="177"/>
      <c r="L412" s="154"/>
      <c r="M412" s="177"/>
      <c r="N412" s="177"/>
      <c r="O412" s="177"/>
    </row>
    <row r="413" spans="1:15" ht="15" customHeight="1">
      <c r="A413" s="120" t="e">
        <f ca="1">VLOOKUP(INDIRECT("B413"),elolap!$A$90:$B$3244,2,FALSE)</f>
        <v>#N/A</v>
      </c>
      <c r="B413" s="122"/>
      <c r="C413" s="121"/>
      <c r="D413" s="121"/>
      <c r="E413" s="121"/>
      <c r="F413" s="121"/>
      <c r="G413" s="177"/>
      <c r="H413" s="154"/>
      <c r="I413" s="177"/>
      <c r="J413" s="177"/>
      <c r="K413" s="177"/>
      <c r="L413" s="154"/>
      <c r="M413" s="177"/>
      <c r="N413" s="177"/>
      <c r="O413" s="177"/>
    </row>
    <row r="414" spans="1:15" ht="15" customHeight="1">
      <c r="A414" s="120" t="e">
        <f ca="1">VLOOKUP(INDIRECT("B414"),elolap!$A$90:$B$3244,2,FALSE)</f>
        <v>#N/A</v>
      </c>
      <c r="B414" s="122"/>
      <c r="C414" s="121"/>
      <c r="D414" s="121"/>
      <c r="E414" s="121"/>
      <c r="F414" s="121"/>
      <c r="G414" s="177"/>
      <c r="H414" s="154"/>
      <c r="I414" s="177"/>
      <c r="J414" s="177"/>
      <c r="K414" s="177"/>
      <c r="L414" s="154"/>
      <c r="M414" s="177"/>
      <c r="N414" s="177"/>
      <c r="O414" s="177"/>
    </row>
    <row r="415" spans="1:15" ht="15" customHeight="1">
      <c r="A415" s="120" t="e">
        <f ca="1">VLOOKUP(INDIRECT("B415"),elolap!$A$90:$B$3244,2,FALSE)</f>
        <v>#N/A</v>
      </c>
      <c r="B415" s="122"/>
      <c r="C415" s="121"/>
      <c r="D415" s="121"/>
      <c r="E415" s="121"/>
      <c r="F415" s="121"/>
      <c r="G415" s="177"/>
      <c r="H415" s="154"/>
      <c r="I415" s="177"/>
      <c r="J415" s="177"/>
      <c r="K415" s="177"/>
      <c r="L415" s="154"/>
      <c r="M415" s="177"/>
      <c r="N415" s="177"/>
      <c r="O415" s="177"/>
    </row>
    <row r="416" spans="1:15" ht="15" customHeight="1">
      <c r="A416" s="120" t="e">
        <f ca="1">VLOOKUP(INDIRECT("B416"),elolap!$A$90:$B$3244,2,FALSE)</f>
        <v>#N/A</v>
      </c>
      <c r="B416" s="122"/>
      <c r="C416" s="121"/>
      <c r="D416" s="121"/>
      <c r="E416" s="121"/>
      <c r="F416" s="121"/>
      <c r="G416" s="177"/>
      <c r="H416" s="154"/>
      <c r="I416" s="177"/>
      <c r="J416" s="177"/>
      <c r="K416" s="177"/>
      <c r="L416" s="154"/>
      <c r="M416" s="177"/>
      <c r="N416" s="177"/>
      <c r="O416" s="177"/>
    </row>
    <row r="417" spans="1:15" ht="15" customHeight="1">
      <c r="A417" s="120" t="e">
        <f ca="1">VLOOKUP(INDIRECT("B417"),elolap!$A$90:$B$3244,2,FALSE)</f>
        <v>#N/A</v>
      </c>
      <c r="B417" s="122"/>
      <c r="C417" s="121"/>
      <c r="D417" s="121"/>
      <c r="E417" s="121"/>
      <c r="F417" s="121"/>
      <c r="G417" s="177"/>
      <c r="H417" s="154"/>
      <c r="I417" s="177"/>
      <c r="J417" s="177"/>
      <c r="K417" s="177"/>
      <c r="L417" s="154"/>
      <c r="M417" s="177"/>
      <c r="N417" s="177"/>
      <c r="O417" s="177"/>
    </row>
    <row r="418" spans="1:15" ht="15" customHeight="1">
      <c r="A418" s="120" t="e">
        <f ca="1">VLOOKUP(INDIRECT("B418"),elolap!$A$90:$B$3244,2,FALSE)</f>
        <v>#N/A</v>
      </c>
      <c r="B418" s="122"/>
      <c r="C418" s="121"/>
      <c r="D418" s="121"/>
      <c r="E418" s="121"/>
      <c r="F418" s="121"/>
      <c r="G418" s="177"/>
      <c r="H418" s="154"/>
      <c r="I418" s="177"/>
      <c r="J418" s="177"/>
      <c r="K418" s="177"/>
      <c r="L418" s="154"/>
      <c r="M418" s="177"/>
      <c r="N418" s="177"/>
      <c r="O418" s="177"/>
    </row>
    <row r="419" spans="1:15" ht="15" customHeight="1">
      <c r="A419" s="120" t="e">
        <f ca="1">VLOOKUP(INDIRECT("B419"),elolap!$A$90:$B$3244,2,FALSE)</f>
        <v>#N/A</v>
      </c>
      <c r="B419" s="122"/>
      <c r="C419" s="121"/>
      <c r="D419" s="121"/>
      <c r="E419" s="121"/>
      <c r="F419" s="121"/>
      <c r="G419" s="177"/>
      <c r="H419" s="154"/>
      <c r="I419" s="177"/>
      <c r="J419" s="177"/>
      <c r="K419" s="177"/>
      <c r="L419" s="154"/>
      <c r="M419" s="177"/>
      <c r="N419" s="177"/>
      <c r="O419" s="177"/>
    </row>
    <row r="420" spans="1:15" ht="15" customHeight="1">
      <c r="A420" s="120" t="e">
        <f ca="1">VLOOKUP(INDIRECT("B420"),elolap!$A$90:$B$3244,2,FALSE)</f>
        <v>#N/A</v>
      </c>
      <c r="B420" s="122"/>
      <c r="C420" s="121"/>
      <c r="D420" s="121"/>
      <c r="E420" s="121"/>
      <c r="F420" s="121"/>
      <c r="G420" s="177"/>
      <c r="H420" s="154"/>
      <c r="I420" s="177"/>
      <c r="J420" s="177"/>
      <c r="K420" s="177"/>
      <c r="L420" s="154"/>
      <c r="M420" s="177"/>
      <c r="N420" s="177"/>
      <c r="O420" s="177"/>
    </row>
    <row r="421" spans="1:15" ht="15" customHeight="1">
      <c r="A421" s="120" t="e">
        <f ca="1">VLOOKUP(INDIRECT("B421"),elolap!$A$90:$B$3244,2,FALSE)</f>
        <v>#N/A</v>
      </c>
      <c r="B421" s="122"/>
      <c r="C421" s="121"/>
      <c r="D421" s="121"/>
      <c r="E421" s="121"/>
      <c r="F421" s="121"/>
      <c r="G421" s="177"/>
      <c r="H421" s="154"/>
      <c r="I421" s="177"/>
      <c r="J421" s="177"/>
      <c r="K421" s="177"/>
      <c r="L421" s="154"/>
      <c r="M421" s="177"/>
      <c r="N421" s="177"/>
      <c r="O421" s="177"/>
    </row>
    <row r="422" spans="1:15" ht="15" customHeight="1">
      <c r="A422" s="120" t="e">
        <f ca="1">VLOOKUP(INDIRECT("B422"),elolap!$A$90:$B$3244,2,FALSE)</f>
        <v>#N/A</v>
      </c>
      <c r="B422" s="122"/>
      <c r="C422" s="121"/>
      <c r="D422" s="121"/>
      <c r="E422" s="121"/>
      <c r="F422" s="121"/>
      <c r="G422" s="177"/>
      <c r="H422" s="154"/>
      <c r="I422" s="177"/>
      <c r="J422" s="177"/>
      <c r="K422" s="177"/>
      <c r="L422" s="154"/>
      <c r="M422" s="177"/>
      <c r="N422" s="177"/>
      <c r="O422" s="177"/>
    </row>
    <row r="423" spans="1:15" ht="15" customHeight="1">
      <c r="A423" s="120" t="e">
        <f ca="1">VLOOKUP(INDIRECT("B423"),elolap!$A$90:$B$3244,2,FALSE)</f>
        <v>#N/A</v>
      </c>
      <c r="B423" s="122"/>
      <c r="C423" s="121"/>
      <c r="D423" s="121"/>
      <c r="E423" s="121"/>
      <c r="F423" s="121"/>
      <c r="G423" s="177"/>
      <c r="H423" s="154"/>
      <c r="I423" s="177"/>
      <c r="J423" s="177"/>
      <c r="K423" s="177"/>
      <c r="L423" s="154"/>
      <c r="M423" s="177"/>
      <c r="N423" s="177"/>
      <c r="O423" s="177"/>
    </row>
    <row r="424" spans="1:15" ht="15" customHeight="1">
      <c r="A424" s="120" t="e">
        <f ca="1">VLOOKUP(INDIRECT("B424"),elolap!$A$90:$B$3244,2,FALSE)</f>
        <v>#N/A</v>
      </c>
      <c r="B424" s="122"/>
      <c r="C424" s="121"/>
      <c r="D424" s="121"/>
      <c r="E424" s="121"/>
      <c r="F424" s="121"/>
      <c r="G424" s="177"/>
      <c r="H424" s="154"/>
      <c r="I424" s="177"/>
      <c r="J424" s="177"/>
      <c r="K424" s="177"/>
      <c r="L424" s="154"/>
      <c r="M424" s="177"/>
      <c r="N424" s="177"/>
      <c r="O424" s="177"/>
    </row>
    <row r="425" spans="1:15" ht="15" customHeight="1">
      <c r="A425" s="120" t="e">
        <f ca="1">VLOOKUP(INDIRECT("B425"),elolap!$A$90:$B$3244,2,FALSE)</f>
        <v>#N/A</v>
      </c>
      <c r="B425" s="122"/>
      <c r="C425" s="121"/>
      <c r="D425" s="121"/>
      <c r="E425" s="121"/>
      <c r="F425" s="121"/>
      <c r="G425" s="177"/>
      <c r="H425" s="154"/>
      <c r="I425" s="177"/>
      <c r="J425" s="177"/>
      <c r="K425" s="177"/>
      <c r="L425" s="154"/>
      <c r="M425" s="177"/>
      <c r="N425" s="177"/>
      <c r="O425" s="177"/>
    </row>
    <row r="426" spans="1:15" ht="15" customHeight="1">
      <c r="A426" s="120" t="e">
        <f ca="1">VLOOKUP(INDIRECT("B426"),elolap!$A$90:$B$3244,2,FALSE)</f>
        <v>#N/A</v>
      </c>
      <c r="B426" s="122"/>
      <c r="C426" s="121"/>
      <c r="D426" s="121"/>
      <c r="E426" s="121"/>
      <c r="F426" s="121"/>
      <c r="G426" s="177"/>
      <c r="H426" s="154"/>
      <c r="I426" s="177"/>
      <c r="J426" s="177"/>
      <c r="K426" s="177"/>
      <c r="L426" s="154"/>
      <c r="M426" s="177"/>
      <c r="N426" s="177"/>
      <c r="O426" s="177"/>
    </row>
    <row r="427" spans="1:15" ht="15" customHeight="1">
      <c r="A427" s="120" t="e">
        <f ca="1">VLOOKUP(INDIRECT("B427"),elolap!$A$90:$B$3244,2,FALSE)</f>
        <v>#N/A</v>
      </c>
      <c r="B427" s="122"/>
      <c r="C427" s="121"/>
      <c r="D427" s="121"/>
      <c r="E427" s="121"/>
      <c r="F427" s="121"/>
      <c r="G427" s="177"/>
      <c r="H427" s="154"/>
      <c r="I427" s="177"/>
      <c r="J427" s="177"/>
      <c r="K427" s="177"/>
      <c r="L427" s="154"/>
      <c r="M427" s="177"/>
      <c r="N427" s="177"/>
      <c r="O427" s="177"/>
    </row>
    <row r="428" spans="1:15" ht="15" customHeight="1">
      <c r="A428" s="120" t="e">
        <f ca="1">VLOOKUP(INDIRECT("B428"),elolap!$A$90:$B$3244,2,FALSE)</f>
        <v>#N/A</v>
      </c>
      <c r="B428" s="122"/>
      <c r="C428" s="121"/>
      <c r="D428" s="121"/>
      <c r="E428" s="121"/>
      <c r="F428" s="121"/>
      <c r="G428" s="177"/>
      <c r="H428" s="154"/>
      <c r="I428" s="177"/>
      <c r="J428" s="177"/>
      <c r="K428" s="177"/>
      <c r="L428" s="154"/>
      <c r="M428" s="177"/>
      <c r="N428" s="177"/>
      <c r="O428" s="177"/>
    </row>
    <row r="429" spans="1:15" ht="15" customHeight="1">
      <c r="A429" s="120" t="e">
        <f ca="1">VLOOKUP(INDIRECT("B429"),elolap!$A$90:$B$3244,2,FALSE)</f>
        <v>#N/A</v>
      </c>
      <c r="B429" s="122"/>
      <c r="C429" s="121"/>
      <c r="D429" s="121"/>
      <c r="E429" s="121"/>
      <c r="F429" s="121"/>
      <c r="G429" s="177"/>
      <c r="H429" s="154"/>
      <c r="I429" s="177"/>
      <c r="J429" s="177"/>
      <c r="K429" s="177"/>
      <c r="L429" s="154"/>
      <c r="M429" s="177"/>
      <c r="N429" s="177"/>
      <c r="O429" s="177"/>
    </row>
    <row r="430" spans="1:15" ht="15" customHeight="1">
      <c r="A430" s="120" t="e">
        <f ca="1">VLOOKUP(INDIRECT("B430"),elolap!$A$90:$B$3244,2,FALSE)</f>
        <v>#N/A</v>
      </c>
      <c r="B430" s="122"/>
      <c r="C430" s="121"/>
      <c r="D430" s="121"/>
      <c r="E430" s="121"/>
      <c r="F430" s="121"/>
      <c r="G430" s="177"/>
      <c r="H430" s="154"/>
      <c r="I430" s="177"/>
      <c r="J430" s="177"/>
      <c r="K430" s="177"/>
      <c r="L430" s="154"/>
      <c r="M430" s="177"/>
      <c r="N430" s="177"/>
      <c r="O430" s="177"/>
    </row>
    <row r="431" spans="1:15" ht="15" customHeight="1">
      <c r="A431" s="120" t="e">
        <f ca="1">VLOOKUP(INDIRECT("B431"),elolap!$A$90:$B$3244,2,FALSE)</f>
        <v>#N/A</v>
      </c>
      <c r="B431" s="122"/>
      <c r="C431" s="121"/>
      <c r="D431" s="121"/>
      <c r="E431" s="121"/>
      <c r="F431" s="121"/>
      <c r="G431" s="177"/>
      <c r="H431" s="154"/>
      <c r="I431" s="177"/>
      <c r="J431" s="177"/>
      <c r="K431" s="177"/>
      <c r="L431" s="154"/>
      <c r="M431" s="177"/>
      <c r="N431" s="177"/>
      <c r="O431" s="177"/>
    </row>
    <row r="432" spans="1:15" ht="15" customHeight="1">
      <c r="A432" s="120" t="e">
        <f ca="1">VLOOKUP(INDIRECT("B432"),elolap!$A$90:$B$3244,2,FALSE)</f>
        <v>#N/A</v>
      </c>
      <c r="B432" s="122"/>
      <c r="C432" s="121"/>
      <c r="D432" s="121"/>
      <c r="E432" s="121"/>
      <c r="F432" s="121"/>
      <c r="G432" s="177"/>
      <c r="H432" s="154"/>
      <c r="I432" s="177"/>
      <c r="J432" s="177"/>
      <c r="K432" s="177"/>
      <c r="L432" s="154"/>
      <c r="M432" s="177"/>
      <c r="N432" s="177"/>
      <c r="O432" s="177"/>
    </row>
    <row r="433" spans="1:15" ht="15" customHeight="1">
      <c r="A433" s="120" t="e">
        <f ca="1">VLOOKUP(INDIRECT("B433"),elolap!$A$90:$B$3244,2,FALSE)</f>
        <v>#N/A</v>
      </c>
      <c r="B433" s="122"/>
      <c r="C433" s="121"/>
      <c r="D433" s="121"/>
      <c r="E433" s="121"/>
      <c r="F433" s="121"/>
      <c r="G433" s="177"/>
      <c r="H433" s="154"/>
      <c r="I433" s="177"/>
      <c r="J433" s="177"/>
      <c r="K433" s="177"/>
      <c r="L433" s="154"/>
      <c r="M433" s="177"/>
      <c r="N433" s="177"/>
      <c r="O433" s="177"/>
    </row>
    <row r="434" spans="1:15" ht="15" customHeight="1">
      <c r="A434" s="120" t="e">
        <f ca="1">VLOOKUP(INDIRECT("B434"),elolap!$A$90:$B$3244,2,FALSE)</f>
        <v>#N/A</v>
      </c>
      <c r="B434" s="122"/>
      <c r="C434" s="121"/>
      <c r="D434" s="121"/>
      <c r="E434" s="121"/>
      <c r="F434" s="121"/>
      <c r="G434" s="177"/>
      <c r="H434" s="154"/>
      <c r="I434" s="177"/>
      <c r="J434" s="177"/>
      <c r="K434" s="177"/>
      <c r="L434" s="154"/>
      <c r="M434" s="177"/>
      <c r="N434" s="177"/>
      <c r="O434" s="177"/>
    </row>
    <row r="435" spans="1:15" ht="15" customHeight="1">
      <c r="A435" s="120" t="e">
        <f ca="1">VLOOKUP(INDIRECT("B435"),elolap!$A$90:$B$3244,2,FALSE)</f>
        <v>#N/A</v>
      </c>
      <c r="B435" s="122"/>
      <c r="C435" s="121"/>
      <c r="D435" s="121"/>
      <c r="E435" s="121"/>
      <c r="F435" s="121"/>
      <c r="G435" s="177"/>
      <c r="H435" s="154"/>
      <c r="I435" s="177"/>
      <c r="J435" s="177"/>
      <c r="K435" s="177"/>
      <c r="L435" s="154"/>
      <c r="M435" s="177"/>
      <c r="N435" s="177"/>
      <c r="O435" s="177"/>
    </row>
    <row r="436" spans="1:15" ht="15" customHeight="1">
      <c r="A436" s="120" t="e">
        <f ca="1">VLOOKUP(INDIRECT("B436"),elolap!$A$90:$B$3244,2,FALSE)</f>
        <v>#N/A</v>
      </c>
      <c r="B436" s="122"/>
      <c r="C436" s="121"/>
      <c r="D436" s="121"/>
      <c r="E436" s="121"/>
      <c r="F436" s="121"/>
      <c r="G436" s="177"/>
      <c r="H436" s="154"/>
      <c r="I436" s="177"/>
      <c r="J436" s="177"/>
      <c r="K436" s="177"/>
      <c r="L436" s="154"/>
      <c r="M436" s="177"/>
      <c r="N436" s="177"/>
      <c r="O436" s="177"/>
    </row>
    <row r="437" spans="1:15" ht="15" customHeight="1">
      <c r="A437" s="120" t="e">
        <f ca="1">VLOOKUP(INDIRECT("B437"),elolap!$A$90:$B$3244,2,FALSE)</f>
        <v>#N/A</v>
      </c>
      <c r="B437" s="122"/>
      <c r="C437" s="121"/>
      <c r="D437" s="121"/>
      <c r="E437" s="121"/>
      <c r="F437" s="121"/>
      <c r="G437" s="177"/>
      <c r="H437" s="154"/>
      <c r="I437" s="177"/>
      <c r="J437" s="177"/>
      <c r="K437" s="177"/>
      <c r="L437" s="154"/>
      <c r="M437" s="177"/>
      <c r="N437" s="177"/>
      <c r="O437" s="177"/>
    </row>
    <row r="438" spans="1:15" ht="15" customHeight="1">
      <c r="A438" s="120" t="e">
        <f ca="1">VLOOKUP(INDIRECT("B438"),elolap!$A$90:$B$3244,2,FALSE)</f>
        <v>#N/A</v>
      </c>
      <c r="B438" s="122"/>
      <c r="C438" s="121"/>
      <c r="D438" s="121"/>
      <c r="E438" s="121"/>
      <c r="F438" s="121"/>
      <c r="G438" s="177"/>
      <c r="H438" s="154"/>
      <c r="I438" s="177"/>
      <c r="J438" s="177"/>
      <c r="K438" s="177"/>
      <c r="L438" s="154"/>
      <c r="M438" s="177"/>
      <c r="N438" s="177"/>
      <c r="O438" s="177"/>
    </row>
    <row r="439" spans="1:15" ht="15" customHeight="1">
      <c r="A439" s="120" t="e">
        <f ca="1">VLOOKUP(INDIRECT("B439"),elolap!$A$90:$B$3244,2,FALSE)</f>
        <v>#N/A</v>
      </c>
      <c r="B439" s="122"/>
      <c r="C439" s="121"/>
      <c r="D439" s="121"/>
      <c r="E439" s="121"/>
      <c r="F439" s="121"/>
      <c r="G439" s="177"/>
      <c r="H439" s="154"/>
      <c r="I439" s="177"/>
      <c r="J439" s="177"/>
      <c r="K439" s="177"/>
      <c r="L439" s="154"/>
      <c r="M439" s="177"/>
      <c r="N439" s="177"/>
      <c r="O439" s="177"/>
    </row>
    <row r="440" spans="1:15" ht="15" customHeight="1">
      <c r="A440" s="120" t="e">
        <f ca="1">VLOOKUP(INDIRECT("B440"),elolap!$A$90:$B$3244,2,FALSE)</f>
        <v>#N/A</v>
      </c>
      <c r="B440" s="122"/>
      <c r="C440" s="121"/>
      <c r="D440" s="121"/>
      <c r="E440" s="121"/>
      <c r="F440" s="121"/>
      <c r="G440" s="177"/>
      <c r="H440" s="154"/>
      <c r="I440" s="177"/>
      <c r="J440" s="177"/>
      <c r="K440" s="177"/>
      <c r="L440" s="154"/>
      <c r="M440" s="177"/>
      <c r="N440" s="177"/>
      <c r="O440" s="177"/>
    </row>
    <row r="441" spans="1:15" ht="15" customHeight="1">
      <c r="A441" s="120" t="e">
        <f ca="1">VLOOKUP(INDIRECT("B441"),elolap!$A$90:$B$3244,2,FALSE)</f>
        <v>#N/A</v>
      </c>
      <c r="B441" s="122"/>
      <c r="C441" s="121"/>
      <c r="D441" s="121"/>
      <c r="E441" s="121"/>
      <c r="F441" s="121"/>
      <c r="G441" s="177"/>
      <c r="H441" s="154"/>
      <c r="I441" s="177"/>
      <c r="J441" s="177"/>
      <c r="K441" s="177"/>
      <c r="L441" s="154"/>
      <c r="M441" s="177"/>
      <c r="N441" s="177"/>
      <c r="O441" s="177"/>
    </row>
    <row r="442" spans="1:15" ht="15" customHeight="1">
      <c r="A442" s="120" t="e">
        <f ca="1">VLOOKUP(INDIRECT("B442"),elolap!$A$90:$B$3244,2,FALSE)</f>
        <v>#N/A</v>
      </c>
      <c r="B442" s="122"/>
      <c r="C442" s="121"/>
      <c r="D442" s="121"/>
      <c r="E442" s="121"/>
      <c r="F442" s="121"/>
      <c r="G442" s="177"/>
      <c r="H442" s="154"/>
      <c r="I442" s="177"/>
      <c r="J442" s="177"/>
      <c r="K442" s="177"/>
      <c r="L442" s="154"/>
      <c r="M442" s="177"/>
      <c r="N442" s="177"/>
      <c r="O442" s="177"/>
    </row>
    <row r="443" spans="1:15" ht="15" customHeight="1">
      <c r="A443" s="120" t="e">
        <f ca="1">VLOOKUP(INDIRECT("B443"),elolap!$A$90:$B$3244,2,FALSE)</f>
        <v>#N/A</v>
      </c>
      <c r="B443" s="122"/>
      <c r="C443" s="121"/>
      <c r="D443" s="121"/>
      <c r="E443" s="121"/>
      <c r="F443" s="121"/>
      <c r="G443" s="177"/>
      <c r="H443" s="154"/>
      <c r="I443" s="177"/>
      <c r="J443" s="177"/>
      <c r="K443" s="177"/>
      <c r="L443" s="154"/>
      <c r="M443" s="177"/>
      <c r="N443" s="177"/>
      <c r="O443" s="177"/>
    </row>
    <row r="444" spans="1:15" ht="15" customHeight="1">
      <c r="A444" s="120" t="e">
        <f ca="1">VLOOKUP(INDIRECT("B444"),elolap!$A$90:$B$3244,2,FALSE)</f>
        <v>#N/A</v>
      </c>
      <c r="B444" s="122"/>
      <c r="C444" s="121"/>
      <c r="D444" s="121"/>
      <c r="E444" s="121"/>
      <c r="F444" s="121"/>
      <c r="G444" s="177"/>
      <c r="H444" s="154"/>
      <c r="I444" s="177"/>
      <c r="J444" s="177"/>
      <c r="K444" s="177"/>
      <c r="L444" s="154"/>
      <c r="M444" s="177"/>
      <c r="N444" s="177"/>
      <c r="O444" s="177"/>
    </row>
    <row r="445" spans="1:15" ht="15" customHeight="1">
      <c r="A445" s="120" t="e">
        <f ca="1">VLOOKUP(INDIRECT("B445"),elolap!$A$90:$B$3244,2,FALSE)</f>
        <v>#N/A</v>
      </c>
      <c r="B445" s="122"/>
      <c r="C445" s="121"/>
      <c r="D445" s="121"/>
      <c r="E445" s="121"/>
      <c r="F445" s="121"/>
      <c r="G445" s="177"/>
      <c r="H445" s="154"/>
      <c r="I445" s="177"/>
      <c r="J445" s="177"/>
      <c r="K445" s="177"/>
      <c r="L445" s="154"/>
      <c r="M445" s="177"/>
      <c r="N445" s="177"/>
      <c r="O445" s="177"/>
    </row>
    <row r="446" spans="1:15" ht="15" customHeight="1">
      <c r="A446" s="120" t="e">
        <f ca="1">VLOOKUP(INDIRECT("B446"),elolap!$A$90:$B$3244,2,FALSE)</f>
        <v>#N/A</v>
      </c>
      <c r="B446" s="122"/>
      <c r="C446" s="121"/>
      <c r="D446" s="121"/>
      <c r="E446" s="121"/>
      <c r="F446" s="121"/>
      <c r="G446" s="177"/>
      <c r="H446" s="154"/>
      <c r="I446" s="177"/>
      <c r="J446" s="177"/>
      <c r="K446" s="177"/>
      <c r="L446" s="154"/>
      <c r="M446" s="177"/>
      <c r="N446" s="177"/>
      <c r="O446" s="177"/>
    </row>
    <row r="447" spans="1:15" ht="15" customHeight="1">
      <c r="A447" s="120" t="e">
        <f ca="1">VLOOKUP(INDIRECT("B447"),elolap!$A$90:$B$3244,2,FALSE)</f>
        <v>#N/A</v>
      </c>
      <c r="B447" s="122"/>
      <c r="C447" s="121"/>
      <c r="D447" s="121"/>
      <c r="E447" s="121"/>
      <c r="F447" s="121"/>
      <c r="G447" s="177"/>
      <c r="H447" s="154"/>
      <c r="I447" s="177"/>
      <c r="J447" s="177"/>
      <c r="K447" s="177"/>
      <c r="L447" s="154"/>
      <c r="M447" s="177"/>
      <c r="N447" s="177"/>
      <c r="O447" s="177"/>
    </row>
    <row r="448" spans="1:15" ht="15" customHeight="1">
      <c r="A448" s="120" t="e">
        <f ca="1">VLOOKUP(INDIRECT("B448"),elolap!$A$90:$B$3244,2,FALSE)</f>
        <v>#N/A</v>
      </c>
      <c r="B448" s="122"/>
      <c r="C448" s="121"/>
      <c r="D448" s="121"/>
      <c r="E448" s="121"/>
      <c r="F448" s="121"/>
      <c r="G448" s="177"/>
      <c r="H448" s="154"/>
      <c r="I448" s="177"/>
      <c r="J448" s="177"/>
      <c r="K448" s="177"/>
      <c r="L448" s="154"/>
      <c r="M448" s="177"/>
      <c r="N448" s="177"/>
      <c r="O448" s="177"/>
    </row>
    <row r="449" spans="1:15" ht="15" customHeight="1">
      <c r="A449" s="120" t="e">
        <f ca="1">VLOOKUP(INDIRECT("B449"),elolap!$A$90:$B$3244,2,FALSE)</f>
        <v>#N/A</v>
      </c>
      <c r="B449" s="122"/>
      <c r="C449" s="121"/>
      <c r="D449" s="121"/>
      <c r="E449" s="121"/>
      <c r="F449" s="121"/>
      <c r="G449" s="177"/>
      <c r="H449" s="154"/>
      <c r="I449" s="177"/>
      <c r="J449" s="177"/>
      <c r="K449" s="177"/>
      <c r="L449" s="154"/>
      <c r="M449" s="177"/>
      <c r="N449" s="177"/>
      <c r="O449" s="177"/>
    </row>
    <row r="450" spans="1:15" ht="15" customHeight="1">
      <c r="A450" s="120" t="e">
        <f ca="1">VLOOKUP(INDIRECT("B450"),elolap!$A$90:$B$3244,2,FALSE)</f>
        <v>#N/A</v>
      </c>
      <c r="B450" s="122"/>
      <c r="C450" s="121"/>
      <c r="D450" s="121"/>
      <c r="E450" s="121"/>
      <c r="F450" s="121"/>
      <c r="G450" s="177"/>
      <c r="H450" s="154"/>
      <c r="I450" s="177"/>
      <c r="J450" s="177"/>
      <c r="K450" s="177"/>
      <c r="L450" s="154"/>
      <c r="M450" s="177"/>
      <c r="N450" s="177"/>
      <c r="O450" s="177"/>
    </row>
    <row r="451" spans="1:15" ht="15" customHeight="1">
      <c r="A451" s="120" t="e">
        <f ca="1">VLOOKUP(INDIRECT("B451"),elolap!$A$90:$B$3244,2,FALSE)</f>
        <v>#N/A</v>
      </c>
      <c r="B451" s="122"/>
      <c r="C451" s="121"/>
      <c r="D451" s="121"/>
      <c r="E451" s="121"/>
      <c r="F451" s="121"/>
      <c r="G451" s="177"/>
      <c r="H451" s="154"/>
      <c r="I451" s="177"/>
      <c r="J451" s="177"/>
      <c r="K451" s="177"/>
      <c r="L451" s="154"/>
      <c r="M451" s="177"/>
      <c r="N451" s="177"/>
      <c r="O451" s="177"/>
    </row>
    <row r="452" spans="1:15" ht="15" customHeight="1">
      <c r="A452" s="120" t="e">
        <f ca="1">VLOOKUP(INDIRECT("B452"),elolap!$A$90:$B$3244,2,FALSE)</f>
        <v>#N/A</v>
      </c>
      <c r="B452" s="122"/>
      <c r="C452" s="121"/>
      <c r="D452" s="121"/>
      <c r="E452" s="121"/>
      <c r="F452" s="121"/>
      <c r="G452" s="177"/>
      <c r="H452" s="154"/>
      <c r="I452" s="177"/>
      <c r="J452" s="177"/>
      <c r="K452" s="177"/>
      <c r="L452" s="154"/>
      <c r="M452" s="177"/>
      <c r="N452" s="177"/>
      <c r="O452" s="177"/>
    </row>
    <row r="453" spans="1:15" ht="15" customHeight="1">
      <c r="A453" s="120" t="e">
        <f ca="1">VLOOKUP(INDIRECT("B453"),elolap!$A$90:$B$3244,2,FALSE)</f>
        <v>#N/A</v>
      </c>
      <c r="B453" s="122"/>
      <c r="C453" s="121"/>
      <c r="D453" s="121"/>
      <c r="E453" s="121"/>
      <c r="F453" s="121"/>
      <c r="G453" s="177"/>
      <c r="H453" s="154"/>
      <c r="I453" s="177"/>
      <c r="J453" s="177"/>
      <c r="K453" s="177"/>
      <c r="L453" s="154"/>
      <c r="M453" s="177"/>
      <c r="N453" s="177"/>
      <c r="O453" s="177"/>
    </row>
    <row r="454" spans="1:15" ht="15" customHeight="1">
      <c r="A454" s="120" t="e">
        <f ca="1">VLOOKUP(INDIRECT("B454"),elolap!$A$90:$B$3244,2,FALSE)</f>
        <v>#N/A</v>
      </c>
      <c r="B454" s="122"/>
      <c r="C454" s="121"/>
      <c r="D454" s="121"/>
      <c r="E454" s="121"/>
      <c r="F454" s="121"/>
      <c r="G454" s="177"/>
      <c r="H454" s="154"/>
      <c r="I454" s="177"/>
      <c r="J454" s="177"/>
      <c r="K454" s="177"/>
      <c r="L454" s="154"/>
      <c r="M454" s="177"/>
      <c r="N454" s="177"/>
      <c r="O454" s="177"/>
    </row>
  </sheetData>
  <sheetProtection password="CC56" sheet="1" objects="1" scenarios="1" selectLockedCells="1"/>
  <mergeCells count="22">
    <mergeCell ref="A9:A11"/>
    <mergeCell ref="L8:O8"/>
    <mergeCell ref="C9:C10"/>
    <mergeCell ref="H11:O11"/>
    <mergeCell ref="E11:F11"/>
    <mergeCell ref="H9:H10"/>
    <mergeCell ref="H8:K8"/>
    <mergeCell ref="C8:D8"/>
    <mergeCell ref="E8:F8"/>
    <mergeCell ref="A8:B8"/>
    <mergeCell ref="B9:B11"/>
    <mergeCell ref="C11:D11"/>
    <mergeCell ref="I9:K9"/>
    <mergeCell ref="F9:F10"/>
    <mergeCell ref="E9:E10"/>
    <mergeCell ref="D9:D10"/>
    <mergeCell ref="D3:F3"/>
    <mergeCell ref="I6:O7"/>
    <mergeCell ref="L9:L10"/>
    <mergeCell ref="M9:O9"/>
    <mergeCell ref="B6:F7"/>
    <mergeCell ref="B4:H4"/>
  </mergeCells>
  <conditionalFormatting sqref="G2 A13:A454">
    <cfRule type="expression" dxfId="145" priority="147" stopIfTrue="1">
      <formula>ISERROR(A2)</formula>
    </cfRule>
  </conditionalFormatting>
  <conditionalFormatting sqref="E2 C2">
    <cfRule type="cellIs" dxfId="144" priority="148" stopIfTrue="1" operator="equal">
      <formula>0</formula>
    </cfRule>
  </conditionalFormatting>
  <conditionalFormatting sqref="D220:D454">
    <cfRule type="expression" dxfId="143" priority="151" stopIfTrue="1">
      <formula>AND(D220=0,OR(C220&gt;0,H220&gt;0))</formula>
    </cfRule>
  </conditionalFormatting>
  <conditionalFormatting sqref="C220:C454">
    <cfRule type="expression" dxfId="142" priority="152" stopIfTrue="1">
      <formula>AND(D220=0,OR(D220&gt;0,H220,0))</formula>
    </cfRule>
  </conditionalFormatting>
  <conditionalFormatting sqref="H13">
    <cfRule type="expression" dxfId="141" priority="153" stopIfTrue="1">
      <formula>AND(H13=0,OR($C$13:$C$454&gt;0,D13:D454&gt;0))</formula>
    </cfRule>
    <cfRule type="cellIs" dxfId="140" priority="154" stopIfTrue="1" operator="equal">
      <formula>0</formula>
    </cfRule>
  </conditionalFormatting>
  <conditionalFormatting sqref="B220:B454">
    <cfRule type="expression" dxfId="139" priority="205" stopIfTrue="1">
      <formula>AND(SUM(C220:H220,E220:L220),LEN(B220)=0)</formula>
    </cfRule>
    <cfRule type="expression" dxfId="138" priority="206" stopIfTrue="1">
      <formula>COUNTIF($B$14:$B$454,B220)&gt;1</formula>
    </cfRule>
  </conditionalFormatting>
  <conditionalFormatting sqref="E220:E454">
    <cfRule type="expression" dxfId="137" priority="207" stopIfTrue="1">
      <formula>AND(E220=0,OR(F220&gt;0,L220,0))</formula>
    </cfRule>
  </conditionalFormatting>
  <conditionalFormatting sqref="F220:F454">
    <cfRule type="expression" dxfId="136" priority="208" stopIfTrue="1">
      <formula>AND(F220=0,OR(L220&gt;0,E220&gt;0))</formula>
    </cfRule>
  </conditionalFormatting>
  <conditionalFormatting sqref="L13">
    <cfRule type="expression" dxfId="135" priority="145" stopIfTrue="1">
      <formula>AND(L13=0,OR($E$13:$E$454&gt;0,F13:F454&gt;0))</formula>
    </cfRule>
    <cfRule type="cellIs" dxfId="134" priority="146" stopIfTrue="1" operator="equal">
      <formula>0</formula>
    </cfRule>
  </conditionalFormatting>
  <conditionalFormatting sqref="D13:D219">
    <cfRule type="expression" dxfId="133" priority="129" stopIfTrue="1">
      <formula>AND(D13=0,OR(C13&gt;0,H13&gt;0))</formula>
    </cfRule>
  </conditionalFormatting>
  <conditionalFormatting sqref="C13:C219">
    <cfRule type="expression" dxfId="132" priority="130" stopIfTrue="1">
      <formula>AND(D13=0,OR(D13&gt;0,H13,0))</formula>
    </cfRule>
  </conditionalFormatting>
  <conditionalFormatting sqref="B13:B219">
    <cfRule type="expression" dxfId="131" priority="131" stopIfTrue="1">
      <formula>AND(SUM(C13:H13,E13:L13),LEN(B13)=0)</formula>
    </cfRule>
    <cfRule type="expression" dxfId="130" priority="132" stopIfTrue="1">
      <formula>COUNTIF($B$14:$B$454,B13)&gt;1</formula>
    </cfRule>
  </conditionalFormatting>
  <conditionalFormatting sqref="E13 E16:E18 E21 E54:E63 E90 E105:E114 E49:E51 E27 E30 E92 E95:E97 E79:E86 E117:E139 E65:E75 E156:E164 E167:E183 E218:E219 E142:E154 E185 E192:E193 E196:E210 E214:E216">
    <cfRule type="expression" dxfId="129" priority="133" stopIfTrue="1">
      <formula>AND(E13=0,OR(F13&gt;0,L13,0))</formula>
    </cfRule>
  </conditionalFormatting>
  <conditionalFormatting sqref="F13 F16:F18 F21 F54:F63 F90 F105:F114 F49:F51 F27 F30 F92 F95:F97 F79:F86 F117:F139 F65:F75 F156:F164 F167:F183 F218:F219 F142:F154 F185 F192:F193 F196:F210 F214:F216">
    <cfRule type="expression" dxfId="128" priority="134" stopIfTrue="1">
      <formula>AND(F13=0,OR(L13&gt;0,E13&gt;0))</formula>
    </cfRule>
  </conditionalFormatting>
  <conditionalFormatting sqref="E14">
    <cfRule type="expression" dxfId="127" priority="127" stopIfTrue="1">
      <formula>AND(E14=0,OR(F14&gt;0,L14,0))</formula>
    </cfRule>
  </conditionalFormatting>
  <conditionalFormatting sqref="F14">
    <cfRule type="expression" dxfId="126" priority="128" stopIfTrue="1">
      <formula>AND(F14=0,OR(L14&gt;0,E14&gt;0))</formula>
    </cfRule>
  </conditionalFormatting>
  <conditionalFormatting sqref="E15">
    <cfRule type="expression" dxfId="125" priority="125" stopIfTrue="1">
      <formula>AND(E15=0,OR(F15&gt;0,L15,0))</formula>
    </cfRule>
  </conditionalFormatting>
  <conditionalFormatting sqref="F15">
    <cfRule type="expression" dxfId="124" priority="126" stopIfTrue="1">
      <formula>AND(F15=0,OR(L15&gt;0,E15&gt;0))</formula>
    </cfRule>
  </conditionalFormatting>
  <conditionalFormatting sqref="E19">
    <cfRule type="expression" dxfId="123" priority="123" stopIfTrue="1">
      <formula>AND(E19=0,OR(F19&gt;0,L19,0))</formula>
    </cfRule>
  </conditionalFormatting>
  <conditionalFormatting sqref="F19">
    <cfRule type="expression" dxfId="122" priority="124" stopIfTrue="1">
      <formula>AND(F19=0,OR(L19&gt;0,E19&gt;0))</formula>
    </cfRule>
  </conditionalFormatting>
  <conditionalFormatting sqref="E20">
    <cfRule type="expression" dxfId="121" priority="121" stopIfTrue="1">
      <formula>AND(E20=0,OR(F20&gt;0,L20,0))</formula>
    </cfRule>
  </conditionalFormatting>
  <conditionalFormatting sqref="F20">
    <cfRule type="expression" dxfId="120" priority="122" stopIfTrue="1">
      <formula>AND(F20=0,OR(L20&gt;0,E20&gt;0))</formula>
    </cfRule>
  </conditionalFormatting>
  <conditionalFormatting sqref="E35">
    <cfRule type="expression" dxfId="119" priority="119" stopIfTrue="1">
      <formula>AND(E35=0,OR(F35&gt;0,L35,0))</formula>
    </cfRule>
  </conditionalFormatting>
  <conditionalFormatting sqref="F35">
    <cfRule type="expression" dxfId="118" priority="120" stopIfTrue="1">
      <formula>AND(F35=0,OR(L35&gt;0,E35&gt;0))</formula>
    </cfRule>
  </conditionalFormatting>
  <conditionalFormatting sqref="E33">
    <cfRule type="expression" dxfId="117" priority="117" stopIfTrue="1">
      <formula>AND(E33=0,OR(F33&gt;0,L33,0))</formula>
    </cfRule>
  </conditionalFormatting>
  <conditionalFormatting sqref="F33">
    <cfRule type="expression" dxfId="116" priority="118" stopIfTrue="1">
      <formula>AND(F33=0,OR(L33&gt;0,E33&gt;0))</formula>
    </cfRule>
  </conditionalFormatting>
  <conditionalFormatting sqref="E34">
    <cfRule type="expression" dxfId="115" priority="115" stopIfTrue="1">
      <formula>AND(E34=0,OR(F34&gt;0,L34,0))</formula>
    </cfRule>
  </conditionalFormatting>
  <conditionalFormatting sqref="F34">
    <cfRule type="expression" dxfId="114" priority="116" stopIfTrue="1">
      <formula>AND(F34=0,OR(L34&gt;0,E34&gt;0))</formula>
    </cfRule>
  </conditionalFormatting>
  <conditionalFormatting sqref="E31">
    <cfRule type="expression" dxfId="113" priority="113" stopIfTrue="1">
      <formula>AND(E31=0,OR(F31&gt;0,L31,0))</formula>
    </cfRule>
  </conditionalFormatting>
  <conditionalFormatting sqref="F31">
    <cfRule type="expression" dxfId="112" priority="114" stopIfTrue="1">
      <formula>AND(F31=0,OR(L31&gt;0,E31&gt;0))</formula>
    </cfRule>
  </conditionalFormatting>
  <conditionalFormatting sqref="E41">
    <cfRule type="expression" dxfId="111" priority="111" stopIfTrue="1">
      <formula>AND(E41=0,OR(F41&gt;0,L41,0))</formula>
    </cfRule>
  </conditionalFormatting>
  <conditionalFormatting sqref="F41">
    <cfRule type="expression" dxfId="110" priority="112" stopIfTrue="1">
      <formula>AND(F41=0,OR(L41&gt;0,E41&gt;0))</formula>
    </cfRule>
  </conditionalFormatting>
  <conditionalFormatting sqref="E99">
    <cfRule type="expression" dxfId="109" priority="109" stopIfTrue="1">
      <formula>AND(E99=0,OR(F99&gt;0,L99,0))</formula>
    </cfRule>
  </conditionalFormatting>
  <conditionalFormatting sqref="F99">
    <cfRule type="expression" dxfId="108" priority="110" stopIfTrue="1">
      <formula>AND(F99=0,OR(L99&gt;0,E99&gt;0))</formula>
    </cfRule>
  </conditionalFormatting>
  <conditionalFormatting sqref="E98">
    <cfRule type="expression" dxfId="107" priority="107" stopIfTrue="1">
      <formula>AND(E98=0,OR(F98&gt;0,L98,0))</formula>
    </cfRule>
  </conditionalFormatting>
  <conditionalFormatting sqref="F98">
    <cfRule type="expression" dxfId="106" priority="108" stopIfTrue="1">
      <formula>AND(F98=0,OR(L98&gt;0,E98&gt;0))</formula>
    </cfRule>
  </conditionalFormatting>
  <conditionalFormatting sqref="E101">
    <cfRule type="expression" dxfId="105" priority="105" stopIfTrue="1">
      <formula>AND(E101=0,OR(F101&gt;0,L101,0))</formula>
    </cfRule>
  </conditionalFormatting>
  <conditionalFormatting sqref="F101">
    <cfRule type="expression" dxfId="104" priority="106" stopIfTrue="1">
      <formula>AND(F101=0,OR(L101&gt;0,E101&gt;0))</formula>
    </cfRule>
  </conditionalFormatting>
  <conditionalFormatting sqref="E102">
    <cfRule type="expression" dxfId="103" priority="103" stopIfTrue="1">
      <formula>AND(E102=0,OR(F102&gt;0,L102,0))</formula>
    </cfRule>
  </conditionalFormatting>
  <conditionalFormatting sqref="F102">
    <cfRule type="expression" dxfId="102" priority="104" stopIfTrue="1">
      <formula>AND(F102=0,OR(L102&gt;0,E102&gt;0))</formula>
    </cfRule>
  </conditionalFormatting>
  <conditionalFormatting sqref="E100">
    <cfRule type="expression" dxfId="101" priority="101" stopIfTrue="1">
      <formula>AND(E100=0,OR(F100&gt;0,L100,0))</formula>
    </cfRule>
  </conditionalFormatting>
  <conditionalFormatting sqref="F100">
    <cfRule type="expression" dxfId="100" priority="102" stopIfTrue="1">
      <formula>AND(F100=0,OR(L100&gt;0,E100&gt;0))</formula>
    </cfRule>
  </conditionalFormatting>
  <conditionalFormatting sqref="E52">
    <cfRule type="expression" dxfId="99" priority="99" stopIfTrue="1">
      <formula>AND(E52=0,OR(F52&gt;0,L52,0))</formula>
    </cfRule>
  </conditionalFormatting>
  <conditionalFormatting sqref="F52">
    <cfRule type="expression" dxfId="98" priority="100" stopIfTrue="1">
      <formula>AND(F52=0,OR(L52&gt;0,E52&gt;0))</formula>
    </cfRule>
  </conditionalFormatting>
  <conditionalFormatting sqref="E88:E89">
    <cfRule type="expression" dxfId="97" priority="97" stopIfTrue="1">
      <formula>AND(E88=0,OR(F88&gt;0,L88,0))</formula>
    </cfRule>
  </conditionalFormatting>
  <conditionalFormatting sqref="F88:F89">
    <cfRule type="expression" dxfId="96" priority="98" stopIfTrue="1">
      <formula>AND(F88=0,OR(L88&gt;0,E88&gt;0))</formula>
    </cfRule>
  </conditionalFormatting>
  <conditionalFormatting sqref="E43">
    <cfRule type="expression" dxfId="95" priority="95" stopIfTrue="1">
      <formula>AND(E43=0,OR(F43&gt;0,L43,0))</formula>
    </cfRule>
  </conditionalFormatting>
  <conditionalFormatting sqref="F43">
    <cfRule type="expression" dxfId="94" priority="96" stopIfTrue="1">
      <formula>AND(F43=0,OR(L43&gt;0,E43&gt;0))</formula>
    </cfRule>
  </conditionalFormatting>
  <conditionalFormatting sqref="E44">
    <cfRule type="expression" dxfId="93" priority="93" stopIfTrue="1">
      <formula>AND(E44=0,OR(F44&gt;0,L44,0))</formula>
    </cfRule>
  </conditionalFormatting>
  <conditionalFormatting sqref="F44">
    <cfRule type="expression" dxfId="92" priority="94" stopIfTrue="1">
      <formula>AND(F44=0,OR(L44&gt;0,E44&gt;0))</formula>
    </cfRule>
  </conditionalFormatting>
  <conditionalFormatting sqref="E42">
    <cfRule type="expression" dxfId="91" priority="91" stopIfTrue="1">
      <formula>AND(E42=0,OR(F42&gt;0,L42,0))</formula>
    </cfRule>
  </conditionalFormatting>
  <conditionalFormatting sqref="F42">
    <cfRule type="expression" dxfId="90" priority="92" stopIfTrue="1">
      <formula>AND(F42=0,OR(L42&gt;0,E42&gt;0))</formula>
    </cfRule>
  </conditionalFormatting>
  <conditionalFormatting sqref="E104">
    <cfRule type="expression" dxfId="89" priority="89" stopIfTrue="1">
      <formula>AND(E104=0,OR(F104&gt;0,L104,0))</formula>
    </cfRule>
  </conditionalFormatting>
  <conditionalFormatting sqref="F104">
    <cfRule type="expression" dxfId="88" priority="90" stopIfTrue="1">
      <formula>AND(F104=0,OR(L104&gt;0,E104&gt;0))</formula>
    </cfRule>
  </conditionalFormatting>
  <conditionalFormatting sqref="E45">
    <cfRule type="expression" dxfId="87" priority="87" stopIfTrue="1">
      <formula>AND(E45=0,OR(F45&gt;0,L45,0))</formula>
    </cfRule>
  </conditionalFormatting>
  <conditionalFormatting sqref="F45">
    <cfRule type="expression" dxfId="86" priority="88" stopIfTrue="1">
      <formula>AND(F45=0,OR(L45&gt;0,E45&gt;0))</formula>
    </cfRule>
  </conditionalFormatting>
  <conditionalFormatting sqref="E103">
    <cfRule type="expression" dxfId="85" priority="85" stopIfTrue="1">
      <formula>AND(E103=0,OR(F103&gt;0,L103,0))</formula>
    </cfRule>
  </conditionalFormatting>
  <conditionalFormatting sqref="F103">
    <cfRule type="expression" dxfId="84" priority="86" stopIfTrue="1">
      <formula>AND(F103=0,OR(L103&gt;0,E103&gt;0))</formula>
    </cfRule>
  </conditionalFormatting>
  <conditionalFormatting sqref="E46">
    <cfRule type="expression" dxfId="83" priority="83" stopIfTrue="1">
      <formula>AND(E46=0,OR(F46&gt;0,L46,0))</formula>
    </cfRule>
  </conditionalFormatting>
  <conditionalFormatting sqref="F46">
    <cfRule type="expression" dxfId="82" priority="84" stopIfTrue="1">
      <formula>AND(F46=0,OR(L46&gt;0,E46&gt;0))</formula>
    </cfRule>
  </conditionalFormatting>
  <conditionalFormatting sqref="E48">
    <cfRule type="expression" dxfId="81" priority="81" stopIfTrue="1">
      <formula>AND(E48=0,OR(F48&gt;0,L48,0))</formula>
    </cfRule>
  </conditionalFormatting>
  <conditionalFormatting sqref="F48">
    <cfRule type="expression" dxfId="80" priority="82" stopIfTrue="1">
      <formula>AND(F48=0,OR(L48&gt;0,E48&gt;0))</formula>
    </cfRule>
  </conditionalFormatting>
  <conditionalFormatting sqref="E47">
    <cfRule type="expression" dxfId="79" priority="79" stopIfTrue="1">
      <formula>AND(E47=0,OR(F47&gt;0,L47,0))</formula>
    </cfRule>
  </conditionalFormatting>
  <conditionalFormatting sqref="F47">
    <cfRule type="expression" dxfId="78" priority="80" stopIfTrue="1">
      <formula>AND(F47=0,OR(L47&gt;0,E47&gt;0))</formula>
    </cfRule>
  </conditionalFormatting>
  <conditionalFormatting sqref="E24">
    <cfRule type="expression" dxfId="77" priority="77" stopIfTrue="1">
      <formula>AND(E24=0,OR(F24&gt;0,L24,0))</formula>
    </cfRule>
  </conditionalFormatting>
  <conditionalFormatting sqref="F24">
    <cfRule type="expression" dxfId="76" priority="78" stopIfTrue="1">
      <formula>AND(F24=0,OR(L24&gt;0,E24&gt;0))</formula>
    </cfRule>
  </conditionalFormatting>
  <conditionalFormatting sqref="E25">
    <cfRule type="expression" dxfId="75" priority="75" stopIfTrue="1">
      <formula>AND(E25=0,OR(F25&gt;0,L25,0))</formula>
    </cfRule>
  </conditionalFormatting>
  <conditionalFormatting sqref="F25">
    <cfRule type="expression" dxfId="74" priority="76" stopIfTrue="1">
      <formula>AND(F25=0,OR(L25&gt;0,E25&gt;0))</formula>
    </cfRule>
  </conditionalFormatting>
  <conditionalFormatting sqref="E22">
    <cfRule type="expression" dxfId="73" priority="73" stopIfTrue="1">
      <formula>AND(E22=0,OR(F22&gt;0,L22,0))</formula>
    </cfRule>
  </conditionalFormatting>
  <conditionalFormatting sqref="F22">
    <cfRule type="expression" dxfId="72" priority="74" stopIfTrue="1">
      <formula>AND(F22=0,OR(L22&gt;0,E22&gt;0))</formula>
    </cfRule>
  </conditionalFormatting>
  <conditionalFormatting sqref="E23">
    <cfRule type="expression" dxfId="71" priority="71" stopIfTrue="1">
      <formula>AND(E23=0,OR(F23&gt;0,L23,0))</formula>
    </cfRule>
  </conditionalFormatting>
  <conditionalFormatting sqref="F23">
    <cfRule type="expression" dxfId="70" priority="72" stopIfTrue="1">
      <formula>AND(F23=0,OR(L23&gt;0,E23&gt;0))</formula>
    </cfRule>
  </conditionalFormatting>
  <conditionalFormatting sqref="E32">
    <cfRule type="expression" dxfId="69" priority="69" stopIfTrue="1">
      <formula>AND(E32=0,OR(F32&gt;0,L32,0))</formula>
    </cfRule>
  </conditionalFormatting>
  <conditionalFormatting sqref="F32">
    <cfRule type="expression" dxfId="68" priority="70" stopIfTrue="1">
      <formula>AND(F32=0,OR(L32&gt;0,E32&gt;0))</formula>
    </cfRule>
  </conditionalFormatting>
  <conditionalFormatting sqref="E26">
    <cfRule type="expression" dxfId="67" priority="67" stopIfTrue="1">
      <formula>AND(E26=0,OR(F26&gt;0,L26,0))</formula>
    </cfRule>
  </conditionalFormatting>
  <conditionalFormatting sqref="F26">
    <cfRule type="expression" dxfId="66" priority="68" stopIfTrue="1">
      <formula>AND(F26=0,OR(L26&gt;0,E26&gt;0))</formula>
    </cfRule>
  </conditionalFormatting>
  <conditionalFormatting sqref="E28">
    <cfRule type="expression" dxfId="65" priority="65" stopIfTrue="1">
      <formula>AND(E28=0,OR(F28&gt;0,L28,0))</formula>
    </cfRule>
  </conditionalFormatting>
  <conditionalFormatting sqref="F28">
    <cfRule type="expression" dxfId="64" priority="66" stopIfTrue="1">
      <formula>AND(F28=0,OR(L28&gt;0,E28&gt;0))</formula>
    </cfRule>
  </conditionalFormatting>
  <conditionalFormatting sqref="E91">
    <cfRule type="expression" dxfId="63" priority="63" stopIfTrue="1">
      <formula>AND(E91=0,OR(F91&gt;0,L91,0))</formula>
    </cfRule>
  </conditionalFormatting>
  <conditionalFormatting sqref="F91">
    <cfRule type="expression" dxfId="62" priority="64" stopIfTrue="1">
      <formula>AND(F91=0,OR(L91&gt;0,E91&gt;0))</formula>
    </cfRule>
  </conditionalFormatting>
  <conditionalFormatting sqref="E93">
    <cfRule type="expression" dxfId="61" priority="61" stopIfTrue="1">
      <formula>AND(E93=0,OR(F93&gt;0,L93,0))</formula>
    </cfRule>
  </conditionalFormatting>
  <conditionalFormatting sqref="F93">
    <cfRule type="expression" dxfId="60" priority="62" stopIfTrue="1">
      <formula>AND(F93=0,OR(L93&gt;0,E93&gt;0))</formula>
    </cfRule>
  </conditionalFormatting>
  <conditionalFormatting sqref="E94">
    <cfRule type="expression" dxfId="59" priority="59" stopIfTrue="1">
      <formula>AND(E94=0,OR(F94&gt;0,L94,0))</formula>
    </cfRule>
  </conditionalFormatting>
  <conditionalFormatting sqref="F94">
    <cfRule type="expression" dxfId="58" priority="60" stopIfTrue="1">
      <formula>AND(F94=0,OR(L94&gt;0,E94&gt;0))</formula>
    </cfRule>
  </conditionalFormatting>
  <conditionalFormatting sqref="E29">
    <cfRule type="expression" dxfId="57" priority="57" stopIfTrue="1">
      <formula>AND(E29=0,OR(F29&gt;0,L29,0))</formula>
    </cfRule>
  </conditionalFormatting>
  <conditionalFormatting sqref="F29">
    <cfRule type="expression" dxfId="56" priority="58" stopIfTrue="1">
      <formula>AND(F29=0,OR(L29&gt;0,E29&gt;0))</formula>
    </cfRule>
  </conditionalFormatting>
  <conditionalFormatting sqref="E77">
    <cfRule type="expression" dxfId="55" priority="55" stopIfTrue="1">
      <formula>AND(E77=0,OR(F77&gt;0,L77,0))</formula>
    </cfRule>
  </conditionalFormatting>
  <conditionalFormatting sqref="F77">
    <cfRule type="expression" dxfId="54" priority="56" stopIfTrue="1">
      <formula>AND(F77=0,OR(L77&gt;0,E77&gt;0))</formula>
    </cfRule>
  </conditionalFormatting>
  <conditionalFormatting sqref="E78">
    <cfRule type="expression" dxfId="53" priority="53" stopIfTrue="1">
      <formula>AND(E78=0,OR(F78&gt;0,L78,0))</formula>
    </cfRule>
  </conditionalFormatting>
  <conditionalFormatting sqref="F78">
    <cfRule type="expression" dxfId="52" priority="54" stopIfTrue="1">
      <formula>AND(F78=0,OR(L78&gt;0,E78&gt;0))</formula>
    </cfRule>
  </conditionalFormatting>
  <conditionalFormatting sqref="E87">
    <cfRule type="expression" dxfId="51" priority="51" stopIfTrue="1">
      <formula>AND(E87=0,OR(F87&gt;0,L87,0))</formula>
    </cfRule>
  </conditionalFormatting>
  <conditionalFormatting sqref="F87">
    <cfRule type="expression" dxfId="50" priority="52" stopIfTrue="1">
      <formula>AND(F87=0,OR(L87&gt;0,E87&gt;0))</formula>
    </cfRule>
  </conditionalFormatting>
  <conditionalFormatting sqref="E115">
    <cfRule type="expression" dxfId="49" priority="49" stopIfTrue="1">
      <formula>AND(E115=0,OR(F115&gt;0,L115,0))</formula>
    </cfRule>
  </conditionalFormatting>
  <conditionalFormatting sqref="F115">
    <cfRule type="expression" dxfId="48" priority="50" stopIfTrue="1">
      <formula>AND(F115=0,OR(L115&gt;0,E115&gt;0))</formula>
    </cfRule>
  </conditionalFormatting>
  <conditionalFormatting sqref="E53">
    <cfRule type="expression" dxfId="47" priority="47" stopIfTrue="1">
      <formula>AND(E53=0,OR(F53&gt;0,L53,0))</formula>
    </cfRule>
  </conditionalFormatting>
  <conditionalFormatting sqref="F53">
    <cfRule type="expression" dxfId="46" priority="48" stopIfTrue="1">
      <formula>AND(F53=0,OR(L53&gt;0,E53&gt;0))</formula>
    </cfRule>
  </conditionalFormatting>
  <conditionalFormatting sqref="E40">
    <cfRule type="expression" dxfId="45" priority="45" stopIfTrue="1">
      <formula>AND(E40=0,OR(F40&gt;0,L40,0))</formula>
    </cfRule>
  </conditionalFormatting>
  <conditionalFormatting sqref="F40">
    <cfRule type="expression" dxfId="44" priority="46" stopIfTrue="1">
      <formula>AND(F40=0,OR(L40&gt;0,E40&gt;0))</formula>
    </cfRule>
  </conditionalFormatting>
  <conditionalFormatting sqref="E116">
    <cfRule type="expression" dxfId="43" priority="43" stopIfTrue="1">
      <formula>AND(E116=0,OR(F116&gt;0,L116,0))</formula>
    </cfRule>
  </conditionalFormatting>
  <conditionalFormatting sqref="F116">
    <cfRule type="expression" dxfId="42" priority="44" stopIfTrue="1">
      <formula>AND(F116=0,OR(L116&gt;0,E116&gt;0))</formula>
    </cfRule>
  </conditionalFormatting>
  <conditionalFormatting sqref="E39">
    <cfRule type="expression" dxfId="41" priority="41" stopIfTrue="1">
      <formula>AND(E39=0,OR(F39&gt;0,L39,0))</formula>
    </cfRule>
  </conditionalFormatting>
  <conditionalFormatting sqref="F39">
    <cfRule type="expression" dxfId="40" priority="42" stopIfTrue="1">
      <formula>AND(F39=0,OR(L39&gt;0,E39&gt;0))</formula>
    </cfRule>
  </conditionalFormatting>
  <conditionalFormatting sqref="E37">
    <cfRule type="expression" dxfId="39" priority="39" stopIfTrue="1">
      <formula>AND(E37=0,OR(F37&gt;0,L37,0))</formula>
    </cfRule>
  </conditionalFormatting>
  <conditionalFormatting sqref="F37">
    <cfRule type="expression" dxfId="38" priority="40" stopIfTrue="1">
      <formula>AND(F37=0,OR(L37&gt;0,E37&gt;0))</formula>
    </cfRule>
  </conditionalFormatting>
  <conditionalFormatting sqref="E36">
    <cfRule type="expression" dxfId="37" priority="37" stopIfTrue="1">
      <formula>AND(E36=0,OR(F36&gt;0,L36,0))</formula>
    </cfRule>
  </conditionalFormatting>
  <conditionalFormatting sqref="F36">
    <cfRule type="expression" dxfId="36" priority="38" stopIfTrue="1">
      <formula>AND(F36=0,OR(L36&gt;0,E36&gt;0))</formula>
    </cfRule>
  </conditionalFormatting>
  <conditionalFormatting sqref="E38">
    <cfRule type="expression" dxfId="35" priority="35" stopIfTrue="1">
      <formula>AND(E38=0,OR(F38&gt;0,L38,0))</formula>
    </cfRule>
  </conditionalFormatting>
  <conditionalFormatting sqref="F38">
    <cfRule type="expression" dxfId="34" priority="36" stopIfTrue="1">
      <formula>AND(F38=0,OR(L38&gt;0,E38&gt;0))</formula>
    </cfRule>
  </conditionalFormatting>
  <conditionalFormatting sqref="E64">
    <cfRule type="expression" dxfId="33" priority="33" stopIfTrue="1">
      <formula>AND(E64=0,OR(F64&gt;0,L64,0))</formula>
    </cfRule>
  </conditionalFormatting>
  <conditionalFormatting sqref="F64">
    <cfRule type="expression" dxfId="32" priority="34" stopIfTrue="1">
      <formula>AND(F64=0,OR(L64&gt;0,E64&gt;0))</formula>
    </cfRule>
  </conditionalFormatting>
  <conditionalFormatting sqref="E155">
    <cfRule type="expression" dxfId="31" priority="31" stopIfTrue="1">
      <formula>AND(E155=0,OR(F155&gt;0,L155,0))</formula>
    </cfRule>
  </conditionalFormatting>
  <conditionalFormatting sqref="F155">
    <cfRule type="expression" dxfId="30" priority="32" stopIfTrue="1">
      <formula>AND(F155=0,OR(L155&gt;0,E155&gt;0))</formula>
    </cfRule>
  </conditionalFormatting>
  <conditionalFormatting sqref="E165:E166">
    <cfRule type="expression" dxfId="29" priority="29" stopIfTrue="1">
      <formula>AND(E165=0,OR(F165&gt;0,L165,0))</formula>
    </cfRule>
  </conditionalFormatting>
  <conditionalFormatting sqref="F165:F166">
    <cfRule type="expression" dxfId="28" priority="30" stopIfTrue="1">
      <formula>AND(F165=0,OR(L165&gt;0,E165&gt;0))</formula>
    </cfRule>
  </conditionalFormatting>
  <conditionalFormatting sqref="E217">
    <cfRule type="expression" dxfId="27" priority="27" stopIfTrue="1">
      <formula>AND(E217=0,OR(F217&gt;0,L217,0))</formula>
    </cfRule>
  </conditionalFormatting>
  <conditionalFormatting sqref="F217">
    <cfRule type="expression" dxfId="26" priority="28" stopIfTrue="1">
      <formula>AND(F217=0,OR(L217&gt;0,E217&gt;0))</formula>
    </cfRule>
  </conditionalFormatting>
  <conditionalFormatting sqref="E140">
    <cfRule type="expression" dxfId="25" priority="25" stopIfTrue="1">
      <formula>AND(E140=0,OR(F140&gt;0,L140,0))</formula>
    </cfRule>
  </conditionalFormatting>
  <conditionalFormatting sqref="F140">
    <cfRule type="expression" dxfId="24" priority="26" stopIfTrue="1">
      <formula>AND(F140=0,OR(L140&gt;0,E140&gt;0))</formula>
    </cfRule>
  </conditionalFormatting>
  <conditionalFormatting sqref="E141">
    <cfRule type="expression" dxfId="23" priority="23" stopIfTrue="1">
      <formula>AND(E141=0,OR(F141&gt;0,L141,0))</formula>
    </cfRule>
  </conditionalFormatting>
  <conditionalFormatting sqref="F141">
    <cfRule type="expression" dxfId="22" priority="24" stopIfTrue="1">
      <formula>AND(F141=0,OR(L141&gt;0,E141&gt;0))</formula>
    </cfRule>
  </conditionalFormatting>
  <conditionalFormatting sqref="E76">
    <cfRule type="expression" dxfId="21" priority="21" stopIfTrue="1">
      <formula>AND(E76=0,OR(F76&gt;0,L76,0))</formula>
    </cfRule>
  </conditionalFormatting>
  <conditionalFormatting sqref="F76">
    <cfRule type="expression" dxfId="20" priority="22" stopIfTrue="1">
      <formula>AND(F76=0,OR(L76&gt;0,E76&gt;0))</formula>
    </cfRule>
  </conditionalFormatting>
  <conditionalFormatting sqref="E184">
    <cfRule type="expression" dxfId="19" priority="19" stopIfTrue="1">
      <formula>AND(E184=0,OR(F184&gt;0,L184,0))</formula>
    </cfRule>
  </conditionalFormatting>
  <conditionalFormatting sqref="F184">
    <cfRule type="expression" dxfId="18" priority="20" stopIfTrue="1">
      <formula>AND(F184=0,OR(L184&gt;0,E184&gt;0))</formula>
    </cfRule>
  </conditionalFormatting>
  <conditionalFormatting sqref="E186">
    <cfRule type="expression" dxfId="17" priority="17" stopIfTrue="1">
      <formula>AND(E186=0,OR(F186&gt;0,L186,0))</formula>
    </cfRule>
  </conditionalFormatting>
  <conditionalFormatting sqref="F186">
    <cfRule type="expression" dxfId="16" priority="18" stopIfTrue="1">
      <formula>AND(F186=0,OR(L186&gt;0,E186&gt;0))</formula>
    </cfRule>
  </conditionalFormatting>
  <conditionalFormatting sqref="E188">
    <cfRule type="expression" dxfId="15" priority="15" stopIfTrue="1">
      <formula>AND(E188=0,OR(F188&gt;0,L188,0))</formula>
    </cfRule>
  </conditionalFormatting>
  <conditionalFormatting sqref="F188">
    <cfRule type="expression" dxfId="14" priority="16" stopIfTrue="1">
      <formula>AND(F188=0,OR(L188&gt;0,E188&gt;0))</formula>
    </cfRule>
  </conditionalFormatting>
  <conditionalFormatting sqref="E189">
    <cfRule type="expression" dxfId="13" priority="13" stopIfTrue="1">
      <formula>AND(E189=0,OR(F189&gt;0,L189,0))</formula>
    </cfRule>
  </conditionalFormatting>
  <conditionalFormatting sqref="F189">
    <cfRule type="expression" dxfId="12" priority="14" stopIfTrue="1">
      <formula>AND(F189=0,OR(L189&gt;0,E189&gt;0))</formula>
    </cfRule>
  </conditionalFormatting>
  <conditionalFormatting sqref="E190">
    <cfRule type="expression" dxfId="11" priority="11" stopIfTrue="1">
      <formula>AND(E190=0,OR(F190&gt;0,L190,0))</formula>
    </cfRule>
  </conditionalFormatting>
  <conditionalFormatting sqref="F190">
    <cfRule type="expression" dxfId="10" priority="12" stopIfTrue="1">
      <formula>AND(F190=0,OR(L190&gt;0,E190&gt;0))</formula>
    </cfRule>
  </conditionalFormatting>
  <conditionalFormatting sqref="E191">
    <cfRule type="expression" dxfId="9" priority="9" stopIfTrue="1">
      <formula>AND(E191=0,OR(F191&gt;0,L191,0))</formula>
    </cfRule>
  </conditionalFormatting>
  <conditionalFormatting sqref="F191">
    <cfRule type="expression" dxfId="8" priority="10" stopIfTrue="1">
      <formula>AND(F191=0,OR(L191&gt;0,E191&gt;0))</formula>
    </cfRule>
  </conditionalFormatting>
  <conditionalFormatting sqref="E195">
    <cfRule type="expression" dxfId="7" priority="7" stopIfTrue="1">
      <formula>AND(E195=0,OR(F195&gt;0,L195,0))</formula>
    </cfRule>
  </conditionalFormatting>
  <conditionalFormatting sqref="F195">
    <cfRule type="expression" dxfId="6" priority="8" stopIfTrue="1">
      <formula>AND(F195=0,OR(L195&gt;0,E195&gt;0))</formula>
    </cfRule>
  </conditionalFormatting>
  <conditionalFormatting sqref="E194">
    <cfRule type="expression" dxfId="5" priority="5" stopIfTrue="1">
      <formula>AND(E194=0,OR(F194&gt;0,L194,0))</formula>
    </cfRule>
  </conditionalFormatting>
  <conditionalFormatting sqref="F194">
    <cfRule type="expression" dxfId="4" priority="6" stopIfTrue="1">
      <formula>AND(F194=0,OR(L194&gt;0,E194&gt;0))</formula>
    </cfRule>
  </conditionalFormatting>
  <conditionalFormatting sqref="E187">
    <cfRule type="expression" dxfId="3" priority="3" stopIfTrue="1">
      <formula>AND(E187=0,OR(F187&gt;0,L187,0))</formula>
    </cfRule>
  </conditionalFormatting>
  <conditionalFormatting sqref="F187">
    <cfRule type="expression" dxfId="2" priority="4" stopIfTrue="1">
      <formula>AND(F187=0,OR(L187&gt;0,E187&gt;0))</formula>
    </cfRule>
  </conditionalFormatting>
  <conditionalFormatting sqref="E211:E213">
    <cfRule type="expression" dxfId="1" priority="1" stopIfTrue="1">
      <formula>AND(E211=0,OR(F211&gt;0,L211,0))</formula>
    </cfRule>
  </conditionalFormatting>
  <conditionalFormatting sqref="F211:F213">
    <cfRule type="expression" dxfId="0" priority="2" stopIfTrue="1">
      <formula>AND(F211=0,OR(L211&gt;0,E211&gt;0))</formula>
    </cfRule>
  </conditionalFormatting>
  <dataValidations count="3">
    <dataValidation type="whole" operator="greaterThanOrEqual" allowBlank="1" showInputMessage="1" showErrorMessage="1" error="Érvénytelen! Csak 0 vagy pozitív egész szám írható!" sqref="I13:K13 C13:F454 M13:O13">
      <formula1>0</formula1>
    </dataValidation>
    <dataValidation type="list" operator="greaterThanOrEqual" allowBlank="1" showInputMessage="1" showErrorMessage="1" sqref="B13:B454">
      <formula1>telep</formula1>
    </dataValidation>
    <dataValidation operator="greaterThanOrEqual" allowBlank="1" showInputMessage="1" showErrorMessage="1" error="Érvénytelen! Csak 0 vagy pozitív egész szám írható!" sqref="H14:O454 G455:G65536 G5:G454"/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6327</vt:i4>
      </vt:variant>
    </vt:vector>
  </HeadingPairs>
  <TitlesOfParts>
    <vt:vector size="6335" baseType="lpstr">
      <vt:lpstr>elolap</vt:lpstr>
      <vt:lpstr>10621902</vt:lpstr>
      <vt:lpstr>10621903</vt:lpstr>
      <vt:lpstr>10621904</vt:lpstr>
      <vt:lpstr>10621905</vt:lpstr>
      <vt:lpstr>10621906</vt:lpstr>
      <vt:lpstr>10621907</vt:lpstr>
      <vt:lpstr>10621908</vt:lpstr>
      <vt:lpstr>'10621907'!Aba</vt:lpstr>
      <vt:lpstr>Aba</vt:lpstr>
      <vt:lpstr>'10621907'!Abádszalók</vt:lpstr>
      <vt:lpstr>Abádszalók</vt:lpstr>
      <vt:lpstr>'10621907'!Abaliget</vt:lpstr>
      <vt:lpstr>Abaliget</vt:lpstr>
      <vt:lpstr>'10621907'!Abasár</vt:lpstr>
      <vt:lpstr>Abasár</vt:lpstr>
      <vt:lpstr>'10621907'!Abaújalpár</vt:lpstr>
      <vt:lpstr>Abaújalpár</vt:lpstr>
      <vt:lpstr>'10621907'!Abaújkér</vt:lpstr>
      <vt:lpstr>Abaújkér</vt:lpstr>
      <vt:lpstr>'10621907'!Abaújlak</vt:lpstr>
      <vt:lpstr>Abaújlak</vt:lpstr>
      <vt:lpstr>'10621907'!Abaújszántó</vt:lpstr>
      <vt:lpstr>Abaújszántó</vt:lpstr>
      <vt:lpstr>'10621907'!Abaújszolnok</vt:lpstr>
      <vt:lpstr>Abaújszolnok</vt:lpstr>
      <vt:lpstr>'10621907'!Abaújvár</vt:lpstr>
      <vt:lpstr>Abaújvár</vt:lpstr>
      <vt:lpstr>'10621907'!Abda</vt:lpstr>
      <vt:lpstr>Abda</vt:lpstr>
      <vt:lpstr>'10621907'!Abod</vt:lpstr>
      <vt:lpstr>Abod</vt:lpstr>
      <vt:lpstr>'10621907'!Abony</vt:lpstr>
      <vt:lpstr>Abony</vt:lpstr>
      <vt:lpstr>'10621907'!Ábrahámhegy</vt:lpstr>
      <vt:lpstr>Ábrahámhegy</vt:lpstr>
      <vt:lpstr>'10621907'!Ács</vt:lpstr>
      <vt:lpstr>Ács</vt:lpstr>
      <vt:lpstr>'10621907'!Acsa</vt:lpstr>
      <vt:lpstr>Acsa</vt:lpstr>
      <vt:lpstr>'10621907'!Acsád</vt:lpstr>
      <vt:lpstr>Acsád</vt:lpstr>
      <vt:lpstr>'10621907'!Acsalag</vt:lpstr>
      <vt:lpstr>Acsalag</vt:lpstr>
      <vt:lpstr>'10621907'!Ácsteszér</vt:lpstr>
      <vt:lpstr>Ácsteszér</vt:lpstr>
      <vt:lpstr>'10621907'!Adács</vt:lpstr>
      <vt:lpstr>Adács</vt:lpstr>
      <vt:lpstr>'10621907'!Ádánd</vt:lpstr>
      <vt:lpstr>Ádánd</vt:lpstr>
      <vt:lpstr>'10621907'!Adásztevel</vt:lpstr>
      <vt:lpstr>Adásztevel</vt:lpstr>
      <vt:lpstr>'10621907'!Adony</vt:lpstr>
      <vt:lpstr>Adony</vt:lpstr>
      <vt:lpstr>'10621907'!Adorjánháza</vt:lpstr>
      <vt:lpstr>Adorjánháza</vt:lpstr>
      <vt:lpstr>'10621907'!Adorjás</vt:lpstr>
      <vt:lpstr>Adorjás</vt:lpstr>
      <vt:lpstr>'10621907'!Ág</vt:lpstr>
      <vt:lpstr>Ág</vt:lpstr>
      <vt:lpstr>'10621907'!Ágasegyháza</vt:lpstr>
      <vt:lpstr>Ágasegyháza</vt:lpstr>
      <vt:lpstr>'10621907'!Ágfalva</vt:lpstr>
      <vt:lpstr>Ágfalva</vt:lpstr>
      <vt:lpstr>'10621907'!Aggtelek</vt:lpstr>
      <vt:lpstr>Aggtelek</vt:lpstr>
      <vt:lpstr>'10621907'!Agyagosszergény</vt:lpstr>
      <vt:lpstr>Agyagosszergény</vt:lpstr>
      <vt:lpstr>'10621907'!Ajak</vt:lpstr>
      <vt:lpstr>Ajak</vt:lpstr>
      <vt:lpstr>'10621907'!Ajka</vt:lpstr>
      <vt:lpstr>Ajka</vt:lpstr>
      <vt:lpstr>'10621907'!Aka</vt:lpstr>
      <vt:lpstr>Aka</vt:lpstr>
      <vt:lpstr>'10621907'!Akasztó</vt:lpstr>
      <vt:lpstr>Akasztó</vt:lpstr>
      <vt:lpstr>'10621907'!Alacska</vt:lpstr>
      <vt:lpstr>Alacska</vt:lpstr>
      <vt:lpstr>'10621907'!Alap</vt:lpstr>
      <vt:lpstr>Alap</vt:lpstr>
      <vt:lpstr>'10621907'!Alattyán</vt:lpstr>
      <vt:lpstr>Alattyán</vt:lpstr>
      <vt:lpstr>'10621907'!Albertirsa</vt:lpstr>
      <vt:lpstr>Albertirsa</vt:lpstr>
      <vt:lpstr>'10621907'!Alcsútdoboz</vt:lpstr>
      <vt:lpstr>Alcsútdoboz</vt:lpstr>
      <vt:lpstr>'10621907'!Aldebrő</vt:lpstr>
      <vt:lpstr>Aldebrő</vt:lpstr>
      <vt:lpstr>'10621907'!Algyő</vt:lpstr>
      <vt:lpstr>Algyő</vt:lpstr>
      <vt:lpstr>'10621907'!Alibánfa</vt:lpstr>
      <vt:lpstr>Alibánfa</vt:lpstr>
      <vt:lpstr>'10621907'!Almamellék</vt:lpstr>
      <vt:lpstr>Almamellék</vt:lpstr>
      <vt:lpstr>'10621907'!Almásfüzitő</vt:lpstr>
      <vt:lpstr>Almásfüzitő</vt:lpstr>
      <vt:lpstr>'10621907'!Almásháza</vt:lpstr>
      <vt:lpstr>Almásháza</vt:lpstr>
      <vt:lpstr>'10621907'!Almáskamarás</vt:lpstr>
      <vt:lpstr>Almáskamarás</vt:lpstr>
      <vt:lpstr>'10621907'!Almáskeresztúr</vt:lpstr>
      <vt:lpstr>Almáskeresztúr</vt:lpstr>
      <vt:lpstr>'10621907'!Álmosd</vt:lpstr>
      <vt:lpstr>Álmosd</vt:lpstr>
      <vt:lpstr>'10621907'!Alsóberecki</vt:lpstr>
      <vt:lpstr>Alsóberecki</vt:lpstr>
      <vt:lpstr>'10621907'!Alsóbogát</vt:lpstr>
      <vt:lpstr>Alsóbogát</vt:lpstr>
      <vt:lpstr>'10621907'!Alsódobsza</vt:lpstr>
      <vt:lpstr>Alsódobsza</vt:lpstr>
      <vt:lpstr>'10621907'!Alsógagy</vt:lpstr>
      <vt:lpstr>Alsógagy</vt:lpstr>
      <vt:lpstr>'10621907'!Alsómocsolád</vt:lpstr>
      <vt:lpstr>Alsómocsolád</vt:lpstr>
      <vt:lpstr>'10621907'!Alsónána</vt:lpstr>
      <vt:lpstr>Alsónána</vt:lpstr>
      <vt:lpstr>'10621907'!Alsónémedi</vt:lpstr>
      <vt:lpstr>Alsónémedi</vt:lpstr>
      <vt:lpstr>'10621907'!Alsónemesapáti</vt:lpstr>
      <vt:lpstr>Alsónemesapáti</vt:lpstr>
      <vt:lpstr>'10621907'!Alsónyék</vt:lpstr>
      <vt:lpstr>Alsónyék</vt:lpstr>
      <vt:lpstr>'10621907'!Alsóörs</vt:lpstr>
      <vt:lpstr>Alsóörs</vt:lpstr>
      <vt:lpstr>'10621907'!Alsópáhok</vt:lpstr>
      <vt:lpstr>Alsópáhok</vt:lpstr>
      <vt:lpstr>'10621907'!Alsópetény</vt:lpstr>
      <vt:lpstr>Alsópetény</vt:lpstr>
      <vt:lpstr>'10621907'!Alsórajk</vt:lpstr>
      <vt:lpstr>Alsórajk</vt:lpstr>
      <vt:lpstr>'10621907'!Alsóregmec</vt:lpstr>
      <vt:lpstr>Alsóregmec</vt:lpstr>
      <vt:lpstr>'10621907'!Alsószenterzsébet</vt:lpstr>
      <vt:lpstr>Alsószenterzsébet</vt:lpstr>
      <vt:lpstr>'10621907'!Alsószentiván</vt:lpstr>
      <vt:lpstr>Alsószentiván</vt:lpstr>
      <vt:lpstr>'10621907'!Alsószentmárton</vt:lpstr>
      <vt:lpstr>Alsószentmárton</vt:lpstr>
      <vt:lpstr>'10621907'!Alsószölnök</vt:lpstr>
      <vt:lpstr>Alsószölnök</vt:lpstr>
      <vt:lpstr>'10621907'!Alsószuha</vt:lpstr>
      <vt:lpstr>Alsószuha</vt:lpstr>
      <vt:lpstr>'10621907'!Alsótelekes</vt:lpstr>
      <vt:lpstr>Alsótelekes</vt:lpstr>
      <vt:lpstr>'10621907'!Alsótold</vt:lpstr>
      <vt:lpstr>Alsótold</vt:lpstr>
      <vt:lpstr>'10621907'!Alsóújlak</vt:lpstr>
      <vt:lpstr>Alsóújlak</vt:lpstr>
      <vt:lpstr>'10621907'!Alsóvadász</vt:lpstr>
      <vt:lpstr>Alsóvadász</vt:lpstr>
      <vt:lpstr>'10621907'!Alsózsolca</vt:lpstr>
      <vt:lpstr>Alsózsolca</vt:lpstr>
      <vt:lpstr>'10621907'!Ambrózfalva</vt:lpstr>
      <vt:lpstr>Ambrózfalva</vt:lpstr>
      <vt:lpstr>'10621907'!Anarcs</vt:lpstr>
      <vt:lpstr>Anarcs</vt:lpstr>
      <vt:lpstr>'10621907'!Andocs</vt:lpstr>
      <vt:lpstr>Andocs</vt:lpstr>
      <vt:lpstr>'10621907'!Andornaktálya</vt:lpstr>
      <vt:lpstr>Andornaktálya</vt:lpstr>
      <vt:lpstr>'10621907'!Andrásfa</vt:lpstr>
      <vt:lpstr>Andrásfa</vt:lpstr>
      <vt:lpstr>'10621907'!Annavölgy</vt:lpstr>
      <vt:lpstr>Annavölgy</vt:lpstr>
      <vt:lpstr>'10621907'!Apácatorna</vt:lpstr>
      <vt:lpstr>Apácatorna</vt:lpstr>
      <vt:lpstr>'10621907'!Apagy</vt:lpstr>
      <vt:lpstr>Apagy</vt:lpstr>
      <vt:lpstr>'10621907'!Apaj</vt:lpstr>
      <vt:lpstr>Apaj</vt:lpstr>
      <vt:lpstr>'10621907'!Aparhant</vt:lpstr>
      <vt:lpstr>Aparhant</vt:lpstr>
      <vt:lpstr>'10621907'!Apátfalva</vt:lpstr>
      <vt:lpstr>Apátfalva</vt:lpstr>
      <vt:lpstr>'10621907'!Apátistvánfalva</vt:lpstr>
      <vt:lpstr>Apátistvánfalva</vt:lpstr>
      <vt:lpstr>'10621907'!Apátvarasd</vt:lpstr>
      <vt:lpstr>Apátvarasd</vt:lpstr>
      <vt:lpstr>'10621907'!Apc</vt:lpstr>
      <vt:lpstr>Apc</vt:lpstr>
      <vt:lpstr>'10621907'!Áporka</vt:lpstr>
      <vt:lpstr>Áporka</vt:lpstr>
      <vt:lpstr>'10621907'!Apostag</vt:lpstr>
      <vt:lpstr>Apostag</vt:lpstr>
      <vt:lpstr>'10621907'!Aranyosapáti</vt:lpstr>
      <vt:lpstr>Aranyosapáti</vt:lpstr>
      <vt:lpstr>'10621907'!Aranyosgadány</vt:lpstr>
      <vt:lpstr>Aranyosgadány</vt:lpstr>
      <vt:lpstr>'10621907'!Arka</vt:lpstr>
      <vt:lpstr>Arka</vt:lpstr>
      <vt:lpstr>'10621907'!Arló</vt:lpstr>
      <vt:lpstr>Arló</vt:lpstr>
      <vt:lpstr>'10621907'!Arnót</vt:lpstr>
      <vt:lpstr>Arnót</vt:lpstr>
      <vt:lpstr>'10621907'!Ároktő</vt:lpstr>
      <vt:lpstr>Ároktő</vt:lpstr>
      <vt:lpstr>'10621907'!Árpádhalom</vt:lpstr>
      <vt:lpstr>Árpádhalom</vt:lpstr>
      <vt:lpstr>'10621907'!Árpás</vt:lpstr>
      <vt:lpstr>Árpás</vt:lpstr>
      <vt:lpstr>'10621907'!Ártánd</vt:lpstr>
      <vt:lpstr>Ártánd</vt:lpstr>
      <vt:lpstr>'10621907'!Ásotthalom</vt:lpstr>
      <vt:lpstr>Ásotthalom</vt:lpstr>
      <vt:lpstr>'10621907'!Ásványráró</vt:lpstr>
      <vt:lpstr>Ásványráró</vt:lpstr>
      <vt:lpstr>asz_azon1</vt:lpstr>
      <vt:lpstr>'10621907'!Aszaló</vt:lpstr>
      <vt:lpstr>Aszaló</vt:lpstr>
      <vt:lpstr>'10621907'!Ászár</vt:lpstr>
      <vt:lpstr>Ászár</vt:lpstr>
      <vt:lpstr>'10621907'!Aszód</vt:lpstr>
      <vt:lpstr>Aszód</vt:lpstr>
      <vt:lpstr>'10621907'!Aszófő</vt:lpstr>
      <vt:lpstr>Aszófő</vt:lpstr>
      <vt:lpstr>'10621907'!Áta</vt:lpstr>
      <vt:lpstr>Áta</vt:lpstr>
      <vt:lpstr>'10621907'!Átány</vt:lpstr>
      <vt:lpstr>Átány</vt:lpstr>
      <vt:lpstr>'10621907'!Atkár</vt:lpstr>
      <vt:lpstr>Atkár</vt:lpstr>
      <vt:lpstr>'10621907'!Attala</vt:lpstr>
      <vt:lpstr>Attala</vt:lpstr>
      <vt:lpstr>'10621907'!Babarc</vt:lpstr>
      <vt:lpstr>Babarc</vt:lpstr>
      <vt:lpstr>'10621907'!Babarcszőlős</vt:lpstr>
      <vt:lpstr>Babarcszőlős</vt:lpstr>
      <vt:lpstr>'10621907'!Babócsa</vt:lpstr>
      <vt:lpstr>Babócsa</vt:lpstr>
      <vt:lpstr>'10621907'!Bábolna</vt:lpstr>
      <vt:lpstr>Bábolna</vt:lpstr>
      <vt:lpstr>'10621907'!Bábonymegyer</vt:lpstr>
      <vt:lpstr>Bábonymegyer</vt:lpstr>
      <vt:lpstr>'10621907'!Babosdöbréte</vt:lpstr>
      <vt:lpstr>Babosdöbréte</vt:lpstr>
      <vt:lpstr>'10621907'!Babót</vt:lpstr>
      <vt:lpstr>Babót</vt:lpstr>
      <vt:lpstr>'10621907'!Bácsalmás</vt:lpstr>
      <vt:lpstr>Bácsalmás</vt:lpstr>
      <vt:lpstr>'10621907'!Bácsbokod</vt:lpstr>
      <vt:lpstr>Bácsbokod</vt:lpstr>
      <vt:lpstr>'10621907'!Bácsborsód</vt:lpstr>
      <vt:lpstr>Bácsborsód</vt:lpstr>
      <vt:lpstr>'10621907'!Bácsszentgyörgy</vt:lpstr>
      <vt:lpstr>Bácsszentgyörgy</vt:lpstr>
      <vt:lpstr>'10621907'!Bácsszőlős</vt:lpstr>
      <vt:lpstr>Bácsszőlős</vt:lpstr>
      <vt:lpstr>'10621907'!Badacsonytomaj</vt:lpstr>
      <vt:lpstr>Badacsonytomaj</vt:lpstr>
      <vt:lpstr>'10621907'!Badacsonytördemic</vt:lpstr>
      <vt:lpstr>Badacsonytördemic</vt:lpstr>
      <vt:lpstr>'10621907'!Bag</vt:lpstr>
      <vt:lpstr>Bag</vt:lpstr>
      <vt:lpstr>'10621907'!Bagamér</vt:lpstr>
      <vt:lpstr>Bagamér</vt:lpstr>
      <vt:lpstr>'10621907'!Baglad</vt:lpstr>
      <vt:lpstr>Baglad</vt:lpstr>
      <vt:lpstr>'10621907'!Bagod</vt:lpstr>
      <vt:lpstr>Bagod</vt:lpstr>
      <vt:lpstr>'10621907'!Bágyogszovát</vt:lpstr>
      <vt:lpstr>Bágyogszovát</vt:lpstr>
      <vt:lpstr>'10621907'!Baj</vt:lpstr>
      <vt:lpstr>Baj</vt:lpstr>
      <vt:lpstr>'10621907'!Baja</vt:lpstr>
      <vt:lpstr>Baja</vt:lpstr>
      <vt:lpstr>'10621907'!Bajánsenye</vt:lpstr>
      <vt:lpstr>Bajánsenye</vt:lpstr>
      <vt:lpstr>'10621907'!Bajna</vt:lpstr>
      <vt:lpstr>Bajna</vt:lpstr>
      <vt:lpstr>'10621907'!Bajót</vt:lpstr>
      <vt:lpstr>Bajót</vt:lpstr>
      <vt:lpstr>'10621907'!Bak</vt:lpstr>
      <vt:lpstr>Bak</vt:lpstr>
      <vt:lpstr>'10621907'!Bakháza</vt:lpstr>
      <vt:lpstr>Bakháza</vt:lpstr>
      <vt:lpstr>'10621907'!Bakóca</vt:lpstr>
      <vt:lpstr>Bakóca</vt:lpstr>
      <vt:lpstr>'10621907'!Bakonszeg</vt:lpstr>
      <vt:lpstr>Bakonszeg</vt:lpstr>
      <vt:lpstr>'10621907'!Bakonya</vt:lpstr>
      <vt:lpstr>Bakonya</vt:lpstr>
      <vt:lpstr>'10621907'!Bakonybánk</vt:lpstr>
      <vt:lpstr>Bakonybánk</vt:lpstr>
      <vt:lpstr>'10621907'!Bakonybél</vt:lpstr>
      <vt:lpstr>Bakonybél</vt:lpstr>
      <vt:lpstr>'10621907'!Bakonycsernye</vt:lpstr>
      <vt:lpstr>Bakonycsernye</vt:lpstr>
      <vt:lpstr>'10621907'!Bakonygyirót</vt:lpstr>
      <vt:lpstr>Bakonygyirót</vt:lpstr>
      <vt:lpstr>'10621907'!Bakonyjákó</vt:lpstr>
      <vt:lpstr>Bakonyjákó</vt:lpstr>
      <vt:lpstr>'10621907'!Bakonykoppány</vt:lpstr>
      <vt:lpstr>Bakonykoppány</vt:lpstr>
      <vt:lpstr>'10621907'!Bakonykúti</vt:lpstr>
      <vt:lpstr>Bakonykúti</vt:lpstr>
      <vt:lpstr>'10621907'!Bakonynána</vt:lpstr>
      <vt:lpstr>Bakonynána</vt:lpstr>
      <vt:lpstr>'10621907'!Bakonyoszlop</vt:lpstr>
      <vt:lpstr>Bakonyoszlop</vt:lpstr>
      <vt:lpstr>'10621907'!Bakonypéterd</vt:lpstr>
      <vt:lpstr>Bakonypéterd</vt:lpstr>
      <vt:lpstr>'10621907'!Bakonypölöske</vt:lpstr>
      <vt:lpstr>Bakonypölöske</vt:lpstr>
      <vt:lpstr>'10621907'!Bakonyság</vt:lpstr>
      <vt:lpstr>Bakonyság</vt:lpstr>
      <vt:lpstr>'10621907'!Bakonysárkány</vt:lpstr>
      <vt:lpstr>Bakonysárkány</vt:lpstr>
      <vt:lpstr>'10621907'!Bakonyszentiván</vt:lpstr>
      <vt:lpstr>Bakonyszentiván</vt:lpstr>
      <vt:lpstr>'10621907'!Bakonyszentkirály</vt:lpstr>
      <vt:lpstr>Bakonyszentkirály</vt:lpstr>
      <vt:lpstr>'10621907'!Bakonyszentlászló</vt:lpstr>
      <vt:lpstr>Bakonyszentlászló</vt:lpstr>
      <vt:lpstr>'10621907'!Bakonyszombathely</vt:lpstr>
      <vt:lpstr>Bakonyszombathely</vt:lpstr>
      <vt:lpstr>'10621907'!Bakonyszücs</vt:lpstr>
      <vt:lpstr>Bakonyszücs</vt:lpstr>
      <vt:lpstr>'10621907'!Bakonytamási</vt:lpstr>
      <vt:lpstr>Bakonytamási</vt:lpstr>
      <vt:lpstr>'10621907'!Baks</vt:lpstr>
      <vt:lpstr>Baks</vt:lpstr>
      <vt:lpstr>'10621907'!Baksa</vt:lpstr>
      <vt:lpstr>Baksa</vt:lpstr>
      <vt:lpstr>'10621907'!Baktakék</vt:lpstr>
      <vt:lpstr>Baktakék</vt:lpstr>
      <vt:lpstr>'10621907'!Baktalórántháza</vt:lpstr>
      <vt:lpstr>Baktalórántháza</vt:lpstr>
      <vt:lpstr>'10621907'!Baktüttös</vt:lpstr>
      <vt:lpstr>Baktüttös</vt:lpstr>
      <vt:lpstr>'10621907'!Balajt</vt:lpstr>
      <vt:lpstr>Balajt</vt:lpstr>
      <vt:lpstr>'10621907'!Balassagyarmat</vt:lpstr>
      <vt:lpstr>Balassagyarmat</vt:lpstr>
      <vt:lpstr>'10621907'!Balástya</vt:lpstr>
      <vt:lpstr>Balástya</vt:lpstr>
      <vt:lpstr>'10621907'!Balaton</vt:lpstr>
      <vt:lpstr>Balaton</vt:lpstr>
      <vt:lpstr>'10621907'!Balatonakali</vt:lpstr>
      <vt:lpstr>Balatonakali</vt:lpstr>
      <vt:lpstr>'10621907'!Balatonakarattya</vt:lpstr>
      <vt:lpstr>Balatonakarattya</vt:lpstr>
      <vt:lpstr>'10621907'!Balatonalmádi</vt:lpstr>
      <vt:lpstr>Balatonalmádi</vt:lpstr>
      <vt:lpstr>'10621907'!Balatonberény</vt:lpstr>
      <vt:lpstr>Balatonberény</vt:lpstr>
      <vt:lpstr>'10621907'!Balatonboglár</vt:lpstr>
      <vt:lpstr>Balatonboglár</vt:lpstr>
      <vt:lpstr>'10621907'!Balatoncsicsó</vt:lpstr>
      <vt:lpstr>Balatoncsicsó</vt:lpstr>
      <vt:lpstr>'10621907'!Balatonederics</vt:lpstr>
      <vt:lpstr>Balatonederics</vt:lpstr>
      <vt:lpstr>'10621907'!Balatonendréd</vt:lpstr>
      <vt:lpstr>Balatonendréd</vt:lpstr>
      <vt:lpstr>'10621907'!Balatonfenyves</vt:lpstr>
      <vt:lpstr>Balatonfenyves</vt:lpstr>
      <vt:lpstr>'10621907'!Balatonfőkajár</vt:lpstr>
      <vt:lpstr>Balatonfőkajár</vt:lpstr>
      <vt:lpstr>'10621907'!Balatonföldvár</vt:lpstr>
      <vt:lpstr>Balatonföldvár</vt:lpstr>
      <vt:lpstr>'10621907'!Balatonfüred</vt:lpstr>
      <vt:lpstr>Balatonfüred</vt:lpstr>
      <vt:lpstr>'10621907'!Balatonfűzfő</vt:lpstr>
      <vt:lpstr>Balatonfűzfő</vt:lpstr>
      <vt:lpstr>'10621907'!Balatongyörök</vt:lpstr>
      <vt:lpstr>Balatongyörök</vt:lpstr>
      <vt:lpstr>'10621907'!Balatonhenye</vt:lpstr>
      <vt:lpstr>Balatonhenye</vt:lpstr>
      <vt:lpstr>'10621907'!Balatonkenese</vt:lpstr>
      <vt:lpstr>Balatonkenese</vt:lpstr>
      <vt:lpstr>'10621907'!Balatonkeresztúr</vt:lpstr>
      <vt:lpstr>Balatonkeresztúr</vt:lpstr>
      <vt:lpstr>'10621907'!Balatonlelle</vt:lpstr>
      <vt:lpstr>Balatonlelle</vt:lpstr>
      <vt:lpstr>'10621907'!Balatonmagyaród</vt:lpstr>
      <vt:lpstr>Balatonmagyaród</vt:lpstr>
      <vt:lpstr>'10621907'!Balatonmáriafürdő</vt:lpstr>
      <vt:lpstr>Balatonmáriafürdő</vt:lpstr>
      <vt:lpstr>'10621907'!Balatonőszöd</vt:lpstr>
      <vt:lpstr>Balatonőszöd</vt:lpstr>
      <vt:lpstr>'10621907'!Balatonrendes</vt:lpstr>
      <vt:lpstr>Balatonrendes</vt:lpstr>
      <vt:lpstr>'10621907'!Balatonszabadi</vt:lpstr>
      <vt:lpstr>Balatonszabadi</vt:lpstr>
      <vt:lpstr>'10621907'!Balatonszárszó</vt:lpstr>
      <vt:lpstr>Balatonszárszó</vt:lpstr>
      <vt:lpstr>'10621907'!Balatonszemes</vt:lpstr>
      <vt:lpstr>Balatonszemes</vt:lpstr>
      <vt:lpstr>'10621907'!Balatonszentgyörgy</vt:lpstr>
      <vt:lpstr>Balatonszentgyörgy</vt:lpstr>
      <vt:lpstr>'10621907'!Balatonszepezd</vt:lpstr>
      <vt:lpstr>Balatonszepezd</vt:lpstr>
      <vt:lpstr>'10621907'!Balatonszőlős</vt:lpstr>
      <vt:lpstr>Balatonszőlős</vt:lpstr>
      <vt:lpstr>'10621907'!Balatonudvari</vt:lpstr>
      <vt:lpstr>Balatonudvari</vt:lpstr>
      <vt:lpstr>'10621907'!Balatonújlak</vt:lpstr>
      <vt:lpstr>Balatonújlak</vt:lpstr>
      <vt:lpstr>'10621907'!Balatonvilágos</vt:lpstr>
      <vt:lpstr>Balatonvilágos</vt:lpstr>
      <vt:lpstr>'10621907'!Balinka</vt:lpstr>
      <vt:lpstr>Balinka</vt:lpstr>
      <vt:lpstr>'10621907'!Balkány</vt:lpstr>
      <vt:lpstr>Balkány</vt:lpstr>
      <vt:lpstr>'10621907'!Ballószög</vt:lpstr>
      <vt:lpstr>Ballószög</vt:lpstr>
      <vt:lpstr>'10621907'!Balmazújváros</vt:lpstr>
      <vt:lpstr>Balmazújváros</vt:lpstr>
      <vt:lpstr>'10621907'!Balogunyom</vt:lpstr>
      <vt:lpstr>Balogunyom</vt:lpstr>
      <vt:lpstr>'10621907'!Balotaszállás</vt:lpstr>
      <vt:lpstr>Balotaszállás</vt:lpstr>
      <vt:lpstr>'10621907'!Balsa</vt:lpstr>
      <vt:lpstr>Balsa</vt:lpstr>
      <vt:lpstr>'10621907'!Bálványos</vt:lpstr>
      <vt:lpstr>Bálványos</vt:lpstr>
      <vt:lpstr>'10621907'!Bana</vt:lpstr>
      <vt:lpstr>Bana</vt:lpstr>
      <vt:lpstr>'10621907'!Bánd</vt:lpstr>
      <vt:lpstr>Bánd</vt:lpstr>
      <vt:lpstr>'10621907'!Bánfa</vt:lpstr>
      <vt:lpstr>Bánfa</vt:lpstr>
      <vt:lpstr>'10621907'!Bánhorváti</vt:lpstr>
      <vt:lpstr>Bánhorváti</vt:lpstr>
      <vt:lpstr>'10621907'!Bánk</vt:lpstr>
      <vt:lpstr>Bánk</vt:lpstr>
      <vt:lpstr>'10621907'!Bánokszentgyörgy</vt:lpstr>
      <vt:lpstr>Bánokszentgyörgy</vt:lpstr>
      <vt:lpstr>'10621907'!Bánréve</vt:lpstr>
      <vt:lpstr>Bánréve</vt:lpstr>
      <vt:lpstr>'10621907'!Bár</vt:lpstr>
      <vt:lpstr>Bár</vt:lpstr>
      <vt:lpstr>'10621907'!Barabás</vt:lpstr>
      <vt:lpstr>Barabás</vt:lpstr>
      <vt:lpstr>'10621907'!Baracs</vt:lpstr>
      <vt:lpstr>Baracs</vt:lpstr>
      <vt:lpstr>'10621907'!Baracska</vt:lpstr>
      <vt:lpstr>Baracska</vt:lpstr>
      <vt:lpstr>'10621907'!Báránd</vt:lpstr>
      <vt:lpstr>Báránd</vt:lpstr>
      <vt:lpstr>'10621907'!Baranyahídvég</vt:lpstr>
      <vt:lpstr>Baranyahídvég</vt:lpstr>
      <vt:lpstr>'10621907'!Baranyajenő</vt:lpstr>
      <vt:lpstr>Baranyajenő</vt:lpstr>
      <vt:lpstr>'10621907'!Baranyaszentgyörgy</vt:lpstr>
      <vt:lpstr>Baranyaszentgyörgy</vt:lpstr>
      <vt:lpstr>'10621907'!Barbacs</vt:lpstr>
      <vt:lpstr>Barbacs</vt:lpstr>
      <vt:lpstr>'10621907'!Barcs</vt:lpstr>
      <vt:lpstr>Barcs</vt:lpstr>
      <vt:lpstr>'10621907'!Bárdudvarnok</vt:lpstr>
      <vt:lpstr>Bárdudvarnok</vt:lpstr>
      <vt:lpstr>'10621907'!Barlahida</vt:lpstr>
      <vt:lpstr>Barlahida</vt:lpstr>
      <vt:lpstr>'10621907'!Bárna</vt:lpstr>
      <vt:lpstr>Bárna</vt:lpstr>
      <vt:lpstr>'10621907'!Barnag</vt:lpstr>
      <vt:lpstr>Barnag</vt:lpstr>
      <vt:lpstr>'10621907'!Bársonyos</vt:lpstr>
      <vt:lpstr>Bársonyos</vt:lpstr>
      <vt:lpstr>'10621907'!Basal</vt:lpstr>
      <vt:lpstr>Basal</vt:lpstr>
      <vt:lpstr>'10621907'!Baskó</vt:lpstr>
      <vt:lpstr>Baskó</vt:lpstr>
      <vt:lpstr>'10621907'!Báta</vt:lpstr>
      <vt:lpstr>Báta</vt:lpstr>
      <vt:lpstr>'10621907'!Bátaapáti</vt:lpstr>
      <vt:lpstr>Bátaapáti</vt:lpstr>
      <vt:lpstr>'10621907'!Bátaszék</vt:lpstr>
      <vt:lpstr>Bátaszék</vt:lpstr>
      <vt:lpstr>'10621907'!Baté</vt:lpstr>
      <vt:lpstr>Baté</vt:lpstr>
      <vt:lpstr>'10621907'!Bátmonostor</vt:lpstr>
      <vt:lpstr>Bátmonostor</vt:lpstr>
      <vt:lpstr>'10621907'!Bátonyterenye</vt:lpstr>
      <vt:lpstr>Bátonyterenye</vt:lpstr>
      <vt:lpstr>'10621907'!Bátor</vt:lpstr>
      <vt:lpstr>Bátor</vt:lpstr>
      <vt:lpstr>'10621907'!Bátorliget</vt:lpstr>
      <vt:lpstr>Bátorliget</vt:lpstr>
      <vt:lpstr>'10621907'!Battonya</vt:lpstr>
      <vt:lpstr>Battonya</vt:lpstr>
      <vt:lpstr>'10621907'!Bátya</vt:lpstr>
      <vt:lpstr>Bátya</vt:lpstr>
      <vt:lpstr>'10621907'!Batyk</vt:lpstr>
      <vt:lpstr>Batyk</vt:lpstr>
      <vt:lpstr>'10621907'!Bázakerettye</vt:lpstr>
      <vt:lpstr>Bázakerettye</vt:lpstr>
      <vt:lpstr>'10621907'!Bazsi</vt:lpstr>
      <vt:lpstr>Bazsi</vt:lpstr>
      <vt:lpstr>'10621907'!Béb</vt:lpstr>
      <vt:lpstr>Béb</vt:lpstr>
      <vt:lpstr>'10621907'!Becsehely</vt:lpstr>
      <vt:lpstr>Becsehely</vt:lpstr>
      <vt:lpstr>'10621907'!Becske</vt:lpstr>
      <vt:lpstr>Becske</vt:lpstr>
      <vt:lpstr>'10621907'!Becskeháza</vt:lpstr>
      <vt:lpstr>Becskeháza</vt:lpstr>
      <vt:lpstr>'10621907'!Becsvölgye</vt:lpstr>
      <vt:lpstr>Becsvölgye</vt:lpstr>
      <vt:lpstr>'10621907'!Bedegkér</vt:lpstr>
      <vt:lpstr>Bedegkér</vt:lpstr>
      <vt:lpstr>'10621907'!Bedő</vt:lpstr>
      <vt:lpstr>Bedő</vt:lpstr>
      <vt:lpstr>'10621907'!Bejcgyertyános</vt:lpstr>
      <vt:lpstr>Bejcgyertyános</vt:lpstr>
      <vt:lpstr>'10621907'!Békás</vt:lpstr>
      <vt:lpstr>Békás</vt:lpstr>
      <vt:lpstr>'10621907'!Bekecs</vt:lpstr>
      <vt:lpstr>Bekecs</vt:lpstr>
      <vt:lpstr>'10621907'!Békés</vt:lpstr>
      <vt:lpstr>Békés</vt:lpstr>
      <vt:lpstr>'10621907'!Békéscsaba</vt:lpstr>
      <vt:lpstr>Békéscsaba</vt:lpstr>
      <vt:lpstr>'10621907'!Békéssámson</vt:lpstr>
      <vt:lpstr>Békéssámson</vt:lpstr>
      <vt:lpstr>'10621907'!Békésszentandrás</vt:lpstr>
      <vt:lpstr>Békésszentandrás</vt:lpstr>
      <vt:lpstr>'10621907'!Bekölce</vt:lpstr>
      <vt:lpstr>Bekölce</vt:lpstr>
      <vt:lpstr>'10621907'!Bélapátfalva</vt:lpstr>
      <vt:lpstr>Bélapátfalva</vt:lpstr>
      <vt:lpstr>'10621907'!Bélavár</vt:lpstr>
      <vt:lpstr>Bélavár</vt:lpstr>
      <vt:lpstr>'10621907'!Belecska</vt:lpstr>
      <vt:lpstr>Belecska</vt:lpstr>
      <vt:lpstr>'10621907'!Beled</vt:lpstr>
      <vt:lpstr>Beled</vt:lpstr>
      <vt:lpstr>'10621907'!Beleg</vt:lpstr>
      <vt:lpstr>Beleg</vt:lpstr>
      <vt:lpstr>'10621907'!Belezna</vt:lpstr>
      <vt:lpstr>Belezna</vt:lpstr>
      <vt:lpstr>'10621907'!Bélmegyer</vt:lpstr>
      <vt:lpstr>Bélmegyer</vt:lpstr>
      <vt:lpstr>'10621907'!Beloiannisz</vt:lpstr>
      <vt:lpstr>Beloiannisz</vt:lpstr>
      <vt:lpstr>'10621907'!Belsősárd</vt:lpstr>
      <vt:lpstr>Belsősárd</vt:lpstr>
      <vt:lpstr>'10621907'!Belvárdgyula</vt:lpstr>
      <vt:lpstr>Belvárdgyula</vt:lpstr>
      <vt:lpstr>'10621907'!Benk</vt:lpstr>
      <vt:lpstr>Benk</vt:lpstr>
      <vt:lpstr>'10621907'!Bénye</vt:lpstr>
      <vt:lpstr>Bénye</vt:lpstr>
      <vt:lpstr>'10621907'!Bér</vt:lpstr>
      <vt:lpstr>Bér</vt:lpstr>
      <vt:lpstr>'10621907'!Bérbaltavár</vt:lpstr>
      <vt:lpstr>Bérbaltavár</vt:lpstr>
      <vt:lpstr>'10621907'!Bercel</vt:lpstr>
      <vt:lpstr>Bercel</vt:lpstr>
      <vt:lpstr>'10621907'!Beregdaróc</vt:lpstr>
      <vt:lpstr>Beregdaróc</vt:lpstr>
      <vt:lpstr>'10621907'!Beregsurány</vt:lpstr>
      <vt:lpstr>Beregsurány</vt:lpstr>
      <vt:lpstr>'10621907'!Berekböszörmény</vt:lpstr>
      <vt:lpstr>Berekböszörmény</vt:lpstr>
      <vt:lpstr>'10621907'!Berekfürdő</vt:lpstr>
      <vt:lpstr>Berekfürdő</vt:lpstr>
      <vt:lpstr>'10621907'!Beremend</vt:lpstr>
      <vt:lpstr>Beremend</vt:lpstr>
      <vt:lpstr>'10621907'!Berente</vt:lpstr>
      <vt:lpstr>Berente</vt:lpstr>
      <vt:lpstr>'10621907'!Beret</vt:lpstr>
      <vt:lpstr>Beret</vt:lpstr>
      <vt:lpstr>'10621907'!Berettyóújfalu</vt:lpstr>
      <vt:lpstr>Berettyóújfalu</vt:lpstr>
      <vt:lpstr>'10621907'!Berhida</vt:lpstr>
      <vt:lpstr>Berhida</vt:lpstr>
      <vt:lpstr>'10621907'!Berkenye</vt:lpstr>
      <vt:lpstr>Berkenye</vt:lpstr>
      <vt:lpstr>'10621907'!Berkesd</vt:lpstr>
      <vt:lpstr>Berkesd</vt:lpstr>
      <vt:lpstr>'10621907'!Berkesz</vt:lpstr>
      <vt:lpstr>Berkesz</vt:lpstr>
      <vt:lpstr>'10621907'!Bernecebaráti</vt:lpstr>
      <vt:lpstr>Bernecebaráti</vt:lpstr>
      <vt:lpstr>'10621907'!Berzék</vt:lpstr>
      <vt:lpstr>Berzék</vt:lpstr>
      <vt:lpstr>'10621907'!Berzence</vt:lpstr>
      <vt:lpstr>Berzence</vt:lpstr>
      <vt:lpstr>'10621907'!Besence</vt:lpstr>
      <vt:lpstr>Besence</vt:lpstr>
      <vt:lpstr>'10621907'!Besenyőd</vt:lpstr>
      <vt:lpstr>Besenyőd</vt:lpstr>
      <vt:lpstr>'10621907'!Besenyőtelek</vt:lpstr>
      <vt:lpstr>Besenyőtelek</vt:lpstr>
      <vt:lpstr>'10621907'!Besenyszög</vt:lpstr>
      <vt:lpstr>Besenyszög</vt:lpstr>
      <vt:lpstr>'10621907'!Besnyő</vt:lpstr>
      <vt:lpstr>Besnyő</vt:lpstr>
      <vt:lpstr>'10621907'!Beszterec</vt:lpstr>
      <vt:lpstr>Beszterec</vt:lpstr>
      <vt:lpstr>'10621907'!Bezedek</vt:lpstr>
      <vt:lpstr>Bezedek</vt:lpstr>
      <vt:lpstr>'10621907'!Bezenye</vt:lpstr>
      <vt:lpstr>Bezenye</vt:lpstr>
      <vt:lpstr>'10621907'!Bezeréd</vt:lpstr>
      <vt:lpstr>Bezeréd</vt:lpstr>
      <vt:lpstr>'10621907'!Bezi</vt:lpstr>
      <vt:lpstr>Bezi</vt:lpstr>
      <vt:lpstr>'10621907'!Biatorbágy</vt:lpstr>
      <vt:lpstr>Biatorbágy</vt:lpstr>
      <vt:lpstr>'10621907'!Bicsérd</vt:lpstr>
      <vt:lpstr>Bicsérd</vt:lpstr>
      <vt:lpstr>'10621907'!Bicske</vt:lpstr>
      <vt:lpstr>Bicske</vt:lpstr>
      <vt:lpstr>'10621907'!Bihardancsháza</vt:lpstr>
      <vt:lpstr>Bihardancsháza</vt:lpstr>
      <vt:lpstr>'10621907'!Biharkeresztes</vt:lpstr>
      <vt:lpstr>Biharkeresztes</vt:lpstr>
      <vt:lpstr>'10621907'!Biharnagybajom</vt:lpstr>
      <vt:lpstr>Biharnagybajom</vt:lpstr>
      <vt:lpstr>'10621907'!Bihartorda</vt:lpstr>
      <vt:lpstr>Bihartorda</vt:lpstr>
      <vt:lpstr>'10621907'!Biharugra</vt:lpstr>
      <vt:lpstr>Biharugra</vt:lpstr>
      <vt:lpstr>'10621907'!Bikács</vt:lpstr>
      <vt:lpstr>Bikács</vt:lpstr>
      <vt:lpstr>'10621907'!Bikal</vt:lpstr>
      <vt:lpstr>Bikal</vt:lpstr>
      <vt:lpstr>'10621907'!Biri</vt:lpstr>
      <vt:lpstr>Biri</vt:lpstr>
      <vt:lpstr>'10621907'!Birján</vt:lpstr>
      <vt:lpstr>Birján</vt:lpstr>
      <vt:lpstr>'10621907'!Bisse</vt:lpstr>
      <vt:lpstr>Bisse</vt:lpstr>
      <vt:lpstr>'10621907'!Boba</vt:lpstr>
      <vt:lpstr>Boba</vt:lpstr>
      <vt:lpstr>'10621907'!Bocfölde</vt:lpstr>
      <vt:lpstr>Bocfölde</vt:lpstr>
      <vt:lpstr>'10621907'!Boconád</vt:lpstr>
      <vt:lpstr>Boconád</vt:lpstr>
      <vt:lpstr>'10621907'!Bócsa</vt:lpstr>
      <vt:lpstr>Bócsa</vt:lpstr>
      <vt:lpstr>'10621907'!Bocska</vt:lpstr>
      <vt:lpstr>Bocska</vt:lpstr>
      <vt:lpstr>'10621907'!Bocskaikert</vt:lpstr>
      <vt:lpstr>Bocskaikert</vt:lpstr>
      <vt:lpstr>'10621907'!Boda</vt:lpstr>
      <vt:lpstr>Boda</vt:lpstr>
      <vt:lpstr>'10621907'!Bodajk</vt:lpstr>
      <vt:lpstr>Bodajk</vt:lpstr>
      <vt:lpstr>'10621907'!Bodmér</vt:lpstr>
      <vt:lpstr>Bodmér</vt:lpstr>
      <vt:lpstr>'10621907'!Bodolyabér</vt:lpstr>
      <vt:lpstr>Bodolyabér</vt:lpstr>
      <vt:lpstr>'10621907'!Bodonhely</vt:lpstr>
      <vt:lpstr>Bodonhely</vt:lpstr>
      <vt:lpstr>'10621907'!Bodony</vt:lpstr>
      <vt:lpstr>Bodony</vt:lpstr>
      <vt:lpstr>'10621907'!Bodorfa</vt:lpstr>
      <vt:lpstr>Bodorfa</vt:lpstr>
      <vt:lpstr>'10621907'!Bodrog</vt:lpstr>
      <vt:lpstr>Bodrog</vt:lpstr>
      <vt:lpstr>'10621907'!Bodroghalom</vt:lpstr>
      <vt:lpstr>Bodroghalom</vt:lpstr>
      <vt:lpstr>'10621907'!Bodrogkeresztúr</vt:lpstr>
      <vt:lpstr>Bodrogkeresztúr</vt:lpstr>
      <vt:lpstr>'10621907'!Bodrogkisfalud</vt:lpstr>
      <vt:lpstr>Bodrogkisfalud</vt:lpstr>
      <vt:lpstr>'10621907'!Bodrogolaszi</vt:lpstr>
      <vt:lpstr>Bodrogolaszi</vt:lpstr>
      <vt:lpstr>'10621907'!Bódvalenke</vt:lpstr>
      <vt:lpstr>Bódvalenke</vt:lpstr>
      <vt:lpstr>'10621907'!Bódvarákó</vt:lpstr>
      <vt:lpstr>Bódvarákó</vt:lpstr>
      <vt:lpstr>'10621907'!Bódvaszilas</vt:lpstr>
      <vt:lpstr>Bódvaszilas</vt:lpstr>
      <vt:lpstr>'10621907'!Bogács</vt:lpstr>
      <vt:lpstr>Bogács</vt:lpstr>
      <vt:lpstr>'10621907'!Bogád</vt:lpstr>
      <vt:lpstr>Bogád</vt:lpstr>
      <vt:lpstr>'10621907'!Bogádmindszent</vt:lpstr>
      <vt:lpstr>Bogádmindszent</vt:lpstr>
      <vt:lpstr>'10621907'!Bogdása</vt:lpstr>
      <vt:lpstr>Bogdása</vt:lpstr>
      <vt:lpstr>'10621907'!Bogyiszló</vt:lpstr>
      <vt:lpstr>Bogyiszló</vt:lpstr>
      <vt:lpstr>'10621907'!Bogyoszló</vt:lpstr>
      <vt:lpstr>Bogyoszló</vt:lpstr>
      <vt:lpstr>'10621907'!Bojt</vt:lpstr>
      <vt:lpstr>Bojt</vt:lpstr>
      <vt:lpstr>'10621907'!Bókaháza</vt:lpstr>
      <vt:lpstr>Bókaháza</vt:lpstr>
      <vt:lpstr>'10621907'!Bokod</vt:lpstr>
      <vt:lpstr>Bokod</vt:lpstr>
      <vt:lpstr>'10621907'!Bokor</vt:lpstr>
      <vt:lpstr>Bokor</vt:lpstr>
      <vt:lpstr>'10621907'!Boldog</vt:lpstr>
      <vt:lpstr>Boldog</vt:lpstr>
      <vt:lpstr>'10621907'!Boldogasszonyfa</vt:lpstr>
      <vt:lpstr>Boldogasszonyfa</vt:lpstr>
      <vt:lpstr>'10621907'!Boldogkőújfalu</vt:lpstr>
      <vt:lpstr>Boldogkőújfalu</vt:lpstr>
      <vt:lpstr>'10621907'!Boldogkőváralja</vt:lpstr>
      <vt:lpstr>Boldogkőváralja</vt:lpstr>
      <vt:lpstr>'10621907'!Boldva</vt:lpstr>
      <vt:lpstr>Boldva</vt:lpstr>
      <vt:lpstr>'10621907'!Bolhás</vt:lpstr>
      <vt:lpstr>Bolhás</vt:lpstr>
      <vt:lpstr>'10621907'!Bolhó</vt:lpstr>
      <vt:lpstr>Bolhó</vt:lpstr>
      <vt:lpstr>'10621907'!Bóly</vt:lpstr>
      <vt:lpstr>Bóly</vt:lpstr>
      <vt:lpstr>'10621907'!Boncodfölde</vt:lpstr>
      <vt:lpstr>Boncodfölde</vt:lpstr>
      <vt:lpstr>'10621907'!Bonyhád</vt:lpstr>
      <vt:lpstr>Bonyhád</vt:lpstr>
      <vt:lpstr>'10621907'!Bonyhádvarasd</vt:lpstr>
      <vt:lpstr>Bonyhádvarasd</vt:lpstr>
      <vt:lpstr>'10621907'!Bonnya</vt:lpstr>
      <vt:lpstr>Bonnya</vt:lpstr>
      <vt:lpstr>'10621907'!Bordány</vt:lpstr>
      <vt:lpstr>Bordány</vt:lpstr>
      <vt:lpstr>'10621907'!Borgáta</vt:lpstr>
      <vt:lpstr>Borgáta</vt:lpstr>
      <vt:lpstr>'10621907'!Borjád</vt:lpstr>
      <vt:lpstr>Borjád</vt:lpstr>
      <vt:lpstr>'10621907'!Borota</vt:lpstr>
      <vt:lpstr>Borota</vt:lpstr>
      <vt:lpstr>'10621907'!Borsfa</vt:lpstr>
      <vt:lpstr>Borsfa</vt:lpstr>
      <vt:lpstr>'10621907'!Borsodbóta</vt:lpstr>
      <vt:lpstr>Borsodbóta</vt:lpstr>
      <vt:lpstr>'10621907'!Borsodgeszt</vt:lpstr>
      <vt:lpstr>Borsodgeszt</vt:lpstr>
      <vt:lpstr>'10621907'!Borsodivánka</vt:lpstr>
      <vt:lpstr>Borsodivánka</vt:lpstr>
      <vt:lpstr>'10621907'!Borsodnádasd</vt:lpstr>
      <vt:lpstr>Borsodnádasd</vt:lpstr>
      <vt:lpstr>'10621907'!Borsodszentgyörgy</vt:lpstr>
      <vt:lpstr>Borsodszentgyörgy</vt:lpstr>
      <vt:lpstr>'10621907'!Borsodszirák</vt:lpstr>
      <vt:lpstr>Borsodszirák</vt:lpstr>
      <vt:lpstr>'10621907'!Borsosberény</vt:lpstr>
      <vt:lpstr>Borsosberény</vt:lpstr>
      <vt:lpstr>'10621907'!Borszörcsök</vt:lpstr>
      <vt:lpstr>Borszörcsök</vt:lpstr>
      <vt:lpstr>'10621907'!Borzavár</vt:lpstr>
      <vt:lpstr>Borzavár</vt:lpstr>
      <vt:lpstr>'10621907'!Bosta</vt:lpstr>
      <vt:lpstr>Bosta</vt:lpstr>
      <vt:lpstr>'10621907'!Botpalád</vt:lpstr>
      <vt:lpstr>Botpalád</vt:lpstr>
      <vt:lpstr>'10621907'!Botykapeterd</vt:lpstr>
      <vt:lpstr>Botykapeterd</vt:lpstr>
      <vt:lpstr>'10621907'!Bozzai</vt:lpstr>
      <vt:lpstr>Bozzai</vt:lpstr>
      <vt:lpstr>'10621907'!Bozsok</vt:lpstr>
      <vt:lpstr>Bozsok</vt:lpstr>
      <vt:lpstr>'10621907'!Bózsva</vt:lpstr>
      <vt:lpstr>Bózsva</vt:lpstr>
      <vt:lpstr>'10621907'!Bő</vt:lpstr>
      <vt:lpstr>Bő</vt:lpstr>
      <vt:lpstr>'10621907'!Bőcs</vt:lpstr>
      <vt:lpstr>Bőcs</vt:lpstr>
      <vt:lpstr>'10621907'!Böde</vt:lpstr>
      <vt:lpstr>Böde</vt:lpstr>
      <vt:lpstr>'10621907'!Bödeháza</vt:lpstr>
      <vt:lpstr>Bödeháza</vt:lpstr>
      <vt:lpstr>'10621907'!Bögöt</vt:lpstr>
      <vt:lpstr>Bögöt</vt:lpstr>
      <vt:lpstr>'10621907'!Bögöte</vt:lpstr>
      <vt:lpstr>Bögöte</vt:lpstr>
      <vt:lpstr>'10621907'!Böhönye</vt:lpstr>
      <vt:lpstr>Böhönye</vt:lpstr>
      <vt:lpstr>'10621907'!Bököny</vt:lpstr>
      <vt:lpstr>Bököny</vt:lpstr>
      <vt:lpstr>'10621907'!Bölcske</vt:lpstr>
      <vt:lpstr>Bölcske</vt:lpstr>
      <vt:lpstr>'10621907'!Bőny</vt:lpstr>
      <vt:lpstr>Bőny</vt:lpstr>
      <vt:lpstr>'10621907'!Börcs</vt:lpstr>
      <vt:lpstr>Börcs</vt:lpstr>
      <vt:lpstr>'10621907'!Börzönce</vt:lpstr>
      <vt:lpstr>Börzönce</vt:lpstr>
      <vt:lpstr>'10621907'!Bősárkány</vt:lpstr>
      <vt:lpstr>Bősárkány</vt:lpstr>
      <vt:lpstr>'10621907'!Bőszénfa</vt:lpstr>
      <vt:lpstr>Bőszénfa</vt:lpstr>
      <vt:lpstr>'10621907'!Bucsa</vt:lpstr>
      <vt:lpstr>Bucsa</vt:lpstr>
      <vt:lpstr>'10621907'!Bucsu</vt:lpstr>
      <vt:lpstr>Bucsu</vt:lpstr>
      <vt:lpstr>'10621907'!Búcsúszentlászló</vt:lpstr>
      <vt:lpstr>Búcsúszentlászló</vt:lpstr>
      <vt:lpstr>'10621907'!Bucsuta</vt:lpstr>
      <vt:lpstr>Bucsuta</vt:lpstr>
      <vt:lpstr>'10621907'!Budajenő</vt:lpstr>
      <vt:lpstr>Budajenő</vt:lpstr>
      <vt:lpstr>'10621907'!Budakalász</vt:lpstr>
      <vt:lpstr>Budakalász</vt:lpstr>
      <vt:lpstr>'10621907'!Budakeszi</vt:lpstr>
      <vt:lpstr>Budakeszi</vt:lpstr>
      <vt:lpstr>'10621907'!Budaörs</vt:lpstr>
      <vt:lpstr>Budaörs</vt:lpstr>
      <vt:lpstr>'10621907'!Budapest</vt:lpstr>
      <vt:lpstr>Budapest</vt:lpstr>
      <vt:lpstr>'10621907'!Bugac</vt:lpstr>
      <vt:lpstr>Bugac</vt:lpstr>
      <vt:lpstr>'10621907'!Bugacpusztaháza</vt:lpstr>
      <vt:lpstr>Bugacpusztaháza</vt:lpstr>
      <vt:lpstr>'10621907'!Bugyi</vt:lpstr>
      <vt:lpstr>Bugyi</vt:lpstr>
      <vt:lpstr>'10621907'!Buj</vt:lpstr>
      <vt:lpstr>Buj</vt:lpstr>
      <vt:lpstr>'10621907'!Buják</vt:lpstr>
      <vt:lpstr>Buják</vt:lpstr>
      <vt:lpstr>'10621907'!Buzsák</vt:lpstr>
      <vt:lpstr>Buzsák</vt:lpstr>
      <vt:lpstr>'10621907'!Bük</vt:lpstr>
      <vt:lpstr>Bük</vt:lpstr>
      <vt:lpstr>'10621907'!Bükkábrány</vt:lpstr>
      <vt:lpstr>Bükkábrány</vt:lpstr>
      <vt:lpstr>'10621907'!Bükkaranyos</vt:lpstr>
      <vt:lpstr>Bükkaranyos</vt:lpstr>
      <vt:lpstr>'10621907'!Bükkmogyorósd</vt:lpstr>
      <vt:lpstr>Bükkmogyorósd</vt:lpstr>
      <vt:lpstr>'10621907'!Bükkösd</vt:lpstr>
      <vt:lpstr>Bükkösd</vt:lpstr>
      <vt:lpstr>'10621907'!Bükkszék</vt:lpstr>
      <vt:lpstr>Bükkszék</vt:lpstr>
      <vt:lpstr>'10621907'!Bükkszenterzsébet</vt:lpstr>
      <vt:lpstr>Bükkszenterzsébet</vt:lpstr>
      <vt:lpstr>'10621907'!Bükkszentkereszt</vt:lpstr>
      <vt:lpstr>Bükkszentkereszt</vt:lpstr>
      <vt:lpstr>'10621907'!Bükkszentmárton</vt:lpstr>
      <vt:lpstr>Bükkszentmárton</vt:lpstr>
      <vt:lpstr>'10621907'!Bükkzsérc</vt:lpstr>
      <vt:lpstr>Bükkzsérc</vt:lpstr>
      <vt:lpstr>'10621907'!Bürüs</vt:lpstr>
      <vt:lpstr>Bürüs</vt:lpstr>
      <vt:lpstr>'10621907'!Büssü</vt:lpstr>
      <vt:lpstr>Büssü</vt:lpstr>
      <vt:lpstr>'10621907'!Büttös</vt:lpstr>
      <vt:lpstr>Büttös</vt:lpstr>
      <vt:lpstr>'10621907'!Cák</vt:lpstr>
      <vt:lpstr>Cák</vt:lpstr>
      <vt:lpstr>'10621907'!Cakóháza</vt:lpstr>
      <vt:lpstr>Cakóháza</vt:lpstr>
      <vt:lpstr>'10621907'!Cece</vt:lpstr>
      <vt:lpstr>Cece</vt:lpstr>
      <vt:lpstr>'10621907'!Cégénydányád</vt:lpstr>
      <vt:lpstr>Cégénydányád</vt:lpstr>
      <vt:lpstr>'10621907'!Cegléd</vt:lpstr>
      <vt:lpstr>Cegléd</vt:lpstr>
      <vt:lpstr>'10621907'!Ceglédbercel</vt:lpstr>
      <vt:lpstr>Ceglédbercel</vt:lpstr>
      <vt:lpstr>'10621907'!Celldömölk</vt:lpstr>
      <vt:lpstr>Celldömölk</vt:lpstr>
      <vt:lpstr>'10621907'!Cered</vt:lpstr>
      <vt:lpstr>Cered</vt:lpstr>
      <vt:lpstr>'10621907'!Chernelházadamonya</vt:lpstr>
      <vt:lpstr>Chernelházadamonya</vt:lpstr>
      <vt:lpstr>'10621907'!Cibakháza</vt:lpstr>
      <vt:lpstr>Cibakháza</vt:lpstr>
      <vt:lpstr>'10621907'!Cigánd</vt:lpstr>
      <vt:lpstr>Cigánd</vt:lpstr>
      <vt:lpstr>'10621907'!Cikó</vt:lpstr>
      <vt:lpstr>Cikó</vt:lpstr>
      <vt:lpstr>'10621907'!Cirák</vt:lpstr>
      <vt:lpstr>Cirák</vt:lpstr>
      <vt:lpstr>'10621907'!Cún</vt:lpstr>
      <vt:lpstr>Cún</vt:lpstr>
      <vt:lpstr>'10621907'!Csabacsűd</vt:lpstr>
      <vt:lpstr>Csabacsűd</vt:lpstr>
      <vt:lpstr>'10621907'!Csabaszabadi</vt:lpstr>
      <vt:lpstr>Csabaszabadi</vt:lpstr>
      <vt:lpstr>'10621907'!Csabdi</vt:lpstr>
      <vt:lpstr>Csabdi</vt:lpstr>
      <vt:lpstr>'10621907'!Csabrendek</vt:lpstr>
      <vt:lpstr>Csabrendek</vt:lpstr>
      <vt:lpstr>'10621907'!Csáfordjánosfa</vt:lpstr>
      <vt:lpstr>Csáfordjánosfa</vt:lpstr>
      <vt:lpstr>'10621907'!Csaholc</vt:lpstr>
      <vt:lpstr>Csaholc</vt:lpstr>
      <vt:lpstr>'10621907'!Csajág</vt:lpstr>
      <vt:lpstr>Csajág</vt:lpstr>
      <vt:lpstr>'10621907'!Csákány</vt:lpstr>
      <vt:lpstr>Csákány</vt:lpstr>
      <vt:lpstr>'10621907'!Csákánydoroszló</vt:lpstr>
      <vt:lpstr>Csákánydoroszló</vt:lpstr>
      <vt:lpstr>'10621907'!Csákberény</vt:lpstr>
      <vt:lpstr>Csákberény</vt:lpstr>
      <vt:lpstr>'10621907'!Csákvár</vt:lpstr>
      <vt:lpstr>Csákvár</vt:lpstr>
      <vt:lpstr>'10621907'!Csanádalberti</vt:lpstr>
      <vt:lpstr>Csanádalberti</vt:lpstr>
      <vt:lpstr>'10621907'!Csanádapáca</vt:lpstr>
      <vt:lpstr>Csanádapáca</vt:lpstr>
      <vt:lpstr>'10621907'!Csanádpalota</vt:lpstr>
      <vt:lpstr>Csanádpalota</vt:lpstr>
      <vt:lpstr>'10621907'!Csánig</vt:lpstr>
      <vt:lpstr>Csánig</vt:lpstr>
      <vt:lpstr>'10621907'!Csány</vt:lpstr>
      <vt:lpstr>Csány</vt:lpstr>
      <vt:lpstr>'10621907'!Csányoszró</vt:lpstr>
      <vt:lpstr>Csányoszró</vt:lpstr>
      <vt:lpstr>'10621907'!Csanytelek</vt:lpstr>
      <vt:lpstr>Csanytelek</vt:lpstr>
      <vt:lpstr>'10621907'!Csapi</vt:lpstr>
      <vt:lpstr>Csapi</vt:lpstr>
      <vt:lpstr>'10621907'!Csapod</vt:lpstr>
      <vt:lpstr>Csapod</vt:lpstr>
      <vt:lpstr>'10621907'!Csárdaszállás</vt:lpstr>
      <vt:lpstr>Csárdaszállás</vt:lpstr>
      <vt:lpstr>'10621907'!Csarnóta</vt:lpstr>
      <vt:lpstr>Csarnóta</vt:lpstr>
      <vt:lpstr>'10621907'!Csaroda</vt:lpstr>
      <vt:lpstr>Csaroda</vt:lpstr>
      <vt:lpstr>'10621907'!Császár</vt:lpstr>
      <vt:lpstr>Császár</vt:lpstr>
      <vt:lpstr>'10621907'!Császártöltés</vt:lpstr>
      <vt:lpstr>Császártöltés</vt:lpstr>
      <vt:lpstr>'10621907'!Császló</vt:lpstr>
      <vt:lpstr>Császló</vt:lpstr>
      <vt:lpstr>'10621907'!Csátalja</vt:lpstr>
      <vt:lpstr>Csátalja</vt:lpstr>
      <vt:lpstr>'10621907'!Csatár</vt:lpstr>
      <vt:lpstr>Csatár</vt:lpstr>
      <vt:lpstr>'10621907'!Csataszög</vt:lpstr>
      <vt:lpstr>Csataszög</vt:lpstr>
      <vt:lpstr>'10621907'!Csatka</vt:lpstr>
      <vt:lpstr>Csatka</vt:lpstr>
      <vt:lpstr>'10621907'!Csávoly</vt:lpstr>
      <vt:lpstr>Csávoly</vt:lpstr>
      <vt:lpstr>'10621907'!Csebény</vt:lpstr>
      <vt:lpstr>Csebény</vt:lpstr>
      <vt:lpstr>'10621907'!Csécse</vt:lpstr>
      <vt:lpstr>Csécse</vt:lpstr>
      <vt:lpstr>'10621907'!Csegöld</vt:lpstr>
      <vt:lpstr>Csegöld</vt:lpstr>
      <vt:lpstr>'10621907'!Csehbánya</vt:lpstr>
      <vt:lpstr>Csehbánya</vt:lpstr>
      <vt:lpstr>'10621907'!Csehi</vt:lpstr>
      <vt:lpstr>Csehi</vt:lpstr>
      <vt:lpstr>'10621907'!Csehimindszent</vt:lpstr>
      <vt:lpstr>Csehimindszent</vt:lpstr>
      <vt:lpstr>'10621907'!Csém</vt:lpstr>
      <vt:lpstr>Csém</vt:lpstr>
      <vt:lpstr>'10621907'!Csemő</vt:lpstr>
      <vt:lpstr>Csemő</vt:lpstr>
      <vt:lpstr>'10621907'!Csempeszkopács</vt:lpstr>
      <vt:lpstr>Csempeszkopács</vt:lpstr>
      <vt:lpstr>'10621907'!Csengele</vt:lpstr>
      <vt:lpstr>Csengele</vt:lpstr>
      <vt:lpstr>'10621907'!Csenger</vt:lpstr>
      <vt:lpstr>Csenger</vt:lpstr>
      <vt:lpstr>'10621907'!Csengersima</vt:lpstr>
      <vt:lpstr>Csengersima</vt:lpstr>
      <vt:lpstr>'10621907'!Csengerújfalu</vt:lpstr>
      <vt:lpstr>Csengerújfalu</vt:lpstr>
      <vt:lpstr>'10621907'!Csengőd</vt:lpstr>
      <vt:lpstr>Csengőd</vt:lpstr>
      <vt:lpstr>'10621907'!Csénye</vt:lpstr>
      <vt:lpstr>Csénye</vt:lpstr>
      <vt:lpstr>'10621907'!Csenyéte</vt:lpstr>
      <vt:lpstr>Csenyéte</vt:lpstr>
      <vt:lpstr>'10621907'!Csép</vt:lpstr>
      <vt:lpstr>Csép</vt:lpstr>
      <vt:lpstr>'10621907'!Csépa</vt:lpstr>
      <vt:lpstr>Csépa</vt:lpstr>
      <vt:lpstr>'10621907'!Csepreg</vt:lpstr>
      <vt:lpstr>Csepreg</vt:lpstr>
      <vt:lpstr>'10621907'!Csér</vt:lpstr>
      <vt:lpstr>Csér</vt:lpstr>
      <vt:lpstr>'10621907'!Cserdi</vt:lpstr>
      <vt:lpstr>Cserdi</vt:lpstr>
      <vt:lpstr>'10621907'!Cserénfa</vt:lpstr>
      <vt:lpstr>Cserénfa</vt:lpstr>
      <vt:lpstr>'10621907'!Cserépfalu</vt:lpstr>
      <vt:lpstr>Cserépfalu</vt:lpstr>
      <vt:lpstr>'10621907'!Cserépváralja</vt:lpstr>
      <vt:lpstr>Cserépváralja</vt:lpstr>
      <vt:lpstr>'10621907'!Cserháthaláp</vt:lpstr>
      <vt:lpstr>Cserháthaláp</vt:lpstr>
      <vt:lpstr>'10621907'!Cserhátsurány</vt:lpstr>
      <vt:lpstr>Cserhátsurány</vt:lpstr>
      <vt:lpstr>'10621907'!Cserhátszentiván</vt:lpstr>
      <vt:lpstr>Cserhátszentiván</vt:lpstr>
      <vt:lpstr>'10621907'!Cserkeszőlő</vt:lpstr>
      <vt:lpstr>Cserkeszőlő</vt:lpstr>
      <vt:lpstr>'10621907'!Cserkút</vt:lpstr>
      <vt:lpstr>Cserkút</vt:lpstr>
      <vt:lpstr>'10621907'!Csernely</vt:lpstr>
      <vt:lpstr>Csernely</vt:lpstr>
      <vt:lpstr>'10621907'!Cserszegtomaj</vt:lpstr>
      <vt:lpstr>Cserszegtomaj</vt:lpstr>
      <vt:lpstr>'10621907'!Csertalakos</vt:lpstr>
      <vt:lpstr>Csertalakos</vt:lpstr>
      <vt:lpstr>'10621907'!Csertő</vt:lpstr>
      <vt:lpstr>Csertő</vt:lpstr>
      <vt:lpstr>'10621907'!Csesznek</vt:lpstr>
      <vt:lpstr>Csesznek</vt:lpstr>
      <vt:lpstr>'10621907'!Csesztreg</vt:lpstr>
      <vt:lpstr>Csesztreg</vt:lpstr>
      <vt:lpstr>'10621907'!Csesztve</vt:lpstr>
      <vt:lpstr>Csesztve</vt:lpstr>
      <vt:lpstr>'10621907'!Csetény</vt:lpstr>
      <vt:lpstr>Csetény</vt:lpstr>
      <vt:lpstr>'10621907'!Csévharaszt</vt:lpstr>
      <vt:lpstr>Csévharaszt</vt:lpstr>
      <vt:lpstr>'10621907'!Csibrák</vt:lpstr>
      <vt:lpstr>Csibrák</vt:lpstr>
      <vt:lpstr>'10621907'!Csikéria</vt:lpstr>
      <vt:lpstr>Csikéria</vt:lpstr>
      <vt:lpstr>'10621907'!Csikóstőttős</vt:lpstr>
      <vt:lpstr>Csikóstőttős</vt:lpstr>
      <vt:lpstr>'10621907'!Csikvánd</vt:lpstr>
      <vt:lpstr>Csikvánd</vt:lpstr>
      <vt:lpstr>'10621907'!Csincse</vt:lpstr>
      <vt:lpstr>Csincse</vt:lpstr>
      <vt:lpstr>'10621907'!Csipkerek</vt:lpstr>
      <vt:lpstr>Csipkerek</vt:lpstr>
      <vt:lpstr>'10621907'!Csitár</vt:lpstr>
      <vt:lpstr>Csitár</vt:lpstr>
      <vt:lpstr>'10621907'!Csobád</vt:lpstr>
      <vt:lpstr>Csobád</vt:lpstr>
      <vt:lpstr>'10621907'!Csobaj</vt:lpstr>
      <vt:lpstr>Csobaj</vt:lpstr>
      <vt:lpstr>'10621907'!Csobánka</vt:lpstr>
      <vt:lpstr>Csobánka</vt:lpstr>
      <vt:lpstr>'10621907'!Csókakő</vt:lpstr>
      <vt:lpstr>Csókakő</vt:lpstr>
      <vt:lpstr>'10621907'!Csokonyavisonta</vt:lpstr>
      <vt:lpstr>Csokonyavisonta</vt:lpstr>
      <vt:lpstr>'10621907'!Csokvaomány</vt:lpstr>
      <vt:lpstr>Csokvaomány</vt:lpstr>
      <vt:lpstr>'10621907'!Csolnok</vt:lpstr>
      <vt:lpstr>Csolnok</vt:lpstr>
      <vt:lpstr>'10621907'!Csólyospálos</vt:lpstr>
      <vt:lpstr>Csólyospálos</vt:lpstr>
      <vt:lpstr>'10621907'!Csoma</vt:lpstr>
      <vt:lpstr>Csoma</vt:lpstr>
      <vt:lpstr>'10621907'!Csomád</vt:lpstr>
      <vt:lpstr>Csomád</vt:lpstr>
      <vt:lpstr>'10621907'!Csombárd</vt:lpstr>
      <vt:lpstr>Csombárd</vt:lpstr>
      <vt:lpstr>'10621907'!Csongrád</vt:lpstr>
      <vt:lpstr>Csongrád</vt:lpstr>
      <vt:lpstr>'10621907'!Csonkahegyhát</vt:lpstr>
      <vt:lpstr>Csonkahegyhát</vt:lpstr>
      <vt:lpstr>'10621907'!Csonkamindszent</vt:lpstr>
      <vt:lpstr>Csonkamindszent</vt:lpstr>
      <vt:lpstr>'10621907'!Csopak</vt:lpstr>
      <vt:lpstr>Csopak</vt:lpstr>
      <vt:lpstr>'10621907'!Csór</vt:lpstr>
      <vt:lpstr>Csór</vt:lpstr>
      <vt:lpstr>'10621907'!Csorna</vt:lpstr>
      <vt:lpstr>Csorna</vt:lpstr>
      <vt:lpstr>'10621907'!Csorvás</vt:lpstr>
      <vt:lpstr>Csorvás</vt:lpstr>
      <vt:lpstr>'10621907'!Csót</vt:lpstr>
      <vt:lpstr>Csót</vt:lpstr>
      <vt:lpstr>'10621907'!Csöde</vt:lpstr>
      <vt:lpstr>Csöde</vt:lpstr>
      <vt:lpstr>'10621907'!Csögle</vt:lpstr>
      <vt:lpstr>Csögle</vt:lpstr>
      <vt:lpstr>'10621907'!Csökmő</vt:lpstr>
      <vt:lpstr>Csökmő</vt:lpstr>
      <vt:lpstr>'10621907'!Csököly</vt:lpstr>
      <vt:lpstr>Csököly</vt:lpstr>
      <vt:lpstr>'10621907'!Csömend</vt:lpstr>
      <vt:lpstr>Csömend</vt:lpstr>
      <vt:lpstr>'10621907'!Csömödér</vt:lpstr>
      <vt:lpstr>Csömödér</vt:lpstr>
      <vt:lpstr>'10621907'!Csömör</vt:lpstr>
      <vt:lpstr>Csömör</vt:lpstr>
      <vt:lpstr>'10621907'!Csönge</vt:lpstr>
      <vt:lpstr>Csönge</vt:lpstr>
      <vt:lpstr>'10621907'!Csörnyeföld</vt:lpstr>
      <vt:lpstr>Csörnyeföld</vt:lpstr>
      <vt:lpstr>'10621907'!Csörög</vt:lpstr>
      <vt:lpstr>Csörög</vt:lpstr>
      <vt:lpstr>'10621907'!Csörötnek</vt:lpstr>
      <vt:lpstr>Csörötnek</vt:lpstr>
      <vt:lpstr>'10621907'!Csősz</vt:lpstr>
      <vt:lpstr>Csősz</vt:lpstr>
      <vt:lpstr>'10621907'!Csővár</vt:lpstr>
      <vt:lpstr>Csővár</vt:lpstr>
      <vt:lpstr>'10621907'!Csurgó</vt:lpstr>
      <vt:lpstr>Csurgó</vt:lpstr>
      <vt:lpstr>'10621907'!Csurgónagymarton</vt:lpstr>
      <vt:lpstr>Csurgónagymarton</vt:lpstr>
      <vt:lpstr>'10621907'!Dabas</vt:lpstr>
      <vt:lpstr>Dabas</vt:lpstr>
      <vt:lpstr>'10621907'!Dabronc</vt:lpstr>
      <vt:lpstr>Dabronc</vt:lpstr>
      <vt:lpstr>'10621907'!Dabrony</vt:lpstr>
      <vt:lpstr>Dabrony</vt:lpstr>
      <vt:lpstr>'10621907'!Dad</vt:lpstr>
      <vt:lpstr>Dad</vt:lpstr>
      <vt:lpstr>'10621907'!Dág</vt:lpstr>
      <vt:lpstr>Dág</vt:lpstr>
      <vt:lpstr>'10621907'!Dáka</vt:lpstr>
      <vt:lpstr>Dáka</vt:lpstr>
      <vt:lpstr>'10621907'!Dalmand</vt:lpstr>
      <vt:lpstr>Dalmand</vt:lpstr>
      <vt:lpstr>'10621907'!Damak</vt:lpstr>
      <vt:lpstr>Damak</vt:lpstr>
      <vt:lpstr>'10621907'!Dámóc</vt:lpstr>
      <vt:lpstr>Dámóc</vt:lpstr>
      <vt:lpstr>'10621907'!Dánszentmiklós</vt:lpstr>
      <vt:lpstr>Dánszentmiklós</vt:lpstr>
      <vt:lpstr>'10621907'!Dány</vt:lpstr>
      <vt:lpstr>Dány</vt:lpstr>
      <vt:lpstr>'10621907'!Daraboshegy</vt:lpstr>
      <vt:lpstr>Daraboshegy</vt:lpstr>
      <vt:lpstr>'10621907'!Darány</vt:lpstr>
      <vt:lpstr>Darány</vt:lpstr>
      <vt:lpstr>'10621907'!Darnó</vt:lpstr>
      <vt:lpstr>Darnó</vt:lpstr>
      <vt:lpstr>'10621907'!Darnózseli</vt:lpstr>
      <vt:lpstr>Darnózseli</vt:lpstr>
      <vt:lpstr>'10621907'!Daruszentmiklós</vt:lpstr>
      <vt:lpstr>Daruszentmiklós</vt:lpstr>
      <vt:lpstr>'10621907'!Darvas</vt:lpstr>
      <vt:lpstr>Darvas</vt:lpstr>
      <vt:lpstr>'10621907'!Dávod</vt:lpstr>
      <vt:lpstr>Dávod</vt:lpstr>
      <vt:lpstr>'10621907'!Debercsény</vt:lpstr>
      <vt:lpstr>Debercsény</vt:lpstr>
      <vt:lpstr>'10621907'!Debrecen</vt:lpstr>
      <vt:lpstr>Debrecen</vt:lpstr>
      <vt:lpstr>'10621907'!Debréte</vt:lpstr>
      <vt:lpstr>Debréte</vt:lpstr>
      <vt:lpstr>'10621907'!Decs</vt:lpstr>
      <vt:lpstr>Decs</vt:lpstr>
      <vt:lpstr>'10621907'!Dédestapolcsány</vt:lpstr>
      <vt:lpstr>Dédestapolcsány</vt:lpstr>
      <vt:lpstr>'10621907'!Dég</vt:lpstr>
      <vt:lpstr>Dég</vt:lpstr>
      <vt:lpstr>'10621907'!Dejtár</vt:lpstr>
      <vt:lpstr>Dejtár</vt:lpstr>
      <vt:lpstr>'10621907'!Délegyháza</vt:lpstr>
      <vt:lpstr>Délegyháza</vt:lpstr>
      <vt:lpstr>'10621907'!Demecser</vt:lpstr>
      <vt:lpstr>Demecser</vt:lpstr>
      <vt:lpstr>'10621907'!Demjén</vt:lpstr>
      <vt:lpstr>Demjén</vt:lpstr>
      <vt:lpstr>'10621907'!Dencsháza</vt:lpstr>
      <vt:lpstr>Dencsháza</vt:lpstr>
      <vt:lpstr>'10621907'!Dénesfa</vt:lpstr>
      <vt:lpstr>Dénesfa</vt:lpstr>
      <vt:lpstr>'10621907'!Derecske</vt:lpstr>
      <vt:lpstr>Derecske</vt:lpstr>
      <vt:lpstr>'10621907'!Derekegyház</vt:lpstr>
      <vt:lpstr>Derekegyház</vt:lpstr>
      <vt:lpstr>'10621907'!Deszk</vt:lpstr>
      <vt:lpstr>Deszk</vt:lpstr>
      <vt:lpstr>'10621907'!Detek</vt:lpstr>
      <vt:lpstr>Detek</vt:lpstr>
      <vt:lpstr>'10621907'!Detk</vt:lpstr>
      <vt:lpstr>Detk</vt:lpstr>
      <vt:lpstr>'10621907'!Dévaványa</vt:lpstr>
      <vt:lpstr>Dévaványa</vt:lpstr>
      <vt:lpstr>'10621907'!Devecser</vt:lpstr>
      <vt:lpstr>Devecser</vt:lpstr>
      <vt:lpstr>'10621907'!Dinnyeberki</vt:lpstr>
      <vt:lpstr>Dinnyeberki</vt:lpstr>
      <vt:lpstr>'10621907'!Diósberény</vt:lpstr>
      <vt:lpstr>Diósberény</vt:lpstr>
      <vt:lpstr>'10621907'!Diósd</vt:lpstr>
      <vt:lpstr>Diósd</vt:lpstr>
      <vt:lpstr>'10621907'!Diósjenő</vt:lpstr>
      <vt:lpstr>Diósjenő</vt:lpstr>
      <vt:lpstr>'10621907'!Dióskál</vt:lpstr>
      <vt:lpstr>Dióskál</vt:lpstr>
      <vt:lpstr>'10621907'!Diósviszló</vt:lpstr>
      <vt:lpstr>Diósviszló</vt:lpstr>
      <vt:lpstr>'10621907'!Doba</vt:lpstr>
      <vt:lpstr>Doba</vt:lpstr>
      <vt:lpstr>'10621907'!Doboz</vt:lpstr>
      <vt:lpstr>Doboz</vt:lpstr>
      <vt:lpstr>'10621907'!Dobri</vt:lpstr>
      <vt:lpstr>Dobri</vt:lpstr>
      <vt:lpstr>'10621907'!Dobronhegy</vt:lpstr>
      <vt:lpstr>Dobronhegy</vt:lpstr>
      <vt:lpstr>'10621907'!Dóc</vt:lpstr>
      <vt:lpstr>Dóc</vt:lpstr>
      <vt:lpstr>'10621907'!Domaháza</vt:lpstr>
      <vt:lpstr>Domaháza</vt:lpstr>
      <vt:lpstr>'10621907'!Domaszék</vt:lpstr>
      <vt:lpstr>Domaszék</vt:lpstr>
      <vt:lpstr>'10621907'!Dombegyház</vt:lpstr>
      <vt:lpstr>Dombegyház</vt:lpstr>
      <vt:lpstr>'10621907'!Dombiratos</vt:lpstr>
      <vt:lpstr>Dombiratos</vt:lpstr>
      <vt:lpstr>'10621907'!Dombóvár</vt:lpstr>
      <vt:lpstr>Dombóvár</vt:lpstr>
      <vt:lpstr>'10621907'!Dombrád</vt:lpstr>
      <vt:lpstr>Dombrád</vt:lpstr>
      <vt:lpstr>'10621907'!Domony</vt:lpstr>
      <vt:lpstr>Domony</vt:lpstr>
      <vt:lpstr>'10621907'!Domoszló</vt:lpstr>
      <vt:lpstr>Domoszló</vt:lpstr>
      <vt:lpstr>'10621907'!Dormánd</vt:lpstr>
      <vt:lpstr>Dormánd</vt:lpstr>
      <vt:lpstr>'10621907'!Dorog</vt:lpstr>
      <vt:lpstr>Dorog</vt:lpstr>
      <vt:lpstr>'10621907'!Dorogháza</vt:lpstr>
      <vt:lpstr>Dorogháza</vt:lpstr>
      <vt:lpstr>'10621907'!Dozmat</vt:lpstr>
      <vt:lpstr>Dozmat</vt:lpstr>
      <vt:lpstr>'10621907'!Döbörhegy</vt:lpstr>
      <vt:lpstr>Döbörhegy</vt:lpstr>
      <vt:lpstr>'10621907'!Döbröce</vt:lpstr>
      <vt:lpstr>Döbröce</vt:lpstr>
      <vt:lpstr>'10621907'!Döbrököz</vt:lpstr>
      <vt:lpstr>Döbrököz</vt:lpstr>
      <vt:lpstr>'10621907'!Döbrönte</vt:lpstr>
      <vt:lpstr>Döbrönte</vt:lpstr>
      <vt:lpstr>'10621907'!Döge</vt:lpstr>
      <vt:lpstr>Döge</vt:lpstr>
      <vt:lpstr>'10621907'!Dömös</vt:lpstr>
      <vt:lpstr>Dömös</vt:lpstr>
      <vt:lpstr>'10621907'!Dömsöd</vt:lpstr>
      <vt:lpstr>Dömsöd</vt:lpstr>
      <vt:lpstr>'10621907'!Dör</vt:lpstr>
      <vt:lpstr>Dör</vt:lpstr>
      <vt:lpstr>'10621907'!Dörgicse</vt:lpstr>
      <vt:lpstr>Dörgicse</vt:lpstr>
      <vt:lpstr>'10621907'!Döröske</vt:lpstr>
      <vt:lpstr>Döröske</vt:lpstr>
      <vt:lpstr>'10621907'!Dötk</vt:lpstr>
      <vt:lpstr>Dötk</vt:lpstr>
      <vt:lpstr>'10621907'!Dövény</vt:lpstr>
      <vt:lpstr>Dövény</vt:lpstr>
      <vt:lpstr>'10621907'!Drágszél</vt:lpstr>
      <vt:lpstr>Drágszél</vt:lpstr>
      <vt:lpstr>'10621907'!Drávacsehi</vt:lpstr>
      <vt:lpstr>Drávacsehi</vt:lpstr>
      <vt:lpstr>'10621907'!Drávacsepely</vt:lpstr>
      <vt:lpstr>Drávacsepely</vt:lpstr>
      <vt:lpstr>'10621907'!Drávafok</vt:lpstr>
      <vt:lpstr>Drávafok</vt:lpstr>
      <vt:lpstr>'10621907'!Drávagárdony</vt:lpstr>
      <vt:lpstr>Drávagárdony</vt:lpstr>
      <vt:lpstr>'10621907'!Drávaiványi</vt:lpstr>
      <vt:lpstr>Drávaiványi</vt:lpstr>
      <vt:lpstr>'10621907'!Drávakeresztúr</vt:lpstr>
      <vt:lpstr>Drávakeresztúr</vt:lpstr>
      <vt:lpstr>'10621907'!Drávapalkonya</vt:lpstr>
      <vt:lpstr>Drávapalkonya</vt:lpstr>
      <vt:lpstr>'10621907'!Drávapiski</vt:lpstr>
      <vt:lpstr>Drávapiski</vt:lpstr>
      <vt:lpstr>'10621907'!Drávaszabolcs</vt:lpstr>
      <vt:lpstr>Drávaszabolcs</vt:lpstr>
      <vt:lpstr>'10621907'!Drávaszerdahely</vt:lpstr>
      <vt:lpstr>Drávaszerdahely</vt:lpstr>
      <vt:lpstr>'10621907'!Drávasztára</vt:lpstr>
      <vt:lpstr>Drávasztára</vt:lpstr>
      <vt:lpstr>'10621907'!Drávatamási</vt:lpstr>
      <vt:lpstr>Drávatamási</vt:lpstr>
      <vt:lpstr>'10621907'!Drégelypalánk</vt:lpstr>
      <vt:lpstr>Drégelypalánk</vt:lpstr>
      <vt:lpstr>'10621907'!Dubicsány</vt:lpstr>
      <vt:lpstr>Dubicsány</vt:lpstr>
      <vt:lpstr>'10621907'!Dudar</vt:lpstr>
      <vt:lpstr>Dudar</vt:lpstr>
      <vt:lpstr>'10621907'!Duka</vt:lpstr>
      <vt:lpstr>Duka</vt:lpstr>
      <vt:lpstr>'10621907'!Dunaalmás</vt:lpstr>
      <vt:lpstr>Dunaalmás</vt:lpstr>
      <vt:lpstr>'10621907'!Dunabogdány</vt:lpstr>
      <vt:lpstr>Dunabogdány</vt:lpstr>
      <vt:lpstr>'10621907'!Dunaegyháza</vt:lpstr>
      <vt:lpstr>Dunaegyháza</vt:lpstr>
      <vt:lpstr>'10621907'!Dunafalva</vt:lpstr>
      <vt:lpstr>Dunafalva</vt:lpstr>
      <vt:lpstr>'10621907'!Dunaföldvár</vt:lpstr>
      <vt:lpstr>Dunaföldvár</vt:lpstr>
      <vt:lpstr>'10621907'!Dunaharaszti</vt:lpstr>
      <vt:lpstr>Dunaharaszti</vt:lpstr>
      <vt:lpstr>'10621907'!Dunakeszi</vt:lpstr>
      <vt:lpstr>Dunakeszi</vt:lpstr>
      <vt:lpstr>'10621907'!Dunakiliti</vt:lpstr>
      <vt:lpstr>Dunakiliti</vt:lpstr>
      <vt:lpstr>'10621907'!Dunapataj</vt:lpstr>
      <vt:lpstr>Dunapataj</vt:lpstr>
      <vt:lpstr>'10621907'!Dunaremete</vt:lpstr>
      <vt:lpstr>Dunaremete</vt:lpstr>
      <vt:lpstr>'10621907'!Dunaszeg</vt:lpstr>
      <vt:lpstr>Dunaszeg</vt:lpstr>
      <vt:lpstr>'10621907'!Dunaszekcső</vt:lpstr>
      <vt:lpstr>Dunaszekcső</vt:lpstr>
      <vt:lpstr>'10621907'!Dunaszentbenedek</vt:lpstr>
      <vt:lpstr>Dunaszentbenedek</vt:lpstr>
      <vt:lpstr>'10621907'!Dunaszentgyörgy</vt:lpstr>
      <vt:lpstr>Dunaszentgyörgy</vt:lpstr>
      <vt:lpstr>'10621907'!Dunaszentmiklós</vt:lpstr>
      <vt:lpstr>Dunaszentmiklós</vt:lpstr>
      <vt:lpstr>'10621907'!Dunaszentpál</vt:lpstr>
      <vt:lpstr>Dunaszentpál</vt:lpstr>
      <vt:lpstr>'10621907'!Dunasziget</vt:lpstr>
      <vt:lpstr>Dunasziget</vt:lpstr>
      <vt:lpstr>'10621907'!Dunatetétlen</vt:lpstr>
      <vt:lpstr>Dunatetétlen</vt:lpstr>
      <vt:lpstr>'10621907'!Dunaújváros</vt:lpstr>
      <vt:lpstr>Dunaújváros</vt:lpstr>
      <vt:lpstr>'10621907'!Dunavarsány</vt:lpstr>
      <vt:lpstr>Dunavarsány</vt:lpstr>
      <vt:lpstr>'10621907'!Dunavecse</vt:lpstr>
      <vt:lpstr>Dunavecse</vt:lpstr>
      <vt:lpstr>'10621907'!Dusnok</vt:lpstr>
      <vt:lpstr>Dusnok</vt:lpstr>
      <vt:lpstr>'10621907'!Dúzs</vt:lpstr>
      <vt:lpstr>Dúzs</vt:lpstr>
      <vt:lpstr>'10621907'!Ebergőc</vt:lpstr>
      <vt:lpstr>Ebergőc</vt:lpstr>
      <vt:lpstr>'10621907'!Ebes</vt:lpstr>
      <vt:lpstr>Ebes</vt:lpstr>
      <vt:lpstr>'10621907'!Écs</vt:lpstr>
      <vt:lpstr>Écs</vt:lpstr>
      <vt:lpstr>'10621907'!Ecséd</vt:lpstr>
      <vt:lpstr>Ecséd</vt:lpstr>
      <vt:lpstr>'10621907'!Ecseg</vt:lpstr>
      <vt:lpstr>Ecseg</vt:lpstr>
      <vt:lpstr>'10621907'!Ecsegfalva</vt:lpstr>
      <vt:lpstr>Ecsegfalva</vt:lpstr>
      <vt:lpstr>'10621907'!Ecseny</vt:lpstr>
      <vt:lpstr>Ecseny</vt:lpstr>
      <vt:lpstr>'10621907'!Ecser</vt:lpstr>
      <vt:lpstr>Ecser</vt:lpstr>
      <vt:lpstr>'10621907'!Edde</vt:lpstr>
      <vt:lpstr>Edde</vt:lpstr>
      <vt:lpstr>'10621907'!Edelény</vt:lpstr>
      <vt:lpstr>Edelény</vt:lpstr>
      <vt:lpstr>'10621907'!Edve</vt:lpstr>
      <vt:lpstr>Edve</vt:lpstr>
      <vt:lpstr>'10621907'!Eger</vt:lpstr>
      <vt:lpstr>Eger</vt:lpstr>
      <vt:lpstr>'10621907'!Egerág</vt:lpstr>
      <vt:lpstr>Egerág</vt:lpstr>
      <vt:lpstr>'10621907'!Egeralja</vt:lpstr>
      <vt:lpstr>Egeralja</vt:lpstr>
      <vt:lpstr>'10621907'!Egeraracsa</vt:lpstr>
      <vt:lpstr>Egeraracsa</vt:lpstr>
      <vt:lpstr>'10621907'!Egerbakta</vt:lpstr>
      <vt:lpstr>Egerbakta</vt:lpstr>
      <vt:lpstr>'10621907'!Egerbocs</vt:lpstr>
      <vt:lpstr>Egerbocs</vt:lpstr>
      <vt:lpstr>'10621907'!Egercsehi</vt:lpstr>
      <vt:lpstr>Egercsehi</vt:lpstr>
      <vt:lpstr>'10621907'!Egerfarmos</vt:lpstr>
      <vt:lpstr>Egerfarmos</vt:lpstr>
      <vt:lpstr>'10621907'!Egerlövő</vt:lpstr>
      <vt:lpstr>Egerlövő</vt:lpstr>
      <vt:lpstr>'10621907'!Egerszalók</vt:lpstr>
      <vt:lpstr>Egerszalók</vt:lpstr>
      <vt:lpstr>'10621907'!Egerszólát</vt:lpstr>
      <vt:lpstr>Egerszólát</vt:lpstr>
      <vt:lpstr>'10621907'!Égerszög</vt:lpstr>
      <vt:lpstr>Égerszög</vt:lpstr>
      <vt:lpstr>'10621907'!Egervár</vt:lpstr>
      <vt:lpstr>Egervár</vt:lpstr>
      <vt:lpstr>'10621907'!Egervölgy</vt:lpstr>
      <vt:lpstr>Egervölgy</vt:lpstr>
      <vt:lpstr>'10621907'!Egyed</vt:lpstr>
      <vt:lpstr>Egyed</vt:lpstr>
      <vt:lpstr>'10621907'!Egyek</vt:lpstr>
      <vt:lpstr>Egyek</vt:lpstr>
      <vt:lpstr>'10621907'!Egyházasdengeleg</vt:lpstr>
      <vt:lpstr>Egyházasdengeleg</vt:lpstr>
      <vt:lpstr>'10621907'!Egyházasfalu</vt:lpstr>
      <vt:lpstr>Egyházasfalu</vt:lpstr>
      <vt:lpstr>'10621907'!Egyházasgerge</vt:lpstr>
      <vt:lpstr>Egyházasgerge</vt:lpstr>
      <vt:lpstr>'10621907'!Egyházasharaszti</vt:lpstr>
      <vt:lpstr>Egyházasharaszti</vt:lpstr>
      <vt:lpstr>'10621907'!Egyházashetye</vt:lpstr>
      <vt:lpstr>Egyházashetye</vt:lpstr>
      <vt:lpstr>'10621907'!Egyházashollós</vt:lpstr>
      <vt:lpstr>Egyházashollós</vt:lpstr>
      <vt:lpstr>'10621907'!Egyházaskesző</vt:lpstr>
      <vt:lpstr>Egyházaskesző</vt:lpstr>
      <vt:lpstr>'10621907'!Egyházaskozár</vt:lpstr>
      <vt:lpstr>Egyházaskozár</vt:lpstr>
      <vt:lpstr>'10621907'!Egyházasrádóc</vt:lpstr>
      <vt:lpstr>Egyházasrádóc</vt:lpstr>
      <vt:lpstr>'10621907'!Elek</vt:lpstr>
      <vt:lpstr>Elek</vt:lpstr>
      <vt:lpstr>'10621907'!Ellend</vt:lpstr>
      <vt:lpstr>Ellend</vt:lpstr>
      <vt:lpstr>'10621907'!Előszállás</vt:lpstr>
      <vt:lpstr>Előszállás</vt:lpstr>
      <vt:lpstr>'10621907'!Emőd</vt:lpstr>
      <vt:lpstr>Emőd</vt:lpstr>
      <vt:lpstr>'10621907'!Encs</vt:lpstr>
      <vt:lpstr>Encs</vt:lpstr>
      <vt:lpstr>'10621907'!Encsencs</vt:lpstr>
      <vt:lpstr>Encsencs</vt:lpstr>
      <vt:lpstr>'10621907'!Endrefalva</vt:lpstr>
      <vt:lpstr>Endrefalva</vt:lpstr>
      <vt:lpstr>'10621907'!Endrőc</vt:lpstr>
      <vt:lpstr>Endrőc</vt:lpstr>
      <vt:lpstr>'10621907'!Enese</vt:lpstr>
      <vt:lpstr>Enese</vt:lpstr>
      <vt:lpstr>'10621907'!Enying</vt:lpstr>
      <vt:lpstr>Enying</vt:lpstr>
      <vt:lpstr>'10621907'!Eperjes</vt:lpstr>
      <vt:lpstr>Eperjes</vt:lpstr>
      <vt:lpstr>'10621907'!Eperjeske</vt:lpstr>
      <vt:lpstr>Eperjeske</vt:lpstr>
      <vt:lpstr>'10621907'!Eplény</vt:lpstr>
      <vt:lpstr>Eplény</vt:lpstr>
      <vt:lpstr>'10621907'!Epöl</vt:lpstr>
      <vt:lpstr>Epöl</vt:lpstr>
      <vt:lpstr>'10621907'!Ercsi</vt:lpstr>
      <vt:lpstr>Ercsi</vt:lpstr>
      <vt:lpstr>'10621907'!Érd</vt:lpstr>
      <vt:lpstr>Érd</vt:lpstr>
      <vt:lpstr>'10621907'!Erdőbénye</vt:lpstr>
      <vt:lpstr>Erdőbénye</vt:lpstr>
      <vt:lpstr>'10621907'!Erdőhorváti</vt:lpstr>
      <vt:lpstr>Erdőhorváti</vt:lpstr>
      <vt:lpstr>'10621907'!Erdőkertes</vt:lpstr>
      <vt:lpstr>Erdőkertes</vt:lpstr>
      <vt:lpstr>'10621907'!Erdőkövesd</vt:lpstr>
      <vt:lpstr>Erdőkövesd</vt:lpstr>
      <vt:lpstr>'10621907'!Erdőkürt</vt:lpstr>
      <vt:lpstr>Erdőkürt</vt:lpstr>
      <vt:lpstr>'10621907'!Erdősmárok</vt:lpstr>
      <vt:lpstr>Erdősmárok</vt:lpstr>
      <vt:lpstr>'10621907'!Erdősmecske</vt:lpstr>
      <vt:lpstr>Erdősmecske</vt:lpstr>
      <vt:lpstr>'10621907'!Erdőtarcsa</vt:lpstr>
      <vt:lpstr>Erdőtarcsa</vt:lpstr>
      <vt:lpstr>'10621907'!Erdőtelek</vt:lpstr>
      <vt:lpstr>Erdőtelek</vt:lpstr>
      <vt:lpstr>'10621907'!Erk</vt:lpstr>
      <vt:lpstr>Erk</vt:lpstr>
      <vt:lpstr>'10621907'!Érpatak</vt:lpstr>
      <vt:lpstr>Érpatak</vt:lpstr>
      <vt:lpstr>'10621907'!Érsekcsanád</vt:lpstr>
      <vt:lpstr>Érsekcsanád</vt:lpstr>
      <vt:lpstr>'10621907'!Érsekhalma</vt:lpstr>
      <vt:lpstr>Érsekhalma</vt:lpstr>
      <vt:lpstr>'10621907'!Érsekvadkert</vt:lpstr>
      <vt:lpstr>Érsekvadkert</vt:lpstr>
      <vt:lpstr>'10621907'!Értény</vt:lpstr>
      <vt:lpstr>Értény</vt:lpstr>
      <vt:lpstr>'10621907'!Erzsébet</vt:lpstr>
      <vt:lpstr>Erzsébet</vt:lpstr>
      <vt:lpstr>'10621907'!Esztár</vt:lpstr>
      <vt:lpstr>Esztár</vt:lpstr>
      <vt:lpstr>'10621907'!Eszteregnye</vt:lpstr>
      <vt:lpstr>Eszteregnye</vt:lpstr>
      <vt:lpstr>'10621907'!Esztergályhorváti</vt:lpstr>
      <vt:lpstr>Esztergályhorváti</vt:lpstr>
      <vt:lpstr>'10621907'!Esztergom</vt:lpstr>
      <vt:lpstr>Esztergom</vt:lpstr>
      <vt:lpstr>'10621907'!Ete</vt:lpstr>
      <vt:lpstr>Ete</vt:lpstr>
      <vt:lpstr>'10621907'!Etes</vt:lpstr>
      <vt:lpstr>Etes</vt:lpstr>
      <vt:lpstr>'10621907'!Etyek</vt:lpstr>
      <vt:lpstr>Etyek</vt:lpstr>
      <vt:lpstr>'10621907'!Fábiánháza</vt:lpstr>
      <vt:lpstr>Fábiánháza</vt:lpstr>
      <vt:lpstr>'10621907'!Fábiánsebestyén</vt:lpstr>
      <vt:lpstr>Fábiánsebestyén</vt:lpstr>
      <vt:lpstr>'10621907'!Fácánkert</vt:lpstr>
      <vt:lpstr>Fácánkert</vt:lpstr>
      <vt:lpstr>'10621907'!Fadd</vt:lpstr>
      <vt:lpstr>Fadd</vt:lpstr>
      <vt:lpstr>'10621907'!Fáj</vt:lpstr>
      <vt:lpstr>Fáj</vt:lpstr>
      <vt:lpstr>'10621907'!Fajsz</vt:lpstr>
      <vt:lpstr>Fajsz</vt:lpstr>
      <vt:lpstr>'10621907'!Fancsal</vt:lpstr>
      <vt:lpstr>Fancsal</vt:lpstr>
      <vt:lpstr>'10621907'!Farád</vt:lpstr>
      <vt:lpstr>Farád</vt:lpstr>
      <vt:lpstr>'10621907'!Farkasgyepű</vt:lpstr>
      <vt:lpstr>Farkasgyepű</vt:lpstr>
      <vt:lpstr>'10621907'!Farkaslyuk</vt:lpstr>
      <vt:lpstr>Farkaslyuk</vt:lpstr>
      <vt:lpstr>'10621907'!Farmos</vt:lpstr>
      <vt:lpstr>Farmos</vt:lpstr>
      <vt:lpstr>'10621907'!Fazekasboda</vt:lpstr>
      <vt:lpstr>Fazekasboda</vt:lpstr>
      <vt:lpstr>'10621907'!Fedémes</vt:lpstr>
      <vt:lpstr>Fedémes</vt:lpstr>
      <vt:lpstr>'10621907'!Fegyvernek</vt:lpstr>
      <vt:lpstr>Fegyvernek</vt:lpstr>
      <vt:lpstr>'10621907'!Fehérgyarmat</vt:lpstr>
      <vt:lpstr>Fehérgyarmat</vt:lpstr>
      <vt:lpstr>'10621907'!Fehértó</vt:lpstr>
      <vt:lpstr>Fehértó</vt:lpstr>
      <vt:lpstr>'10621907'!Fehérvárcsurgó</vt:lpstr>
      <vt:lpstr>Fehérvárcsurgó</vt:lpstr>
      <vt:lpstr>'10621907'!Feked</vt:lpstr>
      <vt:lpstr>Feked</vt:lpstr>
      <vt:lpstr>'10621907'!Feketeerdő</vt:lpstr>
      <vt:lpstr>Feketeerdő</vt:lpstr>
      <vt:lpstr>'10621907'!Felcsút</vt:lpstr>
      <vt:lpstr>Felcsút</vt:lpstr>
      <vt:lpstr>'10621907'!Feldebrő</vt:lpstr>
      <vt:lpstr>Feldebrő</vt:lpstr>
      <vt:lpstr>'10621907'!Felgyő</vt:lpstr>
      <vt:lpstr>Felgyő</vt:lpstr>
      <vt:lpstr>'10621907'!Felpéc</vt:lpstr>
      <vt:lpstr>Felpéc</vt:lpstr>
      <vt:lpstr>'10621907'!Felsőberecki</vt:lpstr>
      <vt:lpstr>Felsőberecki</vt:lpstr>
      <vt:lpstr>'10621907'!Felsőcsatár</vt:lpstr>
      <vt:lpstr>Felsőcsatár</vt:lpstr>
      <vt:lpstr>'10621907'!Felsődobsza</vt:lpstr>
      <vt:lpstr>Felsődobsza</vt:lpstr>
      <vt:lpstr>'10621907'!Felsőegerszeg</vt:lpstr>
      <vt:lpstr>Felsőegerszeg</vt:lpstr>
      <vt:lpstr>'10621907'!Felsőgagy</vt:lpstr>
      <vt:lpstr>Felsőgagy</vt:lpstr>
      <vt:lpstr>'10621907'!Felsőjánosfa</vt:lpstr>
      <vt:lpstr>Felsőjánosfa</vt:lpstr>
      <vt:lpstr>'10621907'!Felsőkelecsény</vt:lpstr>
      <vt:lpstr>Felsőkelecsény</vt:lpstr>
      <vt:lpstr>'10621907'!Felsőlajos</vt:lpstr>
      <vt:lpstr>Felsőlajos</vt:lpstr>
      <vt:lpstr>'10621907'!Felsőmarác</vt:lpstr>
      <vt:lpstr>Felsőmarác</vt:lpstr>
      <vt:lpstr>'10621907'!Felsőmocsolád</vt:lpstr>
      <vt:lpstr>Felsőmocsolád</vt:lpstr>
      <vt:lpstr>'10621907'!Felsőnána</vt:lpstr>
      <vt:lpstr>Felsőnána</vt:lpstr>
      <vt:lpstr>'10621907'!Felsőnyárád</vt:lpstr>
      <vt:lpstr>Felsőnyárád</vt:lpstr>
      <vt:lpstr>'10621907'!Felsőnyék</vt:lpstr>
      <vt:lpstr>Felsőnyék</vt:lpstr>
      <vt:lpstr>'10621907'!Felsőörs</vt:lpstr>
      <vt:lpstr>Felsőörs</vt:lpstr>
      <vt:lpstr>'10621907'!Felsőpáhok</vt:lpstr>
      <vt:lpstr>Felsőpáhok</vt:lpstr>
      <vt:lpstr>'10621907'!Felsőpakony</vt:lpstr>
      <vt:lpstr>Felsőpakony</vt:lpstr>
      <vt:lpstr>'10621907'!Felsőpetény</vt:lpstr>
      <vt:lpstr>Felsőpetény</vt:lpstr>
      <vt:lpstr>'10621907'!Felsőrajk</vt:lpstr>
      <vt:lpstr>Felsőrajk</vt:lpstr>
      <vt:lpstr>'10621907'!Felsőregmec</vt:lpstr>
      <vt:lpstr>Felsőregmec</vt:lpstr>
      <vt:lpstr>'10621907'!Felsőszenterzsébet</vt:lpstr>
      <vt:lpstr>Felsőszenterzsébet</vt:lpstr>
      <vt:lpstr>'10621907'!Felsőszentiván</vt:lpstr>
      <vt:lpstr>Felsőszentiván</vt:lpstr>
      <vt:lpstr>'10621907'!Felsőszentmárton</vt:lpstr>
      <vt:lpstr>Felsőszentmárton</vt:lpstr>
      <vt:lpstr>'10621907'!Felsőszölnök</vt:lpstr>
      <vt:lpstr>Felsőszölnök</vt:lpstr>
      <vt:lpstr>'10621907'!Felsőtárkány</vt:lpstr>
      <vt:lpstr>Felsőtárkány</vt:lpstr>
      <vt:lpstr>'10621907'!Felsőtelekes</vt:lpstr>
      <vt:lpstr>Felsőtelekes</vt:lpstr>
      <vt:lpstr>'10621907'!Felsőtold</vt:lpstr>
      <vt:lpstr>Felsőtold</vt:lpstr>
      <vt:lpstr>'10621907'!Felsővadász</vt:lpstr>
      <vt:lpstr>Felsővadász</vt:lpstr>
      <vt:lpstr>'10621907'!Felsőzsolca</vt:lpstr>
      <vt:lpstr>Felsőzsolca</vt:lpstr>
      <vt:lpstr>'10621907'!Fényeslitke</vt:lpstr>
      <vt:lpstr>Fényeslitke</vt:lpstr>
      <vt:lpstr>'10621907'!Fenyőfő</vt:lpstr>
      <vt:lpstr>Fenyőfő</vt:lpstr>
      <vt:lpstr>'10621907'!Ferencszállás</vt:lpstr>
      <vt:lpstr>Ferencszállás</vt:lpstr>
      <vt:lpstr>'10621907'!Fertőboz</vt:lpstr>
      <vt:lpstr>Fertőboz</vt:lpstr>
      <vt:lpstr>'10621907'!Fertőd</vt:lpstr>
      <vt:lpstr>Fertőd</vt:lpstr>
      <vt:lpstr>'10621907'!Fertőendréd</vt:lpstr>
      <vt:lpstr>Fertőendréd</vt:lpstr>
      <vt:lpstr>'10621907'!Fertőhomok</vt:lpstr>
      <vt:lpstr>Fertőhomok</vt:lpstr>
      <vt:lpstr>'10621907'!Fertőrákos</vt:lpstr>
      <vt:lpstr>Fertőrákos</vt:lpstr>
      <vt:lpstr>'10621907'!Fertőszentmiklós</vt:lpstr>
      <vt:lpstr>Fertőszentmiklós</vt:lpstr>
      <vt:lpstr>'10621907'!Fertőszéplak</vt:lpstr>
      <vt:lpstr>Fertőszéplak</vt:lpstr>
      <vt:lpstr>'10621907'!Fiad</vt:lpstr>
      <vt:lpstr>Fiad</vt:lpstr>
      <vt:lpstr>'10621907'!Filkeháza</vt:lpstr>
      <vt:lpstr>Filkeháza</vt:lpstr>
      <vt:lpstr>'10621907'!Fityeház</vt:lpstr>
      <vt:lpstr>Fityeház</vt:lpstr>
      <vt:lpstr>'10621907'!Foktő</vt:lpstr>
      <vt:lpstr>Foktő</vt:lpstr>
      <vt:lpstr>'10621907'!Folyás</vt:lpstr>
      <vt:lpstr>Folyás</vt:lpstr>
      <vt:lpstr>'10621907'!Fonó</vt:lpstr>
      <vt:lpstr>Fonó</vt:lpstr>
      <vt:lpstr>'10621907'!Fony</vt:lpstr>
      <vt:lpstr>Fony</vt:lpstr>
      <vt:lpstr>'10621907'!Fonyód</vt:lpstr>
      <vt:lpstr>Fonyód</vt:lpstr>
      <vt:lpstr>'10621907'!Forráskút</vt:lpstr>
      <vt:lpstr>Forráskút</vt:lpstr>
      <vt:lpstr>'10621907'!Forró</vt:lpstr>
      <vt:lpstr>Forró</vt:lpstr>
      <vt:lpstr>'10621907'!Fót</vt:lpstr>
      <vt:lpstr>Fót</vt:lpstr>
      <vt:lpstr>'10621907'!Földeák</vt:lpstr>
      <vt:lpstr>Földeák</vt:lpstr>
      <vt:lpstr>'10621907'!Földes</vt:lpstr>
      <vt:lpstr>Földes</vt:lpstr>
      <vt:lpstr>'10621907'!Főnyed</vt:lpstr>
      <vt:lpstr>Főnyed</vt:lpstr>
      <vt:lpstr>'10621907'!Fulókércs</vt:lpstr>
      <vt:lpstr>Fulókércs</vt:lpstr>
      <vt:lpstr>'10621907'!Furta</vt:lpstr>
      <vt:lpstr>Furta</vt:lpstr>
      <vt:lpstr>'10621907'!Füle</vt:lpstr>
      <vt:lpstr>Füle</vt:lpstr>
      <vt:lpstr>'10621907'!Fülesd</vt:lpstr>
      <vt:lpstr>Fülesd</vt:lpstr>
      <vt:lpstr>'10621907'!Fülöp</vt:lpstr>
      <vt:lpstr>Fülöp</vt:lpstr>
      <vt:lpstr>'10621907'!Fülöpháza</vt:lpstr>
      <vt:lpstr>Fülöpháza</vt:lpstr>
      <vt:lpstr>'10621907'!Fülöpjakab</vt:lpstr>
      <vt:lpstr>Fülöpjakab</vt:lpstr>
      <vt:lpstr>'10621907'!Fülöpszállás</vt:lpstr>
      <vt:lpstr>Fülöpszállás</vt:lpstr>
      <vt:lpstr>'10621907'!Fülpösdaróc</vt:lpstr>
      <vt:lpstr>Fülpösdaróc</vt:lpstr>
      <vt:lpstr>'10621907'!Fürged</vt:lpstr>
      <vt:lpstr>Fürged</vt:lpstr>
      <vt:lpstr>'10621907'!Füzér</vt:lpstr>
      <vt:lpstr>Füzér</vt:lpstr>
      <vt:lpstr>'10621907'!Füzérkajata</vt:lpstr>
      <vt:lpstr>Füzérkajata</vt:lpstr>
      <vt:lpstr>'10621907'!Füzérkomlós</vt:lpstr>
      <vt:lpstr>Füzérkomlós</vt:lpstr>
      <vt:lpstr>'10621907'!Füzérradvány</vt:lpstr>
      <vt:lpstr>Füzérradvány</vt:lpstr>
      <vt:lpstr>'10621907'!Füzesabony</vt:lpstr>
      <vt:lpstr>Füzesabony</vt:lpstr>
      <vt:lpstr>'10621907'!Füzesgyarmat</vt:lpstr>
      <vt:lpstr>Füzesgyarmat</vt:lpstr>
      <vt:lpstr>'10621907'!Fűzvölgy</vt:lpstr>
      <vt:lpstr>Fűzvölgy</vt:lpstr>
      <vt:lpstr>'10621907'!Gáborján</vt:lpstr>
      <vt:lpstr>Gáborján</vt:lpstr>
      <vt:lpstr>'10621907'!Gáborjánháza</vt:lpstr>
      <vt:lpstr>Gáborjánháza</vt:lpstr>
      <vt:lpstr>'10621907'!Gacsály</vt:lpstr>
      <vt:lpstr>Gacsály</vt:lpstr>
      <vt:lpstr>'10621907'!Gadács</vt:lpstr>
      <vt:lpstr>Gadács</vt:lpstr>
      <vt:lpstr>'10621907'!Gadány</vt:lpstr>
      <vt:lpstr>Gadány</vt:lpstr>
      <vt:lpstr>'10621907'!Gadna</vt:lpstr>
      <vt:lpstr>Gadna</vt:lpstr>
      <vt:lpstr>'10621907'!Gádoros</vt:lpstr>
      <vt:lpstr>Gádoros</vt:lpstr>
      <vt:lpstr>'10621907'!Gagyapáti</vt:lpstr>
      <vt:lpstr>Gagyapáti</vt:lpstr>
      <vt:lpstr>'10621907'!Gagybátor</vt:lpstr>
      <vt:lpstr>Gagybátor</vt:lpstr>
      <vt:lpstr>'10621907'!Gagyvendégi</vt:lpstr>
      <vt:lpstr>Gagyvendégi</vt:lpstr>
      <vt:lpstr>'10621907'!Galambok</vt:lpstr>
      <vt:lpstr>Galambok</vt:lpstr>
      <vt:lpstr>'10621907'!Galgaguta</vt:lpstr>
      <vt:lpstr>Galgaguta</vt:lpstr>
      <vt:lpstr>'10621907'!Galgagyörk</vt:lpstr>
      <vt:lpstr>Galgagyörk</vt:lpstr>
      <vt:lpstr>'10621907'!Galgahévíz</vt:lpstr>
      <vt:lpstr>Galgahévíz</vt:lpstr>
      <vt:lpstr>'10621907'!Galgamácsa</vt:lpstr>
      <vt:lpstr>Galgamácsa</vt:lpstr>
      <vt:lpstr>'10621907'!Gálosfa</vt:lpstr>
      <vt:lpstr>Gálosfa</vt:lpstr>
      <vt:lpstr>'10621907'!Galvács</vt:lpstr>
      <vt:lpstr>Galvács</vt:lpstr>
      <vt:lpstr>'10621907'!Gamás</vt:lpstr>
      <vt:lpstr>Gamás</vt:lpstr>
      <vt:lpstr>'10621907'!Ganna</vt:lpstr>
      <vt:lpstr>Ganna</vt:lpstr>
      <vt:lpstr>'10621907'!Gánt</vt:lpstr>
      <vt:lpstr>Gánt</vt:lpstr>
      <vt:lpstr>'10621907'!Gara</vt:lpstr>
      <vt:lpstr>Gara</vt:lpstr>
      <vt:lpstr>'10621907'!Garáb</vt:lpstr>
      <vt:lpstr>Garáb</vt:lpstr>
      <vt:lpstr>'10621907'!Garabonc</vt:lpstr>
      <vt:lpstr>Garabonc</vt:lpstr>
      <vt:lpstr>'10621907'!Garadna</vt:lpstr>
      <vt:lpstr>Garadna</vt:lpstr>
      <vt:lpstr>'10621907'!Garbolc</vt:lpstr>
      <vt:lpstr>Garbolc</vt:lpstr>
      <vt:lpstr>'10621907'!Gárdony</vt:lpstr>
      <vt:lpstr>Gárdony</vt:lpstr>
      <vt:lpstr>'10621907'!Garé</vt:lpstr>
      <vt:lpstr>Garé</vt:lpstr>
      <vt:lpstr>'10621907'!Gasztony</vt:lpstr>
      <vt:lpstr>Gasztony</vt:lpstr>
      <vt:lpstr>'10621907'!Gátér</vt:lpstr>
      <vt:lpstr>Gátér</vt:lpstr>
      <vt:lpstr>'10621907'!Gávavencsellő</vt:lpstr>
      <vt:lpstr>Gávavencsellő</vt:lpstr>
      <vt:lpstr>'10621907'!Géberjén</vt:lpstr>
      <vt:lpstr>Géberjén</vt:lpstr>
      <vt:lpstr>'10621907'!Gecse</vt:lpstr>
      <vt:lpstr>Gecse</vt:lpstr>
      <vt:lpstr>'10621907'!Géderlak</vt:lpstr>
      <vt:lpstr>Géderlak</vt:lpstr>
      <vt:lpstr>'10621907'!Gégény</vt:lpstr>
      <vt:lpstr>Gégény</vt:lpstr>
      <vt:lpstr>'10621907'!Gelej</vt:lpstr>
      <vt:lpstr>Gelej</vt:lpstr>
      <vt:lpstr>'10621907'!Gelénes</vt:lpstr>
      <vt:lpstr>Gelénes</vt:lpstr>
      <vt:lpstr>'10621907'!Gellénháza</vt:lpstr>
      <vt:lpstr>Gellénháza</vt:lpstr>
      <vt:lpstr>'10621907'!Gelse</vt:lpstr>
      <vt:lpstr>Gelse</vt:lpstr>
      <vt:lpstr>'10621907'!Gelsesziget</vt:lpstr>
      <vt:lpstr>Gelsesziget</vt:lpstr>
      <vt:lpstr>'10621907'!Gemzse</vt:lpstr>
      <vt:lpstr>Gemzse</vt:lpstr>
      <vt:lpstr>'10621907'!Gencsapáti</vt:lpstr>
      <vt:lpstr>Gencsapáti</vt:lpstr>
      <vt:lpstr>'10621907'!Gérce</vt:lpstr>
      <vt:lpstr>Gérce</vt:lpstr>
      <vt:lpstr>'10621907'!Gerde</vt:lpstr>
      <vt:lpstr>Gerde</vt:lpstr>
      <vt:lpstr>'10621907'!Gerendás</vt:lpstr>
      <vt:lpstr>Gerendás</vt:lpstr>
      <vt:lpstr>'10621907'!Gerényes</vt:lpstr>
      <vt:lpstr>Gerényes</vt:lpstr>
      <vt:lpstr>'10621907'!Geresdlak</vt:lpstr>
      <vt:lpstr>Geresdlak</vt:lpstr>
      <vt:lpstr>'10621907'!Gerjen</vt:lpstr>
      <vt:lpstr>Gerjen</vt:lpstr>
      <vt:lpstr>'10621907'!Gersekarát</vt:lpstr>
      <vt:lpstr>Gersekarát</vt:lpstr>
      <vt:lpstr>'10621907'!Geszt</vt:lpstr>
      <vt:lpstr>Geszt</vt:lpstr>
      <vt:lpstr>'10621907'!Gesztely</vt:lpstr>
      <vt:lpstr>Gesztely</vt:lpstr>
      <vt:lpstr>'10621907'!Geszteréd</vt:lpstr>
      <vt:lpstr>Geszteréd</vt:lpstr>
      <vt:lpstr>'10621907'!Gétye</vt:lpstr>
      <vt:lpstr>Gétye</vt:lpstr>
      <vt:lpstr>'10621907'!Gibárt</vt:lpstr>
      <vt:lpstr>Gibárt</vt:lpstr>
      <vt:lpstr>'10621907'!Gic</vt:lpstr>
      <vt:lpstr>Gic</vt:lpstr>
      <vt:lpstr>'10621907'!Gige</vt:lpstr>
      <vt:lpstr>Gige</vt:lpstr>
      <vt:lpstr>'10621907'!Gilvánfa</vt:lpstr>
      <vt:lpstr>Gilvánfa</vt:lpstr>
      <vt:lpstr>'10621907'!Girincs</vt:lpstr>
      <vt:lpstr>Girincs</vt:lpstr>
      <vt:lpstr>'10621907'!Gógánfa</vt:lpstr>
      <vt:lpstr>Gógánfa</vt:lpstr>
      <vt:lpstr>'10621907'!Golop</vt:lpstr>
      <vt:lpstr>Golop</vt:lpstr>
      <vt:lpstr>'10621907'!Gomba</vt:lpstr>
      <vt:lpstr>Gomba</vt:lpstr>
      <vt:lpstr>'10621907'!Gombosszeg</vt:lpstr>
      <vt:lpstr>Gombosszeg</vt:lpstr>
      <vt:lpstr>'10621907'!Gór</vt:lpstr>
      <vt:lpstr>Gór</vt:lpstr>
      <vt:lpstr>'10621907'!Gordisa</vt:lpstr>
      <vt:lpstr>Gordisa</vt:lpstr>
      <vt:lpstr>'10621907'!Gosztola</vt:lpstr>
      <vt:lpstr>Gosztola</vt:lpstr>
      <vt:lpstr>'10621907'!Göd</vt:lpstr>
      <vt:lpstr>Göd</vt:lpstr>
      <vt:lpstr>'10621907'!Gödöllő</vt:lpstr>
      <vt:lpstr>Gödöllő</vt:lpstr>
      <vt:lpstr>'10621907'!Gödre</vt:lpstr>
      <vt:lpstr>Gödre</vt:lpstr>
      <vt:lpstr>'10621907'!Gölle</vt:lpstr>
      <vt:lpstr>Gölle</vt:lpstr>
      <vt:lpstr>'10621907'!Gömörszőlős</vt:lpstr>
      <vt:lpstr>Gömörszőlős</vt:lpstr>
      <vt:lpstr>'10621907'!Gönc</vt:lpstr>
      <vt:lpstr>Gönc</vt:lpstr>
      <vt:lpstr>'10621907'!Göncruszka</vt:lpstr>
      <vt:lpstr>Göncruszka</vt:lpstr>
      <vt:lpstr>'10621907'!Gönyű</vt:lpstr>
      <vt:lpstr>Gönyű</vt:lpstr>
      <vt:lpstr>'10621907'!Görbeháza</vt:lpstr>
      <vt:lpstr>Görbeháza</vt:lpstr>
      <vt:lpstr>'10621907'!Görcsöny</vt:lpstr>
      <vt:lpstr>Görcsöny</vt:lpstr>
      <vt:lpstr>'10621907'!Görcsönydoboka</vt:lpstr>
      <vt:lpstr>Görcsönydoboka</vt:lpstr>
      <vt:lpstr>'10621907'!Görgeteg</vt:lpstr>
      <vt:lpstr>Görgeteg</vt:lpstr>
      <vt:lpstr>'10621907'!Gősfa</vt:lpstr>
      <vt:lpstr>Gősfa</vt:lpstr>
      <vt:lpstr>'10621907'!Grábóc</vt:lpstr>
      <vt:lpstr>Grábóc</vt:lpstr>
      <vt:lpstr>'10621907'!Gulács</vt:lpstr>
      <vt:lpstr>Gulács</vt:lpstr>
      <vt:lpstr>'10621907'!Gutorfölde</vt:lpstr>
      <vt:lpstr>Gutorfölde</vt:lpstr>
      <vt:lpstr>'10621907'!Gyál</vt:lpstr>
      <vt:lpstr>Gyál</vt:lpstr>
      <vt:lpstr>'10621907'!Gyalóka</vt:lpstr>
      <vt:lpstr>Gyalóka</vt:lpstr>
      <vt:lpstr>'10621907'!Gyanógeregye</vt:lpstr>
      <vt:lpstr>Gyanógeregye</vt:lpstr>
      <vt:lpstr>'10621907'!Gyarmat</vt:lpstr>
      <vt:lpstr>Gyarmat</vt:lpstr>
      <vt:lpstr>'10621907'!Gyékényes</vt:lpstr>
      <vt:lpstr>Gyékényes</vt:lpstr>
      <vt:lpstr>'10621907'!Gyenesdiás</vt:lpstr>
      <vt:lpstr>Gyenesdiás</vt:lpstr>
      <vt:lpstr>'10621907'!Gyepükaján</vt:lpstr>
      <vt:lpstr>Gyepükaján</vt:lpstr>
      <vt:lpstr>'10621907'!Gyermely</vt:lpstr>
      <vt:lpstr>Gyermely</vt:lpstr>
      <vt:lpstr>'10621907'!Gyód</vt:lpstr>
      <vt:lpstr>Gyód</vt:lpstr>
      <vt:lpstr>'10621907'!Gyomaendrőd</vt:lpstr>
      <vt:lpstr>Gyomaendrőd</vt:lpstr>
      <vt:lpstr>'10621907'!Gyóró</vt:lpstr>
      <vt:lpstr>Gyóró</vt:lpstr>
      <vt:lpstr>'10621907'!Gyömöre</vt:lpstr>
      <vt:lpstr>Gyömöre</vt:lpstr>
      <vt:lpstr>'10621907'!Gyömrő</vt:lpstr>
      <vt:lpstr>Gyömrő</vt:lpstr>
      <vt:lpstr>'10621907'!Gyöngyfa</vt:lpstr>
      <vt:lpstr>Gyöngyfa</vt:lpstr>
      <vt:lpstr>'10621907'!Gyöngyös</vt:lpstr>
      <vt:lpstr>Gyöngyös</vt:lpstr>
      <vt:lpstr>'10621907'!Gyöngyösfalu</vt:lpstr>
      <vt:lpstr>Gyöngyösfalu</vt:lpstr>
      <vt:lpstr>'10621907'!Gyöngyöshalász</vt:lpstr>
      <vt:lpstr>Gyöngyöshalász</vt:lpstr>
      <vt:lpstr>'10621907'!Gyöngyösmellék</vt:lpstr>
      <vt:lpstr>Gyöngyösmellék</vt:lpstr>
      <vt:lpstr>'10621907'!Gyöngyösoroszi</vt:lpstr>
      <vt:lpstr>Gyöngyösoroszi</vt:lpstr>
      <vt:lpstr>'10621907'!Gyöngyöspata</vt:lpstr>
      <vt:lpstr>Gyöngyöspata</vt:lpstr>
      <vt:lpstr>'10621907'!Gyöngyössolymos</vt:lpstr>
      <vt:lpstr>Gyöngyössolymos</vt:lpstr>
      <vt:lpstr>'10621907'!Gyöngyöstarján</vt:lpstr>
      <vt:lpstr>Gyöngyöstarján</vt:lpstr>
      <vt:lpstr>'10621907'!Gyönk</vt:lpstr>
      <vt:lpstr>Gyönk</vt:lpstr>
      <vt:lpstr>'10621907'!Győr</vt:lpstr>
      <vt:lpstr>Győr</vt:lpstr>
      <vt:lpstr>'10621907'!Győrasszonyfa</vt:lpstr>
      <vt:lpstr>Győrasszonyfa</vt:lpstr>
      <vt:lpstr>'10621907'!Györe</vt:lpstr>
      <vt:lpstr>Györe</vt:lpstr>
      <vt:lpstr>'10621907'!Györgytarló</vt:lpstr>
      <vt:lpstr>Györgytarló</vt:lpstr>
      <vt:lpstr>'10621907'!Györköny</vt:lpstr>
      <vt:lpstr>Györköny</vt:lpstr>
      <vt:lpstr>'10621907'!Győrladamér</vt:lpstr>
      <vt:lpstr>Győrladamér</vt:lpstr>
      <vt:lpstr>'10621907'!Győröcske</vt:lpstr>
      <vt:lpstr>Győröcske</vt:lpstr>
      <vt:lpstr>'10621907'!Győrság</vt:lpstr>
      <vt:lpstr>Győrság</vt:lpstr>
      <vt:lpstr>'10621907'!Győrsövényház</vt:lpstr>
      <vt:lpstr>Győrsövényház</vt:lpstr>
      <vt:lpstr>'10621907'!Győrszemere</vt:lpstr>
      <vt:lpstr>Győrszemere</vt:lpstr>
      <vt:lpstr>'10621907'!Győrtelek</vt:lpstr>
      <vt:lpstr>Győrtelek</vt:lpstr>
      <vt:lpstr>'10621907'!Győrújbarát</vt:lpstr>
      <vt:lpstr>Győrújbarát</vt:lpstr>
      <vt:lpstr>'10621907'!Győrújfalu</vt:lpstr>
      <vt:lpstr>Győrújfalu</vt:lpstr>
      <vt:lpstr>'10621907'!Győrvár</vt:lpstr>
      <vt:lpstr>Győrvár</vt:lpstr>
      <vt:lpstr>'10621907'!Győrzámoly</vt:lpstr>
      <vt:lpstr>Győrzámoly</vt:lpstr>
      <vt:lpstr>'10621907'!Gyugy</vt:lpstr>
      <vt:lpstr>Gyugy</vt:lpstr>
      <vt:lpstr>'10621907'!Gyula</vt:lpstr>
      <vt:lpstr>Gyula</vt:lpstr>
      <vt:lpstr>'10621907'!Gyulaháza</vt:lpstr>
      <vt:lpstr>Gyulaháza</vt:lpstr>
      <vt:lpstr>'10621907'!Gyulaj</vt:lpstr>
      <vt:lpstr>Gyulaj</vt:lpstr>
      <vt:lpstr>'10621907'!Gyulakeszi</vt:lpstr>
      <vt:lpstr>Gyulakeszi</vt:lpstr>
      <vt:lpstr>'10621907'!Gyúró</vt:lpstr>
      <vt:lpstr>Gyúró</vt:lpstr>
      <vt:lpstr>'10621907'!Gyügye</vt:lpstr>
      <vt:lpstr>Gyügye</vt:lpstr>
      <vt:lpstr>'10621907'!Gyüre</vt:lpstr>
      <vt:lpstr>Gyüre</vt:lpstr>
      <vt:lpstr>'10621907'!Gyűrűs</vt:lpstr>
      <vt:lpstr>Gyűrűs</vt:lpstr>
      <vt:lpstr>'10621907'!Hács</vt:lpstr>
      <vt:lpstr>Hács</vt:lpstr>
      <vt:lpstr>'10621907'!Hagyárosbörönd</vt:lpstr>
      <vt:lpstr>Hagyárosbörönd</vt:lpstr>
      <vt:lpstr>'10621907'!Hahót</vt:lpstr>
      <vt:lpstr>Hahót</vt:lpstr>
      <vt:lpstr>'10621907'!Hajdúbagos</vt:lpstr>
      <vt:lpstr>Hajdúbagos</vt:lpstr>
      <vt:lpstr>'10621907'!Hajdúböszörmény</vt:lpstr>
      <vt:lpstr>Hajdúböszörmény</vt:lpstr>
      <vt:lpstr>'10621907'!Hajdúdorog</vt:lpstr>
      <vt:lpstr>Hajdúdorog</vt:lpstr>
      <vt:lpstr>'10621907'!Hajdúhadház</vt:lpstr>
      <vt:lpstr>Hajdúhadház</vt:lpstr>
      <vt:lpstr>'10621907'!Hajdúnánás</vt:lpstr>
      <vt:lpstr>Hajdúnánás</vt:lpstr>
      <vt:lpstr>'10621907'!Hajdúsámson</vt:lpstr>
      <vt:lpstr>Hajdúsámson</vt:lpstr>
      <vt:lpstr>'10621907'!Hajdúszoboszló</vt:lpstr>
      <vt:lpstr>Hajdúszoboszló</vt:lpstr>
      <vt:lpstr>'10621907'!Hajdúszovát</vt:lpstr>
      <vt:lpstr>Hajdúszovát</vt:lpstr>
      <vt:lpstr>'10621907'!Hajmás</vt:lpstr>
      <vt:lpstr>Hajmás</vt:lpstr>
      <vt:lpstr>'10621907'!Hajmáskér</vt:lpstr>
      <vt:lpstr>Hajmáskér</vt:lpstr>
      <vt:lpstr>'10621907'!Hajós</vt:lpstr>
      <vt:lpstr>Hajós</vt:lpstr>
      <vt:lpstr>'10621907'!Halastó</vt:lpstr>
      <vt:lpstr>Halastó</vt:lpstr>
      <vt:lpstr>'10621907'!Halászi</vt:lpstr>
      <vt:lpstr>Halászi</vt:lpstr>
      <vt:lpstr>'10621907'!Halásztelek</vt:lpstr>
      <vt:lpstr>Halásztelek</vt:lpstr>
      <vt:lpstr>'10621907'!Halimba</vt:lpstr>
      <vt:lpstr>Halimba</vt:lpstr>
      <vt:lpstr>'10621907'!Halmaj</vt:lpstr>
      <vt:lpstr>Halmaj</vt:lpstr>
      <vt:lpstr>'10621907'!Halmajugra</vt:lpstr>
      <vt:lpstr>Halmajugra</vt:lpstr>
      <vt:lpstr>'10621907'!Halogy</vt:lpstr>
      <vt:lpstr>Halogy</vt:lpstr>
      <vt:lpstr>'10621907'!Hangács</vt:lpstr>
      <vt:lpstr>Hangács</vt:lpstr>
      <vt:lpstr>'10621907'!Hangony</vt:lpstr>
      <vt:lpstr>Hangony</vt:lpstr>
      <vt:lpstr>'10621907'!Hantos</vt:lpstr>
      <vt:lpstr>Hantos</vt:lpstr>
      <vt:lpstr>'10621907'!Harasztifalu</vt:lpstr>
      <vt:lpstr>Harasztifalu</vt:lpstr>
      <vt:lpstr>'10621907'!Harc</vt:lpstr>
      <vt:lpstr>Harc</vt:lpstr>
      <vt:lpstr>'10621907'!Harka</vt:lpstr>
      <vt:lpstr>Harka</vt:lpstr>
      <vt:lpstr>'10621907'!Harkakötöny</vt:lpstr>
      <vt:lpstr>Harkakötöny</vt:lpstr>
      <vt:lpstr>'10621907'!Harkány</vt:lpstr>
      <vt:lpstr>Harkány</vt:lpstr>
      <vt:lpstr>'10621907'!Háromfa</vt:lpstr>
      <vt:lpstr>Háromfa</vt:lpstr>
      <vt:lpstr>'10621907'!Háromhuta</vt:lpstr>
      <vt:lpstr>Háromhuta</vt:lpstr>
      <vt:lpstr>'10621907'!Harsány</vt:lpstr>
      <vt:lpstr>Harsány</vt:lpstr>
      <vt:lpstr>'10621907'!Hárskút</vt:lpstr>
      <vt:lpstr>Hárskút</vt:lpstr>
      <vt:lpstr>'10621907'!Harta</vt:lpstr>
      <vt:lpstr>Harta</vt:lpstr>
      <vt:lpstr>'10621907'!Hásságy</vt:lpstr>
      <vt:lpstr>Hásságy</vt:lpstr>
      <vt:lpstr>'10621907'!Hatvan</vt:lpstr>
      <vt:lpstr>Hatvan</vt:lpstr>
      <vt:lpstr>'10621907'!Hédervár</vt:lpstr>
      <vt:lpstr>Hédervár</vt:lpstr>
      <vt:lpstr>'10621907'!Hedrehely</vt:lpstr>
      <vt:lpstr>Hedrehely</vt:lpstr>
      <vt:lpstr>'10621907'!Hegyesd</vt:lpstr>
      <vt:lpstr>Hegyesd</vt:lpstr>
      <vt:lpstr>'10621907'!Hegyeshalom</vt:lpstr>
      <vt:lpstr>Hegyeshalom</vt:lpstr>
      <vt:lpstr>'10621907'!Hegyfalu</vt:lpstr>
      <vt:lpstr>Hegyfalu</vt:lpstr>
      <vt:lpstr>'10621907'!Hegyháthodász</vt:lpstr>
      <vt:lpstr>Hegyháthodász</vt:lpstr>
      <vt:lpstr>'10621907'!Hegyhátmaróc</vt:lpstr>
      <vt:lpstr>Hegyhátmaróc</vt:lpstr>
      <vt:lpstr>'10621907'!Hegyhátsál</vt:lpstr>
      <vt:lpstr>Hegyhátsál</vt:lpstr>
      <vt:lpstr>'10621907'!Hegyhátszentjakab</vt:lpstr>
      <vt:lpstr>Hegyhátszentjakab</vt:lpstr>
      <vt:lpstr>'10621907'!Hegyhátszentmárton</vt:lpstr>
      <vt:lpstr>Hegyhátszentmárton</vt:lpstr>
      <vt:lpstr>'10621907'!Hegyhátszentpéter</vt:lpstr>
      <vt:lpstr>Hegyhátszentpéter</vt:lpstr>
      <vt:lpstr>'10621907'!Hegykő</vt:lpstr>
      <vt:lpstr>Hegykő</vt:lpstr>
      <vt:lpstr>'10621907'!Hegymagas</vt:lpstr>
      <vt:lpstr>Hegymagas</vt:lpstr>
      <vt:lpstr>'10621907'!Hegymeg</vt:lpstr>
      <vt:lpstr>Hegymeg</vt:lpstr>
      <vt:lpstr>'10621907'!Hegyszentmárton</vt:lpstr>
      <vt:lpstr>Hegyszentmárton</vt:lpstr>
      <vt:lpstr>'10621907'!Héhalom</vt:lpstr>
      <vt:lpstr>Héhalom</vt:lpstr>
      <vt:lpstr>'10621907'!Hejce</vt:lpstr>
      <vt:lpstr>Hejce</vt:lpstr>
      <vt:lpstr>'10621907'!Hejőbába</vt:lpstr>
      <vt:lpstr>Hejőbába</vt:lpstr>
      <vt:lpstr>'10621907'!Hejőkeresztúr</vt:lpstr>
      <vt:lpstr>Hejőkeresztúr</vt:lpstr>
      <vt:lpstr>'10621907'!Hejőkürt</vt:lpstr>
      <vt:lpstr>Hejőkürt</vt:lpstr>
      <vt:lpstr>'10621907'!Hejőpapi</vt:lpstr>
      <vt:lpstr>Hejőpapi</vt:lpstr>
      <vt:lpstr>'10621907'!Hejőszalonta</vt:lpstr>
      <vt:lpstr>Hejőszalonta</vt:lpstr>
      <vt:lpstr>'10621907'!Helesfa</vt:lpstr>
      <vt:lpstr>Helesfa</vt:lpstr>
      <vt:lpstr>'10621907'!Helvécia</vt:lpstr>
      <vt:lpstr>Helvécia</vt:lpstr>
      <vt:lpstr>'10621907'!Hencida</vt:lpstr>
      <vt:lpstr>Hencida</vt:lpstr>
      <vt:lpstr>'10621907'!Hencse</vt:lpstr>
      <vt:lpstr>Hencse</vt:lpstr>
      <vt:lpstr>'10621907'!Herceghalom</vt:lpstr>
      <vt:lpstr>Herceghalom</vt:lpstr>
      <vt:lpstr>'10621907'!Hercegkút</vt:lpstr>
      <vt:lpstr>Hercegkút</vt:lpstr>
      <vt:lpstr>'10621907'!Hercegszántó</vt:lpstr>
      <vt:lpstr>Hercegszántó</vt:lpstr>
      <vt:lpstr>'10621907'!Heréd</vt:lpstr>
      <vt:lpstr>Heréd</vt:lpstr>
      <vt:lpstr>'10621907'!Héreg</vt:lpstr>
      <vt:lpstr>Héreg</vt:lpstr>
      <vt:lpstr>'10621907'!Herencsény</vt:lpstr>
      <vt:lpstr>Herencsény</vt:lpstr>
      <vt:lpstr>'10621907'!Herend</vt:lpstr>
      <vt:lpstr>Herend</vt:lpstr>
      <vt:lpstr>'10621907'!Heresznye</vt:lpstr>
      <vt:lpstr>Heresznye</vt:lpstr>
      <vt:lpstr>'10621907'!Hermánszeg</vt:lpstr>
      <vt:lpstr>Hermánszeg</vt:lpstr>
      <vt:lpstr>'10621907'!Hernád</vt:lpstr>
      <vt:lpstr>Hernád</vt:lpstr>
      <vt:lpstr>'10621907'!Hernádbűd</vt:lpstr>
      <vt:lpstr>Hernádbűd</vt:lpstr>
      <vt:lpstr>'10621907'!Hernádcéce</vt:lpstr>
      <vt:lpstr>Hernádcéce</vt:lpstr>
      <vt:lpstr>'10621907'!Hernádkak</vt:lpstr>
      <vt:lpstr>Hernádkak</vt:lpstr>
      <vt:lpstr>'10621907'!Hernádkércs</vt:lpstr>
      <vt:lpstr>Hernádkércs</vt:lpstr>
      <vt:lpstr>'10621907'!Hernádnémeti</vt:lpstr>
      <vt:lpstr>Hernádnémeti</vt:lpstr>
      <vt:lpstr>'10621907'!Hernádpetri</vt:lpstr>
      <vt:lpstr>Hernádpetri</vt:lpstr>
      <vt:lpstr>'10621907'!Hernádszentandrás</vt:lpstr>
      <vt:lpstr>Hernádszentandrás</vt:lpstr>
      <vt:lpstr>'10621907'!Hernádszurdok</vt:lpstr>
      <vt:lpstr>Hernádszurdok</vt:lpstr>
      <vt:lpstr>'10621907'!Hernádvécse</vt:lpstr>
      <vt:lpstr>Hernádvécse</vt:lpstr>
      <vt:lpstr>'10621907'!Hernyék</vt:lpstr>
      <vt:lpstr>Hernyék</vt:lpstr>
      <vt:lpstr>'10621907'!Hét</vt:lpstr>
      <vt:lpstr>Hét</vt:lpstr>
      <vt:lpstr>'10621907'!Hetefejércse</vt:lpstr>
      <vt:lpstr>Hetefejércse</vt:lpstr>
      <vt:lpstr>'10621907'!Hetes</vt:lpstr>
      <vt:lpstr>Hetes</vt:lpstr>
      <vt:lpstr>'10621907'!Hetvehely</vt:lpstr>
      <vt:lpstr>Hetvehely</vt:lpstr>
      <vt:lpstr>'10621907'!Hetyefő</vt:lpstr>
      <vt:lpstr>Hetyefő</vt:lpstr>
      <vt:lpstr>'10621907'!Heves</vt:lpstr>
      <vt:lpstr>Heves</vt:lpstr>
      <vt:lpstr>'10621907'!Hevesaranyos</vt:lpstr>
      <vt:lpstr>Hevesaranyos</vt:lpstr>
      <vt:lpstr>'10621907'!Hevesvezekény</vt:lpstr>
      <vt:lpstr>Hevesvezekény</vt:lpstr>
      <vt:lpstr>'10621907'!Hévíz</vt:lpstr>
      <vt:lpstr>Hévíz</vt:lpstr>
      <vt:lpstr>'10621907'!Hévízgyörk</vt:lpstr>
      <vt:lpstr>Hévízgyörk</vt:lpstr>
      <vt:lpstr>'10621907'!Hidas</vt:lpstr>
      <vt:lpstr>Hidas</vt:lpstr>
      <vt:lpstr>'10621907'!Hidasnémeti</vt:lpstr>
      <vt:lpstr>Hidasnémeti</vt:lpstr>
      <vt:lpstr>'10621907'!Hidegkút</vt:lpstr>
      <vt:lpstr>Hidegkút</vt:lpstr>
      <vt:lpstr>'10621907'!Hidegség</vt:lpstr>
      <vt:lpstr>Hidegség</vt:lpstr>
      <vt:lpstr>'10621907'!Hidvégardó</vt:lpstr>
      <vt:lpstr>Hidvégardó</vt:lpstr>
      <vt:lpstr>'10621907'!Himesháza</vt:lpstr>
      <vt:lpstr>Himesháza</vt:lpstr>
      <vt:lpstr>'10621907'!Himod</vt:lpstr>
      <vt:lpstr>Himod</vt:lpstr>
      <vt:lpstr>'10621907'!Hirics</vt:lpstr>
      <vt:lpstr>Hirics</vt:lpstr>
      <vt:lpstr>'10621907'!Hobol</vt:lpstr>
      <vt:lpstr>Hobol</vt:lpstr>
      <vt:lpstr>'10621907'!Hodász</vt:lpstr>
      <vt:lpstr>Hodász</vt:lpstr>
      <vt:lpstr>'10621907'!Hódmezővásárhely</vt:lpstr>
      <vt:lpstr>Hódmezővásárhely</vt:lpstr>
      <vt:lpstr>'10621907'!Hollád</vt:lpstr>
      <vt:lpstr>Hollád</vt:lpstr>
      <vt:lpstr>'10621907'!Hollóháza</vt:lpstr>
      <vt:lpstr>Hollóháza</vt:lpstr>
      <vt:lpstr>'10621907'!Hollókő</vt:lpstr>
      <vt:lpstr>Hollókő</vt:lpstr>
      <vt:lpstr>'10621907'!Homokbödöge</vt:lpstr>
      <vt:lpstr>Homokbödöge</vt:lpstr>
      <vt:lpstr>'10621907'!Homokkomárom</vt:lpstr>
      <vt:lpstr>Homokkomárom</vt:lpstr>
      <vt:lpstr>'10621907'!Homokmégy</vt:lpstr>
      <vt:lpstr>Homokmégy</vt:lpstr>
      <vt:lpstr>'10621907'!Homokszentgyörgy</vt:lpstr>
      <vt:lpstr>Homokszentgyörgy</vt:lpstr>
      <vt:lpstr>'10621907'!Homorúd</vt:lpstr>
      <vt:lpstr>Homorúd</vt:lpstr>
      <vt:lpstr>'10621907'!Homrogd</vt:lpstr>
      <vt:lpstr>Homrogd</vt:lpstr>
      <vt:lpstr>'10621907'!Hont</vt:lpstr>
      <vt:lpstr>Hont</vt:lpstr>
      <vt:lpstr>'10621907'!Horpács</vt:lpstr>
      <vt:lpstr>Horpács</vt:lpstr>
      <vt:lpstr>'10621907'!Hort</vt:lpstr>
      <vt:lpstr>Hort</vt:lpstr>
      <vt:lpstr>'10621907'!Hortobágy</vt:lpstr>
      <vt:lpstr>Hortobágy</vt:lpstr>
      <vt:lpstr>'10621907'!Horváthertelend</vt:lpstr>
      <vt:lpstr>Horváthertelend</vt:lpstr>
      <vt:lpstr>'10621907'!Horvátlövő</vt:lpstr>
      <vt:lpstr>Horvátlövő</vt:lpstr>
      <vt:lpstr>'10621907'!Horvátzsidány</vt:lpstr>
      <vt:lpstr>Horvátzsidány</vt:lpstr>
      <vt:lpstr>'10621907'!Hosszúhetény</vt:lpstr>
      <vt:lpstr>Hosszúhetény</vt:lpstr>
      <vt:lpstr>'10621907'!Hosszúpályi</vt:lpstr>
      <vt:lpstr>Hosszúpályi</vt:lpstr>
      <vt:lpstr>'10621907'!Hosszúpereszteg</vt:lpstr>
      <vt:lpstr>Hosszúpereszteg</vt:lpstr>
      <vt:lpstr>'10621907'!Hosszúvíz</vt:lpstr>
      <vt:lpstr>Hosszúvíz</vt:lpstr>
      <vt:lpstr>'10621907'!Hosszúvölgy</vt:lpstr>
      <vt:lpstr>Hosszúvölgy</vt:lpstr>
      <vt:lpstr>'10621907'!Hosztót</vt:lpstr>
      <vt:lpstr>Hosztót</vt:lpstr>
      <vt:lpstr>'10621907'!Hottó</vt:lpstr>
      <vt:lpstr>Hottó</vt:lpstr>
      <vt:lpstr>'10621907'!Hőgyész</vt:lpstr>
      <vt:lpstr>Hőgyész</vt:lpstr>
      <vt:lpstr>'10621907'!Hövej</vt:lpstr>
      <vt:lpstr>Hövej</vt:lpstr>
      <vt:lpstr>'10621907'!Hugyag</vt:lpstr>
      <vt:lpstr>Hugyag</vt:lpstr>
      <vt:lpstr>'10621907'!Hunya</vt:lpstr>
      <vt:lpstr>Hunya</vt:lpstr>
      <vt:lpstr>'10621907'!Hunyadfalva</vt:lpstr>
      <vt:lpstr>Hunyadfalva</vt:lpstr>
      <vt:lpstr>'10621907'!Husztót</vt:lpstr>
      <vt:lpstr>Husztót</vt:lpstr>
      <vt:lpstr>'10621907'!Ibafa</vt:lpstr>
      <vt:lpstr>Ibafa</vt:lpstr>
      <vt:lpstr>'10621907'!Iborfia</vt:lpstr>
      <vt:lpstr>Iborfia</vt:lpstr>
      <vt:lpstr>'10621907'!Ibrány</vt:lpstr>
      <vt:lpstr>Ibrány</vt:lpstr>
      <vt:lpstr>'10621907'!Igal</vt:lpstr>
      <vt:lpstr>Igal</vt:lpstr>
      <vt:lpstr>'10621907'!Igar</vt:lpstr>
      <vt:lpstr>Igar</vt:lpstr>
      <vt:lpstr>'10621907'!Igrici</vt:lpstr>
      <vt:lpstr>Igrici</vt:lpstr>
      <vt:lpstr>'10621907'!Iharos</vt:lpstr>
      <vt:lpstr>Iharos</vt:lpstr>
      <vt:lpstr>'10621907'!Iharosberény</vt:lpstr>
      <vt:lpstr>Iharosberény</vt:lpstr>
      <vt:lpstr>'10621907'!Ikervár</vt:lpstr>
      <vt:lpstr>Ikervár</vt:lpstr>
      <vt:lpstr>'10621907'!Iklad</vt:lpstr>
      <vt:lpstr>Iklad</vt:lpstr>
      <vt:lpstr>'10621907'!Iklanberény</vt:lpstr>
      <vt:lpstr>Iklanberény</vt:lpstr>
      <vt:lpstr>'10621907'!Iklódbördőce</vt:lpstr>
      <vt:lpstr>Iklódbördőce</vt:lpstr>
      <vt:lpstr>'10621907'!Ikrény</vt:lpstr>
      <vt:lpstr>Ikrény</vt:lpstr>
      <vt:lpstr>'10621907'!Iliny</vt:lpstr>
      <vt:lpstr>Iliny</vt:lpstr>
      <vt:lpstr>'10621907'!Ilk</vt:lpstr>
      <vt:lpstr>Ilk</vt:lpstr>
      <vt:lpstr>'10621907'!Illocska</vt:lpstr>
      <vt:lpstr>Illocska</vt:lpstr>
      <vt:lpstr>'10621907'!Imola</vt:lpstr>
      <vt:lpstr>Imola</vt:lpstr>
      <vt:lpstr>'10621907'!Imrehegy</vt:lpstr>
      <vt:lpstr>Imrehegy</vt:lpstr>
      <vt:lpstr>'10621907'!Ináncs</vt:lpstr>
      <vt:lpstr>Ináncs</vt:lpstr>
      <vt:lpstr>'10621907'!Inárcs</vt:lpstr>
      <vt:lpstr>Inárcs</vt:lpstr>
      <vt:lpstr>'10621907'!Inke</vt:lpstr>
      <vt:lpstr>Inke</vt:lpstr>
      <vt:lpstr>'10621907'!Ipacsfa</vt:lpstr>
      <vt:lpstr>Ipacsfa</vt:lpstr>
      <vt:lpstr>'10621907'!Ipolydamásd</vt:lpstr>
      <vt:lpstr>Ipolydamásd</vt:lpstr>
      <vt:lpstr>'10621907'!Ipolyszög</vt:lpstr>
      <vt:lpstr>Ipolyszög</vt:lpstr>
      <vt:lpstr>'10621907'!Ipolytarnóc</vt:lpstr>
      <vt:lpstr>Ipolytarnóc</vt:lpstr>
      <vt:lpstr>'10621907'!Ipolytölgyes</vt:lpstr>
      <vt:lpstr>Ipolytölgyes</vt:lpstr>
      <vt:lpstr>'10621907'!Ipolyvece</vt:lpstr>
      <vt:lpstr>Ipolyvece</vt:lpstr>
      <vt:lpstr>'10621907'!Iregszemcse</vt:lpstr>
      <vt:lpstr>Iregszemcse</vt:lpstr>
      <vt:lpstr>'10621907'!Irota</vt:lpstr>
      <vt:lpstr>Irota</vt:lpstr>
      <vt:lpstr>'10621907'!Isaszeg</vt:lpstr>
      <vt:lpstr>Isaszeg</vt:lpstr>
      <vt:lpstr>'10621907'!Ispánk</vt:lpstr>
      <vt:lpstr>Ispánk</vt:lpstr>
      <vt:lpstr>'10621907'!Istenmezeje</vt:lpstr>
      <vt:lpstr>Istenmezeje</vt:lpstr>
      <vt:lpstr>'10621907'!Istvándi</vt:lpstr>
      <vt:lpstr>Istvándi</vt:lpstr>
      <vt:lpstr>'10621907'!Iszkaszentgyörgy</vt:lpstr>
      <vt:lpstr>Iszkaszentgyörgy</vt:lpstr>
      <vt:lpstr>'10621907'!Iszkáz</vt:lpstr>
      <vt:lpstr>Iszkáz</vt:lpstr>
      <vt:lpstr>'10621907'!Isztimér</vt:lpstr>
      <vt:lpstr>Isztimér</vt:lpstr>
      <vt:lpstr>'10621907'!Ivád</vt:lpstr>
      <vt:lpstr>Ivád</vt:lpstr>
      <vt:lpstr>'10621907'!Iván</vt:lpstr>
      <vt:lpstr>Iván</vt:lpstr>
      <vt:lpstr>'10621907'!Ivánbattyán</vt:lpstr>
      <vt:lpstr>Ivánbattyán</vt:lpstr>
      <vt:lpstr>'10621907'!Ivánc</vt:lpstr>
      <vt:lpstr>Ivánc</vt:lpstr>
      <vt:lpstr>'10621907'!Iváncsa</vt:lpstr>
      <vt:lpstr>Iváncsa</vt:lpstr>
      <vt:lpstr>'10621907'!Ivándárda</vt:lpstr>
      <vt:lpstr>Ivándárda</vt:lpstr>
      <vt:lpstr>'10621907'!Izmény</vt:lpstr>
      <vt:lpstr>Izmény</vt:lpstr>
      <vt:lpstr>'10621907'!Izsák</vt:lpstr>
      <vt:lpstr>Izsák</vt:lpstr>
      <vt:lpstr>'10621907'!Izsófalva</vt:lpstr>
      <vt:lpstr>Izsófalva</vt:lpstr>
      <vt:lpstr>'10621907'!Jágónak</vt:lpstr>
      <vt:lpstr>Jágónak</vt:lpstr>
      <vt:lpstr>'10621907'!Ják</vt:lpstr>
      <vt:lpstr>Ják</vt:lpstr>
      <vt:lpstr>'10621907'!Jakabszállás</vt:lpstr>
      <vt:lpstr>Jakabszállás</vt:lpstr>
      <vt:lpstr>'10621907'!Jákfa</vt:lpstr>
      <vt:lpstr>Jákfa</vt:lpstr>
      <vt:lpstr>'10621907'!Jákfalva</vt:lpstr>
      <vt:lpstr>Jákfalva</vt:lpstr>
      <vt:lpstr>'10621907'!Jákó</vt:lpstr>
      <vt:lpstr>Jákó</vt:lpstr>
      <vt:lpstr>'10621907'!Jánd</vt:lpstr>
      <vt:lpstr>Jánd</vt:lpstr>
      <vt:lpstr>'10621907'!Jánkmajtis</vt:lpstr>
      <vt:lpstr>Jánkmajtis</vt:lpstr>
      <vt:lpstr>'10621907'!Jánoshalma</vt:lpstr>
      <vt:lpstr>Jánoshalma</vt:lpstr>
      <vt:lpstr>'10621907'!Jánosháza</vt:lpstr>
      <vt:lpstr>Jánosháza</vt:lpstr>
      <vt:lpstr>'10621907'!Jánoshida</vt:lpstr>
      <vt:lpstr>Jánoshida</vt:lpstr>
      <vt:lpstr>'10621907'!Jánossomorja</vt:lpstr>
      <vt:lpstr>Jánossomorja</vt:lpstr>
      <vt:lpstr>'10621907'!Járdánháza</vt:lpstr>
      <vt:lpstr>Járdánháza</vt:lpstr>
      <vt:lpstr>'10621907'!Jármi</vt:lpstr>
      <vt:lpstr>Jármi</vt:lpstr>
      <vt:lpstr>'10621907'!Jásd</vt:lpstr>
      <vt:lpstr>Jásd</vt:lpstr>
      <vt:lpstr>'10621907'!Jászágó</vt:lpstr>
      <vt:lpstr>Jászágó</vt:lpstr>
      <vt:lpstr>'10621907'!Jászalsószentgyörgy</vt:lpstr>
      <vt:lpstr>Jászalsószentgyörgy</vt:lpstr>
      <vt:lpstr>'10621907'!Jászapáti</vt:lpstr>
      <vt:lpstr>Jászapáti</vt:lpstr>
      <vt:lpstr>'10621907'!Jászárokszállás</vt:lpstr>
      <vt:lpstr>Jászárokszállás</vt:lpstr>
      <vt:lpstr>'10621907'!Jászberény</vt:lpstr>
      <vt:lpstr>Jászberény</vt:lpstr>
      <vt:lpstr>'10621907'!Jászboldogháza</vt:lpstr>
      <vt:lpstr>Jászboldogháza</vt:lpstr>
      <vt:lpstr>'10621907'!Jászdózsa</vt:lpstr>
      <vt:lpstr>Jászdózsa</vt:lpstr>
      <vt:lpstr>'10621907'!Jászfelsőszentgyörgy</vt:lpstr>
      <vt:lpstr>Jászfelsőszentgyörgy</vt:lpstr>
      <vt:lpstr>'10621907'!Jászfényszaru</vt:lpstr>
      <vt:lpstr>Jászfényszaru</vt:lpstr>
      <vt:lpstr>'10621907'!Jászivány</vt:lpstr>
      <vt:lpstr>Jászivány</vt:lpstr>
      <vt:lpstr>'10621907'!Jászjákóhalma</vt:lpstr>
      <vt:lpstr>Jászjákóhalma</vt:lpstr>
      <vt:lpstr>'10621907'!Jászkarajenő</vt:lpstr>
      <vt:lpstr>Jászkarajenő</vt:lpstr>
      <vt:lpstr>'10621907'!Jászkisér</vt:lpstr>
      <vt:lpstr>Jászkisér</vt:lpstr>
      <vt:lpstr>'10621907'!Jászladány</vt:lpstr>
      <vt:lpstr>Jászladány</vt:lpstr>
      <vt:lpstr>'10621907'!Jászszentandrás</vt:lpstr>
      <vt:lpstr>Jászszentandrás</vt:lpstr>
      <vt:lpstr>'10621907'!Jászszentlászló</vt:lpstr>
      <vt:lpstr>Jászszentlászló</vt:lpstr>
      <vt:lpstr>'10621907'!Jásztelek</vt:lpstr>
      <vt:lpstr>Jásztelek</vt:lpstr>
      <vt:lpstr>'10621907'!Jéke</vt:lpstr>
      <vt:lpstr>Jéke</vt:lpstr>
      <vt:lpstr>'10621907'!Jenő</vt:lpstr>
      <vt:lpstr>Jenő</vt:lpstr>
      <vt:lpstr>'10621907'!Jobaháza</vt:lpstr>
      <vt:lpstr>Jobaháza</vt:lpstr>
      <vt:lpstr>'10621907'!Jobbágyi</vt:lpstr>
      <vt:lpstr>Jobbágyi</vt:lpstr>
      <vt:lpstr>'10621907'!Jósvafő</vt:lpstr>
      <vt:lpstr>Jósvafő</vt:lpstr>
      <vt:lpstr>'10621907'!Juta</vt:lpstr>
      <vt:lpstr>Juta</vt:lpstr>
      <vt:lpstr>'10621907'!Kaba</vt:lpstr>
      <vt:lpstr>Kaba</vt:lpstr>
      <vt:lpstr>'10621907'!Kacorlak</vt:lpstr>
      <vt:lpstr>Kacorlak</vt:lpstr>
      <vt:lpstr>'10621907'!Kács</vt:lpstr>
      <vt:lpstr>Kács</vt:lpstr>
      <vt:lpstr>'10621907'!Kacsóta</vt:lpstr>
      <vt:lpstr>Kacsóta</vt:lpstr>
      <vt:lpstr>'10621907'!Kadarkút</vt:lpstr>
      <vt:lpstr>Kadarkút</vt:lpstr>
      <vt:lpstr>'10621907'!Kajárpéc</vt:lpstr>
      <vt:lpstr>Kajárpéc</vt:lpstr>
      <vt:lpstr>'10621907'!Kajászó</vt:lpstr>
      <vt:lpstr>Kajászó</vt:lpstr>
      <vt:lpstr>'10621907'!Kajdacs</vt:lpstr>
      <vt:lpstr>Kajdacs</vt:lpstr>
      <vt:lpstr>'10621907'!Kakasd</vt:lpstr>
      <vt:lpstr>Kakasd</vt:lpstr>
      <vt:lpstr>'10621907'!Kákics</vt:lpstr>
      <vt:lpstr>Kákics</vt:lpstr>
      <vt:lpstr>'10621907'!Kakucs</vt:lpstr>
      <vt:lpstr>Kakucs</vt:lpstr>
      <vt:lpstr>'10621907'!Kál</vt:lpstr>
      <vt:lpstr>Kál</vt:lpstr>
      <vt:lpstr>'10621907'!Kalaznó</vt:lpstr>
      <vt:lpstr>Kalaznó</vt:lpstr>
      <vt:lpstr>'10621907'!Káld</vt:lpstr>
      <vt:lpstr>Káld</vt:lpstr>
      <vt:lpstr>'10621907'!Kálló</vt:lpstr>
      <vt:lpstr>Kálló</vt:lpstr>
      <vt:lpstr>'10621907'!Kallósd</vt:lpstr>
      <vt:lpstr>Kallósd</vt:lpstr>
      <vt:lpstr>'10621907'!Kállósemjén</vt:lpstr>
      <vt:lpstr>Kállósemjén</vt:lpstr>
      <vt:lpstr>'10621907'!Kálmáncsa</vt:lpstr>
      <vt:lpstr>Kálmáncsa</vt:lpstr>
      <vt:lpstr>'10621907'!Kálmánháza</vt:lpstr>
      <vt:lpstr>Kálmánháza</vt:lpstr>
      <vt:lpstr>'10621907'!Kálócfa</vt:lpstr>
      <vt:lpstr>Kálócfa</vt:lpstr>
      <vt:lpstr>'10621907'!Kalocsa</vt:lpstr>
      <vt:lpstr>Kalocsa</vt:lpstr>
      <vt:lpstr>'10621907'!Káloz</vt:lpstr>
      <vt:lpstr>Káloz</vt:lpstr>
      <vt:lpstr>'10621907'!Kám</vt:lpstr>
      <vt:lpstr>Kám</vt:lpstr>
      <vt:lpstr>'10621907'!Kamond</vt:lpstr>
      <vt:lpstr>Kamond</vt:lpstr>
      <vt:lpstr>'10621907'!Kamut</vt:lpstr>
      <vt:lpstr>Kamut</vt:lpstr>
      <vt:lpstr>'10621907'!Kánó</vt:lpstr>
      <vt:lpstr>Kánó</vt:lpstr>
      <vt:lpstr>'10621907'!Kántorjánosi</vt:lpstr>
      <vt:lpstr>Kántorjánosi</vt:lpstr>
      <vt:lpstr>'10621907'!Kány</vt:lpstr>
      <vt:lpstr>Kány</vt:lpstr>
      <vt:lpstr>'10621907'!Kánya</vt:lpstr>
      <vt:lpstr>Kánya</vt:lpstr>
      <vt:lpstr>'10621907'!Kányavár</vt:lpstr>
      <vt:lpstr>Kányavár</vt:lpstr>
      <vt:lpstr>'10621907'!Kapolcs</vt:lpstr>
      <vt:lpstr>Kapolcs</vt:lpstr>
      <vt:lpstr>'10621907'!Kápolna</vt:lpstr>
      <vt:lpstr>Kápolna</vt:lpstr>
      <vt:lpstr>'10621907'!Kápolnásnyék</vt:lpstr>
      <vt:lpstr>Kápolnásnyék</vt:lpstr>
      <vt:lpstr>'10621907'!Kapoly</vt:lpstr>
      <vt:lpstr>Kapoly</vt:lpstr>
      <vt:lpstr>'10621907'!Kaposfő</vt:lpstr>
      <vt:lpstr>Kaposfő</vt:lpstr>
      <vt:lpstr>'10621907'!Kaposgyarmat</vt:lpstr>
      <vt:lpstr>Kaposgyarmat</vt:lpstr>
      <vt:lpstr>'10621907'!Kaposhomok</vt:lpstr>
      <vt:lpstr>Kaposhomok</vt:lpstr>
      <vt:lpstr>'10621907'!Kaposkeresztúr</vt:lpstr>
      <vt:lpstr>Kaposkeresztúr</vt:lpstr>
      <vt:lpstr>'10621907'!Kaposmérő</vt:lpstr>
      <vt:lpstr>Kaposmérő</vt:lpstr>
      <vt:lpstr>'10621907'!Kapospula</vt:lpstr>
      <vt:lpstr>Kapospula</vt:lpstr>
      <vt:lpstr>'10621907'!Kaposújlak</vt:lpstr>
      <vt:lpstr>Kaposújlak</vt:lpstr>
      <vt:lpstr>'10621907'!Kaposvár</vt:lpstr>
      <vt:lpstr>Kaposvár</vt:lpstr>
      <vt:lpstr>'10621907'!Kaposszekcső</vt:lpstr>
      <vt:lpstr>Kaposszekcső</vt:lpstr>
      <vt:lpstr>'10621907'!Kaposszerdahely</vt:lpstr>
      <vt:lpstr>Kaposszerdahely</vt:lpstr>
      <vt:lpstr>'10621907'!Káptalanfa</vt:lpstr>
      <vt:lpstr>Káptalanfa</vt:lpstr>
      <vt:lpstr>'10621907'!Káptalantóti</vt:lpstr>
      <vt:lpstr>Káptalantóti</vt:lpstr>
      <vt:lpstr>'10621907'!Kapuvár</vt:lpstr>
      <vt:lpstr>Kapuvár</vt:lpstr>
      <vt:lpstr>'10621907'!Kára</vt:lpstr>
      <vt:lpstr>Kára</vt:lpstr>
      <vt:lpstr>'10621907'!Karácsond</vt:lpstr>
      <vt:lpstr>Karácsond</vt:lpstr>
      <vt:lpstr>'10621907'!Karád</vt:lpstr>
      <vt:lpstr>Karád</vt:lpstr>
      <vt:lpstr>'10621907'!Karakó</vt:lpstr>
      <vt:lpstr>Karakó</vt:lpstr>
      <vt:lpstr>'10621907'!Karakószörcsök</vt:lpstr>
      <vt:lpstr>Karakószörcsök</vt:lpstr>
      <vt:lpstr>'10621907'!Karancsalja</vt:lpstr>
      <vt:lpstr>Karancsalja</vt:lpstr>
      <vt:lpstr>'10621907'!Karancsberény</vt:lpstr>
      <vt:lpstr>Karancsberény</vt:lpstr>
      <vt:lpstr>'10621907'!Karancskeszi</vt:lpstr>
      <vt:lpstr>Karancskeszi</vt:lpstr>
      <vt:lpstr>'10621907'!Karancslapujtő</vt:lpstr>
      <vt:lpstr>Karancslapujtő</vt:lpstr>
      <vt:lpstr>'10621907'!Karancsság</vt:lpstr>
      <vt:lpstr>Karancsság</vt:lpstr>
      <vt:lpstr>'10621907'!Kárász</vt:lpstr>
      <vt:lpstr>Kárász</vt:lpstr>
      <vt:lpstr>'10621907'!Karcag</vt:lpstr>
      <vt:lpstr>Karcag</vt:lpstr>
      <vt:lpstr>'10621907'!Karcsa</vt:lpstr>
      <vt:lpstr>Karcsa</vt:lpstr>
      <vt:lpstr>'10621907'!Kardos</vt:lpstr>
      <vt:lpstr>Kardos</vt:lpstr>
      <vt:lpstr>'10621907'!Kardoskút</vt:lpstr>
      <vt:lpstr>Kardoskút</vt:lpstr>
      <vt:lpstr>'10621907'!Karmacs</vt:lpstr>
      <vt:lpstr>Karmacs</vt:lpstr>
      <vt:lpstr>'10621907'!Károlyháza</vt:lpstr>
      <vt:lpstr>Károlyháza</vt:lpstr>
      <vt:lpstr>'10621907'!Karos</vt:lpstr>
      <vt:lpstr>Karos</vt:lpstr>
      <vt:lpstr>'10621907'!Kartal</vt:lpstr>
      <vt:lpstr>Kartal</vt:lpstr>
      <vt:lpstr>'10621907'!Kásád</vt:lpstr>
      <vt:lpstr>Kásád</vt:lpstr>
      <vt:lpstr>'10621907'!Kaskantyú</vt:lpstr>
      <vt:lpstr>Kaskantyú</vt:lpstr>
      <vt:lpstr>'10621907'!Kastélyosdombó</vt:lpstr>
      <vt:lpstr>Kastélyosdombó</vt:lpstr>
      <vt:lpstr>'10621907'!Kaszaper</vt:lpstr>
      <vt:lpstr>Kaszaper</vt:lpstr>
      <vt:lpstr>'10621907'!Kaszó</vt:lpstr>
      <vt:lpstr>Kaszó</vt:lpstr>
      <vt:lpstr>'10621907'!Katádfa</vt:lpstr>
      <vt:lpstr>Katádfa</vt:lpstr>
      <vt:lpstr>'10621907'!Katafa</vt:lpstr>
      <vt:lpstr>Katafa</vt:lpstr>
      <vt:lpstr>'10621907'!Kátoly</vt:lpstr>
      <vt:lpstr>Kátoly</vt:lpstr>
      <vt:lpstr>'10621907'!Katymár</vt:lpstr>
      <vt:lpstr>Katymár</vt:lpstr>
      <vt:lpstr>'10621907'!Káva</vt:lpstr>
      <vt:lpstr>Káva</vt:lpstr>
      <vt:lpstr>'10621907'!Kávás</vt:lpstr>
      <vt:lpstr>Kávás</vt:lpstr>
      <vt:lpstr>'10621907'!Kazár</vt:lpstr>
      <vt:lpstr>Kazár</vt:lpstr>
      <vt:lpstr>'10621907'!Kazincbarcika</vt:lpstr>
      <vt:lpstr>Kazincbarcika</vt:lpstr>
      <vt:lpstr>'10621907'!Kázsmárk</vt:lpstr>
      <vt:lpstr>Kázsmárk</vt:lpstr>
      <vt:lpstr>'10621907'!Kazsok</vt:lpstr>
      <vt:lpstr>Kazsok</vt:lpstr>
      <vt:lpstr>'10621907'!Kecel</vt:lpstr>
      <vt:lpstr>Kecel</vt:lpstr>
      <vt:lpstr>'10621907'!Kecskéd</vt:lpstr>
      <vt:lpstr>Kecskéd</vt:lpstr>
      <vt:lpstr>'10621907'!Kecskemét</vt:lpstr>
      <vt:lpstr>Kecskemét</vt:lpstr>
      <vt:lpstr>'10621907'!Kehidakustány</vt:lpstr>
      <vt:lpstr>Kehidakustány</vt:lpstr>
      <vt:lpstr>'10621907'!Kék</vt:lpstr>
      <vt:lpstr>Kék</vt:lpstr>
      <vt:lpstr>'10621907'!Kékcse</vt:lpstr>
      <vt:lpstr>Kékcse</vt:lpstr>
      <vt:lpstr>'10621907'!Kéked</vt:lpstr>
      <vt:lpstr>Kéked</vt:lpstr>
      <vt:lpstr>'10621907'!Kékesd</vt:lpstr>
      <vt:lpstr>Kékesd</vt:lpstr>
      <vt:lpstr>'10621907'!Kékkút</vt:lpstr>
      <vt:lpstr>Kékkút</vt:lpstr>
      <vt:lpstr>'10621907'!Kelebia</vt:lpstr>
      <vt:lpstr>Kelebia</vt:lpstr>
      <vt:lpstr>'10621907'!Keléd</vt:lpstr>
      <vt:lpstr>Keléd</vt:lpstr>
      <vt:lpstr>'10621907'!Kelemér</vt:lpstr>
      <vt:lpstr>Kelemér</vt:lpstr>
      <vt:lpstr>'10621907'!Kéleshalom</vt:lpstr>
      <vt:lpstr>Kéleshalom</vt:lpstr>
      <vt:lpstr>'10621907'!Kelevíz</vt:lpstr>
      <vt:lpstr>Kelevíz</vt:lpstr>
      <vt:lpstr>'10621907'!Kemecse</vt:lpstr>
      <vt:lpstr>Kemecse</vt:lpstr>
      <vt:lpstr>'10621907'!Kemence</vt:lpstr>
      <vt:lpstr>Kemence</vt:lpstr>
      <vt:lpstr>'10621907'!Kemendollár</vt:lpstr>
      <vt:lpstr>Kemendollár</vt:lpstr>
      <vt:lpstr>'10621907'!Kemeneshőgyész</vt:lpstr>
      <vt:lpstr>Kemeneshőgyész</vt:lpstr>
      <vt:lpstr>'10621907'!Kemeneskápolna</vt:lpstr>
      <vt:lpstr>Kemeneskápolna</vt:lpstr>
      <vt:lpstr>'10621907'!Kemenesmagasi</vt:lpstr>
      <vt:lpstr>Kemenesmagasi</vt:lpstr>
      <vt:lpstr>'10621907'!Kemenesmihályfa</vt:lpstr>
      <vt:lpstr>Kemenesmihályfa</vt:lpstr>
      <vt:lpstr>'10621907'!Kemenespálfa</vt:lpstr>
      <vt:lpstr>Kemenespálfa</vt:lpstr>
      <vt:lpstr>'10621907'!Kemenessömjén</vt:lpstr>
      <vt:lpstr>Kemenessömjén</vt:lpstr>
      <vt:lpstr>'10621907'!Kemenesszentmárton</vt:lpstr>
      <vt:lpstr>Kemenesszentmárton</vt:lpstr>
      <vt:lpstr>'10621907'!Kemenesszentpéter</vt:lpstr>
      <vt:lpstr>Kemenesszentpéter</vt:lpstr>
      <vt:lpstr>'10621907'!Keménfa</vt:lpstr>
      <vt:lpstr>Keménfa</vt:lpstr>
      <vt:lpstr>'10621907'!Kémes</vt:lpstr>
      <vt:lpstr>Kémes</vt:lpstr>
      <vt:lpstr>'10621907'!Kemestaródfa</vt:lpstr>
      <vt:lpstr>Kemestaródfa</vt:lpstr>
      <vt:lpstr>'10621907'!Kemse</vt:lpstr>
      <vt:lpstr>Kemse</vt:lpstr>
      <vt:lpstr>'10621907'!Kenderes</vt:lpstr>
      <vt:lpstr>Kenderes</vt:lpstr>
      <vt:lpstr>'10621907'!Kenéz</vt:lpstr>
      <vt:lpstr>Kenéz</vt:lpstr>
      <vt:lpstr>'10621907'!Kenézlő</vt:lpstr>
      <vt:lpstr>Kenézlő</vt:lpstr>
      <vt:lpstr>'10621907'!Kengyel</vt:lpstr>
      <vt:lpstr>Kengyel</vt:lpstr>
      <vt:lpstr>'10621907'!Kenyeri</vt:lpstr>
      <vt:lpstr>Kenyeri</vt:lpstr>
      <vt:lpstr>'10621907'!Kercaszomor</vt:lpstr>
      <vt:lpstr>Kercaszomor</vt:lpstr>
      <vt:lpstr>'10621907'!Kercseliget</vt:lpstr>
      <vt:lpstr>Kercseliget</vt:lpstr>
      <vt:lpstr>'10621907'!Kerecsend</vt:lpstr>
      <vt:lpstr>Kerecsend</vt:lpstr>
      <vt:lpstr>'10621907'!Kerecseny</vt:lpstr>
      <vt:lpstr>Kerecseny</vt:lpstr>
      <vt:lpstr>'10621907'!Kerekegyháza</vt:lpstr>
      <vt:lpstr>Kerekegyháza</vt:lpstr>
      <vt:lpstr>'10621907'!Kerekharaszt</vt:lpstr>
      <vt:lpstr>Kerekharaszt</vt:lpstr>
      <vt:lpstr>'10621907'!Kereki</vt:lpstr>
      <vt:lpstr>Kereki</vt:lpstr>
      <vt:lpstr>'10621907'!Kerékteleki</vt:lpstr>
      <vt:lpstr>Kerékteleki</vt:lpstr>
      <vt:lpstr>'10621907'!Kerepes</vt:lpstr>
      <vt:lpstr>Kerepes</vt:lpstr>
      <vt:lpstr>'10621907'!Keresztéte</vt:lpstr>
      <vt:lpstr>Keresztéte</vt:lpstr>
      <vt:lpstr>'10621907'!Kerkabarabás</vt:lpstr>
      <vt:lpstr>Kerkabarabás</vt:lpstr>
      <vt:lpstr>'10621907'!Kerkafalva</vt:lpstr>
      <vt:lpstr>Kerkafalva</vt:lpstr>
      <vt:lpstr>'10621907'!Kerkakutas</vt:lpstr>
      <vt:lpstr>Kerkakutas</vt:lpstr>
      <vt:lpstr>'10621907'!Kerkáskápolna</vt:lpstr>
      <vt:lpstr>Kerkáskápolna</vt:lpstr>
      <vt:lpstr>'10621907'!Kerkaszentkirály</vt:lpstr>
      <vt:lpstr>Kerkaszentkirály</vt:lpstr>
      <vt:lpstr>'10621907'!Kerkateskánd</vt:lpstr>
      <vt:lpstr>Kerkateskánd</vt:lpstr>
      <vt:lpstr>'10621907'!Kérsemjén</vt:lpstr>
      <vt:lpstr>Kérsemjén</vt:lpstr>
      <vt:lpstr>'10621907'!Kerta</vt:lpstr>
      <vt:lpstr>Kerta</vt:lpstr>
      <vt:lpstr>'10621907'!Kertészsziget</vt:lpstr>
      <vt:lpstr>Kertészsziget</vt:lpstr>
      <vt:lpstr>'10621907'!Keszeg</vt:lpstr>
      <vt:lpstr>Keszeg</vt:lpstr>
      <vt:lpstr>'10621907'!Kesznyéten</vt:lpstr>
      <vt:lpstr>Kesznyéten</vt:lpstr>
      <vt:lpstr>'10621907'!Keszőhidegkút</vt:lpstr>
      <vt:lpstr>Keszőhidegkút</vt:lpstr>
      <vt:lpstr>'10621907'!Keszthely</vt:lpstr>
      <vt:lpstr>Keszthely</vt:lpstr>
      <vt:lpstr>'10621907'!Kesztölc</vt:lpstr>
      <vt:lpstr>Kesztölc</vt:lpstr>
      <vt:lpstr>'10621907'!Keszü</vt:lpstr>
      <vt:lpstr>Keszü</vt:lpstr>
      <vt:lpstr>'10621907'!Kétbodony</vt:lpstr>
      <vt:lpstr>Kétbodony</vt:lpstr>
      <vt:lpstr>'10621907'!Kétegyháza</vt:lpstr>
      <vt:lpstr>Kétegyháza</vt:lpstr>
      <vt:lpstr>'10621907'!Kéthely</vt:lpstr>
      <vt:lpstr>Kéthely</vt:lpstr>
      <vt:lpstr>'10621907'!Kétpó</vt:lpstr>
      <vt:lpstr>Kétpó</vt:lpstr>
      <vt:lpstr>'10621907'!Kétsoprony</vt:lpstr>
      <vt:lpstr>Kétsoprony</vt:lpstr>
      <vt:lpstr>'10621907'!Kétújfalu</vt:lpstr>
      <vt:lpstr>Kétújfalu</vt:lpstr>
      <vt:lpstr>'10621907'!Kétvölgy</vt:lpstr>
      <vt:lpstr>Kétvölgy</vt:lpstr>
      <vt:lpstr>'10621907'!Kéty</vt:lpstr>
      <vt:lpstr>Kéty</vt:lpstr>
      <vt:lpstr>'10621907'!Kevermes</vt:lpstr>
      <vt:lpstr>Kevermes</vt:lpstr>
      <vt:lpstr>'10621907'!Kilimán</vt:lpstr>
      <vt:lpstr>Kilimán</vt:lpstr>
      <vt:lpstr>'10621907'!Kimle</vt:lpstr>
      <vt:lpstr>Kimle</vt:lpstr>
      <vt:lpstr>'10621907'!Kincsesbánya</vt:lpstr>
      <vt:lpstr>Kincsesbánya</vt:lpstr>
      <vt:lpstr>'10621907'!Királd</vt:lpstr>
      <vt:lpstr>Királd</vt:lpstr>
      <vt:lpstr>'10621907'!Királyegyháza</vt:lpstr>
      <vt:lpstr>Királyegyháza</vt:lpstr>
      <vt:lpstr>'10621907'!Királyhegyes</vt:lpstr>
      <vt:lpstr>Királyhegyes</vt:lpstr>
      <vt:lpstr>'10621907'!Királyszentistván</vt:lpstr>
      <vt:lpstr>Királyszentistván</vt:lpstr>
      <vt:lpstr>'10621907'!Kisapáti</vt:lpstr>
      <vt:lpstr>Kisapáti</vt:lpstr>
      <vt:lpstr>'10621907'!Kisapostag</vt:lpstr>
      <vt:lpstr>Kisapostag</vt:lpstr>
      <vt:lpstr>'10621907'!Kisar</vt:lpstr>
      <vt:lpstr>Kisar</vt:lpstr>
      <vt:lpstr>'10621907'!Kisasszond</vt:lpstr>
      <vt:lpstr>Kisasszond</vt:lpstr>
      <vt:lpstr>'10621907'!Kisasszonyfa</vt:lpstr>
      <vt:lpstr>Kisasszonyfa</vt:lpstr>
      <vt:lpstr>'10621907'!Kisbabot</vt:lpstr>
      <vt:lpstr>Kisbabot</vt:lpstr>
      <vt:lpstr>'10621907'!Kisbágyon</vt:lpstr>
      <vt:lpstr>Kisbágyon</vt:lpstr>
      <vt:lpstr>'10621907'!Kisbajcs</vt:lpstr>
      <vt:lpstr>Kisbajcs</vt:lpstr>
      <vt:lpstr>'10621907'!Kisbajom</vt:lpstr>
      <vt:lpstr>Kisbajom</vt:lpstr>
      <vt:lpstr>'10621907'!Kisbárapáti</vt:lpstr>
      <vt:lpstr>Kisbárapáti</vt:lpstr>
      <vt:lpstr>'10621907'!Kisbárkány</vt:lpstr>
      <vt:lpstr>Kisbárkány</vt:lpstr>
      <vt:lpstr>'10621907'!Kisbér</vt:lpstr>
      <vt:lpstr>Kisbér</vt:lpstr>
      <vt:lpstr>'10621907'!Kisberény</vt:lpstr>
      <vt:lpstr>Kisberény</vt:lpstr>
      <vt:lpstr>'10621907'!Kisberzseny</vt:lpstr>
      <vt:lpstr>Kisberzseny</vt:lpstr>
      <vt:lpstr>'10621907'!Kisbeszterce</vt:lpstr>
      <vt:lpstr>Kisbeszterce</vt:lpstr>
      <vt:lpstr>'10621907'!Kisbodak</vt:lpstr>
      <vt:lpstr>Kisbodak</vt:lpstr>
      <vt:lpstr>'10621907'!Kisbucsa</vt:lpstr>
      <vt:lpstr>Kisbucsa</vt:lpstr>
      <vt:lpstr>'10621907'!Kisbudmér</vt:lpstr>
      <vt:lpstr>Kisbudmér</vt:lpstr>
      <vt:lpstr>'10621907'!Kiscsécs</vt:lpstr>
      <vt:lpstr>Kiscsécs</vt:lpstr>
      <vt:lpstr>'10621907'!Kiscsehi</vt:lpstr>
      <vt:lpstr>Kiscsehi</vt:lpstr>
      <vt:lpstr>'10621907'!Kiscsősz</vt:lpstr>
      <vt:lpstr>Kiscsősz</vt:lpstr>
      <vt:lpstr>'10621907'!Kisdér</vt:lpstr>
      <vt:lpstr>Kisdér</vt:lpstr>
      <vt:lpstr>'10621907'!Kisdobsza</vt:lpstr>
      <vt:lpstr>Kisdobsza</vt:lpstr>
      <vt:lpstr>'10621907'!Kisdombegyház</vt:lpstr>
      <vt:lpstr>Kisdombegyház</vt:lpstr>
      <vt:lpstr>'10621907'!Kisdorog</vt:lpstr>
      <vt:lpstr>Kisdorog</vt:lpstr>
      <vt:lpstr>'10621907'!Kisecset</vt:lpstr>
      <vt:lpstr>Kisecset</vt:lpstr>
      <vt:lpstr>'10621907'!Kisfalud</vt:lpstr>
      <vt:lpstr>Kisfalud</vt:lpstr>
      <vt:lpstr>'10621907'!Kisfüzes</vt:lpstr>
      <vt:lpstr>Kisfüzes</vt:lpstr>
      <vt:lpstr>'10621907'!Kisgörbő</vt:lpstr>
      <vt:lpstr>Kisgörbő</vt:lpstr>
      <vt:lpstr>'10621907'!Kisgyalán</vt:lpstr>
      <vt:lpstr>Kisgyalán</vt:lpstr>
      <vt:lpstr>'10621907'!Kisgyőr</vt:lpstr>
      <vt:lpstr>Kisgyőr</vt:lpstr>
      <vt:lpstr>'10621907'!Kishajmás</vt:lpstr>
      <vt:lpstr>Kishajmás</vt:lpstr>
      <vt:lpstr>'10621907'!Kisharsány</vt:lpstr>
      <vt:lpstr>Kisharsány</vt:lpstr>
      <vt:lpstr>'10621907'!Kishartyán</vt:lpstr>
      <vt:lpstr>Kishartyán</vt:lpstr>
      <vt:lpstr>'10621907'!Kisherend</vt:lpstr>
      <vt:lpstr>Kisherend</vt:lpstr>
      <vt:lpstr>'10621907'!Kishódos</vt:lpstr>
      <vt:lpstr>Kishódos</vt:lpstr>
      <vt:lpstr>'10621907'!Kishuta</vt:lpstr>
      <vt:lpstr>Kishuta</vt:lpstr>
      <vt:lpstr>'10621907'!Kisigmánd</vt:lpstr>
      <vt:lpstr>Kisigmánd</vt:lpstr>
      <vt:lpstr>'10621907'!Kisjakabfalva</vt:lpstr>
      <vt:lpstr>Kisjakabfalva</vt:lpstr>
      <vt:lpstr>'10621907'!Kiskassa</vt:lpstr>
      <vt:lpstr>Kiskassa</vt:lpstr>
      <vt:lpstr>'10621907'!Kiskinizs</vt:lpstr>
      <vt:lpstr>Kiskinizs</vt:lpstr>
      <vt:lpstr>'10621907'!Kiskorpád</vt:lpstr>
      <vt:lpstr>Kiskorpád</vt:lpstr>
      <vt:lpstr>'10621907'!Kisköre</vt:lpstr>
      <vt:lpstr>Kisköre</vt:lpstr>
      <vt:lpstr>'10621907'!Kiskőrös</vt:lpstr>
      <vt:lpstr>Kiskőrös</vt:lpstr>
      <vt:lpstr>'10621907'!Kiskunfélegyháza</vt:lpstr>
      <vt:lpstr>Kiskunfélegyháza</vt:lpstr>
      <vt:lpstr>'10621907'!Kiskunhalas</vt:lpstr>
      <vt:lpstr>Kiskunhalas</vt:lpstr>
      <vt:lpstr>'10621907'!Kiskunlacháza</vt:lpstr>
      <vt:lpstr>Kiskunlacháza</vt:lpstr>
      <vt:lpstr>'10621907'!Kiskunmajsa</vt:lpstr>
      <vt:lpstr>Kiskunmajsa</vt:lpstr>
      <vt:lpstr>'10621907'!Kiskutas</vt:lpstr>
      <vt:lpstr>Kiskutas</vt:lpstr>
      <vt:lpstr>'10621907'!Kisláng</vt:lpstr>
      <vt:lpstr>Kisláng</vt:lpstr>
      <vt:lpstr>'10621907'!Kisléta</vt:lpstr>
      <vt:lpstr>Kisléta</vt:lpstr>
      <vt:lpstr>'10621907'!Kislippó</vt:lpstr>
      <vt:lpstr>Kislippó</vt:lpstr>
      <vt:lpstr>'10621907'!Kislőd</vt:lpstr>
      <vt:lpstr>Kislőd</vt:lpstr>
      <vt:lpstr>'10621907'!Kismányok</vt:lpstr>
      <vt:lpstr>Kismányok</vt:lpstr>
      <vt:lpstr>'10621907'!Kismarja</vt:lpstr>
      <vt:lpstr>Kismarja</vt:lpstr>
      <vt:lpstr>'10621907'!Kismaros</vt:lpstr>
      <vt:lpstr>Kismaros</vt:lpstr>
      <vt:lpstr>'10621907'!Kisnamény</vt:lpstr>
      <vt:lpstr>Kisnamény</vt:lpstr>
      <vt:lpstr>'10621907'!Kisnána</vt:lpstr>
      <vt:lpstr>Kisnána</vt:lpstr>
      <vt:lpstr>'10621907'!Kisnémedi</vt:lpstr>
      <vt:lpstr>Kisnémedi</vt:lpstr>
      <vt:lpstr>'10621907'!Kisnyárád</vt:lpstr>
      <vt:lpstr>Kisnyárád</vt:lpstr>
      <vt:lpstr>'10621907'!Kisoroszi</vt:lpstr>
      <vt:lpstr>Kisoroszi</vt:lpstr>
      <vt:lpstr>'10621907'!Kispalád</vt:lpstr>
      <vt:lpstr>Kispalád</vt:lpstr>
      <vt:lpstr>'10621907'!Kispáli</vt:lpstr>
      <vt:lpstr>Kispáli</vt:lpstr>
      <vt:lpstr>'10621907'!Kispirit</vt:lpstr>
      <vt:lpstr>Kispirit</vt:lpstr>
      <vt:lpstr>'10621907'!Kisrákos</vt:lpstr>
      <vt:lpstr>Kisrákos</vt:lpstr>
      <vt:lpstr>'10621907'!Kisrécse</vt:lpstr>
      <vt:lpstr>Kisrécse</vt:lpstr>
      <vt:lpstr>'10621907'!Kisrozvágy</vt:lpstr>
      <vt:lpstr>Kisrozvágy</vt:lpstr>
      <vt:lpstr>'10621907'!Kissikátor</vt:lpstr>
      <vt:lpstr>Kissikátor</vt:lpstr>
      <vt:lpstr>'10621907'!Kissomlyó</vt:lpstr>
      <vt:lpstr>Kissomlyó</vt:lpstr>
      <vt:lpstr>'10621907'!Kistamási</vt:lpstr>
      <vt:lpstr>Kistamási</vt:lpstr>
      <vt:lpstr>'10621907'!Kistapolca</vt:lpstr>
      <vt:lpstr>Kistapolca</vt:lpstr>
      <vt:lpstr>'10621907'!Kistarcsa</vt:lpstr>
      <vt:lpstr>Kistarcsa</vt:lpstr>
      <vt:lpstr>'10621907'!Kistelek</vt:lpstr>
      <vt:lpstr>Kistelek</vt:lpstr>
      <vt:lpstr>'10621907'!Kistokaj</vt:lpstr>
      <vt:lpstr>Kistokaj</vt:lpstr>
      <vt:lpstr>'10621907'!Kistolmács</vt:lpstr>
      <vt:lpstr>Kistolmács</vt:lpstr>
      <vt:lpstr>'10621907'!Kistormás</vt:lpstr>
      <vt:lpstr>Kistormás</vt:lpstr>
      <vt:lpstr>'10621907'!Kistótfalu</vt:lpstr>
      <vt:lpstr>Kistótfalu</vt:lpstr>
      <vt:lpstr>'10621907'!Kisújszállás</vt:lpstr>
      <vt:lpstr>Kisújszállás</vt:lpstr>
      <vt:lpstr>'10621907'!Kisunyom</vt:lpstr>
      <vt:lpstr>Kisunyom</vt:lpstr>
      <vt:lpstr>'10621907'!Kisvárda</vt:lpstr>
      <vt:lpstr>Kisvárda</vt:lpstr>
      <vt:lpstr>'10621907'!Kisvarsány</vt:lpstr>
      <vt:lpstr>Kisvarsány</vt:lpstr>
      <vt:lpstr>'10621907'!Kisvásárhely</vt:lpstr>
      <vt:lpstr>Kisvásárhely</vt:lpstr>
      <vt:lpstr>'10621907'!Kisvaszar</vt:lpstr>
      <vt:lpstr>Kisvaszar</vt:lpstr>
      <vt:lpstr>'10621907'!Kisvejke</vt:lpstr>
      <vt:lpstr>Kisvejke</vt:lpstr>
      <vt:lpstr>'10621907'!Kiszombor</vt:lpstr>
      <vt:lpstr>Kiszombor</vt:lpstr>
      <vt:lpstr>'10621907'!Kiszsidány</vt:lpstr>
      <vt:lpstr>Kiszsidány</vt:lpstr>
      <vt:lpstr>'10621907'!Kisszállás</vt:lpstr>
      <vt:lpstr>Kisszállás</vt:lpstr>
      <vt:lpstr>'10621907'!Kisszékely</vt:lpstr>
      <vt:lpstr>Kisszékely</vt:lpstr>
      <vt:lpstr>'10621907'!Kisszekeres</vt:lpstr>
      <vt:lpstr>Kisszekeres</vt:lpstr>
      <vt:lpstr>'10621907'!Kisszentmárton</vt:lpstr>
      <vt:lpstr>Kisszentmárton</vt:lpstr>
      <vt:lpstr>'10621907'!Kissziget</vt:lpstr>
      <vt:lpstr>Kissziget</vt:lpstr>
      <vt:lpstr>'10621907'!Kisszőlős</vt:lpstr>
      <vt:lpstr>Kisszőlős</vt:lpstr>
      <vt:lpstr>'10621907'!Klárafalva</vt:lpstr>
      <vt:lpstr>Klárafalva</vt:lpstr>
      <vt:lpstr>'10621907'!Kocs</vt:lpstr>
      <vt:lpstr>Kocs</vt:lpstr>
      <vt:lpstr>'10621907'!Kocsér</vt:lpstr>
      <vt:lpstr>Kocsér</vt:lpstr>
      <vt:lpstr>'10621907'!Kocsola</vt:lpstr>
      <vt:lpstr>Kocsola</vt:lpstr>
      <vt:lpstr>'10621907'!Kocsord</vt:lpstr>
      <vt:lpstr>Kocsord</vt:lpstr>
      <vt:lpstr>'10621907'!Kóka</vt:lpstr>
      <vt:lpstr>Kóka</vt:lpstr>
      <vt:lpstr>'10621907'!Kokad</vt:lpstr>
      <vt:lpstr>Kokad</vt:lpstr>
      <vt:lpstr>'10621907'!Kolontár</vt:lpstr>
      <vt:lpstr>Kolontár</vt:lpstr>
      <vt:lpstr>'10621907'!Komádi</vt:lpstr>
      <vt:lpstr>Komádi</vt:lpstr>
      <vt:lpstr>'10621907'!Komárom</vt:lpstr>
      <vt:lpstr>Komárom</vt:lpstr>
      <vt:lpstr>'10621907'!Komjáti</vt:lpstr>
      <vt:lpstr>Komjáti</vt:lpstr>
      <vt:lpstr>'10621907'!Komló</vt:lpstr>
      <vt:lpstr>Komló</vt:lpstr>
      <vt:lpstr>'10621907'!Komlódtótfalu</vt:lpstr>
      <vt:lpstr>Komlódtótfalu</vt:lpstr>
      <vt:lpstr>'10621907'!Komlósd</vt:lpstr>
      <vt:lpstr>Komlósd</vt:lpstr>
      <vt:lpstr>'10621907'!Komlóska</vt:lpstr>
      <vt:lpstr>Komlóska</vt:lpstr>
      <vt:lpstr>'10621907'!Komoró</vt:lpstr>
      <vt:lpstr>Komoró</vt:lpstr>
      <vt:lpstr>'10621907'!Kompolt</vt:lpstr>
      <vt:lpstr>Kompolt</vt:lpstr>
      <vt:lpstr>'10621907'!Kondó</vt:lpstr>
      <vt:lpstr>Kondó</vt:lpstr>
      <vt:lpstr>'10621907'!Kondorfa</vt:lpstr>
      <vt:lpstr>Kondorfa</vt:lpstr>
      <vt:lpstr>'10621907'!Kondoros</vt:lpstr>
      <vt:lpstr>Kondoros</vt:lpstr>
      <vt:lpstr>'10621907'!Kóny</vt:lpstr>
      <vt:lpstr>Kóny</vt:lpstr>
      <vt:lpstr>'10621907'!Konyár</vt:lpstr>
      <vt:lpstr>Konyár</vt:lpstr>
      <vt:lpstr>'10621907'!Kópháza</vt:lpstr>
      <vt:lpstr>Kópháza</vt:lpstr>
      <vt:lpstr>'10621907'!Koppányszántó</vt:lpstr>
      <vt:lpstr>Koppányszántó</vt:lpstr>
      <vt:lpstr>'10621907'!Korlát</vt:lpstr>
      <vt:lpstr>Korlát</vt:lpstr>
      <vt:lpstr>'10621907'!Koroncó</vt:lpstr>
      <vt:lpstr>Koroncó</vt:lpstr>
      <vt:lpstr>'10621907'!Kórós</vt:lpstr>
      <vt:lpstr>Kórós</vt:lpstr>
      <vt:lpstr>'10621907'!Kosd</vt:lpstr>
      <vt:lpstr>Kosd</vt:lpstr>
      <vt:lpstr>'10621907'!Kóspallag</vt:lpstr>
      <vt:lpstr>Kóspallag</vt:lpstr>
      <vt:lpstr>'10621907'!Kótaj</vt:lpstr>
      <vt:lpstr>Kótaj</vt:lpstr>
      <vt:lpstr>'10621907'!Kovácshida</vt:lpstr>
      <vt:lpstr>Kovácshida</vt:lpstr>
      <vt:lpstr>'10621907'!Kovácsszénája</vt:lpstr>
      <vt:lpstr>Kovácsszénája</vt:lpstr>
      <vt:lpstr>'10621907'!Kovácsvágás</vt:lpstr>
      <vt:lpstr>Kovácsvágás</vt:lpstr>
      <vt:lpstr>'10621907'!Kozárd</vt:lpstr>
      <vt:lpstr>Kozárd</vt:lpstr>
      <vt:lpstr>'10621907'!Kozármisleny</vt:lpstr>
      <vt:lpstr>Kozármisleny</vt:lpstr>
      <vt:lpstr>'10621907'!Kozmadombja</vt:lpstr>
      <vt:lpstr>Kozmadombja</vt:lpstr>
      <vt:lpstr>'10621907'!Köblény</vt:lpstr>
      <vt:lpstr>Köblény</vt:lpstr>
      <vt:lpstr>'10621907'!Köcsk</vt:lpstr>
      <vt:lpstr>Köcsk</vt:lpstr>
      <vt:lpstr>'10621907'!Kökény</vt:lpstr>
      <vt:lpstr>Kökény</vt:lpstr>
      <vt:lpstr>'10621907'!Kőkút</vt:lpstr>
      <vt:lpstr>Kőkút</vt:lpstr>
      <vt:lpstr>'10621907'!Kölcse</vt:lpstr>
      <vt:lpstr>Kölcse</vt:lpstr>
      <vt:lpstr>'10621907'!Kölesd</vt:lpstr>
      <vt:lpstr>Kölesd</vt:lpstr>
      <vt:lpstr>'10621907'!Kölked</vt:lpstr>
      <vt:lpstr>Kölked</vt:lpstr>
      <vt:lpstr>'10621907'!Kömlő</vt:lpstr>
      <vt:lpstr>Kömlő</vt:lpstr>
      <vt:lpstr>'10621907'!Kömlőd</vt:lpstr>
      <vt:lpstr>Kömlőd</vt:lpstr>
      <vt:lpstr>'10621907'!Kömörő</vt:lpstr>
      <vt:lpstr>Kömörő</vt:lpstr>
      <vt:lpstr>'10621907'!Kömpöc</vt:lpstr>
      <vt:lpstr>Kömpöc</vt:lpstr>
      <vt:lpstr>'10621907'!Körmend</vt:lpstr>
      <vt:lpstr>Körmend</vt:lpstr>
      <vt:lpstr>'10621907'!Környe</vt:lpstr>
      <vt:lpstr>Környe</vt:lpstr>
      <vt:lpstr>'10621907'!Köröm</vt:lpstr>
      <vt:lpstr>Köröm</vt:lpstr>
      <vt:lpstr>'10621907'!Kőröshegy</vt:lpstr>
      <vt:lpstr>Kőröshegy</vt:lpstr>
      <vt:lpstr>'10621907'!Körösladány</vt:lpstr>
      <vt:lpstr>Körösladány</vt:lpstr>
      <vt:lpstr>'10621907'!Körösnagyharsány</vt:lpstr>
      <vt:lpstr>Körösnagyharsány</vt:lpstr>
      <vt:lpstr>'10621907'!Köröstarcsa</vt:lpstr>
      <vt:lpstr>Köröstarcsa</vt:lpstr>
      <vt:lpstr>'10621907'!Kőröstetétlen</vt:lpstr>
      <vt:lpstr>Kőröstetétlen</vt:lpstr>
      <vt:lpstr>'10621907'!Körösújfalu</vt:lpstr>
      <vt:lpstr>Körösújfalu</vt:lpstr>
      <vt:lpstr>'10621907'!Körösszakál</vt:lpstr>
      <vt:lpstr>Körösszakál</vt:lpstr>
      <vt:lpstr>'10621907'!Körösszegapáti</vt:lpstr>
      <vt:lpstr>Körösszegapáti</vt:lpstr>
      <vt:lpstr>'10621907'!Kőszárhegy</vt:lpstr>
      <vt:lpstr>Kőszárhegy</vt:lpstr>
      <vt:lpstr>'10621907'!Kőszeg</vt:lpstr>
      <vt:lpstr>Kőszeg</vt:lpstr>
      <vt:lpstr>'10621907'!Kőszegdoroszló</vt:lpstr>
      <vt:lpstr>Kőszegdoroszló</vt:lpstr>
      <vt:lpstr>'10621907'!Kőszegpaty</vt:lpstr>
      <vt:lpstr>Kőszegpaty</vt:lpstr>
      <vt:lpstr>'10621907'!Kőszegszerdahely</vt:lpstr>
      <vt:lpstr>Kőszegszerdahely</vt:lpstr>
      <vt:lpstr>'10621907'!Kötcse</vt:lpstr>
      <vt:lpstr>Kötcse</vt:lpstr>
      <vt:lpstr>'10621907'!Kötegyán</vt:lpstr>
      <vt:lpstr>Kötegyán</vt:lpstr>
      <vt:lpstr>'10621907'!Kőtelek</vt:lpstr>
      <vt:lpstr>Kőtelek</vt:lpstr>
      <vt:lpstr>'10621907'!Kővágóörs</vt:lpstr>
      <vt:lpstr>Kővágóörs</vt:lpstr>
      <vt:lpstr>'10621907'!Kővágószőlős</vt:lpstr>
      <vt:lpstr>Kővágószőlős</vt:lpstr>
      <vt:lpstr>'10621907'!Kővágótöttös</vt:lpstr>
      <vt:lpstr>Kővágótöttös</vt:lpstr>
      <vt:lpstr>'10621907'!Kövegy</vt:lpstr>
      <vt:lpstr>Kövegy</vt:lpstr>
      <vt:lpstr>'10621907'!Köveskál</vt:lpstr>
      <vt:lpstr>Köveskál</vt:lpstr>
      <vt:lpstr>'10621907'!Krasznokvajda</vt:lpstr>
      <vt:lpstr>Krasznokvajda</vt:lpstr>
      <vt:lpstr>'10621907'!Kulcs</vt:lpstr>
      <vt:lpstr>Kulcs</vt:lpstr>
      <vt:lpstr>'10621907'!Kunadacs</vt:lpstr>
      <vt:lpstr>Kunadacs</vt:lpstr>
      <vt:lpstr>'10621907'!Kunágota</vt:lpstr>
      <vt:lpstr>Kunágota</vt:lpstr>
      <vt:lpstr>'10621907'!Kunbaja</vt:lpstr>
      <vt:lpstr>Kunbaja</vt:lpstr>
      <vt:lpstr>'10621907'!Kunbaracs</vt:lpstr>
      <vt:lpstr>Kunbaracs</vt:lpstr>
      <vt:lpstr>'10621907'!Kuncsorba</vt:lpstr>
      <vt:lpstr>Kuncsorba</vt:lpstr>
      <vt:lpstr>'10621907'!Kunfehértó</vt:lpstr>
      <vt:lpstr>Kunfehértó</vt:lpstr>
      <vt:lpstr>'10621907'!Kunhegyes</vt:lpstr>
      <vt:lpstr>Kunhegyes</vt:lpstr>
      <vt:lpstr>'10621907'!Kunmadaras</vt:lpstr>
      <vt:lpstr>Kunmadaras</vt:lpstr>
      <vt:lpstr>'10621907'!Kunpeszér</vt:lpstr>
      <vt:lpstr>Kunpeszér</vt:lpstr>
      <vt:lpstr>'10621907'!Kunszállás</vt:lpstr>
      <vt:lpstr>Kunszállás</vt:lpstr>
      <vt:lpstr>'10621907'!Kunszentmárton</vt:lpstr>
      <vt:lpstr>Kunszentmárton</vt:lpstr>
      <vt:lpstr>'10621907'!Kunszentmiklós</vt:lpstr>
      <vt:lpstr>Kunszentmiklós</vt:lpstr>
      <vt:lpstr>'10621907'!Kunsziget</vt:lpstr>
      <vt:lpstr>Kunsziget</vt:lpstr>
      <vt:lpstr>'10621907'!Kup</vt:lpstr>
      <vt:lpstr>Kup</vt:lpstr>
      <vt:lpstr>'10621907'!Kupa</vt:lpstr>
      <vt:lpstr>Kupa</vt:lpstr>
      <vt:lpstr>'10621907'!Kurd</vt:lpstr>
      <vt:lpstr>Kurd</vt:lpstr>
      <vt:lpstr>'10621907'!Kurityán</vt:lpstr>
      <vt:lpstr>Kurityán</vt:lpstr>
      <vt:lpstr>'10621907'!Kustánszeg</vt:lpstr>
      <vt:lpstr>Kustánszeg</vt:lpstr>
      <vt:lpstr>'10621907'!Kutas</vt:lpstr>
      <vt:lpstr>Kutas</vt:lpstr>
      <vt:lpstr>'10621907'!Kutasó</vt:lpstr>
      <vt:lpstr>Kutasó</vt:lpstr>
      <vt:lpstr>'10621907'!Kübekháza</vt:lpstr>
      <vt:lpstr>Kübekháza</vt:lpstr>
      <vt:lpstr>'10621907'!Külsősárd</vt:lpstr>
      <vt:lpstr>Külsősárd</vt:lpstr>
      <vt:lpstr>'10621907'!Külsővat</vt:lpstr>
      <vt:lpstr>Külsővat</vt:lpstr>
      <vt:lpstr>'10621907'!Küngös</vt:lpstr>
      <vt:lpstr>Küngös</vt:lpstr>
      <vt:lpstr>'10621907'!Lábatlan</vt:lpstr>
      <vt:lpstr>Lábatlan</vt:lpstr>
      <vt:lpstr>'10621907'!Lábod</vt:lpstr>
      <vt:lpstr>Lábod</vt:lpstr>
      <vt:lpstr>'10621907'!Lácacséke</vt:lpstr>
      <vt:lpstr>Lácacséke</vt:lpstr>
      <vt:lpstr>'10621907'!Lad</vt:lpstr>
      <vt:lpstr>Lad</vt:lpstr>
      <vt:lpstr>'10621907'!Ladánybene</vt:lpstr>
      <vt:lpstr>Ladánybene</vt:lpstr>
      <vt:lpstr>'10621907'!Ládbesenyő</vt:lpstr>
      <vt:lpstr>Ládbesenyő</vt:lpstr>
      <vt:lpstr>'10621907'!Lajoskomárom</vt:lpstr>
      <vt:lpstr>Lajoskomárom</vt:lpstr>
      <vt:lpstr>'10621907'!Lajosmizse</vt:lpstr>
      <vt:lpstr>Lajosmizse</vt:lpstr>
      <vt:lpstr>'10621907'!Lak</vt:lpstr>
      <vt:lpstr>Lak</vt:lpstr>
      <vt:lpstr>'10621907'!Lakhegy</vt:lpstr>
      <vt:lpstr>Lakhegy</vt:lpstr>
      <vt:lpstr>'10621907'!Lakitelek</vt:lpstr>
      <vt:lpstr>Lakitelek</vt:lpstr>
      <vt:lpstr>'10621907'!Lakócsa</vt:lpstr>
      <vt:lpstr>Lakócsa</vt:lpstr>
      <vt:lpstr>'10621907'!Lánycsók</vt:lpstr>
      <vt:lpstr>Lánycsók</vt:lpstr>
      <vt:lpstr>'10621907'!Lápafő</vt:lpstr>
      <vt:lpstr>Lápafő</vt:lpstr>
      <vt:lpstr>'10621907'!Lapáncsa</vt:lpstr>
      <vt:lpstr>Lapáncsa</vt:lpstr>
      <vt:lpstr>'10621907'!Laskod</vt:lpstr>
      <vt:lpstr>Laskod</vt:lpstr>
      <vt:lpstr>'10621907'!Lasztonya</vt:lpstr>
      <vt:lpstr>Lasztonya</vt:lpstr>
      <vt:lpstr>'10621907'!Látrány</vt:lpstr>
      <vt:lpstr>Látrány</vt:lpstr>
      <vt:lpstr>'10621907'!Lázi</vt:lpstr>
      <vt:lpstr>Lázi</vt:lpstr>
      <vt:lpstr>'10621907'!Leányfalu</vt:lpstr>
      <vt:lpstr>Leányfalu</vt:lpstr>
      <vt:lpstr>'10621907'!Leányvár</vt:lpstr>
      <vt:lpstr>Leányvár</vt:lpstr>
      <vt:lpstr>'10621907'!Lébény</vt:lpstr>
      <vt:lpstr>Lébény</vt:lpstr>
      <vt:lpstr>'10621907'!Legénd</vt:lpstr>
      <vt:lpstr>Legénd</vt:lpstr>
      <vt:lpstr>'10621907'!Legyesbénye</vt:lpstr>
      <vt:lpstr>Legyesbénye</vt:lpstr>
      <vt:lpstr>'10621907'!Léh</vt:lpstr>
      <vt:lpstr>Léh</vt:lpstr>
      <vt:lpstr>'10621907'!Lénárddaróc</vt:lpstr>
      <vt:lpstr>Lénárddaróc</vt:lpstr>
      <vt:lpstr>'10621907'!Lendvadedes</vt:lpstr>
      <vt:lpstr>Lendvadedes</vt:lpstr>
      <vt:lpstr>'10621907'!Lendvajakabfa</vt:lpstr>
      <vt:lpstr>Lendvajakabfa</vt:lpstr>
      <vt:lpstr>'10621907'!Lengyel</vt:lpstr>
      <vt:lpstr>Lengyel</vt:lpstr>
      <vt:lpstr>'10621907'!Lengyeltóti</vt:lpstr>
      <vt:lpstr>Lengyeltóti</vt:lpstr>
      <vt:lpstr>'10621907'!Lenti</vt:lpstr>
      <vt:lpstr>Lenti</vt:lpstr>
      <vt:lpstr>'10621907'!Lepsény</vt:lpstr>
      <vt:lpstr>Lepsény</vt:lpstr>
      <vt:lpstr>'10621907'!Lesencefalu</vt:lpstr>
      <vt:lpstr>Lesencefalu</vt:lpstr>
      <vt:lpstr>'10621907'!Lesenceistvánd</vt:lpstr>
      <vt:lpstr>Lesenceistvánd</vt:lpstr>
      <vt:lpstr>'10621907'!Lesencetomaj</vt:lpstr>
      <vt:lpstr>Lesencetomaj</vt:lpstr>
      <vt:lpstr>'10621907'!Létavértes</vt:lpstr>
      <vt:lpstr>Létavértes</vt:lpstr>
      <vt:lpstr>'10621907'!Letenye</vt:lpstr>
      <vt:lpstr>Letenye</vt:lpstr>
      <vt:lpstr>'10621907'!Letkés</vt:lpstr>
      <vt:lpstr>Letkés</vt:lpstr>
      <vt:lpstr>'10621907'!Levél</vt:lpstr>
      <vt:lpstr>Levél</vt:lpstr>
      <vt:lpstr>'10621907'!Levelek</vt:lpstr>
      <vt:lpstr>Levelek</vt:lpstr>
      <vt:lpstr>'10621907'!Libickozma</vt:lpstr>
      <vt:lpstr>Libickozma</vt:lpstr>
      <vt:lpstr>'10621907'!Lickóvadamos</vt:lpstr>
      <vt:lpstr>Lickóvadamos</vt:lpstr>
      <vt:lpstr>'10621907'!Liget</vt:lpstr>
      <vt:lpstr>Liget</vt:lpstr>
      <vt:lpstr>'10621907'!Ligetfalva</vt:lpstr>
      <vt:lpstr>Ligetfalva</vt:lpstr>
      <vt:lpstr>'10621907'!Lipót</vt:lpstr>
      <vt:lpstr>Lipót</vt:lpstr>
      <vt:lpstr>'10621907'!Lippó</vt:lpstr>
      <vt:lpstr>Lippó</vt:lpstr>
      <vt:lpstr>'10621907'!Liptód</vt:lpstr>
      <vt:lpstr>Liptód</vt:lpstr>
      <vt:lpstr>'10621907'!Lispeszentadorján</vt:lpstr>
      <vt:lpstr>Lispeszentadorján</vt:lpstr>
      <vt:lpstr>'10621907'!Liszó</vt:lpstr>
      <vt:lpstr>Liszó</vt:lpstr>
      <vt:lpstr>'10621907'!Litér</vt:lpstr>
      <vt:lpstr>Litér</vt:lpstr>
      <vt:lpstr>'10621907'!Litka</vt:lpstr>
      <vt:lpstr>Litka</vt:lpstr>
      <vt:lpstr>'10621907'!Litke</vt:lpstr>
      <vt:lpstr>Litke</vt:lpstr>
      <vt:lpstr>'10621907'!Lócs</vt:lpstr>
      <vt:lpstr>Lócs</vt:lpstr>
      <vt:lpstr>'10621907'!Lókút</vt:lpstr>
      <vt:lpstr>Lókút</vt:lpstr>
      <vt:lpstr>'10621907'!Lónya</vt:lpstr>
      <vt:lpstr>Lónya</vt:lpstr>
      <vt:lpstr>'10621907'!Lórév</vt:lpstr>
      <vt:lpstr>Lórév</vt:lpstr>
      <vt:lpstr>'10621907'!Lothárd</vt:lpstr>
      <vt:lpstr>Lothárd</vt:lpstr>
      <vt:lpstr>'10621907'!Lovas</vt:lpstr>
      <vt:lpstr>Lovas</vt:lpstr>
      <vt:lpstr>'10621907'!Lovasberény</vt:lpstr>
      <vt:lpstr>Lovasberény</vt:lpstr>
      <vt:lpstr>'10621907'!Lovászhetény</vt:lpstr>
      <vt:lpstr>Lovászhetény</vt:lpstr>
      <vt:lpstr>'10621907'!Lovászi</vt:lpstr>
      <vt:lpstr>Lovászi</vt:lpstr>
      <vt:lpstr>'10621907'!Lovászpatona</vt:lpstr>
      <vt:lpstr>Lovászpatona</vt:lpstr>
      <vt:lpstr>'10621907'!Lőkösháza</vt:lpstr>
      <vt:lpstr>Lőkösháza</vt:lpstr>
      <vt:lpstr>'10621907'!Lőrinci</vt:lpstr>
      <vt:lpstr>Lőrinci</vt:lpstr>
      <vt:lpstr>'10621907'!Lövő</vt:lpstr>
      <vt:lpstr>Lövő</vt:lpstr>
      <vt:lpstr>'10621907'!Lövőpetri</vt:lpstr>
      <vt:lpstr>Lövőpetri</vt:lpstr>
      <vt:lpstr>'10621907'!Lucfalva</vt:lpstr>
      <vt:lpstr>Lucfalva</vt:lpstr>
      <vt:lpstr>'10621907'!Ludányhalászi</vt:lpstr>
      <vt:lpstr>Ludányhalászi</vt:lpstr>
      <vt:lpstr>'10621907'!Ludas</vt:lpstr>
      <vt:lpstr>Ludas</vt:lpstr>
      <vt:lpstr>'10621907'!Lukácsháza</vt:lpstr>
      <vt:lpstr>Lukácsháza</vt:lpstr>
      <vt:lpstr>'10621907'!Lulla</vt:lpstr>
      <vt:lpstr>Lulla</vt:lpstr>
      <vt:lpstr>'10621907'!Lúzsok</vt:lpstr>
      <vt:lpstr>Lúzsok</vt:lpstr>
      <vt:lpstr>'10621907'!Mád</vt:lpstr>
      <vt:lpstr>Mád</vt:lpstr>
      <vt:lpstr>'10621907'!Madaras</vt:lpstr>
      <vt:lpstr>Madaras</vt:lpstr>
      <vt:lpstr>'10621907'!Madocsa</vt:lpstr>
      <vt:lpstr>Madocsa</vt:lpstr>
      <vt:lpstr>'10621907'!Maglóca</vt:lpstr>
      <vt:lpstr>Maglóca</vt:lpstr>
      <vt:lpstr>'10621907'!Maglód</vt:lpstr>
      <vt:lpstr>Maglód</vt:lpstr>
      <vt:lpstr>'10621907'!Mágocs</vt:lpstr>
      <vt:lpstr>Mágocs</vt:lpstr>
      <vt:lpstr>'10621907'!Magosliget</vt:lpstr>
      <vt:lpstr>Magosliget</vt:lpstr>
      <vt:lpstr>'10621907'!Magy</vt:lpstr>
      <vt:lpstr>Magy</vt:lpstr>
      <vt:lpstr>'10621907'!Magyaralmás</vt:lpstr>
      <vt:lpstr>Magyaralmás</vt:lpstr>
      <vt:lpstr>'10621907'!Magyaratád</vt:lpstr>
      <vt:lpstr>Magyaratád</vt:lpstr>
      <vt:lpstr>'10621907'!Magyarbánhegyes</vt:lpstr>
      <vt:lpstr>Magyarbánhegyes</vt:lpstr>
      <vt:lpstr>'10621907'!Magyarbóly</vt:lpstr>
      <vt:lpstr>Magyarbóly</vt:lpstr>
      <vt:lpstr>'10621907'!Magyarcsanád</vt:lpstr>
      <vt:lpstr>Magyarcsanád</vt:lpstr>
      <vt:lpstr>'10621907'!Magyardombegyház</vt:lpstr>
      <vt:lpstr>Magyardombegyház</vt:lpstr>
      <vt:lpstr>'10621907'!Magyaregregy</vt:lpstr>
      <vt:lpstr>Magyaregregy</vt:lpstr>
      <vt:lpstr>'10621907'!Magyaregres</vt:lpstr>
      <vt:lpstr>Magyaregres</vt:lpstr>
      <vt:lpstr>'10621907'!Magyarföld</vt:lpstr>
      <vt:lpstr>Magyarföld</vt:lpstr>
      <vt:lpstr>'10621907'!Magyargéc</vt:lpstr>
      <vt:lpstr>Magyargéc</vt:lpstr>
      <vt:lpstr>'10621907'!Magyargencs</vt:lpstr>
      <vt:lpstr>Magyargencs</vt:lpstr>
      <vt:lpstr>'10621907'!Magyarhertelend</vt:lpstr>
      <vt:lpstr>Magyarhertelend</vt:lpstr>
      <vt:lpstr>'10621907'!Magyarhomorog</vt:lpstr>
      <vt:lpstr>Magyarhomorog</vt:lpstr>
      <vt:lpstr>'10621907'!Magyarkeresztúr</vt:lpstr>
      <vt:lpstr>Magyarkeresztúr</vt:lpstr>
      <vt:lpstr>'10621907'!Magyarkeszi</vt:lpstr>
      <vt:lpstr>Magyarkeszi</vt:lpstr>
      <vt:lpstr>'10621907'!Magyarlak</vt:lpstr>
      <vt:lpstr>Magyarlak</vt:lpstr>
      <vt:lpstr>'10621907'!Magyarlukafa</vt:lpstr>
      <vt:lpstr>Magyarlukafa</vt:lpstr>
      <vt:lpstr>'10621907'!Magyarmecske</vt:lpstr>
      <vt:lpstr>Magyarmecske</vt:lpstr>
      <vt:lpstr>'10621907'!Magyarnádalja</vt:lpstr>
      <vt:lpstr>Magyarnádalja</vt:lpstr>
      <vt:lpstr>'10621907'!Magyarnándor</vt:lpstr>
      <vt:lpstr>Magyarnándor</vt:lpstr>
      <vt:lpstr>'10621907'!Magyarpolány</vt:lpstr>
      <vt:lpstr>Magyarpolány</vt:lpstr>
      <vt:lpstr>'10621907'!Magyarsarlós</vt:lpstr>
      <vt:lpstr>Magyarsarlós</vt:lpstr>
      <vt:lpstr>'10621907'!Magyarszecsőd</vt:lpstr>
      <vt:lpstr>Magyarszecsőd</vt:lpstr>
      <vt:lpstr>'10621907'!Magyarszék</vt:lpstr>
      <vt:lpstr>Magyarszék</vt:lpstr>
      <vt:lpstr>'10621907'!Magyarszentmiklós</vt:lpstr>
      <vt:lpstr>Magyarszentmiklós</vt:lpstr>
      <vt:lpstr>'10621907'!Magyarszerdahely</vt:lpstr>
      <vt:lpstr>Magyarszerdahely</vt:lpstr>
      <vt:lpstr>'10621907'!Magyarszombatfa</vt:lpstr>
      <vt:lpstr>Magyarszombatfa</vt:lpstr>
      <vt:lpstr>'10621907'!Magyartelek</vt:lpstr>
      <vt:lpstr>Magyartelek</vt:lpstr>
      <vt:lpstr>'10621907'!Majosháza</vt:lpstr>
      <vt:lpstr>Majosháza</vt:lpstr>
      <vt:lpstr>'10621907'!Majs</vt:lpstr>
      <vt:lpstr>Majs</vt:lpstr>
      <vt:lpstr>'10621907'!Makád</vt:lpstr>
      <vt:lpstr>Makád</vt:lpstr>
      <vt:lpstr>'10621907'!Makkoshotyka</vt:lpstr>
      <vt:lpstr>Makkoshotyka</vt:lpstr>
      <vt:lpstr>'10621907'!Maklár</vt:lpstr>
      <vt:lpstr>Maklár</vt:lpstr>
      <vt:lpstr>'10621907'!Makó</vt:lpstr>
      <vt:lpstr>Makó</vt:lpstr>
      <vt:lpstr>'10621907'!Malomsok</vt:lpstr>
      <vt:lpstr>Malomsok</vt:lpstr>
      <vt:lpstr>'10621907'!Mályi</vt:lpstr>
      <vt:lpstr>Mályi</vt:lpstr>
      <vt:lpstr>'10621907'!Mályinka</vt:lpstr>
      <vt:lpstr>Mályinka</vt:lpstr>
      <vt:lpstr>'10621907'!Mánd</vt:lpstr>
      <vt:lpstr>Mánd</vt:lpstr>
      <vt:lpstr>'10621907'!Mándok</vt:lpstr>
      <vt:lpstr>Mándok</vt:lpstr>
      <vt:lpstr>'10621907'!Mánfa</vt:lpstr>
      <vt:lpstr>Mánfa</vt:lpstr>
      <vt:lpstr>'10621907'!Mány</vt:lpstr>
      <vt:lpstr>Mány</vt:lpstr>
      <vt:lpstr>'10621907'!Maráza</vt:lpstr>
      <vt:lpstr>Maráza</vt:lpstr>
      <vt:lpstr>'10621907'!Marcalgergelyi</vt:lpstr>
      <vt:lpstr>Marcalgergelyi</vt:lpstr>
      <vt:lpstr>'10621907'!Marcali</vt:lpstr>
      <vt:lpstr>Marcali</vt:lpstr>
      <vt:lpstr>'10621907'!Marcaltő</vt:lpstr>
      <vt:lpstr>Marcaltő</vt:lpstr>
      <vt:lpstr>'10621907'!Márfa</vt:lpstr>
      <vt:lpstr>Márfa</vt:lpstr>
      <vt:lpstr>'10621907'!Máriahalom</vt:lpstr>
      <vt:lpstr>Máriahalom</vt:lpstr>
      <vt:lpstr>'10621907'!Máriakálnok</vt:lpstr>
      <vt:lpstr>Máriakálnok</vt:lpstr>
      <vt:lpstr>'10621907'!Máriakéménd</vt:lpstr>
      <vt:lpstr>Máriakéménd</vt:lpstr>
      <vt:lpstr>'10621907'!Márianosztra</vt:lpstr>
      <vt:lpstr>Márianosztra</vt:lpstr>
      <vt:lpstr>'10621907'!Máriapócs</vt:lpstr>
      <vt:lpstr>Máriapócs</vt:lpstr>
      <vt:lpstr>'10621907'!Markaz</vt:lpstr>
      <vt:lpstr>Markaz</vt:lpstr>
      <vt:lpstr>'10621907'!Márkháza</vt:lpstr>
      <vt:lpstr>Márkháza</vt:lpstr>
      <vt:lpstr>'10621907'!Márkó</vt:lpstr>
      <vt:lpstr>Márkó</vt:lpstr>
      <vt:lpstr>'10621907'!Markóc</vt:lpstr>
      <vt:lpstr>Markóc</vt:lpstr>
      <vt:lpstr>'10621907'!Markotabödöge</vt:lpstr>
      <vt:lpstr>Markotabödöge</vt:lpstr>
      <vt:lpstr>'10621907'!Maróc</vt:lpstr>
      <vt:lpstr>Maróc</vt:lpstr>
      <vt:lpstr>'10621907'!Marócsa</vt:lpstr>
      <vt:lpstr>Marócsa</vt:lpstr>
      <vt:lpstr>'10621907'!Márok</vt:lpstr>
      <vt:lpstr>Márok</vt:lpstr>
      <vt:lpstr>'10621907'!Márokföld</vt:lpstr>
      <vt:lpstr>Márokföld</vt:lpstr>
      <vt:lpstr>'10621907'!Márokpapi</vt:lpstr>
      <vt:lpstr>Márokpapi</vt:lpstr>
      <vt:lpstr>'10621907'!Maroslele</vt:lpstr>
      <vt:lpstr>Maroslele</vt:lpstr>
      <vt:lpstr>'10621907'!Mártély</vt:lpstr>
      <vt:lpstr>Mártély</vt:lpstr>
      <vt:lpstr>'10621907'!Martfű</vt:lpstr>
      <vt:lpstr>Martfű</vt:lpstr>
      <vt:lpstr>'10621907'!Martonfa</vt:lpstr>
      <vt:lpstr>Martonfa</vt:lpstr>
      <vt:lpstr>'10621907'!Martonvásár</vt:lpstr>
      <vt:lpstr>Martonvásár</vt:lpstr>
      <vt:lpstr>'10621907'!Martonyi</vt:lpstr>
      <vt:lpstr>Martonyi</vt:lpstr>
      <vt:lpstr>'10621907'!Mátészalka</vt:lpstr>
      <vt:lpstr>Mátészalka</vt:lpstr>
      <vt:lpstr>'10621907'!Mátételke</vt:lpstr>
      <vt:lpstr>Mátételke</vt:lpstr>
      <vt:lpstr>'10621907'!Mátraballa</vt:lpstr>
      <vt:lpstr>Mátraballa</vt:lpstr>
      <vt:lpstr>'10621907'!Mátraderecske</vt:lpstr>
      <vt:lpstr>Mátraderecske</vt:lpstr>
      <vt:lpstr>'10621907'!Mátramindszent</vt:lpstr>
      <vt:lpstr>Mátramindszent</vt:lpstr>
      <vt:lpstr>'10621907'!Mátranovák</vt:lpstr>
      <vt:lpstr>Mátranovák</vt:lpstr>
      <vt:lpstr>'10621907'!Mátraszele</vt:lpstr>
      <vt:lpstr>Mátraszele</vt:lpstr>
      <vt:lpstr>'10621907'!Mátraszentimre</vt:lpstr>
      <vt:lpstr>Mátraszentimre</vt:lpstr>
      <vt:lpstr>'10621907'!Mátraszőlős</vt:lpstr>
      <vt:lpstr>Mátraszőlős</vt:lpstr>
      <vt:lpstr>'10621907'!Mátraterenye</vt:lpstr>
      <vt:lpstr>Mátraterenye</vt:lpstr>
      <vt:lpstr>'10621907'!Mátraverebély</vt:lpstr>
      <vt:lpstr>Mátraverebély</vt:lpstr>
      <vt:lpstr>'10621907'!Mátyásdomb</vt:lpstr>
      <vt:lpstr>Mátyásdomb</vt:lpstr>
      <vt:lpstr>'10621907'!Matty</vt:lpstr>
      <vt:lpstr>Matty</vt:lpstr>
      <vt:lpstr>'10621907'!Mátyus</vt:lpstr>
      <vt:lpstr>Mátyus</vt:lpstr>
      <vt:lpstr>'10621907'!Máza</vt:lpstr>
      <vt:lpstr>Máza</vt:lpstr>
      <vt:lpstr>'10621907'!Mecseknádasd</vt:lpstr>
      <vt:lpstr>Mecseknádasd</vt:lpstr>
      <vt:lpstr>'10621907'!Mecsekpölöske</vt:lpstr>
      <vt:lpstr>Mecsekpölöske</vt:lpstr>
      <vt:lpstr>'10621907'!Mecsér</vt:lpstr>
      <vt:lpstr>Mecsér</vt:lpstr>
      <vt:lpstr>'10621907'!Medgyesbodzás</vt:lpstr>
      <vt:lpstr>Medgyesbodzás</vt:lpstr>
      <vt:lpstr>'10621907'!Medgyesegyháza</vt:lpstr>
      <vt:lpstr>Medgyesegyháza</vt:lpstr>
      <vt:lpstr>'10621907'!Medina</vt:lpstr>
      <vt:lpstr>Medina</vt:lpstr>
      <vt:lpstr>'10621907'!Megyaszó</vt:lpstr>
      <vt:lpstr>Megyaszó</vt:lpstr>
      <vt:lpstr>'10621907'!Megyehíd</vt:lpstr>
      <vt:lpstr>Megyehíd</vt:lpstr>
      <vt:lpstr>'10621907'!Megyer</vt:lpstr>
      <vt:lpstr>Megyer</vt:lpstr>
      <vt:lpstr>'10621907'!Meggyeskovácsi</vt:lpstr>
      <vt:lpstr>Meggyeskovácsi</vt:lpstr>
      <vt:lpstr>'10621907'!Méhkerék</vt:lpstr>
      <vt:lpstr>Méhkerék</vt:lpstr>
      <vt:lpstr>'10621907'!Méhtelek</vt:lpstr>
      <vt:lpstr>Méhtelek</vt:lpstr>
      <vt:lpstr>'10621907'!Mekényes</vt:lpstr>
      <vt:lpstr>Mekényes</vt:lpstr>
      <vt:lpstr>'10621907'!Mélykút</vt:lpstr>
      <vt:lpstr>Mélykút</vt:lpstr>
      <vt:lpstr>'10621907'!Mencshely</vt:lpstr>
      <vt:lpstr>Mencshely</vt:lpstr>
      <vt:lpstr>'10621907'!Mende</vt:lpstr>
      <vt:lpstr>Mende</vt:lpstr>
      <vt:lpstr>'10621907'!Méra</vt:lpstr>
      <vt:lpstr>Méra</vt:lpstr>
      <vt:lpstr>'10621907'!Merenye</vt:lpstr>
      <vt:lpstr>Merenye</vt:lpstr>
      <vt:lpstr>'10621907'!Mérges</vt:lpstr>
      <vt:lpstr>Mérges</vt:lpstr>
      <vt:lpstr>'10621907'!Mérk</vt:lpstr>
      <vt:lpstr>Mérk</vt:lpstr>
      <vt:lpstr>'10621907'!Mernye</vt:lpstr>
      <vt:lpstr>Mernye</vt:lpstr>
      <vt:lpstr>'10621907'!Mersevát</vt:lpstr>
      <vt:lpstr>Mersevát</vt:lpstr>
      <vt:lpstr>'10621907'!Mesterháza</vt:lpstr>
      <vt:lpstr>Mesterháza</vt:lpstr>
      <vt:lpstr>'10621907'!Mesteri</vt:lpstr>
      <vt:lpstr>Mesteri</vt:lpstr>
      <vt:lpstr>'10621907'!Mesterszállás</vt:lpstr>
      <vt:lpstr>Mesterszállás</vt:lpstr>
      <vt:lpstr>'10621907'!Meszes</vt:lpstr>
      <vt:lpstr>Meszes</vt:lpstr>
      <vt:lpstr>'10621907'!Meszlen</vt:lpstr>
      <vt:lpstr>Meszlen</vt:lpstr>
      <vt:lpstr>'10621907'!Mesztegnyő</vt:lpstr>
      <vt:lpstr>Mesztegnyő</vt:lpstr>
      <vt:lpstr>'10621907'!Mezőberény</vt:lpstr>
      <vt:lpstr>Mezőberény</vt:lpstr>
      <vt:lpstr>'10621907'!Mezőcsát</vt:lpstr>
      <vt:lpstr>Mezőcsát</vt:lpstr>
      <vt:lpstr>'10621907'!Mezőcsokonya</vt:lpstr>
      <vt:lpstr>Mezőcsokonya</vt:lpstr>
      <vt:lpstr>'10621907'!Meződ</vt:lpstr>
      <vt:lpstr>Meződ</vt:lpstr>
      <vt:lpstr>'10621907'!Mezőfalva</vt:lpstr>
      <vt:lpstr>Mezőfalva</vt:lpstr>
      <vt:lpstr>'10621907'!Mezőgyán</vt:lpstr>
      <vt:lpstr>Mezőgyán</vt:lpstr>
      <vt:lpstr>'10621907'!Mezőhegyes</vt:lpstr>
      <vt:lpstr>Mezőhegyes</vt:lpstr>
      <vt:lpstr>'10621907'!Mezőhék</vt:lpstr>
      <vt:lpstr>Mezőhék</vt:lpstr>
      <vt:lpstr>'10621907'!Mezőkeresztes</vt:lpstr>
      <vt:lpstr>Mezőkeresztes</vt:lpstr>
      <vt:lpstr>'10621907'!Mezőkomárom</vt:lpstr>
      <vt:lpstr>Mezőkomárom</vt:lpstr>
      <vt:lpstr>'10621907'!Mezőkovácsháza</vt:lpstr>
      <vt:lpstr>Mezőkovácsháza</vt:lpstr>
      <vt:lpstr>'10621907'!Mezőkövesd</vt:lpstr>
      <vt:lpstr>Mezőkövesd</vt:lpstr>
      <vt:lpstr>'10621907'!Mezőladány</vt:lpstr>
      <vt:lpstr>Mezőladány</vt:lpstr>
      <vt:lpstr>'10621907'!Mezőlak</vt:lpstr>
      <vt:lpstr>Mezőlak</vt:lpstr>
      <vt:lpstr>'10621907'!Mezőnagymihály</vt:lpstr>
      <vt:lpstr>Mezőnagymihály</vt:lpstr>
      <vt:lpstr>'10621907'!Mezőnyárád</vt:lpstr>
      <vt:lpstr>Mezőnyárád</vt:lpstr>
      <vt:lpstr>'10621907'!Mezőörs</vt:lpstr>
      <vt:lpstr>Mezőörs</vt:lpstr>
      <vt:lpstr>'10621907'!Mezőpeterd</vt:lpstr>
      <vt:lpstr>Mezőpeterd</vt:lpstr>
      <vt:lpstr>'10621907'!Mezősas</vt:lpstr>
      <vt:lpstr>Mezősas</vt:lpstr>
      <vt:lpstr>'10621907'!Mezőszemere</vt:lpstr>
      <vt:lpstr>Mezőszemere</vt:lpstr>
      <vt:lpstr>'10621907'!Mezőszentgyörgy</vt:lpstr>
      <vt:lpstr>Mezőszentgyörgy</vt:lpstr>
      <vt:lpstr>'10621907'!Mezőszilas</vt:lpstr>
      <vt:lpstr>Mezőszilas</vt:lpstr>
      <vt:lpstr>'10621907'!Mezőtárkány</vt:lpstr>
      <vt:lpstr>Mezőtárkány</vt:lpstr>
      <vt:lpstr>'10621907'!Mezőtúr</vt:lpstr>
      <vt:lpstr>Mezőtúr</vt:lpstr>
      <vt:lpstr>'10621907'!Mezőzombor</vt:lpstr>
      <vt:lpstr>Mezőzombor</vt:lpstr>
      <vt:lpstr>mho</vt:lpstr>
      <vt:lpstr>'10621907'!Miháld</vt:lpstr>
      <vt:lpstr>Miháld</vt:lpstr>
      <vt:lpstr>'10621907'!Mihályfa</vt:lpstr>
      <vt:lpstr>Mihályfa</vt:lpstr>
      <vt:lpstr>'10621907'!Mihálygerge</vt:lpstr>
      <vt:lpstr>Mihálygerge</vt:lpstr>
      <vt:lpstr>'10621907'!Mihályháza</vt:lpstr>
      <vt:lpstr>Mihályháza</vt:lpstr>
      <vt:lpstr>'10621907'!Mihályi</vt:lpstr>
      <vt:lpstr>Mihályi</vt:lpstr>
      <vt:lpstr>'10621907'!Mike</vt:lpstr>
      <vt:lpstr>Mike</vt:lpstr>
      <vt:lpstr>'10621907'!Mikebuda</vt:lpstr>
      <vt:lpstr>Mikebuda</vt:lpstr>
      <vt:lpstr>'10621907'!Mikekarácsonyfa</vt:lpstr>
      <vt:lpstr>Mikekarácsonyfa</vt:lpstr>
      <vt:lpstr>'10621907'!Mikepércs</vt:lpstr>
      <vt:lpstr>Mikepércs</vt:lpstr>
      <vt:lpstr>'10621907'!Miklósi</vt:lpstr>
      <vt:lpstr>Miklósi</vt:lpstr>
      <vt:lpstr>'10621907'!Mikófalva</vt:lpstr>
      <vt:lpstr>Mikófalva</vt:lpstr>
      <vt:lpstr>'10621907'!Mikóháza</vt:lpstr>
      <vt:lpstr>Mikóháza</vt:lpstr>
      <vt:lpstr>'10621907'!Mikosszéplak</vt:lpstr>
      <vt:lpstr>Mikosszéplak</vt:lpstr>
      <vt:lpstr>'10621907'!Milejszeg</vt:lpstr>
      <vt:lpstr>Milejszeg</vt:lpstr>
      <vt:lpstr>'10621907'!Milota</vt:lpstr>
      <vt:lpstr>Milota</vt:lpstr>
      <vt:lpstr>'10621907'!Mindszent</vt:lpstr>
      <vt:lpstr>Mindszent</vt:lpstr>
      <vt:lpstr>'10621907'!Mindszentgodisa</vt:lpstr>
      <vt:lpstr>Mindszentgodisa</vt:lpstr>
      <vt:lpstr>'10621907'!Mindszentkálla</vt:lpstr>
      <vt:lpstr>Mindszentkálla</vt:lpstr>
      <vt:lpstr>'10621907'!Misefa</vt:lpstr>
      <vt:lpstr>Misefa</vt:lpstr>
      <vt:lpstr>'10621907'!Miske</vt:lpstr>
      <vt:lpstr>Miske</vt:lpstr>
      <vt:lpstr>'10621907'!Miskolc</vt:lpstr>
      <vt:lpstr>Miskolc</vt:lpstr>
      <vt:lpstr>'10621907'!Miszla</vt:lpstr>
      <vt:lpstr>Miszla</vt:lpstr>
      <vt:lpstr>'10621907'!Mocsa</vt:lpstr>
      <vt:lpstr>Mocsa</vt:lpstr>
      <vt:lpstr>'10621907'!Mogyoród</vt:lpstr>
      <vt:lpstr>Mogyoród</vt:lpstr>
      <vt:lpstr>'10621907'!Mogyorósbánya</vt:lpstr>
      <vt:lpstr>Mogyorósbánya</vt:lpstr>
      <vt:lpstr>'10621907'!Mogyoróska</vt:lpstr>
      <vt:lpstr>Mogyoróska</vt:lpstr>
      <vt:lpstr>'10621907'!Moha</vt:lpstr>
      <vt:lpstr>Moha</vt:lpstr>
      <vt:lpstr>'10621907'!Mohács</vt:lpstr>
      <vt:lpstr>Mohács</vt:lpstr>
      <vt:lpstr>'10621907'!Mohora</vt:lpstr>
      <vt:lpstr>Mohora</vt:lpstr>
      <vt:lpstr>'10621907'!Molnári</vt:lpstr>
      <vt:lpstr>Molnári</vt:lpstr>
      <vt:lpstr>'10621907'!Molnaszecsőd</vt:lpstr>
      <vt:lpstr>Molnaszecsőd</vt:lpstr>
      <vt:lpstr>'10621907'!Molvány</vt:lpstr>
      <vt:lpstr>Molvány</vt:lpstr>
      <vt:lpstr>'10621907'!Monaj</vt:lpstr>
      <vt:lpstr>Monaj</vt:lpstr>
      <vt:lpstr>'10621907'!Monok</vt:lpstr>
      <vt:lpstr>Monok</vt:lpstr>
      <vt:lpstr>'10621907'!Monor</vt:lpstr>
      <vt:lpstr>Monor</vt:lpstr>
      <vt:lpstr>'10621907'!Monorierdő</vt:lpstr>
      <vt:lpstr>Monorierdő</vt:lpstr>
      <vt:lpstr>'10621907'!Mónosbél</vt:lpstr>
      <vt:lpstr>Mónosbél</vt:lpstr>
      <vt:lpstr>'10621907'!Monostorapáti</vt:lpstr>
      <vt:lpstr>Monostorapáti</vt:lpstr>
      <vt:lpstr>'10621907'!Monostorpályi</vt:lpstr>
      <vt:lpstr>Monostorpályi</vt:lpstr>
      <vt:lpstr>'10621907'!Monoszló</vt:lpstr>
      <vt:lpstr>Monoszló</vt:lpstr>
      <vt:lpstr>'10621907'!Monyoród</vt:lpstr>
      <vt:lpstr>Monyoród</vt:lpstr>
      <vt:lpstr>'10621907'!Mór</vt:lpstr>
      <vt:lpstr>Mór</vt:lpstr>
      <vt:lpstr>'10621907'!Mórágy</vt:lpstr>
      <vt:lpstr>Mórágy</vt:lpstr>
      <vt:lpstr>'10621907'!Mórahalom</vt:lpstr>
      <vt:lpstr>Mórahalom</vt:lpstr>
      <vt:lpstr>'10621907'!Móricgát</vt:lpstr>
      <vt:lpstr>Móricgát</vt:lpstr>
      <vt:lpstr>'10621907'!Mórichida</vt:lpstr>
      <vt:lpstr>Mórichida</vt:lpstr>
      <vt:lpstr>'10621907'!Mosdós</vt:lpstr>
      <vt:lpstr>Mosdós</vt:lpstr>
      <vt:lpstr>'10621907'!Mosonmagyaróvár</vt:lpstr>
      <vt:lpstr>Mosonmagyaróvár</vt:lpstr>
      <vt:lpstr>'10621907'!Mosonszentmiklós</vt:lpstr>
      <vt:lpstr>Mosonszentmiklós</vt:lpstr>
      <vt:lpstr>'10621907'!Mosonszolnok</vt:lpstr>
      <vt:lpstr>Mosonszolnok</vt:lpstr>
      <vt:lpstr>'10621907'!Mosonudvar</vt:lpstr>
      <vt:lpstr>Mosonudvar</vt:lpstr>
      <vt:lpstr>'10621907'!Mozsgó</vt:lpstr>
      <vt:lpstr>Mozsgó</vt:lpstr>
      <vt:lpstr>'10621907'!Mőcsény</vt:lpstr>
      <vt:lpstr>Mőcsény</vt:lpstr>
      <vt:lpstr>'10621907'!Mucsfa</vt:lpstr>
      <vt:lpstr>Mucsfa</vt:lpstr>
      <vt:lpstr>'10621907'!Mucsi</vt:lpstr>
      <vt:lpstr>Mucsi</vt:lpstr>
      <vt:lpstr>'10621907'!Múcsony</vt:lpstr>
      <vt:lpstr>Múcsony</vt:lpstr>
      <vt:lpstr>'10621907'!Muhi</vt:lpstr>
      <vt:lpstr>Muhi</vt:lpstr>
      <vt:lpstr>'10621907'!Murakeresztúr</vt:lpstr>
      <vt:lpstr>Murakeresztúr</vt:lpstr>
      <vt:lpstr>'10621907'!Murarátka</vt:lpstr>
      <vt:lpstr>Murarátka</vt:lpstr>
      <vt:lpstr>'10621907'!Muraszemenye</vt:lpstr>
      <vt:lpstr>Muraszemenye</vt:lpstr>
      <vt:lpstr>'10621907'!Murga</vt:lpstr>
      <vt:lpstr>Murga</vt:lpstr>
      <vt:lpstr>'10621907'!Murony</vt:lpstr>
      <vt:lpstr>Murony</vt:lpstr>
      <vt:lpstr>'10621907'!Nábrád</vt:lpstr>
      <vt:lpstr>Nábrád</vt:lpstr>
      <vt:lpstr>'10621907'!Nadap</vt:lpstr>
      <vt:lpstr>Nadap</vt:lpstr>
      <vt:lpstr>'10621907'!Nádasd</vt:lpstr>
      <vt:lpstr>Nádasd</vt:lpstr>
      <vt:lpstr>'10621907'!Nádasdladány</vt:lpstr>
      <vt:lpstr>Nádasdladány</vt:lpstr>
      <vt:lpstr>'10621907'!Nádudvar</vt:lpstr>
      <vt:lpstr>Nádudvar</vt:lpstr>
      <vt:lpstr>'10621907'!Nágocs</vt:lpstr>
      <vt:lpstr>Nágocs</vt:lpstr>
      <vt:lpstr>'10621907'!Nagyacsád</vt:lpstr>
      <vt:lpstr>Nagyacsád</vt:lpstr>
      <vt:lpstr>'10621907'!Nagyalásony</vt:lpstr>
      <vt:lpstr>Nagyalásony</vt:lpstr>
      <vt:lpstr>'10621907'!Nagyar</vt:lpstr>
      <vt:lpstr>Nagyar</vt:lpstr>
      <vt:lpstr>'10621907'!Nagyatád</vt:lpstr>
      <vt:lpstr>Nagyatád</vt:lpstr>
      <vt:lpstr>'10621907'!Nagybajcs</vt:lpstr>
      <vt:lpstr>Nagybajcs</vt:lpstr>
      <vt:lpstr>'10621907'!Nagybajom</vt:lpstr>
      <vt:lpstr>Nagybajom</vt:lpstr>
      <vt:lpstr>'10621907'!Nagybakónak</vt:lpstr>
      <vt:lpstr>Nagybakónak</vt:lpstr>
      <vt:lpstr>'10621907'!Nagybánhegyes</vt:lpstr>
      <vt:lpstr>Nagybánhegyes</vt:lpstr>
      <vt:lpstr>'10621907'!Nagybaracska</vt:lpstr>
      <vt:lpstr>Nagybaracska</vt:lpstr>
      <vt:lpstr>'10621907'!Nagybarca</vt:lpstr>
      <vt:lpstr>Nagybarca</vt:lpstr>
      <vt:lpstr>'10621907'!Nagybárkány</vt:lpstr>
      <vt:lpstr>Nagybárkány</vt:lpstr>
      <vt:lpstr>'10621907'!Nagyberény</vt:lpstr>
      <vt:lpstr>Nagyberény</vt:lpstr>
      <vt:lpstr>'10621907'!Nagyberki</vt:lpstr>
      <vt:lpstr>Nagyberki</vt:lpstr>
      <vt:lpstr>'10621907'!Nagybörzsöny</vt:lpstr>
      <vt:lpstr>Nagybörzsöny</vt:lpstr>
      <vt:lpstr>'10621907'!Nagybudmér</vt:lpstr>
      <vt:lpstr>Nagybudmér</vt:lpstr>
      <vt:lpstr>'10621907'!Nagycenk</vt:lpstr>
      <vt:lpstr>Nagycenk</vt:lpstr>
      <vt:lpstr>'10621907'!Nagycsány</vt:lpstr>
      <vt:lpstr>Nagycsány</vt:lpstr>
      <vt:lpstr>'10621907'!Nagycsécs</vt:lpstr>
      <vt:lpstr>Nagycsécs</vt:lpstr>
      <vt:lpstr>'10621907'!Nagycsepely</vt:lpstr>
      <vt:lpstr>Nagycsepely</vt:lpstr>
      <vt:lpstr>'10621907'!Nagycserkesz</vt:lpstr>
      <vt:lpstr>Nagycserkesz</vt:lpstr>
      <vt:lpstr>'10621907'!Nagydém</vt:lpstr>
      <vt:lpstr>Nagydém</vt:lpstr>
      <vt:lpstr>'10621907'!Nagydobos</vt:lpstr>
      <vt:lpstr>Nagydobos</vt:lpstr>
      <vt:lpstr>'10621907'!Nagydobsza</vt:lpstr>
      <vt:lpstr>Nagydobsza</vt:lpstr>
      <vt:lpstr>'10621907'!Nagydorog</vt:lpstr>
      <vt:lpstr>Nagydorog</vt:lpstr>
      <vt:lpstr>'10621907'!Nagyecsed</vt:lpstr>
      <vt:lpstr>Nagyecsed</vt:lpstr>
      <vt:lpstr>'10621907'!Nagyér</vt:lpstr>
      <vt:lpstr>Nagyér</vt:lpstr>
      <vt:lpstr>'10621907'!Nagyesztergár</vt:lpstr>
      <vt:lpstr>Nagyesztergár</vt:lpstr>
      <vt:lpstr>'10621907'!Nagyfüged</vt:lpstr>
      <vt:lpstr>Nagyfüged</vt:lpstr>
      <vt:lpstr>'10621907'!Nagygeresd</vt:lpstr>
      <vt:lpstr>Nagygeresd</vt:lpstr>
      <vt:lpstr>'10621907'!Nagygörbő</vt:lpstr>
      <vt:lpstr>Nagygörbő</vt:lpstr>
      <vt:lpstr>'10621907'!Nagygyimót</vt:lpstr>
      <vt:lpstr>Nagygyimót</vt:lpstr>
      <vt:lpstr>'10621907'!Nagyhajmás</vt:lpstr>
      <vt:lpstr>Nagyhajmás</vt:lpstr>
      <vt:lpstr>'10621907'!Nagyhalász</vt:lpstr>
      <vt:lpstr>Nagyhalász</vt:lpstr>
      <vt:lpstr>'10621907'!Nagyharsány</vt:lpstr>
      <vt:lpstr>Nagyharsány</vt:lpstr>
      <vt:lpstr>'10621907'!Nagyhegyes</vt:lpstr>
      <vt:lpstr>Nagyhegyes</vt:lpstr>
      <vt:lpstr>'10621907'!Nagyhódos</vt:lpstr>
      <vt:lpstr>Nagyhódos</vt:lpstr>
      <vt:lpstr>'10621907'!Nagyhuta</vt:lpstr>
      <vt:lpstr>Nagyhuta</vt:lpstr>
      <vt:lpstr>'10621907'!Nagyigmánd</vt:lpstr>
      <vt:lpstr>Nagyigmánd</vt:lpstr>
      <vt:lpstr>'10621907'!Nagyiván</vt:lpstr>
      <vt:lpstr>Nagyiván</vt:lpstr>
      <vt:lpstr>'10621907'!Nagykálló</vt:lpstr>
      <vt:lpstr>Nagykálló</vt:lpstr>
      <vt:lpstr>'10621907'!Nagykamarás</vt:lpstr>
      <vt:lpstr>Nagykamarás</vt:lpstr>
      <vt:lpstr>'10621907'!Nagykanizsa</vt:lpstr>
      <vt:lpstr>Nagykanizsa</vt:lpstr>
      <vt:lpstr>'10621907'!Nagykapornak</vt:lpstr>
      <vt:lpstr>Nagykapornak</vt:lpstr>
      <vt:lpstr>'10621907'!Nagykarácsony</vt:lpstr>
      <vt:lpstr>Nagykarácsony</vt:lpstr>
      <vt:lpstr>'10621907'!Nagykáta</vt:lpstr>
      <vt:lpstr>Nagykáta</vt:lpstr>
      <vt:lpstr>'10621907'!Nagykereki</vt:lpstr>
      <vt:lpstr>Nagykereki</vt:lpstr>
      <vt:lpstr>'10621907'!Nagykeresztúr</vt:lpstr>
      <vt:lpstr>Nagykeresztúr</vt:lpstr>
      <vt:lpstr>'10621907'!Nagykinizs</vt:lpstr>
      <vt:lpstr>Nagykinizs</vt:lpstr>
      <vt:lpstr>'10621907'!Nagykónyi</vt:lpstr>
      <vt:lpstr>Nagykónyi</vt:lpstr>
      <vt:lpstr>'10621907'!Nagykorpád</vt:lpstr>
      <vt:lpstr>Nagykorpád</vt:lpstr>
      <vt:lpstr>'10621907'!Nagykovácsi</vt:lpstr>
      <vt:lpstr>Nagykovácsi</vt:lpstr>
      <vt:lpstr>'10621907'!Nagykozár</vt:lpstr>
      <vt:lpstr>Nagykozár</vt:lpstr>
      <vt:lpstr>'10621907'!Nagykökényes</vt:lpstr>
      <vt:lpstr>Nagykökényes</vt:lpstr>
      <vt:lpstr>'10621907'!Nagykölked</vt:lpstr>
      <vt:lpstr>Nagykölked</vt:lpstr>
      <vt:lpstr>'10621907'!Nagykőrös</vt:lpstr>
      <vt:lpstr>Nagykőrös</vt:lpstr>
      <vt:lpstr>'10621907'!Nagykörű</vt:lpstr>
      <vt:lpstr>Nagykörű</vt:lpstr>
      <vt:lpstr>'10621907'!Nagykutas</vt:lpstr>
      <vt:lpstr>Nagykutas</vt:lpstr>
      <vt:lpstr>'10621907'!Nagylak</vt:lpstr>
      <vt:lpstr>Nagylak</vt:lpstr>
      <vt:lpstr>'10621907'!Nagylengyel</vt:lpstr>
      <vt:lpstr>Nagylengyel</vt:lpstr>
      <vt:lpstr>'10621907'!Nagylóc</vt:lpstr>
      <vt:lpstr>Nagylóc</vt:lpstr>
      <vt:lpstr>'10621907'!Nagylók</vt:lpstr>
      <vt:lpstr>Nagylók</vt:lpstr>
      <vt:lpstr>'10621907'!Nagylózs</vt:lpstr>
      <vt:lpstr>Nagylózs</vt:lpstr>
      <vt:lpstr>'10621907'!Nagymágocs</vt:lpstr>
      <vt:lpstr>Nagymágocs</vt:lpstr>
      <vt:lpstr>'10621907'!Nagymányok</vt:lpstr>
      <vt:lpstr>Nagymányok</vt:lpstr>
      <vt:lpstr>'10621907'!Nagymaros</vt:lpstr>
      <vt:lpstr>Nagymaros</vt:lpstr>
      <vt:lpstr>'10621907'!Nagymizdó</vt:lpstr>
      <vt:lpstr>Nagymizdó</vt:lpstr>
      <vt:lpstr>'10621907'!Nagynyárád</vt:lpstr>
      <vt:lpstr>Nagynyárád</vt:lpstr>
      <vt:lpstr>'10621907'!Nagyoroszi</vt:lpstr>
      <vt:lpstr>Nagyoroszi</vt:lpstr>
      <vt:lpstr>'10621907'!Nagypáli</vt:lpstr>
      <vt:lpstr>Nagypáli</vt:lpstr>
      <vt:lpstr>'10621907'!Nagypall</vt:lpstr>
      <vt:lpstr>Nagypall</vt:lpstr>
      <vt:lpstr>'10621907'!Nagypeterd</vt:lpstr>
      <vt:lpstr>Nagypeterd</vt:lpstr>
      <vt:lpstr>'10621907'!Nagypirit</vt:lpstr>
      <vt:lpstr>Nagypirit</vt:lpstr>
      <vt:lpstr>'10621907'!Nagyrábé</vt:lpstr>
      <vt:lpstr>Nagyrábé</vt:lpstr>
      <vt:lpstr>'10621907'!Nagyrada</vt:lpstr>
      <vt:lpstr>Nagyrada</vt:lpstr>
      <vt:lpstr>'10621907'!Nagyrákos</vt:lpstr>
      <vt:lpstr>Nagyrákos</vt:lpstr>
      <vt:lpstr>'10621907'!Nagyrécse</vt:lpstr>
      <vt:lpstr>Nagyrécse</vt:lpstr>
      <vt:lpstr>'10621907'!Nagyréde</vt:lpstr>
      <vt:lpstr>Nagyréde</vt:lpstr>
      <vt:lpstr>'10621907'!Nagyrév</vt:lpstr>
      <vt:lpstr>Nagyrév</vt:lpstr>
      <vt:lpstr>'10621907'!Nagyrozvágy</vt:lpstr>
      <vt:lpstr>Nagyrozvágy</vt:lpstr>
      <vt:lpstr>'10621907'!Nagysáp</vt:lpstr>
      <vt:lpstr>Nagysáp</vt:lpstr>
      <vt:lpstr>'10621907'!Nagysimonyi</vt:lpstr>
      <vt:lpstr>Nagysimonyi</vt:lpstr>
      <vt:lpstr>'10621907'!Nagyszakácsi</vt:lpstr>
      <vt:lpstr>Nagyszakácsi</vt:lpstr>
      <vt:lpstr>'10621907'!Nagyszékely</vt:lpstr>
      <vt:lpstr>Nagyszékely</vt:lpstr>
      <vt:lpstr>'10621907'!Nagyszekeres</vt:lpstr>
      <vt:lpstr>Nagyszekeres</vt:lpstr>
      <vt:lpstr>'10621907'!Nagyszénás</vt:lpstr>
      <vt:lpstr>Nagyszénás</vt:lpstr>
      <vt:lpstr>'10621907'!Nagyszentjános</vt:lpstr>
      <vt:lpstr>Nagyszentjános</vt:lpstr>
      <vt:lpstr>'10621907'!Nagyszokoly</vt:lpstr>
      <vt:lpstr>Nagyszokoly</vt:lpstr>
      <vt:lpstr>'10621907'!Nagytálya</vt:lpstr>
      <vt:lpstr>Nagytálya</vt:lpstr>
      <vt:lpstr>'10621907'!Nagytarcsa</vt:lpstr>
      <vt:lpstr>Nagytarcsa</vt:lpstr>
      <vt:lpstr>'10621907'!Nagytevel</vt:lpstr>
      <vt:lpstr>Nagytevel</vt:lpstr>
      <vt:lpstr>'10621907'!Nagytilaj</vt:lpstr>
      <vt:lpstr>Nagytilaj</vt:lpstr>
      <vt:lpstr>'10621907'!Nagytótfalu</vt:lpstr>
      <vt:lpstr>Nagytótfalu</vt:lpstr>
      <vt:lpstr>'10621907'!Nagytőke</vt:lpstr>
      <vt:lpstr>Nagytőke</vt:lpstr>
      <vt:lpstr>'10621907'!Nagyút</vt:lpstr>
      <vt:lpstr>Nagyút</vt:lpstr>
      <vt:lpstr>'10621907'!Nagyvarsány</vt:lpstr>
      <vt:lpstr>Nagyvarsány</vt:lpstr>
      <vt:lpstr>'10621907'!Nagyváty</vt:lpstr>
      <vt:lpstr>Nagyváty</vt:lpstr>
      <vt:lpstr>'10621907'!Nagyvázsony</vt:lpstr>
      <vt:lpstr>Nagyvázsony</vt:lpstr>
      <vt:lpstr>'10621907'!Nagyvejke</vt:lpstr>
      <vt:lpstr>Nagyvejke</vt:lpstr>
      <vt:lpstr>'10621907'!Nagyveleg</vt:lpstr>
      <vt:lpstr>Nagyveleg</vt:lpstr>
      <vt:lpstr>'10621907'!Nagyvenyim</vt:lpstr>
      <vt:lpstr>Nagyvenyim</vt:lpstr>
      <vt:lpstr>'10621907'!Nagyvisnyó</vt:lpstr>
      <vt:lpstr>Nagyvisnyó</vt:lpstr>
      <vt:lpstr>'10621907'!Nak</vt:lpstr>
      <vt:lpstr>Nak</vt:lpstr>
      <vt:lpstr>'10621907'!Napkor</vt:lpstr>
      <vt:lpstr>Napkor</vt:lpstr>
      <vt:lpstr>'10621907'!Nárai</vt:lpstr>
      <vt:lpstr>Nárai</vt:lpstr>
      <vt:lpstr>'10621907'!Narda</vt:lpstr>
      <vt:lpstr>Narda</vt:lpstr>
      <vt:lpstr>'10621907'!Naszály</vt:lpstr>
      <vt:lpstr>Naszály</vt:lpstr>
      <vt:lpstr>'10621907'!Négyes</vt:lpstr>
      <vt:lpstr>Négyes</vt:lpstr>
      <vt:lpstr>'10621907'!Nekézseny</vt:lpstr>
      <vt:lpstr>Nekézseny</vt:lpstr>
      <vt:lpstr>'10621907'!Nemesapáti</vt:lpstr>
      <vt:lpstr>Nemesapáti</vt:lpstr>
      <vt:lpstr>'10621907'!Nemesbikk</vt:lpstr>
      <vt:lpstr>Nemesbikk</vt:lpstr>
      <vt:lpstr>'10621907'!Nemesborzova</vt:lpstr>
      <vt:lpstr>Nemesborzova</vt:lpstr>
      <vt:lpstr>'10621907'!Nemesbőd</vt:lpstr>
      <vt:lpstr>Nemesbőd</vt:lpstr>
      <vt:lpstr>'10621907'!Nemesbük</vt:lpstr>
      <vt:lpstr>Nemesbük</vt:lpstr>
      <vt:lpstr>'10621907'!Nemescsó</vt:lpstr>
      <vt:lpstr>Nemescsó</vt:lpstr>
      <vt:lpstr>'10621907'!Nemesdéd</vt:lpstr>
      <vt:lpstr>Nemesdéd</vt:lpstr>
      <vt:lpstr>'10621907'!Nemesgörzsöny</vt:lpstr>
      <vt:lpstr>Nemesgörzsöny</vt:lpstr>
      <vt:lpstr>'10621907'!Nemesgulács</vt:lpstr>
      <vt:lpstr>Nemesgulács</vt:lpstr>
      <vt:lpstr>'10621907'!Nemeshany</vt:lpstr>
      <vt:lpstr>Nemeshany</vt:lpstr>
      <vt:lpstr>'10621907'!Nemeshetés</vt:lpstr>
      <vt:lpstr>Nemeshetés</vt:lpstr>
      <vt:lpstr>'10621907'!Nemeske</vt:lpstr>
      <vt:lpstr>Nemeske</vt:lpstr>
      <vt:lpstr>'10621907'!Nemeskér</vt:lpstr>
      <vt:lpstr>Nemeskér</vt:lpstr>
      <vt:lpstr>'10621907'!Nemeskeresztúr</vt:lpstr>
      <vt:lpstr>Nemeskeresztúr</vt:lpstr>
      <vt:lpstr>'10621907'!Nemeskisfalud</vt:lpstr>
      <vt:lpstr>Nemeskisfalud</vt:lpstr>
      <vt:lpstr>'10621907'!Nemeskocs</vt:lpstr>
      <vt:lpstr>Nemeskocs</vt:lpstr>
      <vt:lpstr>'10621907'!Nemeskolta</vt:lpstr>
      <vt:lpstr>Nemeskolta</vt:lpstr>
      <vt:lpstr>'10621907'!Nemesládony</vt:lpstr>
      <vt:lpstr>Nemesládony</vt:lpstr>
      <vt:lpstr>'10621907'!Nemesmedves</vt:lpstr>
      <vt:lpstr>Nemesmedves</vt:lpstr>
      <vt:lpstr>'10621907'!Nemesnádudvar</vt:lpstr>
      <vt:lpstr>Nemesnádudvar</vt:lpstr>
      <vt:lpstr>'10621907'!Nemesnép</vt:lpstr>
      <vt:lpstr>Nemesnép</vt:lpstr>
      <vt:lpstr>'10621907'!Nemespátró</vt:lpstr>
      <vt:lpstr>Nemespátró</vt:lpstr>
      <vt:lpstr>'10621907'!Nemesrádó</vt:lpstr>
      <vt:lpstr>Nemesrádó</vt:lpstr>
      <vt:lpstr>'10621907'!Nemesrempehollós</vt:lpstr>
      <vt:lpstr>Nemesrempehollós</vt:lpstr>
      <vt:lpstr>'10621907'!Nemessándorháza</vt:lpstr>
      <vt:lpstr>Nemessándorháza</vt:lpstr>
      <vt:lpstr>'10621907'!Nemesvámos</vt:lpstr>
      <vt:lpstr>Nemesvámos</vt:lpstr>
      <vt:lpstr>'10621907'!Nemesvid</vt:lpstr>
      <vt:lpstr>Nemesvid</vt:lpstr>
      <vt:lpstr>'10621907'!Nemesvita</vt:lpstr>
      <vt:lpstr>Nemesvita</vt:lpstr>
      <vt:lpstr>'10621907'!Nemesszalók</vt:lpstr>
      <vt:lpstr>Nemesszalók</vt:lpstr>
      <vt:lpstr>'10621907'!Nemesszentandrás</vt:lpstr>
      <vt:lpstr>Nemesszentandrás</vt:lpstr>
      <vt:lpstr>'10621907'!Németbánya</vt:lpstr>
      <vt:lpstr>Németbánya</vt:lpstr>
      <vt:lpstr>'10621907'!Németfalu</vt:lpstr>
      <vt:lpstr>Németfalu</vt:lpstr>
      <vt:lpstr>'10621907'!Németkér</vt:lpstr>
      <vt:lpstr>Németkér</vt:lpstr>
      <vt:lpstr>'10621907'!Nemti</vt:lpstr>
      <vt:lpstr>Nemti</vt:lpstr>
      <vt:lpstr>'10621907'!Neszmély</vt:lpstr>
      <vt:lpstr>Neszmély</vt:lpstr>
      <vt:lpstr>'10621907'!Nézsa</vt:lpstr>
      <vt:lpstr>Nézsa</vt:lpstr>
      <vt:lpstr>'10621907'!Nick</vt:lpstr>
      <vt:lpstr>Nick</vt:lpstr>
      <vt:lpstr>'10621907'!Nikla</vt:lpstr>
      <vt:lpstr>Nikla</vt:lpstr>
      <vt:lpstr>'10621907'!Nógrád</vt:lpstr>
      <vt:lpstr>Nógrád</vt:lpstr>
      <vt:lpstr>'10621907'!Nógrádkövesd</vt:lpstr>
      <vt:lpstr>Nógrádkövesd</vt:lpstr>
      <vt:lpstr>'10621907'!Nógrádmarcal</vt:lpstr>
      <vt:lpstr>Nógrádmarcal</vt:lpstr>
      <vt:lpstr>'10621907'!Nógrádmegyer</vt:lpstr>
      <vt:lpstr>Nógrádmegyer</vt:lpstr>
      <vt:lpstr>'10621907'!Nógrádsáp</vt:lpstr>
      <vt:lpstr>Nógrádsáp</vt:lpstr>
      <vt:lpstr>'10621907'!Nógrádsipek</vt:lpstr>
      <vt:lpstr>Nógrádsipek</vt:lpstr>
      <vt:lpstr>'10621907'!Nógrádszakál</vt:lpstr>
      <vt:lpstr>Nógrádszakál</vt:lpstr>
      <vt:lpstr>'10621907'!Nóráp</vt:lpstr>
      <vt:lpstr>Nóráp</vt:lpstr>
      <vt:lpstr>'10621907'!Noszlop</vt:lpstr>
      <vt:lpstr>Noszlop</vt:lpstr>
      <vt:lpstr>'10621907'!Noszvaj</vt:lpstr>
      <vt:lpstr>Noszvaj</vt:lpstr>
      <vt:lpstr>'10621907'!Nova</vt:lpstr>
      <vt:lpstr>Nova</vt:lpstr>
      <vt:lpstr>'10621907'!Novaj</vt:lpstr>
      <vt:lpstr>Novaj</vt:lpstr>
      <vt:lpstr>'10621907'!Novajidrány</vt:lpstr>
      <vt:lpstr>Novajidrány</vt:lpstr>
      <vt:lpstr>'10621907'!Nőtincs</vt:lpstr>
      <vt:lpstr>Nőtincs</vt:lpstr>
      <vt:lpstr>'10621907'!Nyalka</vt:lpstr>
      <vt:lpstr>Nyalka</vt:lpstr>
      <vt:lpstr>'10621907'!Nyárád</vt:lpstr>
      <vt:lpstr>Nyárád</vt:lpstr>
      <vt:lpstr>'10621907'!Nyáregyháza</vt:lpstr>
      <vt:lpstr>Nyáregyháza</vt:lpstr>
      <vt:lpstr>'10621907'!Nyárlőrinc</vt:lpstr>
      <vt:lpstr>Nyárlőrinc</vt:lpstr>
      <vt:lpstr>'10621907'!Nyársapát</vt:lpstr>
      <vt:lpstr>Nyársapát</vt:lpstr>
      <vt:lpstr>'10621907'!Nyékládháza</vt:lpstr>
      <vt:lpstr>Nyékládháza</vt:lpstr>
      <vt:lpstr>'10621907'!Nyergesújfalu</vt:lpstr>
      <vt:lpstr>Nyergesújfalu</vt:lpstr>
      <vt:lpstr>'10621907'!Nyésta</vt:lpstr>
      <vt:lpstr>Nyésta</vt:lpstr>
      <vt:lpstr>'10621907'!Nyim</vt:lpstr>
      <vt:lpstr>Nyim</vt:lpstr>
      <vt:lpstr>'10621907'!Nyírábrány</vt:lpstr>
      <vt:lpstr>Nyírábrány</vt:lpstr>
      <vt:lpstr>'10621907'!Nyíracsád</vt:lpstr>
      <vt:lpstr>Nyíracsád</vt:lpstr>
      <vt:lpstr>'10621907'!Nyirád</vt:lpstr>
      <vt:lpstr>Nyirád</vt:lpstr>
      <vt:lpstr>'10621907'!Nyíradony</vt:lpstr>
      <vt:lpstr>Nyíradony</vt:lpstr>
      <vt:lpstr>'10621907'!Nyírbátor</vt:lpstr>
      <vt:lpstr>Nyírbátor</vt:lpstr>
      <vt:lpstr>'10621907'!Nyírbéltek</vt:lpstr>
      <vt:lpstr>Nyírbéltek</vt:lpstr>
      <vt:lpstr>'10621907'!Nyírbogát</vt:lpstr>
      <vt:lpstr>Nyírbogát</vt:lpstr>
      <vt:lpstr>'10621907'!Nyírbogdány</vt:lpstr>
      <vt:lpstr>Nyírbogdány</vt:lpstr>
      <vt:lpstr>'10621907'!Nyírcsaholy</vt:lpstr>
      <vt:lpstr>Nyírcsaholy</vt:lpstr>
      <vt:lpstr>'10621907'!Nyírcsászári</vt:lpstr>
      <vt:lpstr>Nyírcsászári</vt:lpstr>
      <vt:lpstr>'10621907'!Nyírderzs</vt:lpstr>
      <vt:lpstr>Nyírderzs</vt:lpstr>
      <vt:lpstr>'10621907'!Nyíregyháza</vt:lpstr>
      <vt:lpstr>Nyíregyháza</vt:lpstr>
      <vt:lpstr>'10621907'!Nyírgelse</vt:lpstr>
      <vt:lpstr>Nyírgelse</vt:lpstr>
      <vt:lpstr>'10621907'!Nyírgyulaj</vt:lpstr>
      <vt:lpstr>Nyírgyulaj</vt:lpstr>
      <vt:lpstr>'10621907'!Nyíri</vt:lpstr>
      <vt:lpstr>Nyíri</vt:lpstr>
      <vt:lpstr>'10621907'!Nyíribrony</vt:lpstr>
      <vt:lpstr>Nyíribrony</vt:lpstr>
      <vt:lpstr>'10621907'!Nyírjákó</vt:lpstr>
      <vt:lpstr>Nyírjákó</vt:lpstr>
      <vt:lpstr>'10621907'!Nyírkarász</vt:lpstr>
      <vt:lpstr>Nyírkarász</vt:lpstr>
      <vt:lpstr>'10621907'!Nyírkáta</vt:lpstr>
      <vt:lpstr>Nyírkáta</vt:lpstr>
      <vt:lpstr>'10621907'!Nyírkércs</vt:lpstr>
      <vt:lpstr>Nyírkércs</vt:lpstr>
      <vt:lpstr>'10621907'!Nyírlövő</vt:lpstr>
      <vt:lpstr>Nyírlövő</vt:lpstr>
      <vt:lpstr>'10621907'!Nyírlugos</vt:lpstr>
      <vt:lpstr>Nyírlugos</vt:lpstr>
      <vt:lpstr>'10621907'!Nyírmada</vt:lpstr>
      <vt:lpstr>Nyírmada</vt:lpstr>
      <vt:lpstr>'10621907'!Nyírmártonfalva</vt:lpstr>
      <vt:lpstr>Nyírmártonfalva</vt:lpstr>
      <vt:lpstr>'10621907'!Nyírmeggyes</vt:lpstr>
      <vt:lpstr>Nyírmeggyes</vt:lpstr>
      <vt:lpstr>'10621907'!Nyírmihálydi</vt:lpstr>
      <vt:lpstr>Nyírmihálydi</vt:lpstr>
      <vt:lpstr>'10621907'!Nyírparasznya</vt:lpstr>
      <vt:lpstr>Nyírparasznya</vt:lpstr>
      <vt:lpstr>'10621907'!Nyírpazony</vt:lpstr>
      <vt:lpstr>Nyírpazony</vt:lpstr>
      <vt:lpstr>'10621907'!Nyírpilis</vt:lpstr>
      <vt:lpstr>Nyírpilis</vt:lpstr>
      <vt:lpstr>'10621907'!Nyírtass</vt:lpstr>
      <vt:lpstr>Nyírtass</vt:lpstr>
      <vt:lpstr>'10621907'!Nyírtelek</vt:lpstr>
      <vt:lpstr>Nyírtelek</vt:lpstr>
      <vt:lpstr>'10621907'!Nyírtét</vt:lpstr>
      <vt:lpstr>Nyírtét</vt:lpstr>
      <vt:lpstr>'10621907'!Nyírtura</vt:lpstr>
      <vt:lpstr>Nyírtura</vt:lpstr>
      <vt:lpstr>'10621907'!Nyírvasvári</vt:lpstr>
      <vt:lpstr>Nyírvasvári</vt:lpstr>
      <vt:lpstr>'10621907'!Nyomár</vt:lpstr>
      <vt:lpstr>Nyomár</vt:lpstr>
      <vt:lpstr>'10621902'!Nyomtatási_cím</vt:lpstr>
      <vt:lpstr>'10621903'!Nyomtatási_cím</vt:lpstr>
      <vt:lpstr>'10621904'!Nyomtatási_cím</vt:lpstr>
      <vt:lpstr>'10621905'!Nyomtatási_cím</vt:lpstr>
      <vt:lpstr>'10621906'!Nyomtatási_cím</vt:lpstr>
      <vt:lpstr>'10621908'!Nyomtatási_cím</vt:lpstr>
      <vt:lpstr>'10621902'!Nyomtatási_terület</vt:lpstr>
      <vt:lpstr>'10621903'!Nyomtatási_terület</vt:lpstr>
      <vt:lpstr>'10621904'!Nyomtatási_terület</vt:lpstr>
      <vt:lpstr>'10621905'!Nyomtatási_terület</vt:lpstr>
      <vt:lpstr>'10621906'!Nyomtatási_terület</vt:lpstr>
      <vt:lpstr>'10621907'!Nyomtatási_terület</vt:lpstr>
      <vt:lpstr>'10621908'!Nyomtatási_terület</vt:lpstr>
      <vt:lpstr>elolap!Nyomtatási_terület</vt:lpstr>
      <vt:lpstr>'10621907'!Nyőgér</vt:lpstr>
      <vt:lpstr>Nyőgér</vt:lpstr>
      <vt:lpstr>'10621907'!Nyugotszenterzsébet</vt:lpstr>
      <vt:lpstr>Nyugotszenterzsébet</vt:lpstr>
      <vt:lpstr>'10621907'!Nyúl</vt:lpstr>
      <vt:lpstr>Nyúl</vt:lpstr>
      <vt:lpstr>'10621907'!Óbánya</vt:lpstr>
      <vt:lpstr>Óbánya</vt:lpstr>
      <vt:lpstr>'10621907'!Óbarok</vt:lpstr>
      <vt:lpstr>Óbarok</vt:lpstr>
      <vt:lpstr>'10621907'!Óbudavár</vt:lpstr>
      <vt:lpstr>Óbudavár</vt:lpstr>
      <vt:lpstr>'10621907'!Ócsa</vt:lpstr>
      <vt:lpstr>Ócsa</vt:lpstr>
      <vt:lpstr>'10621907'!Ócsárd</vt:lpstr>
      <vt:lpstr>Ócsárd</vt:lpstr>
      <vt:lpstr>'10621907'!Ófalu</vt:lpstr>
      <vt:lpstr>Ófalu</vt:lpstr>
      <vt:lpstr>'10621907'!Ófehértó</vt:lpstr>
      <vt:lpstr>Ófehértó</vt:lpstr>
      <vt:lpstr>'10621907'!Óföldeák</vt:lpstr>
      <vt:lpstr>Óföldeák</vt:lpstr>
      <vt:lpstr>'10621907'!Óhíd</vt:lpstr>
      <vt:lpstr>Óhíd</vt:lpstr>
      <vt:lpstr>'10621907'!Okány</vt:lpstr>
      <vt:lpstr>Okány</vt:lpstr>
      <vt:lpstr>'10621907'!Okorág</vt:lpstr>
      <vt:lpstr>Okorág</vt:lpstr>
      <vt:lpstr>'10621907'!Okorvölgy</vt:lpstr>
      <vt:lpstr>Okorvölgy</vt:lpstr>
      <vt:lpstr>'10621907'!Olasz</vt:lpstr>
      <vt:lpstr>Olasz</vt:lpstr>
      <vt:lpstr>'10621907'!Olaszfa</vt:lpstr>
      <vt:lpstr>Olaszfa</vt:lpstr>
      <vt:lpstr>'10621907'!Olaszfalu</vt:lpstr>
      <vt:lpstr>Olaszfalu</vt:lpstr>
      <vt:lpstr>'10621907'!Olaszliszka</vt:lpstr>
      <vt:lpstr>Olaszliszka</vt:lpstr>
      <vt:lpstr>'10621907'!Olcsva</vt:lpstr>
      <vt:lpstr>Olcsva</vt:lpstr>
      <vt:lpstr>'10621907'!Olcsvaapáti</vt:lpstr>
      <vt:lpstr>Olcsvaapáti</vt:lpstr>
      <vt:lpstr>'10621907'!Old</vt:lpstr>
      <vt:lpstr>Old</vt:lpstr>
      <vt:lpstr>'10621907'!Ólmod</vt:lpstr>
      <vt:lpstr>Ólmod</vt:lpstr>
      <vt:lpstr>'10621907'!Oltárc</vt:lpstr>
      <vt:lpstr>Oltárc</vt:lpstr>
      <vt:lpstr>'10621907'!Onga</vt:lpstr>
      <vt:lpstr>Onga</vt:lpstr>
      <vt:lpstr>'10621907'!Ónod</vt:lpstr>
      <vt:lpstr>Ónod</vt:lpstr>
      <vt:lpstr>'10621907'!Ópályi</vt:lpstr>
      <vt:lpstr>Ópályi</vt:lpstr>
      <vt:lpstr>'10621907'!Ópusztaszer</vt:lpstr>
      <vt:lpstr>Ópusztaszer</vt:lpstr>
      <vt:lpstr>'10621907'!Orbányosfa</vt:lpstr>
      <vt:lpstr>Orbányosfa</vt:lpstr>
      <vt:lpstr>'10621907'!Orci</vt:lpstr>
      <vt:lpstr>Orci</vt:lpstr>
      <vt:lpstr>'10621907'!Ordacsehi</vt:lpstr>
      <vt:lpstr>Ordacsehi</vt:lpstr>
      <vt:lpstr>'10621907'!Ordas</vt:lpstr>
      <vt:lpstr>Ordas</vt:lpstr>
      <vt:lpstr>'10621907'!Orfalu</vt:lpstr>
      <vt:lpstr>Orfalu</vt:lpstr>
      <vt:lpstr>'10621907'!Orfű</vt:lpstr>
      <vt:lpstr>Orfű</vt:lpstr>
      <vt:lpstr>'10621907'!Orgovány</vt:lpstr>
      <vt:lpstr>Orgovány</vt:lpstr>
      <vt:lpstr>'10621907'!Ormándlak</vt:lpstr>
      <vt:lpstr>Ormándlak</vt:lpstr>
      <vt:lpstr>'10621907'!Ormosbánya</vt:lpstr>
      <vt:lpstr>Ormosbánya</vt:lpstr>
      <vt:lpstr>'10621907'!Orosháza</vt:lpstr>
      <vt:lpstr>Orosháza</vt:lpstr>
      <vt:lpstr>'10621907'!Oroszi</vt:lpstr>
      <vt:lpstr>Oroszi</vt:lpstr>
      <vt:lpstr>'10621907'!Oroszlány</vt:lpstr>
      <vt:lpstr>Oroszlány</vt:lpstr>
      <vt:lpstr>'10621907'!Oroszló</vt:lpstr>
      <vt:lpstr>Oroszló</vt:lpstr>
      <vt:lpstr>'10621907'!Orosztony</vt:lpstr>
      <vt:lpstr>Orosztony</vt:lpstr>
      <vt:lpstr>'10621907'!Ortaháza</vt:lpstr>
      <vt:lpstr>Ortaháza</vt:lpstr>
      <vt:lpstr>'10621907'!Osli</vt:lpstr>
      <vt:lpstr>Osli</vt:lpstr>
      <vt:lpstr>'10621907'!Ostffyasszonyfa</vt:lpstr>
      <vt:lpstr>Ostffyasszonyfa</vt:lpstr>
      <vt:lpstr>'10621907'!Ostoros</vt:lpstr>
      <vt:lpstr>Ostoros</vt:lpstr>
      <vt:lpstr>'10621907'!Oszkó</vt:lpstr>
      <vt:lpstr>Oszkó</vt:lpstr>
      <vt:lpstr>'10621907'!Oszlár</vt:lpstr>
      <vt:lpstr>Oszlár</vt:lpstr>
      <vt:lpstr>'10621907'!Osztopán</vt:lpstr>
      <vt:lpstr>Osztopán</vt:lpstr>
      <vt:lpstr>'10621907'!Ózd</vt:lpstr>
      <vt:lpstr>Ózd</vt:lpstr>
      <vt:lpstr>'10621907'!Ózdfalu</vt:lpstr>
      <vt:lpstr>Ózdfalu</vt:lpstr>
      <vt:lpstr>'10621907'!Ozmánbük</vt:lpstr>
      <vt:lpstr>Ozmánbük</vt:lpstr>
      <vt:lpstr>'10621907'!Ozora</vt:lpstr>
      <vt:lpstr>Ozora</vt:lpstr>
      <vt:lpstr>'10621907'!Öcs</vt:lpstr>
      <vt:lpstr>Öcs</vt:lpstr>
      <vt:lpstr>'10621907'!Őcsény</vt:lpstr>
      <vt:lpstr>Őcsény</vt:lpstr>
      <vt:lpstr>'10621907'!Öcsöd</vt:lpstr>
      <vt:lpstr>Öcsöd</vt:lpstr>
      <vt:lpstr>'10621907'!Ököritófülpös</vt:lpstr>
      <vt:lpstr>Ököritófülpös</vt:lpstr>
      <vt:lpstr>'10621907'!Ölbő</vt:lpstr>
      <vt:lpstr>Ölbő</vt:lpstr>
      <vt:lpstr>'10621907'!Ömböly</vt:lpstr>
      <vt:lpstr>Ömböly</vt:lpstr>
      <vt:lpstr>'10621907'!Őr</vt:lpstr>
      <vt:lpstr>Őr</vt:lpstr>
      <vt:lpstr>'10621907'!Őrbottyán</vt:lpstr>
      <vt:lpstr>Őrbottyán</vt:lpstr>
      <vt:lpstr>'10621907'!Öregcsertő</vt:lpstr>
      <vt:lpstr>Öregcsertő</vt:lpstr>
      <vt:lpstr>'10621907'!Öreglak</vt:lpstr>
      <vt:lpstr>Öreglak</vt:lpstr>
      <vt:lpstr>'10621907'!Őrhalom</vt:lpstr>
      <vt:lpstr>Őrhalom</vt:lpstr>
      <vt:lpstr>'10621907'!Őrimagyarósd</vt:lpstr>
      <vt:lpstr>Őrimagyarósd</vt:lpstr>
      <vt:lpstr>'10621907'!Őriszentpéter</vt:lpstr>
      <vt:lpstr>Őriszentpéter</vt:lpstr>
      <vt:lpstr>'10621907'!Örkény</vt:lpstr>
      <vt:lpstr>Örkény</vt:lpstr>
      <vt:lpstr>'10621907'!Örményes</vt:lpstr>
      <vt:lpstr>Örményes</vt:lpstr>
      <vt:lpstr>'10621907'!Örménykút</vt:lpstr>
      <vt:lpstr>Örménykút</vt:lpstr>
      <vt:lpstr>'10621907'!Őrtilos</vt:lpstr>
      <vt:lpstr>Őrtilos</vt:lpstr>
      <vt:lpstr>'10621907'!Örvényes</vt:lpstr>
      <vt:lpstr>Örvényes</vt:lpstr>
      <vt:lpstr>'10621907'!Ősagárd</vt:lpstr>
      <vt:lpstr>Ősagárd</vt:lpstr>
      <vt:lpstr>'10621907'!Ősi</vt:lpstr>
      <vt:lpstr>Ősi</vt:lpstr>
      <vt:lpstr>'10621907'!Öskü</vt:lpstr>
      <vt:lpstr>Öskü</vt:lpstr>
      <vt:lpstr>'10621907'!Öttevény</vt:lpstr>
      <vt:lpstr>Öttevény</vt:lpstr>
      <vt:lpstr>'10621907'!Öttömös</vt:lpstr>
      <vt:lpstr>Öttömös</vt:lpstr>
      <vt:lpstr>'10621907'!Ötvöskónyi</vt:lpstr>
      <vt:lpstr>Ötvöskónyi</vt:lpstr>
      <vt:lpstr>'10621907'!Pácin</vt:lpstr>
      <vt:lpstr>Pácin</vt:lpstr>
      <vt:lpstr>'10621907'!Pacsa</vt:lpstr>
      <vt:lpstr>Pacsa</vt:lpstr>
      <vt:lpstr>'10621907'!Pácsony</vt:lpstr>
      <vt:lpstr>Pácsony</vt:lpstr>
      <vt:lpstr>'10621907'!Padár</vt:lpstr>
      <vt:lpstr>Padár</vt:lpstr>
      <vt:lpstr>'10621907'!Páhi</vt:lpstr>
      <vt:lpstr>Páhi</vt:lpstr>
      <vt:lpstr>'10621907'!Páka</vt:lpstr>
      <vt:lpstr>Páka</vt:lpstr>
      <vt:lpstr>'10621907'!Pakod</vt:lpstr>
      <vt:lpstr>Pakod</vt:lpstr>
      <vt:lpstr>'10621907'!Pákozd</vt:lpstr>
      <vt:lpstr>Pákozd</vt:lpstr>
      <vt:lpstr>'10621907'!Paks</vt:lpstr>
      <vt:lpstr>Paks</vt:lpstr>
      <vt:lpstr>'10621907'!Palé</vt:lpstr>
      <vt:lpstr>Palé</vt:lpstr>
      <vt:lpstr>'10621907'!Pálfa</vt:lpstr>
      <vt:lpstr>Pálfa</vt:lpstr>
      <vt:lpstr>'10621907'!Pálfiszeg</vt:lpstr>
      <vt:lpstr>Pálfiszeg</vt:lpstr>
      <vt:lpstr>'10621907'!Pálháza</vt:lpstr>
      <vt:lpstr>Pálháza</vt:lpstr>
      <vt:lpstr>'10621907'!Páli</vt:lpstr>
      <vt:lpstr>Páli</vt:lpstr>
      <vt:lpstr>'10621907'!Palkonya</vt:lpstr>
      <vt:lpstr>Palkonya</vt:lpstr>
      <vt:lpstr>'10621907'!Pálmajor</vt:lpstr>
      <vt:lpstr>Pálmajor</vt:lpstr>
      <vt:lpstr>'10621907'!Pálmonostora</vt:lpstr>
      <vt:lpstr>Pálmonostora</vt:lpstr>
      <vt:lpstr>'10621907'!Pálosvörösmart</vt:lpstr>
      <vt:lpstr>Pálosvörösmart</vt:lpstr>
      <vt:lpstr>'10621907'!Palotabozsok</vt:lpstr>
      <vt:lpstr>Palotabozsok</vt:lpstr>
      <vt:lpstr>'10621907'!Palotás</vt:lpstr>
      <vt:lpstr>Palotás</vt:lpstr>
      <vt:lpstr>'10621907'!Paloznak</vt:lpstr>
      <vt:lpstr>Paloznak</vt:lpstr>
      <vt:lpstr>'10621907'!Pamlény</vt:lpstr>
      <vt:lpstr>Pamlény</vt:lpstr>
      <vt:lpstr>'10621907'!Pamuk</vt:lpstr>
      <vt:lpstr>Pamuk</vt:lpstr>
      <vt:lpstr>'10621907'!Pánd</vt:lpstr>
      <vt:lpstr>Pánd</vt:lpstr>
      <vt:lpstr>'10621907'!Pankasz</vt:lpstr>
      <vt:lpstr>Pankasz</vt:lpstr>
      <vt:lpstr>'10621907'!Pannonhalma</vt:lpstr>
      <vt:lpstr>Pannonhalma</vt:lpstr>
      <vt:lpstr>'10621907'!Pányok</vt:lpstr>
      <vt:lpstr>Pányok</vt:lpstr>
      <vt:lpstr>'10621907'!Panyola</vt:lpstr>
      <vt:lpstr>Panyola</vt:lpstr>
      <vt:lpstr>'10621907'!Pap</vt:lpstr>
      <vt:lpstr>Pap</vt:lpstr>
      <vt:lpstr>'10621907'!Pápa</vt:lpstr>
      <vt:lpstr>Pápa</vt:lpstr>
      <vt:lpstr>'10621907'!Pápadereske</vt:lpstr>
      <vt:lpstr>Pápadereske</vt:lpstr>
      <vt:lpstr>'10621907'!Pápakovácsi</vt:lpstr>
      <vt:lpstr>Pápakovácsi</vt:lpstr>
      <vt:lpstr>'10621907'!Pápasalamon</vt:lpstr>
      <vt:lpstr>Pápasalamon</vt:lpstr>
      <vt:lpstr>'10621907'!Pápateszér</vt:lpstr>
      <vt:lpstr>Pápateszér</vt:lpstr>
      <vt:lpstr>'10621907'!Papkeszi</vt:lpstr>
      <vt:lpstr>Papkeszi</vt:lpstr>
      <vt:lpstr>'10621907'!Pápoc</vt:lpstr>
      <vt:lpstr>Pápoc</vt:lpstr>
      <vt:lpstr>'10621907'!Papos</vt:lpstr>
      <vt:lpstr>Papos</vt:lpstr>
      <vt:lpstr>'10621907'!Páprád</vt:lpstr>
      <vt:lpstr>Páprád</vt:lpstr>
      <vt:lpstr>'10621907'!Parád</vt:lpstr>
      <vt:lpstr>Parád</vt:lpstr>
      <vt:lpstr>'10621907'!Parádsasvár</vt:lpstr>
      <vt:lpstr>Parádsasvár</vt:lpstr>
      <vt:lpstr>'10621907'!Parasznya</vt:lpstr>
      <vt:lpstr>Parasznya</vt:lpstr>
      <vt:lpstr>'10621907'!Pári</vt:lpstr>
      <vt:lpstr>Pári</vt:lpstr>
      <vt:lpstr>'10621907'!Paszab</vt:lpstr>
      <vt:lpstr>Paszab</vt:lpstr>
      <vt:lpstr>'10621907'!Pásztó</vt:lpstr>
      <vt:lpstr>Pásztó</vt:lpstr>
      <vt:lpstr>'10621907'!Pásztori</vt:lpstr>
      <vt:lpstr>Pásztori</vt:lpstr>
      <vt:lpstr>'10621907'!Pat</vt:lpstr>
      <vt:lpstr>Pat</vt:lpstr>
      <vt:lpstr>'10621907'!Patak</vt:lpstr>
      <vt:lpstr>Patak</vt:lpstr>
      <vt:lpstr>'10621907'!Patalom</vt:lpstr>
      <vt:lpstr>Patalom</vt:lpstr>
      <vt:lpstr>'10621907'!Patapoklosi</vt:lpstr>
      <vt:lpstr>Patapoklosi</vt:lpstr>
      <vt:lpstr>'10621907'!Patca</vt:lpstr>
      <vt:lpstr>Patca</vt:lpstr>
      <vt:lpstr>'10621907'!Pátka</vt:lpstr>
      <vt:lpstr>Pátka</vt:lpstr>
      <vt:lpstr>'10621907'!Patosfa</vt:lpstr>
      <vt:lpstr>Patosfa</vt:lpstr>
      <vt:lpstr>'10621907'!Pátroha</vt:lpstr>
      <vt:lpstr>Pátroha</vt:lpstr>
      <vt:lpstr>'10621907'!Patvarc</vt:lpstr>
      <vt:lpstr>Patvarc</vt:lpstr>
      <vt:lpstr>'10621907'!Páty</vt:lpstr>
      <vt:lpstr>Páty</vt:lpstr>
      <vt:lpstr>'10621907'!Pátyod</vt:lpstr>
      <vt:lpstr>Pátyod</vt:lpstr>
      <vt:lpstr>'10621907'!Pázmánd</vt:lpstr>
      <vt:lpstr>Pázmánd</vt:lpstr>
      <vt:lpstr>'10621907'!Pázmándfalu</vt:lpstr>
      <vt:lpstr>Pázmándfalu</vt:lpstr>
      <vt:lpstr>'10621907'!Pécel</vt:lpstr>
      <vt:lpstr>Pécel</vt:lpstr>
      <vt:lpstr>'10621907'!Pecöl</vt:lpstr>
      <vt:lpstr>Pecöl</vt:lpstr>
      <vt:lpstr>'10621907'!Pécs</vt:lpstr>
      <vt:lpstr>Pécs</vt:lpstr>
      <vt:lpstr>'10621907'!Pécsbagota</vt:lpstr>
      <vt:lpstr>Pécsbagota</vt:lpstr>
      <vt:lpstr>'10621907'!Pécsdevecser</vt:lpstr>
      <vt:lpstr>Pécsdevecser</vt:lpstr>
      <vt:lpstr>'10621907'!Pécsely</vt:lpstr>
      <vt:lpstr>Pécsely</vt:lpstr>
      <vt:lpstr>'10621907'!Pécsudvard</vt:lpstr>
      <vt:lpstr>Pécsudvard</vt:lpstr>
      <vt:lpstr>'10621907'!Pécsvárad</vt:lpstr>
      <vt:lpstr>Pécsvárad</vt:lpstr>
      <vt:lpstr>'10621907'!Pellérd</vt:lpstr>
      <vt:lpstr>Pellérd</vt:lpstr>
      <vt:lpstr>'10621907'!Pély</vt:lpstr>
      <vt:lpstr>Pély</vt:lpstr>
      <vt:lpstr>'10621907'!Penc</vt:lpstr>
      <vt:lpstr>Penc</vt:lpstr>
      <vt:lpstr>'10621907'!Penészlek</vt:lpstr>
      <vt:lpstr>Penészlek</vt:lpstr>
      <vt:lpstr>'10621907'!Pénzesgyőr</vt:lpstr>
      <vt:lpstr>Pénzesgyőr</vt:lpstr>
      <vt:lpstr>'10621907'!Penyige</vt:lpstr>
      <vt:lpstr>Penyige</vt:lpstr>
      <vt:lpstr>'10621907'!Pér</vt:lpstr>
      <vt:lpstr>Pér</vt:lpstr>
      <vt:lpstr>'10621907'!Perbál</vt:lpstr>
      <vt:lpstr>Perbál</vt:lpstr>
      <vt:lpstr>'10621907'!Pere</vt:lpstr>
      <vt:lpstr>Pere</vt:lpstr>
      <vt:lpstr>'10621907'!Perecse</vt:lpstr>
      <vt:lpstr>Perecse</vt:lpstr>
      <vt:lpstr>'10621907'!Pereked</vt:lpstr>
      <vt:lpstr>Pereked</vt:lpstr>
      <vt:lpstr>'10621907'!Perenye</vt:lpstr>
      <vt:lpstr>Perenye</vt:lpstr>
      <vt:lpstr>'10621907'!Peresznye</vt:lpstr>
      <vt:lpstr>Peresznye</vt:lpstr>
      <vt:lpstr>'10621907'!Pereszteg</vt:lpstr>
      <vt:lpstr>Pereszteg</vt:lpstr>
      <vt:lpstr>'10621907'!Perkáta</vt:lpstr>
      <vt:lpstr>Perkáta</vt:lpstr>
      <vt:lpstr>'10621907'!Perkupa</vt:lpstr>
      <vt:lpstr>Perkupa</vt:lpstr>
      <vt:lpstr>'10621907'!Perőcsény</vt:lpstr>
      <vt:lpstr>Perőcsény</vt:lpstr>
      <vt:lpstr>'10621907'!Peterd</vt:lpstr>
      <vt:lpstr>Peterd</vt:lpstr>
      <vt:lpstr>'10621907'!Péterhida</vt:lpstr>
      <vt:lpstr>Péterhida</vt:lpstr>
      <vt:lpstr>'10621907'!Péteri</vt:lpstr>
      <vt:lpstr>Péteri</vt:lpstr>
      <vt:lpstr>'10621907'!Pétervására</vt:lpstr>
      <vt:lpstr>Pétervására</vt:lpstr>
      <vt:lpstr>'10621907'!Pétfürdő</vt:lpstr>
      <vt:lpstr>Pétfürdő</vt:lpstr>
      <vt:lpstr>'10621907'!Pethőhenye</vt:lpstr>
      <vt:lpstr>Pethőhenye</vt:lpstr>
      <vt:lpstr>'10621907'!Petneháza</vt:lpstr>
      <vt:lpstr>Petneháza</vt:lpstr>
      <vt:lpstr>'10621907'!Petőfibánya</vt:lpstr>
      <vt:lpstr>Petőfibánya</vt:lpstr>
      <vt:lpstr>'10621907'!Petőfiszállás</vt:lpstr>
      <vt:lpstr>Petőfiszállás</vt:lpstr>
      <vt:lpstr>'10621907'!Petőháza</vt:lpstr>
      <vt:lpstr>Petőháza</vt:lpstr>
      <vt:lpstr>'10621907'!Petőmihályfa</vt:lpstr>
      <vt:lpstr>Petőmihályfa</vt:lpstr>
      <vt:lpstr>'10621907'!Petrikeresztúr</vt:lpstr>
      <vt:lpstr>Petrikeresztúr</vt:lpstr>
      <vt:lpstr>'10621907'!Petrivente</vt:lpstr>
      <vt:lpstr>Petrivente</vt:lpstr>
      <vt:lpstr>'10621907'!Pettend</vt:lpstr>
      <vt:lpstr>Pettend</vt:lpstr>
      <vt:lpstr>'10621907'!Piliny</vt:lpstr>
      <vt:lpstr>Piliny</vt:lpstr>
      <vt:lpstr>'10621907'!Pilis</vt:lpstr>
      <vt:lpstr>Pilis</vt:lpstr>
      <vt:lpstr>'10621907'!Pilisborosjenő</vt:lpstr>
      <vt:lpstr>Pilisborosjenő</vt:lpstr>
      <vt:lpstr>'10621907'!Piliscsaba</vt:lpstr>
      <vt:lpstr>Piliscsaba</vt:lpstr>
      <vt:lpstr>'10621907'!Piliscsév</vt:lpstr>
      <vt:lpstr>Piliscsév</vt:lpstr>
      <vt:lpstr>'10621907'!Pilisjászfalu</vt:lpstr>
      <vt:lpstr>Pilisjászfalu</vt:lpstr>
      <vt:lpstr>'10621907'!Pilismarót</vt:lpstr>
      <vt:lpstr>Pilismarót</vt:lpstr>
      <vt:lpstr>'10621907'!Pilisvörösvár</vt:lpstr>
      <vt:lpstr>Pilisvörösvár</vt:lpstr>
      <vt:lpstr>'10621907'!Pilisszántó</vt:lpstr>
      <vt:lpstr>Pilisszántó</vt:lpstr>
      <vt:lpstr>'10621907'!Pilisszentiván</vt:lpstr>
      <vt:lpstr>Pilisszentiván</vt:lpstr>
      <vt:lpstr>'10621907'!Pilisszentkereszt</vt:lpstr>
      <vt:lpstr>Pilisszentkereszt</vt:lpstr>
      <vt:lpstr>'10621907'!Pilisszentlászló</vt:lpstr>
      <vt:lpstr>Pilisszentlászló</vt:lpstr>
      <vt:lpstr>'10621907'!Pincehely</vt:lpstr>
      <vt:lpstr>Pincehely</vt:lpstr>
      <vt:lpstr>'10621907'!Pinkamindszent</vt:lpstr>
      <vt:lpstr>Pinkamindszent</vt:lpstr>
      <vt:lpstr>'10621907'!Pinnye</vt:lpstr>
      <vt:lpstr>Pinnye</vt:lpstr>
      <vt:lpstr>'10621907'!Piricse</vt:lpstr>
      <vt:lpstr>Piricse</vt:lpstr>
      <vt:lpstr>'10621907'!Pirtó</vt:lpstr>
      <vt:lpstr>Pirtó</vt:lpstr>
      <vt:lpstr>'10621907'!Piskó</vt:lpstr>
      <vt:lpstr>Piskó</vt:lpstr>
      <vt:lpstr>'10621907'!Pitvaros</vt:lpstr>
      <vt:lpstr>Pitvaros</vt:lpstr>
      <vt:lpstr>'10621907'!Pócsa</vt:lpstr>
      <vt:lpstr>Pócsa</vt:lpstr>
      <vt:lpstr>'10621907'!Pocsaj</vt:lpstr>
      <vt:lpstr>Pocsaj</vt:lpstr>
      <vt:lpstr>'10621907'!Pócsmegyer</vt:lpstr>
      <vt:lpstr>Pócsmegyer</vt:lpstr>
      <vt:lpstr>'10621907'!Pócspetri</vt:lpstr>
      <vt:lpstr>Pócspetri</vt:lpstr>
      <vt:lpstr>'10621907'!Pogány</vt:lpstr>
      <vt:lpstr>Pogány</vt:lpstr>
      <vt:lpstr>'10621907'!Pogányszentpéter</vt:lpstr>
      <vt:lpstr>Pogányszentpéter</vt:lpstr>
      <vt:lpstr>'10621907'!Pókaszepetk</vt:lpstr>
      <vt:lpstr>Pókaszepetk</vt:lpstr>
      <vt:lpstr>'10621907'!Polány</vt:lpstr>
      <vt:lpstr>Polány</vt:lpstr>
      <vt:lpstr>'10621907'!Polgár</vt:lpstr>
      <vt:lpstr>Polgár</vt:lpstr>
      <vt:lpstr>'10621907'!Polgárdi</vt:lpstr>
      <vt:lpstr>Polgárdi</vt:lpstr>
      <vt:lpstr>'10621907'!Pomáz</vt:lpstr>
      <vt:lpstr>Pomáz</vt:lpstr>
      <vt:lpstr>'10621907'!Porcsalma</vt:lpstr>
      <vt:lpstr>Porcsalma</vt:lpstr>
      <vt:lpstr>'10621907'!Pornóapáti</vt:lpstr>
      <vt:lpstr>Pornóapáti</vt:lpstr>
      <vt:lpstr>'10621907'!Poroszló</vt:lpstr>
      <vt:lpstr>Poroszló</vt:lpstr>
      <vt:lpstr>'10621907'!Porpác</vt:lpstr>
      <vt:lpstr>Porpác</vt:lpstr>
      <vt:lpstr>'10621907'!Porrog</vt:lpstr>
      <vt:lpstr>Porrog</vt:lpstr>
      <vt:lpstr>'10621907'!Porrogszentkirály</vt:lpstr>
      <vt:lpstr>Porrogszentkirály</vt:lpstr>
      <vt:lpstr>'10621907'!Porrogszentpál</vt:lpstr>
      <vt:lpstr>Porrogszentpál</vt:lpstr>
      <vt:lpstr>'10621907'!Pórszombat</vt:lpstr>
      <vt:lpstr>Pórszombat</vt:lpstr>
      <vt:lpstr>'10621907'!Porva</vt:lpstr>
      <vt:lpstr>Porva</vt:lpstr>
      <vt:lpstr>'10621907'!Pósfa</vt:lpstr>
      <vt:lpstr>Pósfa</vt:lpstr>
      <vt:lpstr>'10621907'!Potony</vt:lpstr>
      <vt:lpstr>Potony</vt:lpstr>
      <vt:lpstr>'10621907'!Potyond</vt:lpstr>
      <vt:lpstr>Potyond</vt:lpstr>
      <vt:lpstr>'10621907'!Pölöske</vt:lpstr>
      <vt:lpstr>Pölöske</vt:lpstr>
      <vt:lpstr>'10621907'!Pölöskefő</vt:lpstr>
      <vt:lpstr>Pölöskefő</vt:lpstr>
      <vt:lpstr>'10621907'!Pörböly</vt:lpstr>
      <vt:lpstr>Pörböly</vt:lpstr>
      <vt:lpstr>'10621907'!Pördefölde</vt:lpstr>
      <vt:lpstr>Pördefölde</vt:lpstr>
      <vt:lpstr>'10621907'!Pötréte</vt:lpstr>
      <vt:lpstr>Pötréte</vt:lpstr>
      <vt:lpstr>'10621907'!Prügy</vt:lpstr>
      <vt:lpstr>Prügy</vt:lpstr>
      <vt:lpstr>'10621907'!Pula</vt:lpstr>
      <vt:lpstr>Pula</vt:lpstr>
      <vt:lpstr>'10621907'!Pusztaapáti</vt:lpstr>
      <vt:lpstr>Pusztaapáti</vt:lpstr>
      <vt:lpstr>'10621907'!Pusztaberki</vt:lpstr>
      <vt:lpstr>Pusztaberki</vt:lpstr>
      <vt:lpstr>'10621907'!Pusztacsalád</vt:lpstr>
      <vt:lpstr>Pusztacsalád</vt:lpstr>
      <vt:lpstr>'10621907'!Pusztacsó</vt:lpstr>
      <vt:lpstr>Pusztacsó</vt:lpstr>
      <vt:lpstr>'10621907'!Pusztadobos</vt:lpstr>
      <vt:lpstr>Pusztadobos</vt:lpstr>
      <vt:lpstr>'10621907'!Pusztaederics</vt:lpstr>
      <vt:lpstr>Pusztaederics</vt:lpstr>
      <vt:lpstr>'10621907'!Pusztafalu</vt:lpstr>
      <vt:lpstr>Pusztafalu</vt:lpstr>
      <vt:lpstr>'10621907'!Pusztaföldvár</vt:lpstr>
      <vt:lpstr>Pusztaföldvár</vt:lpstr>
      <vt:lpstr>'10621907'!Pusztahencse</vt:lpstr>
      <vt:lpstr>Pusztahencse</vt:lpstr>
      <vt:lpstr>'10621907'!Pusztakovácsi</vt:lpstr>
      <vt:lpstr>Pusztakovácsi</vt:lpstr>
      <vt:lpstr>'10621907'!Pusztamagyaród</vt:lpstr>
      <vt:lpstr>Pusztamagyaród</vt:lpstr>
      <vt:lpstr>'10621907'!Pusztamérges</vt:lpstr>
      <vt:lpstr>Pusztamérges</vt:lpstr>
      <vt:lpstr>'10621907'!Pusztamiske</vt:lpstr>
      <vt:lpstr>Pusztamiske</vt:lpstr>
      <vt:lpstr>'10621907'!Pusztamonostor</vt:lpstr>
      <vt:lpstr>Pusztamonostor</vt:lpstr>
      <vt:lpstr>'10621907'!Pusztaottlaka</vt:lpstr>
      <vt:lpstr>Pusztaottlaka</vt:lpstr>
      <vt:lpstr>'10621907'!Pusztaradvány</vt:lpstr>
      <vt:lpstr>Pusztaradvány</vt:lpstr>
      <vt:lpstr>'10621907'!Pusztaszabolcs</vt:lpstr>
      <vt:lpstr>Pusztaszabolcs</vt:lpstr>
      <vt:lpstr>'10621907'!Pusztaszemes</vt:lpstr>
      <vt:lpstr>Pusztaszemes</vt:lpstr>
      <vt:lpstr>'10621907'!Pusztaszentlászló</vt:lpstr>
      <vt:lpstr>Pusztaszentlászló</vt:lpstr>
      <vt:lpstr>'10621907'!Pusztaszer</vt:lpstr>
      <vt:lpstr>Pusztaszer</vt:lpstr>
      <vt:lpstr>'10621907'!Pusztavacs</vt:lpstr>
      <vt:lpstr>Pusztavacs</vt:lpstr>
      <vt:lpstr>'10621907'!Pusztavám</vt:lpstr>
      <vt:lpstr>Pusztavám</vt:lpstr>
      <vt:lpstr>'10621907'!Pusztazámor</vt:lpstr>
      <vt:lpstr>Pusztazámor</vt:lpstr>
      <vt:lpstr>'10621907'!Putnok</vt:lpstr>
      <vt:lpstr>Putnok</vt:lpstr>
      <vt:lpstr>'10621907'!Püski</vt:lpstr>
      <vt:lpstr>Püski</vt:lpstr>
      <vt:lpstr>'10621907'!Püspökhatvan</vt:lpstr>
      <vt:lpstr>Püspökhatvan</vt:lpstr>
      <vt:lpstr>'10621907'!Püspökladány</vt:lpstr>
      <vt:lpstr>Püspökladány</vt:lpstr>
      <vt:lpstr>'10621907'!Püspökmolnári</vt:lpstr>
      <vt:lpstr>Püspökmolnári</vt:lpstr>
      <vt:lpstr>'10621907'!Püspökszilágy</vt:lpstr>
      <vt:lpstr>Püspökszilágy</vt:lpstr>
      <vt:lpstr>'10621907'!Rábacsanak</vt:lpstr>
      <vt:lpstr>Rábacsanak</vt:lpstr>
      <vt:lpstr>'10621907'!Rábacsécsény</vt:lpstr>
      <vt:lpstr>Rábacsécsény</vt:lpstr>
      <vt:lpstr>'10621907'!Rábagyarmat</vt:lpstr>
      <vt:lpstr>Rábagyarmat</vt:lpstr>
      <vt:lpstr>'10621907'!Rábahídvég</vt:lpstr>
      <vt:lpstr>Rábahídvég</vt:lpstr>
      <vt:lpstr>'10621907'!Rábakecöl</vt:lpstr>
      <vt:lpstr>Rábakecöl</vt:lpstr>
      <vt:lpstr>'10621907'!Rábapatona</vt:lpstr>
      <vt:lpstr>Rábapatona</vt:lpstr>
      <vt:lpstr>'10621907'!Rábapaty</vt:lpstr>
      <vt:lpstr>Rábapaty</vt:lpstr>
      <vt:lpstr>'10621907'!Rábapordány</vt:lpstr>
      <vt:lpstr>Rábapordány</vt:lpstr>
      <vt:lpstr>'10621907'!Rábasebes</vt:lpstr>
      <vt:lpstr>Rábasebes</vt:lpstr>
      <vt:lpstr>'10621907'!Rábaszentandrás</vt:lpstr>
      <vt:lpstr>Rábaszentandrás</vt:lpstr>
      <vt:lpstr>'10621907'!Rábaszentmihály</vt:lpstr>
      <vt:lpstr>Rábaszentmihály</vt:lpstr>
      <vt:lpstr>'10621907'!Rábaszentmiklós</vt:lpstr>
      <vt:lpstr>Rábaszentmiklós</vt:lpstr>
      <vt:lpstr>'10621907'!Rábatamási</vt:lpstr>
      <vt:lpstr>Rábatamási</vt:lpstr>
      <vt:lpstr>'10621907'!Rábatöttös</vt:lpstr>
      <vt:lpstr>Rábatöttös</vt:lpstr>
      <vt:lpstr>'10621907'!Rábcakapi</vt:lpstr>
      <vt:lpstr>Rábcakapi</vt:lpstr>
      <vt:lpstr>'10621907'!Rácalmás</vt:lpstr>
      <vt:lpstr>Rácalmás</vt:lpstr>
      <vt:lpstr>'10621907'!Ráckeresztúr</vt:lpstr>
      <vt:lpstr>Ráckeresztúr</vt:lpstr>
      <vt:lpstr>'10621907'!Ráckeve</vt:lpstr>
      <vt:lpstr>Ráckeve</vt:lpstr>
      <vt:lpstr>'10621907'!Rád</vt:lpstr>
      <vt:lpstr>Rád</vt:lpstr>
      <vt:lpstr>'10621907'!Rádfalva</vt:lpstr>
      <vt:lpstr>Rádfalva</vt:lpstr>
      <vt:lpstr>'10621907'!Rádóckölked</vt:lpstr>
      <vt:lpstr>Rádóckölked</vt:lpstr>
      <vt:lpstr>'10621907'!Radostyán</vt:lpstr>
      <vt:lpstr>Radostyán</vt:lpstr>
      <vt:lpstr>'10621907'!Ragály</vt:lpstr>
      <vt:lpstr>Ragály</vt:lpstr>
      <vt:lpstr>'10621907'!Rajka</vt:lpstr>
      <vt:lpstr>Rajka</vt:lpstr>
      <vt:lpstr>'10621907'!Rakaca</vt:lpstr>
      <vt:lpstr>Rakaca</vt:lpstr>
      <vt:lpstr>'10621907'!Rakacaszend</vt:lpstr>
      <vt:lpstr>Rakacaszend</vt:lpstr>
      <vt:lpstr>'10621907'!Rakamaz</vt:lpstr>
      <vt:lpstr>Rakamaz</vt:lpstr>
      <vt:lpstr>'10621907'!Rákóczibánya</vt:lpstr>
      <vt:lpstr>Rákóczibánya</vt:lpstr>
      <vt:lpstr>'10621907'!Rákóczifalva</vt:lpstr>
      <vt:lpstr>Rákóczifalva</vt:lpstr>
      <vt:lpstr>'10621907'!Rákócziújfalu</vt:lpstr>
      <vt:lpstr>Rákócziújfalu</vt:lpstr>
      <vt:lpstr>'10621907'!Ráksi</vt:lpstr>
      <vt:lpstr>Ráksi</vt:lpstr>
      <vt:lpstr>'10621907'!Ramocsa</vt:lpstr>
      <vt:lpstr>Ramocsa</vt:lpstr>
      <vt:lpstr>'10621907'!Ramocsaháza</vt:lpstr>
      <vt:lpstr>Ramocsaháza</vt:lpstr>
      <vt:lpstr>'10621907'!Rápolt</vt:lpstr>
      <vt:lpstr>Rápolt</vt:lpstr>
      <vt:lpstr>'10621907'!Raposka</vt:lpstr>
      <vt:lpstr>Raposka</vt:lpstr>
      <vt:lpstr>'10621907'!Rásonysápberencs</vt:lpstr>
      <vt:lpstr>Rásonysápberencs</vt:lpstr>
      <vt:lpstr>'10621907'!Rátka</vt:lpstr>
      <vt:lpstr>Rátka</vt:lpstr>
      <vt:lpstr>'10621907'!Rátót</vt:lpstr>
      <vt:lpstr>Rátót</vt:lpstr>
      <vt:lpstr>'10621907'!Ravazd</vt:lpstr>
      <vt:lpstr>Ravazd</vt:lpstr>
      <vt:lpstr>'10621907'!Recsk</vt:lpstr>
      <vt:lpstr>Recsk</vt:lpstr>
      <vt:lpstr>'10621907'!Réde</vt:lpstr>
      <vt:lpstr>Réde</vt:lpstr>
      <vt:lpstr>'10621907'!Rédics</vt:lpstr>
      <vt:lpstr>Rédics</vt:lpstr>
      <vt:lpstr>'10621907'!Regéc</vt:lpstr>
      <vt:lpstr>Regéc</vt:lpstr>
      <vt:lpstr>'10621907'!Regenye</vt:lpstr>
      <vt:lpstr>Regenye</vt:lpstr>
      <vt:lpstr>'10621907'!Regöly</vt:lpstr>
      <vt:lpstr>Regöly</vt:lpstr>
      <vt:lpstr>'10621907'!Rém</vt:lpstr>
      <vt:lpstr>Rém</vt:lpstr>
      <vt:lpstr>'10621907'!Remeteszőlős</vt:lpstr>
      <vt:lpstr>Remeteszőlős</vt:lpstr>
      <vt:lpstr>'10621907'!Répáshuta</vt:lpstr>
      <vt:lpstr>Répáshuta</vt:lpstr>
      <vt:lpstr>'10621907'!Répcelak</vt:lpstr>
      <vt:lpstr>Répcelak</vt:lpstr>
      <vt:lpstr>'10621907'!Répceszemere</vt:lpstr>
      <vt:lpstr>Répceszemere</vt:lpstr>
      <vt:lpstr>'10621907'!Répceszentgyörgy</vt:lpstr>
      <vt:lpstr>Répceszentgyörgy</vt:lpstr>
      <vt:lpstr>'10621907'!Répcevis</vt:lpstr>
      <vt:lpstr>Répcevis</vt:lpstr>
      <vt:lpstr>'10621907'!Resznek</vt:lpstr>
      <vt:lpstr>Resznek</vt:lpstr>
      <vt:lpstr>'10621907'!Rétalap</vt:lpstr>
      <vt:lpstr>Rétalap</vt:lpstr>
      <vt:lpstr>'10621907'!Rétközberencs</vt:lpstr>
      <vt:lpstr>Rétközberencs</vt:lpstr>
      <vt:lpstr>'10621907'!Rétság</vt:lpstr>
      <vt:lpstr>Rétság</vt:lpstr>
      <vt:lpstr>'10621907'!Révfülöp</vt:lpstr>
      <vt:lpstr>Révfülöp</vt:lpstr>
      <vt:lpstr>'10621907'!Révleányvár</vt:lpstr>
      <vt:lpstr>Révleányvár</vt:lpstr>
      <vt:lpstr>'10621907'!Rezi</vt:lpstr>
      <vt:lpstr>Rezi</vt:lpstr>
      <vt:lpstr>'10621907'!Ricse</vt:lpstr>
      <vt:lpstr>Ricse</vt:lpstr>
      <vt:lpstr>'10621907'!Rigács</vt:lpstr>
      <vt:lpstr>Rigács</vt:lpstr>
      <vt:lpstr>'10621907'!Rigyác</vt:lpstr>
      <vt:lpstr>Rigyác</vt:lpstr>
      <vt:lpstr>'10621907'!Rimóc</vt:lpstr>
      <vt:lpstr>Rimóc</vt:lpstr>
      <vt:lpstr>'10621907'!Rinyabesenyő</vt:lpstr>
      <vt:lpstr>Rinyabesenyő</vt:lpstr>
      <vt:lpstr>'10621907'!Rinyakovácsi</vt:lpstr>
      <vt:lpstr>Rinyakovácsi</vt:lpstr>
      <vt:lpstr>'10621907'!Rinyaszentkirály</vt:lpstr>
      <vt:lpstr>Rinyaszentkirály</vt:lpstr>
      <vt:lpstr>'10621907'!Rinyaújlak</vt:lpstr>
      <vt:lpstr>Rinyaújlak</vt:lpstr>
      <vt:lpstr>'10621907'!Rinyaújnép</vt:lpstr>
      <vt:lpstr>Rinyaújnép</vt:lpstr>
      <vt:lpstr>'10621907'!Rohod</vt:lpstr>
      <vt:lpstr>Rohod</vt:lpstr>
      <vt:lpstr>'10621907'!Románd</vt:lpstr>
      <vt:lpstr>Románd</vt:lpstr>
      <vt:lpstr>'10621907'!Romhány</vt:lpstr>
      <vt:lpstr>Romhány</vt:lpstr>
      <vt:lpstr>'10621907'!Romonya</vt:lpstr>
      <vt:lpstr>Romonya</vt:lpstr>
      <vt:lpstr>'10621907'!Rózsafa</vt:lpstr>
      <vt:lpstr>Rózsafa</vt:lpstr>
      <vt:lpstr>'10621907'!Rozsály</vt:lpstr>
      <vt:lpstr>Rozsály</vt:lpstr>
      <vt:lpstr>'10621907'!Rózsaszentmárton</vt:lpstr>
      <vt:lpstr>Rózsaszentmárton</vt:lpstr>
      <vt:lpstr>'10621907'!Röjtökmuzsaj</vt:lpstr>
      <vt:lpstr>Röjtökmuzsaj</vt:lpstr>
      <vt:lpstr>'10621907'!Rönök</vt:lpstr>
      <vt:lpstr>Rönök</vt:lpstr>
      <vt:lpstr>'10621907'!Röszke</vt:lpstr>
      <vt:lpstr>Röszke</vt:lpstr>
      <vt:lpstr>'10621907'!Rudabánya</vt:lpstr>
      <vt:lpstr>Rudabánya</vt:lpstr>
      <vt:lpstr>'10621907'!Rudolftelep</vt:lpstr>
      <vt:lpstr>Rudolftelep</vt:lpstr>
      <vt:lpstr>'10621907'!Rum</vt:lpstr>
      <vt:lpstr>Rum</vt:lpstr>
      <vt:lpstr>'10621907'!Ruzsa</vt:lpstr>
      <vt:lpstr>Ruzsa</vt:lpstr>
      <vt:lpstr>'10621907'!Ságújfalu</vt:lpstr>
      <vt:lpstr>Ságújfalu</vt:lpstr>
      <vt:lpstr>'10621907'!Ságvár</vt:lpstr>
      <vt:lpstr>Ságvár</vt:lpstr>
      <vt:lpstr>'10621907'!Sajóbábony</vt:lpstr>
      <vt:lpstr>Sajóbábony</vt:lpstr>
      <vt:lpstr>'10621907'!Sajóecseg</vt:lpstr>
      <vt:lpstr>Sajóecseg</vt:lpstr>
      <vt:lpstr>'10621907'!Sajógalgóc</vt:lpstr>
      <vt:lpstr>Sajógalgóc</vt:lpstr>
      <vt:lpstr>'10621907'!Sajóhídvég</vt:lpstr>
      <vt:lpstr>Sajóhídvég</vt:lpstr>
      <vt:lpstr>'10621907'!Sajóivánka</vt:lpstr>
      <vt:lpstr>Sajóivánka</vt:lpstr>
      <vt:lpstr>'10621907'!Sajókápolna</vt:lpstr>
      <vt:lpstr>Sajókápolna</vt:lpstr>
      <vt:lpstr>'10621907'!Sajókaza</vt:lpstr>
      <vt:lpstr>Sajókaza</vt:lpstr>
      <vt:lpstr>'10621907'!Sajókeresztúr</vt:lpstr>
      <vt:lpstr>Sajókeresztúr</vt:lpstr>
      <vt:lpstr>'10621907'!Sajólád</vt:lpstr>
      <vt:lpstr>Sajólád</vt:lpstr>
      <vt:lpstr>'10621907'!Sajólászlófalva</vt:lpstr>
      <vt:lpstr>Sajólászlófalva</vt:lpstr>
      <vt:lpstr>'10621907'!Sajómercse</vt:lpstr>
      <vt:lpstr>Sajómercse</vt:lpstr>
      <vt:lpstr>'10621907'!Sajónémeti</vt:lpstr>
      <vt:lpstr>Sajónémeti</vt:lpstr>
      <vt:lpstr>'10621907'!Sajóörös</vt:lpstr>
      <vt:lpstr>Sajóörös</vt:lpstr>
      <vt:lpstr>'10621907'!Sajópálfala</vt:lpstr>
      <vt:lpstr>Sajópálfala</vt:lpstr>
      <vt:lpstr>'10621907'!Sajópetri</vt:lpstr>
      <vt:lpstr>Sajópetri</vt:lpstr>
      <vt:lpstr>'10621907'!Sajópüspöki</vt:lpstr>
      <vt:lpstr>Sajópüspöki</vt:lpstr>
      <vt:lpstr>'10621907'!Sajósenye</vt:lpstr>
      <vt:lpstr>Sajósenye</vt:lpstr>
      <vt:lpstr>'10621907'!Sajószentpéter</vt:lpstr>
      <vt:lpstr>Sajószentpéter</vt:lpstr>
      <vt:lpstr>'10621907'!Sajószöged</vt:lpstr>
      <vt:lpstr>Sajószöged</vt:lpstr>
      <vt:lpstr>'10621907'!Sajóvámos</vt:lpstr>
      <vt:lpstr>Sajóvámos</vt:lpstr>
      <vt:lpstr>'10621907'!Sajóvelezd</vt:lpstr>
      <vt:lpstr>Sajóvelezd</vt:lpstr>
      <vt:lpstr>'10621907'!Sajtoskál</vt:lpstr>
      <vt:lpstr>Sajtoskál</vt:lpstr>
      <vt:lpstr>'10621907'!Salföld</vt:lpstr>
      <vt:lpstr>Salföld</vt:lpstr>
      <vt:lpstr>'10621907'!Salgótarján</vt:lpstr>
      <vt:lpstr>Salgótarján</vt:lpstr>
      <vt:lpstr>'10621907'!Salköveskút</vt:lpstr>
      <vt:lpstr>Salköveskút</vt:lpstr>
      <vt:lpstr>'10621907'!Salomvár</vt:lpstr>
      <vt:lpstr>Salomvár</vt:lpstr>
      <vt:lpstr>'10621907'!Sály</vt:lpstr>
      <vt:lpstr>Sály</vt:lpstr>
      <vt:lpstr>'10621907'!Sámod</vt:lpstr>
      <vt:lpstr>Sámod</vt:lpstr>
      <vt:lpstr>'10621907'!Sámsonháza</vt:lpstr>
      <vt:lpstr>Sámsonháza</vt:lpstr>
      <vt:lpstr>'10621907'!Sand</vt:lpstr>
      <vt:lpstr>Sand</vt:lpstr>
      <vt:lpstr>'10621907'!Sándorfalva</vt:lpstr>
      <vt:lpstr>Sándorfalva</vt:lpstr>
      <vt:lpstr>'10621907'!Sántos</vt:lpstr>
      <vt:lpstr>Sántos</vt:lpstr>
      <vt:lpstr>'10621907'!Sáp</vt:lpstr>
      <vt:lpstr>Sáp</vt:lpstr>
      <vt:lpstr>'10621907'!Sáránd</vt:lpstr>
      <vt:lpstr>Sáránd</vt:lpstr>
      <vt:lpstr>'10621907'!Sárazsadány</vt:lpstr>
      <vt:lpstr>Sárazsadány</vt:lpstr>
      <vt:lpstr>'10621907'!Sárbogárd</vt:lpstr>
      <vt:lpstr>Sárbogárd</vt:lpstr>
      <vt:lpstr>'10621907'!Sáregres</vt:lpstr>
      <vt:lpstr>Sáregres</vt:lpstr>
      <vt:lpstr>'10621907'!Sárfimizdó</vt:lpstr>
      <vt:lpstr>Sárfimizdó</vt:lpstr>
      <vt:lpstr>'10621907'!Sárhida</vt:lpstr>
      <vt:lpstr>Sárhida</vt:lpstr>
      <vt:lpstr>'10621907'!Sárisáp</vt:lpstr>
      <vt:lpstr>Sárisáp</vt:lpstr>
      <vt:lpstr>'10621907'!Sarkad</vt:lpstr>
      <vt:lpstr>Sarkad</vt:lpstr>
      <vt:lpstr>'10621907'!Sarkadkeresztúr</vt:lpstr>
      <vt:lpstr>Sarkadkeresztúr</vt:lpstr>
      <vt:lpstr>'10621907'!Sárkeresztes</vt:lpstr>
      <vt:lpstr>Sárkeresztes</vt:lpstr>
      <vt:lpstr>'10621907'!Sárkeresztúr</vt:lpstr>
      <vt:lpstr>Sárkeresztúr</vt:lpstr>
      <vt:lpstr>'10621907'!Sárkeszi</vt:lpstr>
      <vt:lpstr>Sárkeszi</vt:lpstr>
      <vt:lpstr>'10621907'!Sármellék</vt:lpstr>
      <vt:lpstr>Sármellék</vt:lpstr>
      <vt:lpstr>'10621907'!Sárok</vt:lpstr>
      <vt:lpstr>Sárok</vt:lpstr>
      <vt:lpstr>'10621907'!Sárosd</vt:lpstr>
      <vt:lpstr>Sárosd</vt:lpstr>
      <vt:lpstr>'10621907'!Sárospatak</vt:lpstr>
      <vt:lpstr>Sárospatak</vt:lpstr>
      <vt:lpstr>'10621907'!Sárpilis</vt:lpstr>
      <vt:lpstr>Sárpilis</vt:lpstr>
      <vt:lpstr>'10621907'!Sárrétudvari</vt:lpstr>
      <vt:lpstr>Sárrétudvari</vt:lpstr>
      <vt:lpstr>'10621907'!Sarród</vt:lpstr>
      <vt:lpstr>Sarród</vt:lpstr>
      <vt:lpstr>'10621907'!Sárszentágota</vt:lpstr>
      <vt:lpstr>Sárszentágota</vt:lpstr>
      <vt:lpstr>'10621907'!Sárszentlőrinc</vt:lpstr>
      <vt:lpstr>Sárszentlőrinc</vt:lpstr>
      <vt:lpstr>'10621907'!Sárszentmihály</vt:lpstr>
      <vt:lpstr>Sárszentmihály</vt:lpstr>
      <vt:lpstr>'10621907'!Sarud</vt:lpstr>
      <vt:lpstr>Sarud</vt:lpstr>
      <vt:lpstr>'10621907'!Sárvár</vt:lpstr>
      <vt:lpstr>Sárvár</vt:lpstr>
      <vt:lpstr>'10621907'!Sásd</vt:lpstr>
      <vt:lpstr>Sásd</vt:lpstr>
      <vt:lpstr>'10621907'!Sáska</vt:lpstr>
      <vt:lpstr>Sáska</vt:lpstr>
      <vt:lpstr>'10621907'!Sáta</vt:lpstr>
      <vt:lpstr>Sáta</vt:lpstr>
      <vt:lpstr>'10621907'!Sátoraljaújhely</vt:lpstr>
      <vt:lpstr>Sátoraljaújhely</vt:lpstr>
      <vt:lpstr>'10621907'!Sátorhely</vt:lpstr>
      <vt:lpstr>Sátorhely</vt:lpstr>
      <vt:lpstr>'10621907'!Sávoly</vt:lpstr>
      <vt:lpstr>Sávoly</vt:lpstr>
      <vt:lpstr>'10621907'!Sé</vt:lpstr>
      <vt:lpstr>Sé</vt:lpstr>
      <vt:lpstr>'10621907'!Segesd</vt:lpstr>
      <vt:lpstr>Segesd</vt:lpstr>
      <vt:lpstr>'10621907'!Selyeb</vt:lpstr>
      <vt:lpstr>Selyeb</vt:lpstr>
      <vt:lpstr>'10621907'!Sellye</vt:lpstr>
      <vt:lpstr>Sellye</vt:lpstr>
      <vt:lpstr>'10621907'!Semjén</vt:lpstr>
      <vt:lpstr>Semjén</vt:lpstr>
      <vt:lpstr>'10621907'!Semjénháza</vt:lpstr>
      <vt:lpstr>Semjénháza</vt:lpstr>
      <vt:lpstr>'10621907'!Sénye</vt:lpstr>
      <vt:lpstr>Sénye</vt:lpstr>
      <vt:lpstr>'10621907'!Sényő</vt:lpstr>
      <vt:lpstr>Sényő</vt:lpstr>
      <vt:lpstr>'10621907'!Seregélyes</vt:lpstr>
      <vt:lpstr>Seregélyes</vt:lpstr>
      <vt:lpstr>'10621907'!Serényfalva</vt:lpstr>
      <vt:lpstr>Serényfalva</vt:lpstr>
      <vt:lpstr>'10621907'!Sérsekszőlős</vt:lpstr>
      <vt:lpstr>Sérsekszőlős</vt:lpstr>
      <vt:lpstr>'10621907'!Sikátor</vt:lpstr>
      <vt:lpstr>Sikátor</vt:lpstr>
      <vt:lpstr>'10621907'!Siklós</vt:lpstr>
      <vt:lpstr>Siklós</vt:lpstr>
      <vt:lpstr>'10621907'!Siklósbodony</vt:lpstr>
      <vt:lpstr>Siklósbodony</vt:lpstr>
      <vt:lpstr>'10621907'!Siklósnagyfalu</vt:lpstr>
      <vt:lpstr>Siklósnagyfalu</vt:lpstr>
      <vt:lpstr>'10621907'!Sima</vt:lpstr>
      <vt:lpstr>Sima</vt:lpstr>
      <vt:lpstr>'10621907'!Simaság</vt:lpstr>
      <vt:lpstr>Simaság</vt:lpstr>
      <vt:lpstr>'10621907'!Simonfa</vt:lpstr>
      <vt:lpstr>Simonfa</vt:lpstr>
      <vt:lpstr>'10621907'!Simontornya</vt:lpstr>
      <vt:lpstr>Simontornya</vt:lpstr>
      <vt:lpstr>'10621907'!Sióagárd</vt:lpstr>
      <vt:lpstr>Sióagárd</vt:lpstr>
      <vt:lpstr>'10621907'!Siófok</vt:lpstr>
      <vt:lpstr>Siófok</vt:lpstr>
      <vt:lpstr>'10621907'!Siójut</vt:lpstr>
      <vt:lpstr>Siójut</vt:lpstr>
      <vt:lpstr>'10621907'!Sirok</vt:lpstr>
      <vt:lpstr>Sirok</vt:lpstr>
      <vt:lpstr>'10621907'!Sitke</vt:lpstr>
      <vt:lpstr>Sitke</vt:lpstr>
      <vt:lpstr>'10621907'!Sobor</vt:lpstr>
      <vt:lpstr>Sobor</vt:lpstr>
      <vt:lpstr>'10621907'!Sokorópátka</vt:lpstr>
      <vt:lpstr>Sokorópátka</vt:lpstr>
      <vt:lpstr>'10621907'!Solt</vt:lpstr>
      <vt:lpstr>Solt</vt:lpstr>
      <vt:lpstr>'10621907'!Soltszentimre</vt:lpstr>
      <vt:lpstr>Soltszentimre</vt:lpstr>
      <vt:lpstr>'10621907'!Soltvadkert</vt:lpstr>
      <vt:lpstr>Soltvadkert</vt:lpstr>
      <vt:lpstr>'10621907'!Sóly</vt:lpstr>
      <vt:lpstr>Sóly</vt:lpstr>
      <vt:lpstr>'10621907'!Solymár</vt:lpstr>
      <vt:lpstr>Solymár</vt:lpstr>
      <vt:lpstr>'10621907'!Som</vt:lpstr>
      <vt:lpstr>Som</vt:lpstr>
      <vt:lpstr>'10621907'!Somberek</vt:lpstr>
      <vt:lpstr>Somberek</vt:lpstr>
      <vt:lpstr>'10621907'!Somlójenő</vt:lpstr>
      <vt:lpstr>Somlójenő</vt:lpstr>
      <vt:lpstr>'10621907'!Somlószőlős</vt:lpstr>
      <vt:lpstr>Somlószőlős</vt:lpstr>
      <vt:lpstr>'10621907'!Somlóvásárhely</vt:lpstr>
      <vt:lpstr>Somlóvásárhely</vt:lpstr>
      <vt:lpstr>'10621907'!Somlóvecse</vt:lpstr>
      <vt:lpstr>Somlóvecse</vt:lpstr>
      <vt:lpstr>'10621907'!Somodor</vt:lpstr>
      <vt:lpstr>Somodor</vt:lpstr>
      <vt:lpstr>'10621907'!Somogyacsa</vt:lpstr>
      <vt:lpstr>Somogyacsa</vt:lpstr>
      <vt:lpstr>'10621907'!Somogyapáti</vt:lpstr>
      <vt:lpstr>Somogyapáti</vt:lpstr>
      <vt:lpstr>'10621907'!Somogyaracs</vt:lpstr>
      <vt:lpstr>Somogyaracs</vt:lpstr>
      <vt:lpstr>'10621907'!Somogyaszaló</vt:lpstr>
      <vt:lpstr>Somogyaszaló</vt:lpstr>
      <vt:lpstr>'10621907'!Somogybabod</vt:lpstr>
      <vt:lpstr>Somogybabod</vt:lpstr>
      <vt:lpstr>'10621907'!Somogybükkösd</vt:lpstr>
      <vt:lpstr>Somogybükkösd</vt:lpstr>
      <vt:lpstr>'10621907'!Somogycsicsó</vt:lpstr>
      <vt:lpstr>Somogycsicsó</vt:lpstr>
      <vt:lpstr>'10621907'!Somogydöröcske</vt:lpstr>
      <vt:lpstr>Somogydöröcske</vt:lpstr>
      <vt:lpstr>'10621907'!Somogyegres</vt:lpstr>
      <vt:lpstr>Somogyegres</vt:lpstr>
      <vt:lpstr>'10621907'!Somogyfajsz</vt:lpstr>
      <vt:lpstr>Somogyfajsz</vt:lpstr>
      <vt:lpstr>'10621907'!Somogygeszti</vt:lpstr>
      <vt:lpstr>Somogygeszti</vt:lpstr>
      <vt:lpstr>'10621907'!Somogyhárságy</vt:lpstr>
      <vt:lpstr>Somogyhárságy</vt:lpstr>
      <vt:lpstr>'10621907'!Somogyhatvan</vt:lpstr>
      <vt:lpstr>Somogyhatvan</vt:lpstr>
      <vt:lpstr>'10621907'!Somogyjád</vt:lpstr>
      <vt:lpstr>Somogyjád</vt:lpstr>
      <vt:lpstr>'10621907'!Somogymeggyes</vt:lpstr>
      <vt:lpstr>Somogymeggyes</vt:lpstr>
      <vt:lpstr>'10621907'!Somogysámson</vt:lpstr>
      <vt:lpstr>Somogysámson</vt:lpstr>
      <vt:lpstr>'10621907'!Somogysárd</vt:lpstr>
      <vt:lpstr>Somogysárd</vt:lpstr>
      <vt:lpstr>'10621907'!Somogysimonyi</vt:lpstr>
      <vt:lpstr>Somogysimonyi</vt:lpstr>
      <vt:lpstr>'10621907'!Somogyszentpál</vt:lpstr>
      <vt:lpstr>Somogyszentpál</vt:lpstr>
      <vt:lpstr>'10621907'!Somogyszil</vt:lpstr>
      <vt:lpstr>Somogyszil</vt:lpstr>
      <vt:lpstr>'10621907'!Somogyszob</vt:lpstr>
      <vt:lpstr>Somogyszob</vt:lpstr>
      <vt:lpstr>'10621907'!Somogytúr</vt:lpstr>
      <vt:lpstr>Somogytúr</vt:lpstr>
      <vt:lpstr>'10621907'!Somogyudvarhely</vt:lpstr>
      <vt:lpstr>Somogyudvarhely</vt:lpstr>
      <vt:lpstr>'10621907'!Somogyvámos</vt:lpstr>
      <vt:lpstr>Somogyvámos</vt:lpstr>
      <vt:lpstr>'10621907'!Somogyvár</vt:lpstr>
      <vt:lpstr>Somogyvár</vt:lpstr>
      <vt:lpstr>'10621907'!Somogyviszló</vt:lpstr>
      <vt:lpstr>Somogyviszló</vt:lpstr>
      <vt:lpstr>'10621907'!Somogyzsitfa</vt:lpstr>
      <vt:lpstr>Somogyzsitfa</vt:lpstr>
      <vt:lpstr>'10621907'!Somoskőújfalu</vt:lpstr>
      <vt:lpstr>Somoskőújfalu</vt:lpstr>
      <vt:lpstr>'10621907'!Sonkád</vt:lpstr>
      <vt:lpstr>Sonkád</vt:lpstr>
      <vt:lpstr>'10621907'!Soponya</vt:lpstr>
      <vt:lpstr>Soponya</vt:lpstr>
      <vt:lpstr>'10621907'!Sopron</vt:lpstr>
      <vt:lpstr>Sopron</vt:lpstr>
      <vt:lpstr>'10621907'!Sopronhorpács</vt:lpstr>
      <vt:lpstr>Sopronhorpács</vt:lpstr>
      <vt:lpstr>'10621907'!Sopronkövesd</vt:lpstr>
      <vt:lpstr>Sopronkövesd</vt:lpstr>
      <vt:lpstr>'10621907'!Sopronnémeti</vt:lpstr>
      <vt:lpstr>Sopronnémeti</vt:lpstr>
      <vt:lpstr>'10621907'!Sorkifalud</vt:lpstr>
      <vt:lpstr>Sorkifalud</vt:lpstr>
      <vt:lpstr>'10621907'!Sorkikápolna</vt:lpstr>
      <vt:lpstr>Sorkikápolna</vt:lpstr>
      <vt:lpstr>'10621907'!Sormás</vt:lpstr>
      <vt:lpstr>Sormás</vt:lpstr>
      <vt:lpstr>'10621907'!Sorokpolány</vt:lpstr>
      <vt:lpstr>Sorokpolány</vt:lpstr>
      <vt:lpstr>'10621907'!Sóshartyán</vt:lpstr>
      <vt:lpstr>Sóshartyán</vt:lpstr>
      <vt:lpstr>'10621907'!Sóskút</vt:lpstr>
      <vt:lpstr>Sóskút</vt:lpstr>
      <vt:lpstr>'10621907'!Sóstófalva</vt:lpstr>
      <vt:lpstr>Sóstófalva</vt:lpstr>
      <vt:lpstr>'10621907'!Sósvertike</vt:lpstr>
      <vt:lpstr>Sósvertike</vt:lpstr>
      <vt:lpstr>'10621907'!Sótony</vt:lpstr>
      <vt:lpstr>Sótony</vt:lpstr>
      <vt:lpstr>'10621907'!Söjtör</vt:lpstr>
      <vt:lpstr>Söjtör</vt:lpstr>
      <vt:lpstr>'10621907'!Söpte</vt:lpstr>
      <vt:lpstr>Söpte</vt:lpstr>
      <vt:lpstr>'10621907'!Söréd</vt:lpstr>
      <vt:lpstr>Söréd</vt:lpstr>
      <vt:lpstr>'10621907'!Sukoró</vt:lpstr>
      <vt:lpstr>Sukoró</vt:lpstr>
      <vt:lpstr>'10621907'!Sumony</vt:lpstr>
      <vt:lpstr>Sumony</vt:lpstr>
      <vt:lpstr>'10621907'!Súr</vt:lpstr>
      <vt:lpstr>Súr</vt:lpstr>
      <vt:lpstr>'10621907'!Surd</vt:lpstr>
      <vt:lpstr>Surd</vt:lpstr>
      <vt:lpstr>'10621907'!Sükösd</vt:lpstr>
      <vt:lpstr>Sükösd</vt:lpstr>
      <vt:lpstr>'10621907'!Sülysáp</vt:lpstr>
      <vt:lpstr>Sülysáp</vt:lpstr>
      <vt:lpstr>'10621907'!Sümeg</vt:lpstr>
      <vt:lpstr>Sümeg</vt:lpstr>
      <vt:lpstr>'10621907'!Sümegcsehi</vt:lpstr>
      <vt:lpstr>Sümegcsehi</vt:lpstr>
      <vt:lpstr>'10621907'!Sümegprága</vt:lpstr>
      <vt:lpstr>Sümegprága</vt:lpstr>
      <vt:lpstr>'10621907'!Süttő</vt:lpstr>
      <vt:lpstr>Süttő</vt:lpstr>
      <vt:lpstr>'10621907'!Szabadbattyán</vt:lpstr>
      <vt:lpstr>Szabadbattyán</vt:lpstr>
      <vt:lpstr>'10621907'!Szabadegyháza</vt:lpstr>
      <vt:lpstr>Szabadegyháza</vt:lpstr>
      <vt:lpstr>'10621907'!Szabadhídvég</vt:lpstr>
      <vt:lpstr>Szabadhídvég</vt:lpstr>
      <vt:lpstr>'10621907'!Szabadi</vt:lpstr>
      <vt:lpstr>Szabadi</vt:lpstr>
      <vt:lpstr>'10621907'!Szabadkígyós</vt:lpstr>
      <vt:lpstr>Szabadkígyós</vt:lpstr>
      <vt:lpstr>'10621907'!Szabadszállás</vt:lpstr>
      <vt:lpstr>Szabadszállás</vt:lpstr>
      <vt:lpstr>'10621907'!Szabadszentkirály</vt:lpstr>
      <vt:lpstr>Szabadszentkirály</vt:lpstr>
      <vt:lpstr>'10621907'!Szabás</vt:lpstr>
      <vt:lpstr>Szabás</vt:lpstr>
      <vt:lpstr>'10621907'!Szabolcs</vt:lpstr>
      <vt:lpstr>Szabolcs</vt:lpstr>
      <vt:lpstr>'10621907'!Szabolcsbáka</vt:lpstr>
      <vt:lpstr>Szabolcsbáka</vt:lpstr>
      <vt:lpstr>'10621907'!Szabolcsveresmart</vt:lpstr>
      <vt:lpstr>Szabolcsveresmart</vt:lpstr>
      <vt:lpstr>'10621907'!Szada</vt:lpstr>
      <vt:lpstr>Szada</vt:lpstr>
      <vt:lpstr>'10621907'!Szágy</vt:lpstr>
      <vt:lpstr>Szágy</vt:lpstr>
      <vt:lpstr>'10621907'!Szajk</vt:lpstr>
      <vt:lpstr>Szajk</vt:lpstr>
      <vt:lpstr>'10621907'!Szajla</vt:lpstr>
      <vt:lpstr>Szajla</vt:lpstr>
      <vt:lpstr>'10621907'!Szajol</vt:lpstr>
      <vt:lpstr>Szajol</vt:lpstr>
      <vt:lpstr>'10621907'!Szakácsi</vt:lpstr>
      <vt:lpstr>Szakácsi</vt:lpstr>
      <vt:lpstr>'10621907'!Szakadát</vt:lpstr>
      <vt:lpstr>Szakadát</vt:lpstr>
      <vt:lpstr>'10621907'!Szakáld</vt:lpstr>
      <vt:lpstr>Szakáld</vt:lpstr>
      <vt:lpstr>'10621907'!Szakály</vt:lpstr>
      <vt:lpstr>Szakály</vt:lpstr>
      <vt:lpstr>'10621907'!Szakcs</vt:lpstr>
      <vt:lpstr>Szakcs</vt:lpstr>
      <vt:lpstr>'10621907'!Szakmár</vt:lpstr>
      <vt:lpstr>Szakmár</vt:lpstr>
      <vt:lpstr>'10621907'!Szaknyér</vt:lpstr>
      <vt:lpstr>Szaknyér</vt:lpstr>
      <vt:lpstr>'10621907'!Szakoly</vt:lpstr>
      <vt:lpstr>Szakoly</vt:lpstr>
      <vt:lpstr>'10621907'!Szakony</vt:lpstr>
      <vt:lpstr>Szakony</vt:lpstr>
      <vt:lpstr>'10621907'!Szakonyfalu</vt:lpstr>
      <vt:lpstr>Szakonyfalu</vt:lpstr>
      <vt:lpstr>'10621907'!Szákszend</vt:lpstr>
      <vt:lpstr>Szákszend</vt:lpstr>
      <vt:lpstr>'10621907'!Szalafő</vt:lpstr>
      <vt:lpstr>Szalafő</vt:lpstr>
      <vt:lpstr>'10621907'!Szalánta</vt:lpstr>
      <vt:lpstr>Szalánta</vt:lpstr>
      <vt:lpstr>'10621907'!Szalapa</vt:lpstr>
      <vt:lpstr>Szalapa</vt:lpstr>
      <vt:lpstr>'10621907'!Szalaszend</vt:lpstr>
      <vt:lpstr>Szalaszend</vt:lpstr>
      <vt:lpstr>'10621907'!Szalatnak</vt:lpstr>
      <vt:lpstr>Szalatnak</vt:lpstr>
      <vt:lpstr>'10621907'!Szálka</vt:lpstr>
      <vt:lpstr>Szálka</vt:lpstr>
      <vt:lpstr>'10621907'!Szalkszentmárton</vt:lpstr>
      <vt:lpstr>Szalkszentmárton</vt:lpstr>
      <vt:lpstr>'10621907'!Szalmatercs</vt:lpstr>
      <vt:lpstr>Szalmatercs</vt:lpstr>
      <vt:lpstr>'10621907'!Szalonna</vt:lpstr>
      <vt:lpstr>Szalonna</vt:lpstr>
      <vt:lpstr>'10621907'!Szamosangyalos</vt:lpstr>
      <vt:lpstr>Szamosangyalos</vt:lpstr>
      <vt:lpstr>'10621907'!Szamosbecs</vt:lpstr>
      <vt:lpstr>Szamosbecs</vt:lpstr>
      <vt:lpstr>'10621907'!Szamoskér</vt:lpstr>
      <vt:lpstr>Szamoskér</vt:lpstr>
      <vt:lpstr>'10621907'!Szamossályi</vt:lpstr>
      <vt:lpstr>Szamossályi</vt:lpstr>
      <vt:lpstr>'10621907'!Szamostatárfalva</vt:lpstr>
      <vt:lpstr>Szamostatárfalva</vt:lpstr>
      <vt:lpstr>'10621907'!Szamosújlak</vt:lpstr>
      <vt:lpstr>Szamosújlak</vt:lpstr>
      <vt:lpstr>'10621907'!Szamosszeg</vt:lpstr>
      <vt:lpstr>Szamosszeg</vt:lpstr>
      <vt:lpstr>'10621907'!Szanda</vt:lpstr>
      <vt:lpstr>Szanda</vt:lpstr>
      <vt:lpstr>'10621907'!Szank</vt:lpstr>
      <vt:lpstr>Szank</vt:lpstr>
      <vt:lpstr>'10621907'!Szántód</vt:lpstr>
      <vt:lpstr>Szántód</vt:lpstr>
      <vt:lpstr>'10621907'!Szany</vt:lpstr>
      <vt:lpstr>Szany</vt:lpstr>
      <vt:lpstr>'10621907'!Szápár</vt:lpstr>
      <vt:lpstr>Szápár</vt:lpstr>
      <vt:lpstr>'10621907'!Szaporca</vt:lpstr>
      <vt:lpstr>Szaporca</vt:lpstr>
      <vt:lpstr>'10621907'!Szár</vt:lpstr>
      <vt:lpstr>Szár</vt:lpstr>
      <vt:lpstr>'10621907'!Szárász</vt:lpstr>
      <vt:lpstr>Szárász</vt:lpstr>
      <vt:lpstr>'10621907'!Szárazd</vt:lpstr>
      <vt:lpstr>Szárazd</vt:lpstr>
      <vt:lpstr>'10621907'!Szárföld</vt:lpstr>
      <vt:lpstr>Szárföld</vt:lpstr>
      <vt:lpstr>'10621907'!Szárliget</vt:lpstr>
      <vt:lpstr>Szárliget</vt:lpstr>
      <vt:lpstr>'10621907'!Szarvas</vt:lpstr>
      <vt:lpstr>Szarvas</vt:lpstr>
      <vt:lpstr>'10621907'!Szarvasgede</vt:lpstr>
      <vt:lpstr>Szarvasgede</vt:lpstr>
      <vt:lpstr>'10621907'!Szarvaskend</vt:lpstr>
      <vt:lpstr>Szarvaskend</vt:lpstr>
      <vt:lpstr>'10621907'!Szarvaskő</vt:lpstr>
      <vt:lpstr>Szarvaskő</vt:lpstr>
      <vt:lpstr>'10621907'!Szászberek</vt:lpstr>
      <vt:lpstr>Szászberek</vt:lpstr>
      <vt:lpstr>'10621907'!Szászfa</vt:lpstr>
      <vt:lpstr>Szászfa</vt:lpstr>
      <vt:lpstr>'10621907'!Szászvár</vt:lpstr>
      <vt:lpstr>Szászvár</vt:lpstr>
      <vt:lpstr>'10621907'!Szatmárcseke</vt:lpstr>
      <vt:lpstr>Szatmárcseke</vt:lpstr>
      <vt:lpstr>'10621907'!Szátok</vt:lpstr>
      <vt:lpstr>Szátok</vt:lpstr>
      <vt:lpstr>'10621907'!Szatta</vt:lpstr>
      <vt:lpstr>Szatta</vt:lpstr>
      <vt:lpstr>'10621907'!Szatymaz</vt:lpstr>
      <vt:lpstr>Szatymaz</vt:lpstr>
      <vt:lpstr>'10621907'!Szava</vt:lpstr>
      <vt:lpstr>Szava</vt:lpstr>
      <vt:lpstr>'10621907'!Százhalombatta</vt:lpstr>
      <vt:lpstr>Százhalombatta</vt:lpstr>
      <vt:lpstr>'10621907'!Szebény</vt:lpstr>
      <vt:lpstr>Szebény</vt:lpstr>
      <vt:lpstr>'10621907'!Szécsénke</vt:lpstr>
      <vt:lpstr>Szécsénke</vt:lpstr>
      <vt:lpstr>'10621907'!Szécsény</vt:lpstr>
      <vt:lpstr>Szécsény</vt:lpstr>
      <vt:lpstr>'10621907'!Szécsényfelfalu</vt:lpstr>
      <vt:lpstr>Szécsényfelfalu</vt:lpstr>
      <vt:lpstr>'10621907'!Szécsisziget</vt:lpstr>
      <vt:lpstr>Szécsisziget</vt:lpstr>
      <vt:lpstr>'10621907'!Szederkény</vt:lpstr>
      <vt:lpstr>Szederkény</vt:lpstr>
      <vt:lpstr>'10621907'!Szedres</vt:lpstr>
      <vt:lpstr>Szedres</vt:lpstr>
      <vt:lpstr>'10621907'!Szeged</vt:lpstr>
      <vt:lpstr>Szeged</vt:lpstr>
      <vt:lpstr>'10621907'!Szegerdő</vt:lpstr>
      <vt:lpstr>Szegerdő</vt:lpstr>
      <vt:lpstr>'10621907'!Szeghalom</vt:lpstr>
      <vt:lpstr>Szeghalom</vt:lpstr>
      <vt:lpstr>'10621907'!Szegi</vt:lpstr>
      <vt:lpstr>Szegi</vt:lpstr>
      <vt:lpstr>'10621907'!Szegilong</vt:lpstr>
      <vt:lpstr>Szegilong</vt:lpstr>
      <vt:lpstr>'10621907'!Szegvár</vt:lpstr>
      <vt:lpstr>Szegvár</vt:lpstr>
      <vt:lpstr>'10621907'!Székely</vt:lpstr>
      <vt:lpstr>Székely</vt:lpstr>
      <vt:lpstr>'10621907'!Székelyszabar</vt:lpstr>
      <vt:lpstr>Székelyszabar</vt:lpstr>
      <vt:lpstr>'10621907'!Székesfehérvár</vt:lpstr>
      <vt:lpstr>Székesfehérvár</vt:lpstr>
      <vt:lpstr>'10621907'!Székkutas</vt:lpstr>
      <vt:lpstr>Székkutas</vt:lpstr>
      <vt:lpstr>'10621907'!Szekszárd</vt:lpstr>
      <vt:lpstr>Szekszárd</vt:lpstr>
      <vt:lpstr>'10621907'!Szeleste</vt:lpstr>
      <vt:lpstr>Szeleste</vt:lpstr>
      <vt:lpstr>'10621907'!Szelevény</vt:lpstr>
      <vt:lpstr>Szelevény</vt:lpstr>
      <vt:lpstr>'10621907'!Szellő</vt:lpstr>
      <vt:lpstr>Szellő</vt:lpstr>
      <vt:lpstr>'10621907'!Szemely</vt:lpstr>
      <vt:lpstr>Szemely</vt:lpstr>
      <vt:lpstr>'10621907'!Szemenye</vt:lpstr>
      <vt:lpstr>Szemenye</vt:lpstr>
      <vt:lpstr>'10621907'!Szemere</vt:lpstr>
      <vt:lpstr>Szemere</vt:lpstr>
      <vt:lpstr>'10621907'!Szendehely</vt:lpstr>
      <vt:lpstr>Szendehely</vt:lpstr>
      <vt:lpstr>'10621907'!Szendrő</vt:lpstr>
      <vt:lpstr>Szendrő</vt:lpstr>
      <vt:lpstr>'10621907'!Szendrőlád</vt:lpstr>
      <vt:lpstr>Szendrőlád</vt:lpstr>
      <vt:lpstr>'10621907'!Szenna</vt:lpstr>
      <vt:lpstr>Szenna</vt:lpstr>
      <vt:lpstr>'10621907'!Szenta</vt:lpstr>
      <vt:lpstr>Szenta</vt:lpstr>
      <vt:lpstr>'10621907'!Szentantalfa</vt:lpstr>
      <vt:lpstr>Szentantalfa</vt:lpstr>
      <vt:lpstr>'10621907'!Szentbalázs</vt:lpstr>
      <vt:lpstr>Szentbalázs</vt:lpstr>
      <vt:lpstr>'10621907'!Szentbékkálla</vt:lpstr>
      <vt:lpstr>Szentbékkálla</vt:lpstr>
      <vt:lpstr>'10621907'!Szentborbás</vt:lpstr>
      <vt:lpstr>Szentborbás</vt:lpstr>
      <vt:lpstr>'10621907'!Szentdénes</vt:lpstr>
      <vt:lpstr>Szentdénes</vt:lpstr>
      <vt:lpstr>'10621907'!Szentdomonkos</vt:lpstr>
      <vt:lpstr>Szentdomonkos</vt:lpstr>
      <vt:lpstr>'10621907'!Szente</vt:lpstr>
      <vt:lpstr>Szente</vt:lpstr>
      <vt:lpstr>'10621907'!Szentegát</vt:lpstr>
      <vt:lpstr>Szentegát</vt:lpstr>
      <vt:lpstr>'10621907'!Szentendre</vt:lpstr>
      <vt:lpstr>Szentendre</vt:lpstr>
      <vt:lpstr>'10621907'!Szentes</vt:lpstr>
      <vt:lpstr>Szentes</vt:lpstr>
      <vt:lpstr>'10621907'!Szentgál</vt:lpstr>
      <vt:lpstr>Szentgál</vt:lpstr>
      <vt:lpstr>'10621907'!Szentgáloskér</vt:lpstr>
      <vt:lpstr>Szentgáloskér</vt:lpstr>
      <vt:lpstr>'10621907'!Szentgotthárd</vt:lpstr>
      <vt:lpstr>Szentgotthárd</vt:lpstr>
      <vt:lpstr>'10621907'!Szentgyörgyvár</vt:lpstr>
      <vt:lpstr>Szentgyörgyvár</vt:lpstr>
      <vt:lpstr>'10621907'!Szentgyörgyvölgy</vt:lpstr>
      <vt:lpstr>Szentgyörgyvölgy</vt:lpstr>
      <vt:lpstr>'10621907'!Szentimrefalva</vt:lpstr>
      <vt:lpstr>Szentimrefalva</vt:lpstr>
      <vt:lpstr>'10621907'!Szentistván</vt:lpstr>
      <vt:lpstr>Szentistván</vt:lpstr>
      <vt:lpstr>'10621907'!Szentistvánbaksa</vt:lpstr>
      <vt:lpstr>Szentistvánbaksa</vt:lpstr>
      <vt:lpstr>'10621907'!Szentjakabfa</vt:lpstr>
      <vt:lpstr>Szentjakabfa</vt:lpstr>
      <vt:lpstr>'10621907'!Szentkatalin</vt:lpstr>
      <vt:lpstr>Szentkatalin</vt:lpstr>
      <vt:lpstr>'10621907'!Szentkirály</vt:lpstr>
      <vt:lpstr>Szentkirály</vt:lpstr>
      <vt:lpstr>'10621907'!Szentkirályszabadja</vt:lpstr>
      <vt:lpstr>Szentkirályszabadja</vt:lpstr>
      <vt:lpstr>'10621907'!Szentkozmadombja</vt:lpstr>
      <vt:lpstr>Szentkozmadombja</vt:lpstr>
      <vt:lpstr>'10621907'!Szentlászló</vt:lpstr>
      <vt:lpstr>Szentlászló</vt:lpstr>
      <vt:lpstr>'10621907'!Szentliszló</vt:lpstr>
      <vt:lpstr>Szentliszló</vt:lpstr>
      <vt:lpstr>'10621907'!Szentlőrinc</vt:lpstr>
      <vt:lpstr>Szentlőrinc</vt:lpstr>
      <vt:lpstr>'10621907'!Szentlőrinckáta</vt:lpstr>
      <vt:lpstr>Szentlőrinckáta</vt:lpstr>
      <vt:lpstr>'10621907'!Szentmargitfalva</vt:lpstr>
      <vt:lpstr>Szentmargitfalva</vt:lpstr>
      <vt:lpstr>'10621907'!Szentmártonkáta</vt:lpstr>
      <vt:lpstr>Szentmártonkáta</vt:lpstr>
      <vt:lpstr>'10621907'!Szentpéterfa</vt:lpstr>
      <vt:lpstr>Szentpéterfa</vt:lpstr>
      <vt:lpstr>'10621907'!Szentpéterfölde</vt:lpstr>
      <vt:lpstr>Szentpéterfölde</vt:lpstr>
      <vt:lpstr>'10621907'!Szentpéterszeg</vt:lpstr>
      <vt:lpstr>Szentpéterszeg</vt:lpstr>
      <vt:lpstr>'10621907'!Szentpéterúr</vt:lpstr>
      <vt:lpstr>Szentpéterúr</vt:lpstr>
      <vt:lpstr>'10621907'!Szenyér</vt:lpstr>
      <vt:lpstr>Szenyér</vt:lpstr>
      <vt:lpstr>'10621907'!Szepetnek</vt:lpstr>
      <vt:lpstr>Szepetnek</vt:lpstr>
      <vt:lpstr>'10621907'!Szerecseny</vt:lpstr>
      <vt:lpstr>Szerecseny</vt:lpstr>
      <vt:lpstr>'10621907'!Szeremle</vt:lpstr>
      <vt:lpstr>Szeremle</vt:lpstr>
      <vt:lpstr>'10621907'!Szerencs</vt:lpstr>
      <vt:lpstr>Szerencs</vt:lpstr>
      <vt:lpstr>'10621907'!Szerep</vt:lpstr>
      <vt:lpstr>Szerep</vt:lpstr>
      <vt:lpstr>'10621907'!Szergény</vt:lpstr>
      <vt:lpstr>Szergény</vt:lpstr>
      <vt:lpstr>'10621907'!Szigetbecse</vt:lpstr>
      <vt:lpstr>Szigetbecse</vt:lpstr>
      <vt:lpstr>'10621907'!Szigetcsép</vt:lpstr>
      <vt:lpstr>Szigetcsép</vt:lpstr>
      <vt:lpstr>'10621907'!Szigethalom</vt:lpstr>
      <vt:lpstr>Szigethalom</vt:lpstr>
      <vt:lpstr>'10621907'!Szigetmonostor</vt:lpstr>
      <vt:lpstr>Szigetmonostor</vt:lpstr>
      <vt:lpstr>'10621907'!Szigetszentmárton</vt:lpstr>
      <vt:lpstr>Szigetszentmárton</vt:lpstr>
      <vt:lpstr>'10621907'!Szigetszentmiklós</vt:lpstr>
      <vt:lpstr>Szigetszentmiklós</vt:lpstr>
      <vt:lpstr>'10621907'!Szigetújfalu</vt:lpstr>
      <vt:lpstr>Szigetújfalu</vt:lpstr>
      <vt:lpstr>'10621907'!Szigetvár</vt:lpstr>
      <vt:lpstr>Szigetvár</vt:lpstr>
      <vt:lpstr>'10621907'!Szigliget</vt:lpstr>
      <vt:lpstr>Szigliget</vt:lpstr>
      <vt:lpstr>'10621907'!Szihalom</vt:lpstr>
      <vt:lpstr>Szihalom</vt:lpstr>
      <vt:lpstr>'10621907'!Szijártóháza</vt:lpstr>
      <vt:lpstr>Szijártóháza</vt:lpstr>
      <vt:lpstr>'10621907'!Szikszó</vt:lpstr>
      <vt:lpstr>Szikszó</vt:lpstr>
      <vt:lpstr>'10621907'!Szil</vt:lpstr>
      <vt:lpstr>Szil</vt:lpstr>
      <vt:lpstr>'10621907'!Szilágy</vt:lpstr>
      <vt:lpstr>Szilágy</vt:lpstr>
      <vt:lpstr>'10621907'!Szilaspogony</vt:lpstr>
      <vt:lpstr>Szilaspogony</vt:lpstr>
      <vt:lpstr>'10621907'!Szilsárkány</vt:lpstr>
      <vt:lpstr>Szilsárkány</vt:lpstr>
      <vt:lpstr>'10621907'!Szilvágy</vt:lpstr>
      <vt:lpstr>Szilvágy</vt:lpstr>
      <vt:lpstr>'10621907'!Szilvás</vt:lpstr>
      <vt:lpstr>Szilvás</vt:lpstr>
      <vt:lpstr>'10621907'!Szilvásvárad</vt:lpstr>
      <vt:lpstr>Szilvásvárad</vt:lpstr>
      <vt:lpstr>'10621907'!Szilvásszentmárton</vt:lpstr>
      <vt:lpstr>Szilvásszentmárton</vt:lpstr>
      <vt:lpstr>'10621907'!Szin</vt:lpstr>
      <vt:lpstr>Szin</vt:lpstr>
      <vt:lpstr>'10621907'!Szinpetri</vt:lpstr>
      <vt:lpstr>Szinpetri</vt:lpstr>
      <vt:lpstr>'10621907'!Szirák</vt:lpstr>
      <vt:lpstr>Szirák</vt:lpstr>
      <vt:lpstr>'10621907'!Szirmabesenyő</vt:lpstr>
      <vt:lpstr>Szirmabesenyő</vt:lpstr>
      <vt:lpstr>'10621907'!Szob</vt:lpstr>
      <vt:lpstr>Szob</vt:lpstr>
      <vt:lpstr>'10621907'!Szokolya</vt:lpstr>
      <vt:lpstr>Szokolya</vt:lpstr>
      <vt:lpstr>'10621907'!Szólád</vt:lpstr>
      <vt:lpstr>Szólád</vt:lpstr>
      <vt:lpstr>'10621907'!Szolnok</vt:lpstr>
      <vt:lpstr>Szolnok</vt:lpstr>
      <vt:lpstr>'10621907'!Szombathely</vt:lpstr>
      <vt:lpstr>Szombathely</vt:lpstr>
      <vt:lpstr>'10621907'!Szomód</vt:lpstr>
      <vt:lpstr>Szomód</vt:lpstr>
      <vt:lpstr>'10621907'!Szomolya</vt:lpstr>
      <vt:lpstr>Szomolya</vt:lpstr>
      <vt:lpstr>'10621907'!Szomor</vt:lpstr>
      <vt:lpstr>Szomor</vt:lpstr>
      <vt:lpstr>'10621907'!Szorgalmatos</vt:lpstr>
      <vt:lpstr>Szorgalmatos</vt:lpstr>
      <vt:lpstr>'10621907'!Szorosad</vt:lpstr>
      <vt:lpstr>Szorosad</vt:lpstr>
      <vt:lpstr>'10621907'!Szőc</vt:lpstr>
      <vt:lpstr>Szőc</vt:lpstr>
      <vt:lpstr>'10621907'!Szőce</vt:lpstr>
      <vt:lpstr>Szőce</vt:lpstr>
      <vt:lpstr>'10621907'!Sződ</vt:lpstr>
      <vt:lpstr>Sződ</vt:lpstr>
      <vt:lpstr>'10621907'!Sződliget</vt:lpstr>
      <vt:lpstr>Sződliget</vt:lpstr>
      <vt:lpstr>'10621907'!Szögliget</vt:lpstr>
      <vt:lpstr>Szögliget</vt:lpstr>
      <vt:lpstr>'10621907'!Szőke</vt:lpstr>
      <vt:lpstr>Szőke</vt:lpstr>
      <vt:lpstr>'10621907'!Szőkéd</vt:lpstr>
      <vt:lpstr>Szőkéd</vt:lpstr>
      <vt:lpstr>'10621907'!Szőkedencs</vt:lpstr>
      <vt:lpstr>Szőkedencs</vt:lpstr>
      <vt:lpstr>'10621907'!Szőlősardó</vt:lpstr>
      <vt:lpstr>Szőlősardó</vt:lpstr>
      <vt:lpstr>'10621907'!Szőlősgyörök</vt:lpstr>
      <vt:lpstr>Szőlősgyörök</vt:lpstr>
      <vt:lpstr>'10621907'!Szörény</vt:lpstr>
      <vt:lpstr>Szörény</vt:lpstr>
      <vt:lpstr>'10621907'!Szúcs</vt:lpstr>
      <vt:lpstr>Szúcs</vt:lpstr>
      <vt:lpstr>'10621907'!Szuha</vt:lpstr>
      <vt:lpstr>Szuha</vt:lpstr>
      <vt:lpstr>'10621907'!Szuhafő</vt:lpstr>
      <vt:lpstr>Szuhafő</vt:lpstr>
      <vt:lpstr>'10621907'!Szuhakálló</vt:lpstr>
      <vt:lpstr>Szuhakálló</vt:lpstr>
      <vt:lpstr>'10621907'!Szuhogy</vt:lpstr>
      <vt:lpstr>Szuhogy</vt:lpstr>
      <vt:lpstr>'10621907'!Szulimán</vt:lpstr>
      <vt:lpstr>Szulimán</vt:lpstr>
      <vt:lpstr>'10621907'!Szulok</vt:lpstr>
      <vt:lpstr>Szulok</vt:lpstr>
      <vt:lpstr>'10621907'!Szurdokpüspöki</vt:lpstr>
      <vt:lpstr>Szurdokpüspöki</vt:lpstr>
      <vt:lpstr>'10621907'!Szűcsi</vt:lpstr>
      <vt:lpstr>Szűcsi</vt:lpstr>
      <vt:lpstr>'10621907'!Szügy</vt:lpstr>
      <vt:lpstr>Szügy</vt:lpstr>
      <vt:lpstr>'10621907'!Szűr</vt:lpstr>
      <vt:lpstr>Szűr</vt:lpstr>
      <vt:lpstr>'10621907'!Tab</vt:lpstr>
      <vt:lpstr>Tab</vt:lpstr>
      <vt:lpstr>'10621907'!Tabajd</vt:lpstr>
      <vt:lpstr>Tabajd</vt:lpstr>
      <vt:lpstr>'10621907'!Tabdi</vt:lpstr>
      <vt:lpstr>Tabdi</vt:lpstr>
      <vt:lpstr>'10621907'!Táborfalva</vt:lpstr>
      <vt:lpstr>Táborfalva</vt:lpstr>
      <vt:lpstr>'10621907'!Tác</vt:lpstr>
      <vt:lpstr>Tác</vt:lpstr>
      <vt:lpstr>'10621907'!Tagyon</vt:lpstr>
      <vt:lpstr>Tagyon</vt:lpstr>
      <vt:lpstr>'10621907'!Tahitótfalu</vt:lpstr>
      <vt:lpstr>Tahitótfalu</vt:lpstr>
      <vt:lpstr>'10621907'!Takácsi</vt:lpstr>
      <vt:lpstr>Takácsi</vt:lpstr>
      <vt:lpstr>'10621907'!Tákos</vt:lpstr>
      <vt:lpstr>Tákos</vt:lpstr>
      <vt:lpstr>'10621907'!Taksony</vt:lpstr>
      <vt:lpstr>Taksony</vt:lpstr>
      <vt:lpstr>'10621907'!Taktabáj</vt:lpstr>
      <vt:lpstr>Taktabáj</vt:lpstr>
      <vt:lpstr>'10621907'!Taktaharkány</vt:lpstr>
      <vt:lpstr>Taktaharkány</vt:lpstr>
      <vt:lpstr>'10621907'!Taktakenéz</vt:lpstr>
      <vt:lpstr>Taktakenéz</vt:lpstr>
      <vt:lpstr>'10621907'!Taktaszada</vt:lpstr>
      <vt:lpstr>Taktaszada</vt:lpstr>
      <vt:lpstr>'10621907'!Taliándörögd</vt:lpstr>
      <vt:lpstr>Taliándörögd</vt:lpstr>
      <vt:lpstr>'10621907'!Tállya</vt:lpstr>
      <vt:lpstr>Tállya</vt:lpstr>
      <vt:lpstr>'10621907'!Tamási</vt:lpstr>
      <vt:lpstr>Tamási</vt:lpstr>
      <vt:lpstr>'10621907'!Tanakajd</vt:lpstr>
      <vt:lpstr>Tanakajd</vt:lpstr>
      <vt:lpstr>'10621907'!Táp</vt:lpstr>
      <vt:lpstr>Táp</vt:lpstr>
      <vt:lpstr>'10621907'!Tápióbicske</vt:lpstr>
      <vt:lpstr>Tápióbicske</vt:lpstr>
      <vt:lpstr>'10621907'!Tápiógyörgye</vt:lpstr>
      <vt:lpstr>Tápiógyörgye</vt:lpstr>
      <vt:lpstr>'10621907'!Tápióság</vt:lpstr>
      <vt:lpstr>Tápióság</vt:lpstr>
      <vt:lpstr>'10621907'!Tápiószecső</vt:lpstr>
      <vt:lpstr>Tápiószecső</vt:lpstr>
      <vt:lpstr>'10621907'!Tápiószele</vt:lpstr>
      <vt:lpstr>Tápiószele</vt:lpstr>
      <vt:lpstr>'10621907'!Tápiószentmárton</vt:lpstr>
      <vt:lpstr>Tápiószentmárton</vt:lpstr>
      <vt:lpstr>'10621907'!Tápiószőlős</vt:lpstr>
      <vt:lpstr>Tápiószőlős</vt:lpstr>
      <vt:lpstr>'10621907'!Táplánszentkereszt</vt:lpstr>
      <vt:lpstr>Táplánszentkereszt</vt:lpstr>
      <vt:lpstr>'10621907'!Tapolca</vt:lpstr>
      <vt:lpstr>Tapolca</vt:lpstr>
      <vt:lpstr>'10621907'!Tapsony</vt:lpstr>
      <vt:lpstr>Tapsony</vt:lpstr>
      <vt:lpstr>'10621907'!Tápszentmiklós</vt:lpstr>
      <vt:lpstr>Tápszentmiklós</vt:lpstr>
      <vt:lpstr>'10621907'!Tar</vt:lpstr>
      <vt:lpstr>Tar</vt:lpstr>
      <vt:lpstr>'10621907'!Tarany</vt:lpstr>
      <vt:lpstr>Tarany</vt:lpstr>
      <vt:lpstr>'10621907'!Tarcal</vt:lpstr>
      <vt:lpstr>Tarcal</vt:lpstr>
      <vt:lpstr>'10621907'!Tard</vt:lpstr>
      <vt:lpstr>Tard</vt:lpstr>
      <vt:lpstr>'10621907'!Tardona</vt:lpstr>
      <vt:lpstr>Tardona</vt:lpstr>
      <vt:lpstr>'10621907'!Tardos</vt:lpstr>
      <vt:lpstr>Tardos</vt:lpstr>
      <vt:lpstr>'10621907'!Tarhos</vt:lpstr>
      <vt:lpstr>Tarhos</vt:lpstr>
      <vt:lpstr>'10621907'!Tarján</vt:lpstr>
      <vt:lpstr>Tarján</vt:lpstr>
      <vt:lpstr>'10621907'!Tarjánpuszta</vt:lpstr>
      <vt:lpstr>Tarjánpuszta</vt:lpstr>
      <vt:lpstr>'10621907'!Tárkány</vt:lpstr>
      <vt:lpstr>Tárkány</vt:lpstr>
      <vt:lpstr>'10621907'!Tarnabod</vt:lpstr>
      <vt:lpstr>Tarnabod</vt:lpstr>
      <vt:lpstr>'10621907'!Tarnalelesz</vt:lpstr>
      <vt:lpstr>Tarnalelesz</vt:lpstr>
      <vt:lpstr>'10621907'!Tarnaméra</vt:lpstr>
      <vt:lpstr>Tarnaméra</vt:lpstr>
      <vt:lpstr>'10621907'!Tarnaörs</vt:lpstr>
      <vt:lpstr>Tarnaörs</vt:lpstr>
      <vt:lpstr>'10621907'!Tarnaszentmária</vt:lpstr>
      <vt:lpstr>Tarnaszentmária</vt:lpstr>
      <vt:lpstr>'10621907'!Tarnaszentmiklós</vt:lpstr>
      <vt:lpstr>Tarnaszentmiklós</vt:lpstr>
      <vt:lpstr>'10621907'!Tarnazsadány</vt:lpstr>
      <vt:lpstr>Tarnazsadány</vt:lpstr>
      <vt:lpstr>'10621907'!Tárnok</vt:lpstr>
      <vt:lpstr>Tárnok</vt:lpstr>
      <vt:lpstr>'10621907'!Tárnokréti</vt:lpstr>
      <vt:lpstr>Tárnokréti</vt:lpstr>
      <vt:lpstr>'10621907'!Tarpa</vt:lpstr>
      <vt:lpstr>Tarpa</vt:lpstr>
      <vt:lpstr>'10621907'!Tarrós</vt:lpstr>
      <vt:lpstr>Tarrós</vt:lpstr>
      <vt:lpstr>'10621907'!Táska</vt:lpstr>
      <vt:lpstr>Táska</vt:lpstr>
      <vt:lpstr>'10621907'!Tass</vt:lpstr>
      <vt:lpstr>Tass</vt:lpstr>
      <vt:lpstr>'10621907'!Taszár</vt:lpstr>
      <vt:lpstr>Taszár</vt:lpstr>
      <vt:lpstr>'10621907'!Tát</vt:lpstr>
      <vt:lpstr>Tát</vt:lpstr>
      <vt:lpstr>'10621907'!Tata</vt:lpstr>
      <vt:lpstr>Tata</vt:lpstr>
      <vt:lpstr>'10621907'!Tatabánya</vt:lpstr>
      <vt:lpstr>Tatabánya</vt:lpstr>
      <vt:lpstr>'10621907'!Tataháza</vt:lpstr>
      <vt:lpstr>Tataháza</vt:lpstr>
      <vt:lpstr>'10621907'!Tatárszentgyörgy</vt:lpstr>
      <vt:lpstr>Tatárszentgyörgy</vt:lpstr>
      <vt:lpstr>'10621907'!Tázlár</vt:lpstr>
      <vt:lpstr>Tázlár</vt:lpstr>
      <vt:lpstr>'10621907'!Téglás</vt:lpstr>
      <vt:lpstr>Téglás</vt:lpstr>
      <vt:lpstr>'10621907'!Tekenye</vt:lpstr>
      <vt:lpstr>Tekenye</vt:lpstr>
      <vt:lpstr>'10621907'!Tékes</vt:lpstr>
      <vt:lpstr>Tékes</vt:lpstr>
      <vt:lpstr>'10621907'!Teklafalu</vt:lpstr>
      <vt:lpstr>Teklafalu</vt:lpstr>
      <vt:lpstr>'10621907'!Telekes</vt:lpstr>
      <vt:lpstr>Telekes</vt:lpstr>
      <vt:lpstr>'10621907'!Telekgerendás</vt:lpstr>
      <vt:lpstr>Telekgerendás</vt:lpstr>
      <vt:lpstr>'10621907'!Teleki</vt:lpstr>
      <vt:lpstr>Teleki</vt:lpstr>
      <vt:lpstr>telep</vt:lpstr>
      <vt:lpstr>'10621907'!Telki</vt:lpstr>
      <vt:lpstr>Telki</vt:lpstr>
      <vt:lpstr>'10621907'!Telkibánya</vt:lpstr>
      <vt:lpstr>Telkibánya</vt:lpstr>
      <vt:lpstr>'10621907'!Tengelic</vt:lpstr>
      <vt:lpstr>Tengelic</vt:lpstr>
      <vt:lpstr>'10621907'!Tengeri</vt:lpstr>
      <vt:lpstr>Tengeri</vt:lpstr>
      <vt:lpstr>'10621907'!Tengőd</vt:lpstr>
      <vt:lpstr>Tengőd</vt:lpstr>
      <vt:lpstr>'10621907'!Tenk</vt:lpstr>
      <vt:lpstr>Tenk</vt:lpstr>
      <vt:lpstr>'10621907'!Tényő</vt:lpstr>
      <vt:lpstr>Tényő</vt:lpstr>
      <vt:lpstr>'10621907'!Tépe</vt:lpstr>
      <vt:lpstr>Tépe</vt:lpstr>
      <vt:lpstr>'10621907'!Terem</vt:lpstr>
      <vt:lpstr>Terem</vt:lpstr>
      <vt:lpstr>'10621907'!Terény</vt:lpstr>
      <vt:lpstr>Terény</vt:lpstr>
      <vt:lpstr>'10621907'!Tereske</vt:lpstr>
      <vt:lpstr>Tereske</vt:lpstr>
      <vt:lpstr>'10621907'!Teresztenye</vt:lpstr>
      <vt:lpstr>Teresztenye</vt:lpstr>
      <vt:lpstr>'10621907'!Terpes</vt:lpstr>
      <vt:lpstr>Terpes</vt:lpstr>
      <vt:lpstr>'10621907'!Tés</vt:lpstr>
      <vt:lpstr>Tés</vt:lpstr>
      <vt:lpstr>'10621907'!Tésa</vt:lpstr>
      <vt:lpstr>Tésa</vt:lpstr>
      <vt:lpstr>'10621907'!Tésenfa</vt:lpstr>
      <vt:lpstr>Tésenfa</vt:lpstr>
      <vt:lpstr>'10621907'!Téseny</vt:lpstr>
      <vt:lpstr>Téseny</vt:lpstr>
      <vt:lpstr>'10621907'!Teskánd</vt:lpstr>
      <vt:lpstr>Teskánd</vt:lpstr>
      <vt:lpstr>'10621907'!Tét</vt:lpstr>
      <vt:lpstr>Tét</vt:lpstr>
      <vt:lpstr>'10621907'!Tetétlen</vt:lpstr>
      <vt:lpstr>Tetétlen</vt:lpstr>
      <vt:lpstr>'10621907'!Tevel</vt:lpstr>
      <vt:lpstr>Tevel</vt:lpstr>
      <vt:lpstr>'10621907'!Tibolddaróc</vt:lpstr>
      <vt:lpstr>Tibolddaróc</vt:lpstr>
      <vt:lpstr>'10621907'!Tiborszállás</vt:lpstr>
      <vt:lpstr>Tiborszállás</vt:lpstr>
      <vt:lpstr>'10621907'!Tihany</vt:lpstr>
      <vt:lpstr>Tihany</vt:lpstr>
      <vt:lpstr>'10621907'!Tikos</vt:lpstr>
      <vt:lpstr>Tikos</vt:lpstr>
      <vt:lpstr>'10621907'!Tilaj</vt:lpstr>
      <vt:lpstr>Tilaj</vt:lpstr>
      <vt:lpstr>'10621907'!Timár</vt:lpstr>
      <vt:lpstr>Timár</vt:lpstr>
      <vt:lpstr>'10621907'!Tinnye</vt:lpstr>
      <vt:lpstr>Tinnye</vt:lpstr>
      <vt:lpstr>'10621907'!Tiszaadony</vt:lpstr>
      <vt:lpstr>Tiszaadony</vt:lpstr>
      <vt:lpstr>'10621907'!Tiszaalpár</vt:lpstr>
      <vt:lpstr>Tiszaalpár</vt:lpstr>
      <vt:lpstr>'10621907'!Tiszabábolna</vt:lpstr>
      <vt:lpstr>Tiszabábolna</vt:lpstr>
      <vt:lpstr>'10621907'!Tiszabecs</vt:lpstr>
      <vt:lpstr>Tiszabecs</vt:lpstr>
      <vt:lpstr>'10621907'!Tiszabercel</vt:lpstr>
      <vt:lpstr>Tiszabercel</vt:lpstr>
      <vt:lpstr>'10621907'!Tiszabezdéd</vt:lpstr>
      <vt:lpstr>Tiszabezdéd</vt:lpstr>
      <vt:lpstr>'10621907'!Tiszabő</vt:lpstr>
      <vt:lpstr>Tiszabő</vt:lpstr>
      <vt:lpstr>'10621907'!Tiszabura</vt:lpstr>
      <vt:lpstr>Tiszabura</vt:lpstr>
      <vt:lpstr>'10621907'!Tiszacsécse</vt:lpstr>
      <vt:lpstr>Tiszacsécse</vt:lpstr>
      <vt:lpstr>'10621907'!Tiszacsege</vt:lpstr>
      <vt:lpstr>Tiszacsege</vt:lpstr>
      <vt:lpstr>'10621907'!Tiszacsermely</vt:lpstr>
      <vt:lpstr>Tiszacsermely</vt:lpstr>
      <vt:lpstr>'10621907'!Tiszadada</vt:lpstr>
      <vt:lpstr>Tiszadada</vt:lpstr>
      <vt:lpstr>'10621907'!Tiszaderzs</vt:lpstr>
      <vt:lpstr>Tiszaderzs</vt:lpstr>
      <vt:lpstr>'10621907'!Tiszadob</vt:lpstr>
      <vt:lpstr>Tiszadob</vt:lpstr>
      <vt:lpstr>'10621907'!Tiszadorogma</vt:lpstr>
      <vt:lpstr>Tiszadorogma</vt:lpstr>
      <vt:lpstr>'10621907'!Tiszaeszlár</vt:lpstr>
      <vt:lpstr>Tiszaeszlár</vt:lpstr>
      <vt:lpstr>'10621907'!Tiszaföldvár</vt:lpstr>
      <vt:lpstr>Tiszaföldvár</vt:lpstr>
      <vt:lpstr>'10621907'!Tiszafüred</vt:lpstr>
      <vt:lpstr>Tiszafüred</vt:lpstr>
      <vt:lpstr>'10621907'!Tiszagyenda</vt:lpstr>
      <vt:lpstr>Tiszagyenda</vt:lpstr>
      <vt:lpstr>'10621907'!Tiszagyulaháza</vt:lpstr>
      <vt:lpstr>Tiszagyulaháza</vt:lpstr>
      <vt:lpstr>'10621907'!Tiszaigar</vt:lpstr>
      <vt:lpstr>Tiszaigar</vt:lpstr>
      <vt:lpstr>'10621907'!Tiszainoka</vt:lpstr>
      <vt:lpstr>Tiszainoka</vt:lpstr>
      <vt:lpstr>'10621907'!Tiszajenő</vt:lpstr>
      <vt:lpstr>Tiszajenő</vt:lpstr>
      <vt:lpstr>'10621907'!Tiszakanyár</vt:lpstr>
      <vt:lpstr>Tiszakanyár</vt:lpstr>
      <vt:lpstr>'10621907'!Tiszakarád</vt:lpstr>
      <vt:lpstr>Tiszakarád</vt:lpstr>
      <vt:lpstr>'10621907'!Tiszakécske</vt:lpstr>
      <vt:lpstr>Tiszakécske</vt:lpstr>
      <vt:lpstr>'10621907'!Tiszakerecseny</vt:lpstr>
      <vt:lpstr>Tiszakerecseny</vt:lpstr>
      <vt:lpstr>'10621907'!Tiszakeszi</vt:lpstr>
      <vt:lpstr>Tiszakeszi</vt:lpstr>
      <vt:lpstr>'10621907'!Tiszakóród</vt:lpstr>
      <vt:lpstr>Tiszakóród</vt:lpstr>
      <vt:lpstr>'10621907'!Tiszakürt</vt:lpstr>
      <vt:lpstr>Tiszakürt</vt:lpstr>
      <vt:lpstr>'10621907'!Tiszaladány</vt:lpstr>
      <vt:lpstr>Tiszaladány</vt:lpstr>
      <vt:lpstr>'10621907'!Tiszalök</vt:lpstr>
      <vt:lpstr>Tiszalök</vt:lpstr>
      <vt:lpstr>'10621907'!Tiszalúc</vt:lpstr>
      <vt:lpstr>Tiszalúc</vt:lpstr>
      <vt:lpstr>'10621907'!Tiszamogyorós</vt:lpstr>
      <vt:lpstr>Tiszamogyorós</vt:lpstr>
      <vt:lpstr>'10621907'!Tiszanagyfalu</vt:lpstr>
      <vt:lpstr>Tiszanagyfalu</vt:lpstr>
      <vt:lpstr>'10621907'!Tiszanána</vt:lpstr>
      <vt:lpstr>Tiszanána</vt:lpstr>
      <vt:lpstr>'10621907'!Tiszaörs</vt:lpstr>
      <vt:lpstr>Tiszaörs</vt:lpstr>
      <vt:lpstr>'10621907'!Tiszapalkonya</vt:lpstr>
      <vt:lpstr>Tiszapalkonya</vt:lpstr>
      <vt:lpstr>'10621907'!Tiszapüspöki</vt:lpstr>
      <vt:lpstr>Tiszapüspöki</vt:lpstr>
      <vt:lpstr>'10621907'!Tiszarád</vt:lpstr>
      <vt:lpstr>Tiszarád</vt:lpstr>
      <vt:lpstr>'10621907'!Tiszaroff</vt:lpstr>
      <vt:lpstr>Tiszaroff</vt:lpstr>
      <vt:lpstr>'10621907'!Tiszasas</vt:lpstr>
      <vt:lpstr>Tiszasas</vt:lpstr>
      <vt:lpstr>'10621907'!Tiszasüly</vt:lpstr>
      <vt:lpstr>Tiszasüly</vt:lpstr>
      <vt:lpstr>'10621907'!Tiszaszalka</vt:lpstr>
      <vt:lpstr>Tiszaszalka</vt:lpstr>
      <vt:lpstr>'10621907'!Tiszaszentimre</vt:lpstr>
      <vt:lpstr>Tiszaszentimre</vt:lpstr>
      <vt:lpstr>'10621907'!Tiszaszentmárton</vt:lpstr>
      <vt:lpstr>Tiszaszentmárton</vt:lpstr>
      <vt:lpstr>'10621907'!Tiszasziget</vt:lpstr>
      <vt:lpstr>Tiszasziget</vt:lpstr>
      <vt:lpstr>'10621907'!Tiszaszőlős</vt:lpstr>
      <vt:lpstr>Tiszaszőlős</vt:lpstr>
      <vt:lpstr>'10621907'!Tiszatardos</vt:lpstr>
      <vt:lpstr>Tiszatardos</vt:lpstr>
      <vt:lpstr>'10621907'!Tiszatarján</vt:lpstr>
      <vt:lpstr>Tiszatarján</vt:lpstr>
      <vt:lpstr>'10621907'!Tiszatelek</vt:lpstr>
      <vt:lpstr>Tiszatelek</vt:lpstr>
      <vt:lpstr>'10621907'!Tiszatenyő</vt:lpstr>
      <vt:lpstr>Tiszatenyő</vt:lpstr>
      <vt:lpstr>'10621907'!Tiszaug</vt:lpstr>
      <vt:lpstr>Tiszaug</vt:lpstr>
      <vt:lpstr>'10621907'!Tiszaújváros</vt:lpstr>
      <vt:lpstr>Tiszaújváros</vt:lpstr>
      <vt:lpstr>'10621907'!Tiszavalk</vt:lpstr>
      <vt:lpstr>Tiszavalk</vt:lpstr>
      <vt:lpstr>'10621907'!Tiszavárkony</vt:lpstr>
      <vt:lpstr>Tiszavárkony</vt:lpstr>
      <vt:lpstr>'10621907'!Tiszavasvári</vt:lpstr>
      <vt:lpstr>Tiszavasvári</vt:lpstr>
      <vt:lpstr>'10621907'!Tiszavid</vt:lpstr>
      <vt:lpstr>Tiszavid</vt:lpstr>
      <vt:lpstr>'10621907'!Tisztaberek</vt:lpstr>
      <vt:lpstr>Tisztaberek</vt:lpstr>
      <vt:lpstr>'10621907'!Tivadar</vt:lpstr>
      <vt:lpstr>Tivadar</vt:lpstr>
      <vt:lpstr>'10621907'!Tóalmás</vt:lpstr>
      <vt:lpstr>Tóalmás</vt:lpstr>
      <vt:lpstr>'10621907'!Tófalu</vt:lpstr>
      <vt:lpstr>Tófalu</vt:lpstr>
      <vt:lpstr>'10621907'!Tófej</vt:lpstr>
      <vt:lpstr>Tófej</vt:lpstr>
      <vt:lpstr>'10621907'!Tófű</vt:lpstr>
      <vt:lpstr>Tófű</vt:lpstr>
      <vt:lpstr>'10621907'!Tokaj</vt:lpstr>
      <vt:lpstr>Tokaj</vt:lpstr>
      <vt:lpstr>'10621907'!Tokod</vt:lpstr>
      <vt:lpstr>Tokod</vt:lpstr>
      <vt:lpstr>'10621907'!Tokodaltáró</vt:lpstr>
      <vt:lpstr>Tokodaltáró</vt:lpstr>
      <vt:lpstr>'10621907'!Tokorcs</vt:lpstr>
      <vt:lpstr>Tokorcs</vt:lpstr>
      <vt:lpstr>'10621907'!Tolcsva</vt:lpstr>
      <vt:lpstr>Tolcsva</vt:lpstr>
      <vt:lpstr>'10621907'!Told</vt:lpstr>
      <vt:lpstr>Told</vt:lpstr>
      <vt:lpstr>'10621907'!Tolmács</vt:lpstr>
      <vt:lpstr>Tolmács</vt:lpstr>
      <vt:lpstr>'10621907'!Tolna</vt:lpstr>
      <vt:lpstr>Tolna</vt:lpstr>
      <vt:lpstr>'10621907'!Tolnanémedi</vt:lpstr>
      <vt:lpstr>Tolnanémedi</vt:lpstr>
      <vt:lpstr>'10621907'!Tomajmonostora</vt:lpstr>
      <vt:lpstr>Tomajmonostora</vt:lpstr>
      <vt:lpstr>'10621907'!Tomor</vt:lpstr>
      <vt:lpstr>Tomor</vt:lpstr>
      <vt:lpstr>'10621907'!Tompa</vt:lpstr>
      <vt:lpstr>Tompa</vt:lpstr>
      <vt:lpstr>'10621907'!Tompaládony</vt:lpstr>
      <vt:lpstr>Tompaládony</vt:lpstr>
      <vt:lpstr>'10621907'!Tordas</vt:lpstr>
      <vt:lpstr>Tordas</vt:lpstr>
      <vt:lpstr>'10621907'!Tormafölde</vt:lpstr>
      <vt:lpstr>Tormafölde</vt:lpstr>
      <vt:lpstr>'10621907'!Tormás</vt:lpstr>
      <vt:lpstr>Tormás</vt:lpstr>
      <vt:lpstr>'10621907'!Tormásliget</vt:lpstr>
      <vt:lpstr>Tormásliget</vt:lpstr>
      <vt:lpstr>'10621907'!Tornabarakony</vt:lpstr>
      <vt:lpstr>Tornabarakony</vt:lpstr>
      <vt:lpstr>'10621907'!Tornakápolna</vt:lpstr>
      <vt:lpstr>Tornakápolna</vt:lpstr>
      <vt:lpstr>'10621907'!Tornanádaska</vt:lpstr>
      <vt:lpstr>Tornanádaska</vt:lpstr>
      <vt:lpstr>'10621907'!Tornaszentandrás</vt:lpstr>
      <vt:lpstr>Tornaszentandrás</vt:lpstr>
      <vt:lpstr>'10621907'!Tornaszentjakab</vt:lpstr>
      <vt:lpstr>Tornaszentjakab</vt:lpstr>
      <vt:lpstr>'10621907'!Tornyiszentmiklós</vt:lpstr>
      <vt:lpstr>Tornyiszentmiklós</vt:lpstr>
      <vt:lpstr>'10621907'!Tornyosnémeti</vt:lpstr>
      <vt:lpstr>Tornyosnémeti</vt:lpstr>
      <vt:lpstr>'10621907'!Tornyospálca</vt:lpstr>
      <vt:lpstr>Tornyospálca</vt:lpstr>
      <vt:lpstr>'10621907'!Torony</vt:lpstr>
      <vt:lpstr>Torony</vt:lpstr>
      <vt:lpstr>'10621907'!Torvaj</vt:lpstr>
      <vt:lpstr>Torvaj</vt:lpstr>
      <vt:lpstr>'10621907'!Tószeg</vt:lpstr>
      <vt:lpstr>Tószeg</vt:lpstr>
      <vt:lpstr>'10621907'!Tótkomlós</vt:lpstr>
      <vt:lpstr>Tótkomlós</vt:lpstr>
      <vt:lpstr>'10621907'!Tótszentgyörgy</vt:lpstr>
      <vt:lpstr>Tótszentgyörgy</vt:lpstr>
      <vt:lpstr>'10621907'!Tótszentmárton</vt:lpstr>
      <vt:lpstr>Tótszentmárton</vt:lpstr>
      <vt:lpstr>'10621907'!Tótszerdahely</vt:lpstr>
      <vt:lpstr>Tótszerdahely</vt:lpstr>
      <vt:lpstr>'10621907'!Tótújfalu</vt:lpstr>
      <vt:lpstr>Tótújfalu</vt:lpstr>
      <vt:lpstr>'10621907'!Tótvázsony</vt:lpstr>
      <vt:lpstr>Tótvázsony</vt:lpstr>
      <vt:lpstr>'10621907'!Tök</vt:lpstr>
      <vt:lpstr>Tök</vt:lpstr>
      <vt:lpstr>'10621907'!Tököl</vt:lpstr>
      <vt:lpstr>Tököl</vt:lpstr>
      <vt:lpstr>'10621907'!Töltéstava</vt:lpstr>
      <vt:lpstr>Töltéstava</vt:lpstr>
      <vt:lpstr>'10621907'!Tömörd</vt:lpstr>
      <vt:lpstr>Tömörd</vt:lpstr>
      <vt:lpstr>'10621907'!Tömörkény</vt:lpstr>
      <vt:lpstr>Tömörkény</vt:lpstr>
      <vt:lpstr>'10621907'!Törökbálint</vt:lpstr>
      <vt:lpstr>Törökbálint</vt:lpstr>
      <vt:lpstr>'10621907'!Törökkoppány</vt:lpstr>
      <vt:lpstr>Törökkoppány</vt:lpstr>
      <vt:lpstr>'10621907'!Törökszentmiklós</vt:lpstr>
      <vt:lpstr>Törökszentmiklós</vt:lpstr>
      <vt:lpstr>'10621907'!Törtel</vt:lpstr>
      <vt:lpstr>Törtel</vt:lpstr>
      <vt:lpstr>'10621907'!Töttös</vt:lpstr>
      <vt:lpstr>Töttös</vt:lpstr>
      <vt:lpstr>'10621907'!Trizs</vt:lpstr>
      <vt:lpstr>Trizs</vt:lpstr>
      <vt:lpstr>'10621907'!Tunyogmatolcs</vt:lpstr>
      <vt:lpstr>Tunyogmatolcs</vt:lpstr>
      <vt:lpstr>'10621907'!Tura</vt:lpstr>
      <vt:lpstr>Tura</vt:lpstr>
      <vt:lpstr>'10621907'!Túristvándi</vt:lpstr>
      <vt:lpstr>Túristvándi</vt:lpstr>
      <vt:lpstr>'10621907'!Túrkeve</vt:lpstr>
      <vt:lpstr>Túrkeve</vt:lpstr>
      <vt:lpstr>'10621907'!Túrony</vt:lpstr>
      <vt:lpstr>Túrony</vt:lpstr>
      <vt:lpstr>'10621907'!Túrricse</vt:lpstr>
      <vt:lpstr>Túrricse</vt:lpstr>
      <vt:lpstr>'10621907'!Tuzsér</vt:lpstr>
      <vt:lpstr>Tuzsér</vt:lpstr>
      <vt:lpstr>'10621907'!Türje</vt:lpstr>
      <vt:lpstr>Türje</vt:lpstr>
      <vt:lpstr>'10621907'!Tüskevár</vt:lpstr>
      <vt:lpstr>Tüskevár</vt:lpstr>
      <vt:lpstr>'10621907'!Tyukod</vt:lpstr>
      <vt:lpstr>Tyukod</vt:lpstr>
      <vt:lpstr>'10621907'!Udvar</vt:lpstr>
      <vt:lpstr>Udvar</vt:lpstr>
      <vt:lpstr>'10621907'!Udvari</vt:lpstr>
      <vt:lpstr>Udvari</vt:lpstr>
      <vt:lpstr>'10621907'!Ugod</vt:lpstr>
      <vt:lpstr>Ugod</vt:lpstr>
      <vt:lpstr>'10621907'!Újbarok</vt:lpstr>
      <vt:lpstr>Újbarok</vt:lpstr>
      <vt:lpstr>'10621907'!Újcsanálos</vt:lpstr>
      <vt:lpstr>Újcsanálos</vt:lpstr>
      <vt:lpstr>'10621907'!Újdombrád</vt:lpstr>
      <vt:lpstr>Újdombrád</vt:lpstr>
      <vt:lpstr>'10621907'!Újfehértó</vt:lpstr>
      <vt:lpstr>Újfehértó</vt:lpstr>
      <vt:lpstr>'10621907'!Újhartyán</vt:lpstr>
      <vt:lpstr>Újhartyán</vt:lpstr>
      <vt:lpstr>'10621907'!Újiráz</vt:lpstr>
      <vt:lpstr>Újiráz</vt:lpstr>
      <vt:lpstr>'10621907'!Újireg</vt:lpstr>
      <vt:lpstr>Újireg</vt:lpstr>
      <vt:lpstr>'10621907'!Újkenéz</vt:lpstr>
      <vt:lpstr>Újkenéz</vt:lpstr>
      <vt:lpstr>'10621907'!Újkér</vt:lpstr>
      <vt:lpstr>Újkér</vt:lpstr>
      <vt:lpstr>'10621907'!Újkígyós</vt:lpstr>
      <vt:lpstr>Újkígyós</vt:lpstr>
      <vt:lpstr>'10621907'!Újlengyel</vt:lpstr>
      <vt:lpstr>Újlengyel</vt:lpstr>
      <vt:lpstr>'10621907'!Újléta</vt:lpstr>
      <vt:lpstr>Újléta</vt:lpstr>
      <vt:lpstr>'10621907'!Újlőrincfalva</vt:lpstr>
      <vt:lpstr>Újlőrincfalva</vt:lpstr>
      <vt:lpstr>'10621907'!Újpetre</vt:lpstr>
      <vt:lpstr>Újpetre</vt:lpstr>
      <vt:lpstr>'10621907'!Újrónafő</vt:lpstr>
      <vt:lpstr>Újrónafő</vt:lpstr>
      <vt:lpstr>'10621907'!Újsolt</vt:lpstr>
      <vt:lpstr>Újsolt</vt:lpstr>
      <vt:lpstr>'10621907'!Újszalonta</vt:lpstr>
      <vt:lpstr>Újszalonta</vt:lpstr>
      <vt:lpstr>'10621907'!Újszász</vt:lpstr>
      <vt:lpstr>Újszász</vt:lpstr>
      <vt:lpstr>'10621907'!Újszentiván</vt:lpstr>
      <vt:lpstr>Újszentiván</vt:lpstr>
      <vt:lpstr>'10621907'!Újszentmargita</vt:lpstr>
      <vt:lpstr>Újszentmargita</vt:lpstr>
      <vt:lpstr>'10621907'!Újszilvás</vt:lpstr>
      <vt:lpstr>Újszilvás</vt:lpstr>
      <vt:lpstr>'10621907'!Újtelek</vt:lpstr>
      <vt:lpstr>Újtelek</vt:lpstr>
      <vt:lpstr>'10621907'!Újtikos</vt:lpstr>
      <vt:lpstr>Újtikos</vt:lpstr>
      <vt:lpstr>'10621907'!Újudvar</vt:lpstr>
      <vt:lpstr>Újudvar</vt:lpstr>
      <vt:lpstr>'10621907'!Újvárfalva</vt:lpstr>
      <vt:lpstr>Újvárfalva</vt:lpstr>
      <vt:lpstr>'10621907'!Ukk</vt:lpstr>
      <vt:lpstr>Ukk</vt:lpstr>
      <vt:lpstr>'10621907'!Und</vt:lpstr>
      <vt:lpstr>Und</vt:lpstr>
      <vt:lpstr>'10621907'!Úny</vt:lpstr>
      <vt:lpstr>Úny</vt:lpstr>
      <vt:lpstr>'10621907'!Uppony</vt:lpstr>
      <vt:lpstr>Uppony</vt:lpstr>
      <vt:lpstr>'10621907'!Ura</vt:lpstr>
      <vt:lpstr>Ura</vt:lpstr>
      <vt:lpstr>'10621907'!Uraiújfalu</vt:lpstr>
      <vt:lpstr>Uraiújfalu</vt:lpstr>
      <vt:lpstr>'10621907'!Úrhida</vt:lpstr>
      <vt:lpstr>Úrhida</vt:lpstr>
      <vt:lpstr>'10621907'!Úri</vt:lpstr>
      <vt:lpstr>Úri</vt:lpstr>
      <vt:lpstr>'10621907'!Úrkút</vt:lpstr>
      <vt:lpstr>Úrkút</vt:lpstr>
      <vt:lpstr>'10621907'!Uszka</vt:lpstr>
      <vt:lpstr>Uszka</vt:lpstr>
      <vt:lpstr>'10621907'!Uszód</vt:lpstr>
      <vt:lpstr>Uszód</vt:lpstr>
      <vt:lpstr>'10621907'!Uzsa</vt:lpstr>
      <vt:lpstr>Uzsa</vt:lpstr>
      <vt:lpstr>'10621907'!Üllés</vt:lpstr>
      <vt:lpstr>Üllés</vt:lpstr>
      <vt:lpstr>'10621907'!Üllő</vt:lpstr>
      <vt:lpstr>Üllő</vt:lpstr>
      <vt:lpstr>'10621907'!Üröm</vt:lpstr>
      <vt:lpstr>Üröm</vt:lpstr>
      <vt:lpstr>'10621907'!Vác</vt:lpstr>
      <vt:lpstr>Vác</vt:lpstr>
      <vt:lpstr>'10621907'!Vácduka</vt:lpstr>
      <vt:lpstr>Vácduka</vt:lpstr>
      <vt:lpstr>'10621907'!Vácegres</vt:lpstr>
      <vt:lpstr>Vácegres</vt:lpstr>
      <vt:lpstr>'10621907'!Váchartyán</vt:lpstr>
      <vt:lpstr>Váchartyán</vt:lpstr>
      <vt:lpstr>'10621907'!Váckisújfalu</vt:lpstr>
      <vt:lpstr>Váckisújfalu</vt:lpstr>
      <vt:lpstr>'10621907'!Vácrátót</vt:lpstr>
      <vt:lpstr>Vácrátót</vt:lpstr>
      <vt:lpstr>'10621907'!Vácszentlászló</vt:lpstr>
      <vt:lpstr>Vácszentlászló</vt:lpstr>
      <vt:lpstr>'10621907'!Vadna</vt:lpstr>
      <vt:lpstr>Vadna</vt:lpstr>
      <vt:lpstr>'10621907'!Vadosfa</vt:lpstr>
      <vt:lpstr>Vadosfa</vt:lpstr>
      <vt:lpstr>'10621907'!Vág</vt:lpstr>
      <vt:lpstr>Vág</vt:lpstr>
      <vt:lpstr>'10621907'!Vágáshuta</vt:lpstr>
      <vt:lpstr>Vágáshuta</vt:lpstr>
      <vt:lpstr>'10621907'!Vaja</vt:lpstr>
      <vt:lpstr>Vaja</vt:lpstr>
      <vt:lpstr>'10621907'!Vajdácska</vt:lpstr>
      <vt:lpstr>Vajdácska</vt:lpstr>
      <vt:lpstr>'10621907'!Vajszló</vt:lpstr>
      <vt:lpstr>Vajszló</vt:lpstr>
      <vt:lpstr>'10621907'!Vajta</vt:lpstr>
      <vt:lpstr>Vajta</vt:lpstr>
      <vt:lpstr>'10621907'!Vál</vt:lpstr>
      <vt:lpstr>Vál</vt:lpstr>
      <vt:lpstr>'10621907'!Valkó</vt:lpstr>
      <vt:lpstr>Valkó</vt:lpstr>
      <vt:lpstr>'10621907'!Valkonya</vt:lpstr>
      <vt:lpstr>Valkonya</vt:lpstr>
      <vt:lpstr>'10621907'!Vállaj</vt:lpstr>
      <vt:lpstr>Vállaj</vt:lpstr>
      <vt:lpstr>'10621907'!Vállus</vt:lpstr>
      <vt:lpstr>Vállus</vt:lpstr>
      <vt:lpstr>'10621907'!Vámosatya</vt:lpstr>
      <vt:lpstr>Vámosatya</vt:lpstr>
      <vt:lpstr>'10621907'!Vámoscsalád</vt:lpstr>
      <vt:lpstr>Vámoscsalád</vt:lpstr>
      <vt:lpstr>'10621907'!Vámosgyörk</vt:lpstr>
      <vt:lpstr>Vámosgyörk</vt:lpstr>
      <vt:lpstr>'10621907'!Vámosmikola</vt:lpstr>
      <vt:lpstr>Vámosmikola</vt:lpstr>
      <vt:lpstr>'10621907'!Vámosoroszi</vt:lpstr>
      <vt:lpstr>Vámosoroszi</vt:lpstr>
      <vt:lpstr>'10621907'!Vámospércs</vt:lpstr>
      <vt:lpstr>Vámospércs</vt:lpstr>
      <vt:lpstr>'10621907'!Vámosújfalu</vt:lpstr>
      <vt:lpstr>Vámosújfalu</vt:lpstr>
      <vt:lpstr>'10621907'!Vámosszabadi</vt:lpstr>
      <vt:lpstr>Vámosszabadi</vt:lpstr>
      <vt:lpstr>'10621907'!Váncsod</vt:lpstr>
      <vt:lpstr>Váncsod</vt:lpstr>
      <vt:lpstr>'10621907'!Vanyarc</vt:lpstr>
      <vt:lpstr>Vanyarc</vt:lpstr>
      <vt:lpstr>'10621907'!Vanyola</vt:lpstr>
      <vt:lpstr>Vanyola</vt:lpstr>
      <vt:lpstr>'10621907'!Várad</vt:lpstr>
      <vt:lpstr>Várad</vt:lpstr>
      <vt:lpstr>'10621907'!Váralja</vt:lpstr>
      <vt:lpstr>Váralja</vt:lpstr>
      <vt:lpstr>'10621907'!Varászló</vt:lpstr>
      <vt:lpstr>Varászló</vt:lpstr>
      <vt:lpstr>'10621907'!Váraszó</vt:lpstr>
      <vt:lpstr>Váraszó</vt:lpstr>
      <vt:lpstr>'10621907'!Várbalog</vt:lpstr>
      <vt:lpstr>Várbalog</vt:lpstr>
      <vt:lpstr>'10621907'!Varbó</vt:lpstr>
      <vt:lpstr>Varbó</vt:lpstr>
      <vt:lpstr>'10621907'!Varbóc</vt:lpstr>
      <vt:lpstr>Varbóc</vt:lpstr>
      <vt:lpstr>'10621907'!Várda</vt:lpstr>
      <vt:lpstr>Várda</vt:lpstr>
      <vt:lpstr>'10621907'!Várdomb</vt:lpstr>
      <vt:lpstr>Várdomb</vt:lpstr>
      <vt:lpstr>'10621907'!Várfölde</vt:lpstr>
      <vt:lpstr>Várfölde</vt:lpstr>
      <vt:lpstr>'10621907'!Varga</vt:lpstr>
      <vt:lpstr>Varga</vt:lpstr>
      <vt:lpstr>'10621907'!Várgesztes</vt:lpstr>
      <vt:lpstr>Várgesztes</vt:lpstr>
      <vt:lpstr>'10621907'!Várkesző</vt:lpstr>
      <vt:lpstr>Várkesző</vt:lpstr>
      <vt:lpstr>'10621907'!Várong</vt:lpstr>
      <vt:lpstr>Várong</vt:lpstr>
      <vt:lpstr>'10621907'!Városföld</vt:lpstr>
      <vt:lpstr>Városföld</vt:lpstr>
      <vt:lpstr>'10621907'!Városlőd</vt:lpstr>
      <vt:lpstr>Városlőd</vt:lpstr>
      <vt:lpstr>'10621907'!Várpalota</vt:lpstr>
      <vt:lpstr>Várpalota</vt:lpstr>
      <vt:lpstr>'10621907'!Varsád</vt:lpstr>
      <vt:lpstr>Varsád</vt:lpstr>
      <vt:lpstr>'10621907'!Varsány</vt:lpstr>
      <vt:lpstr>Varsány</vt:lpstr>
      <vt:lpstr>'10621907'!Várvölgy</vt:lpstr>
      <vt:lpstr>Várvölgy</vt:lpstr>
      <vt:lpstr>'10621907'!Vasad</vt:lpstr>
      <vt:lpstr>Vasad</vt:lpstr>
      <vt:lpstr>'10621907'!Vasalja</vt:lpstr>
      <vt:lpstr>Vasalja</vt:lpstr>
      <vt:lpstr>'10621907'!Vásárosbéc</vt:lpstr>
      <vt:lpstr>Vásárosbéc</vt:lpstr>
      <vt:lpstr>'10621907'!Vásárosdombó</vt:lpstr>
      <vt:lpstr>Vásárosdombó</vt:lpstr>
      <vt:lpstr>'10621907'!Vásárosfalu</vt:lpstr>
      <vt:lpstr>Vásárosfalu</vt:lpstr>
      <vt:lpstr>'10621907'!Vásárosmiske</vt:lpstr>
      <vt:lpstr>Vásárosmiske</vt:lpstr>
      <vt:lpstr>'10621907'!Vásárosnamény</vt:lpstr>
      <vt:lpstr>Vásárosnamény</vt:lpstr>
      <vt:lpstr>'10621907'!Vasasszonyfa</vt:lpstr>
      <vt:lpstr>Vasasszonyfa</vt:lpstr>
      <vt:lpstr>'10621907'!Vasboldogasszony</vt:lpstr>
      <vt:lpstr>Vasboldogasszony</vt:lpstr>
      <vt:lpstr>'10621907'!Vasegerszeg</vt:lpstr>
      <vt:lpstr>Vasegerszeg</vt:lpstr>
      <vt:lpstr>'10621907'!Vashosszúfalu</vt:lpstr>
      <vt:lpstr>Vashosszúfalu</vt:lpstr>
      <vt:lpstr>'10621907'!Vaskeresztes</vt:lpstr>
      <vt:lpstr>Vaskeresztes</vt:lpstr>
      <vt:lpstr>'10621907'!Vaskút</vt:lpstr>
      <vt:lpstr>Vaskút</vt:lpstr>
      <vt:lpstr>'10621907'!Vasmegyer</vt:lpstr>
      <vt:lpstr>Vasmegyer</vt:lpstr>
      <vt:lpstr>'10621907'!Vaspör</vt:lpstr>
      <vt:lpstr>Vaspör</vt:lpstr>
      <vt:lpstr>'10621907'!Vassurány</vt:lpstr>
      <vt:lpstr>Vassurány</vt:lpstr>
      <vt:lpstr>'10621907'!Vasvár</vt:lpstr>
      <vt:lpstr>Vasvár</vt:lpstr>
      <vt:lpstr>'10621907'!Vaszar</vt:lpstr>
      <vt:lpstr>Vaszar</vt:lpstr>
      <vt:lpstr>'10621907'!Vászoly</vt:lpstr>
      <vt:lpstr>Vászoly</vt:lpstr>
      <vt:lpstr>'10621907'!Vasszécseny</vt:lpstr>
      <vt:lpstr>Vasszécseny</vt:lpstr>
      <vt:lpstr>'10621907'!Vasszentmihály</vt:lpstr>
      <vt:lpstr>Vasszentmihály</vt:lpstr>
      <vt:lpstr>'10621907'!Vasszilvágy</vt:lpstr>
      <vt:lpstr>Vasszilvágy</vt:lpstr>
      <vt:lpstr>'10621907'!Vát</vt:lpstr>
      <vt:lpstr>Vát</vt:lpstr>
      <vt:lpstr>'10621907'!Vatta</vt:lpstr>
      <vt:lpstr>Vatta</vt:lpstr>
      <vt:lpstr>'10621907'!Vázsnok</vt:lpstr>
      <vt:lpstr>Vázsnok</vt:lpstr>
      <vt:lpstr>'10621907'!Vécs</vt:lpstr>
      <vt:lpstr>Vécs</vt:lpstr>
      <vt:lpstr>'10621907'!Vecsés</vt:lpstr>
      <vt:lpstr>Vecsés</vt:lpstr>
      <vt:lpstr>'10621907'!Végegyháza</vt:lpstr>
      <vt:lpstr>Végegyháza</vt:lpstr>
      <vt:lpstr>'10621907'!Vejti</vt:lpstr>
      <vt:lpstr>Vejti</vt:lpstr>
      <vt:lpstr>'10621907'!Vékény</vt:lpstr>
      <vt:lpstr>Vékény</vt:lpstr>
      <vt:lpstr>'10621907'!Vekerd</vt:lpstr>
      <vt:lpstr>Vekerd</vt:lpstr>
      <vt:lpstr>'10621907'!Velem</vt:lpstr>
      <vt:lpstr>Velem</vt:lpstr>
      <vt:lpstr>'10621907'!Velemér</vt:lpstr>
      <vt:lpstr>Velemér</vt:lpstr>
      <vt:lpstr>'10621907'!Velence</vt:lpstr>
      <vt:lpstr>Velence</vt:lpstr>
      <vt:lpstr>'10621907'!Velény</vt:lpstr>
      <vt:lpstr>Velény</vt:lpstr>
      <vt:lpstr>'10621907'!Véménd</vt:lpstr>
      <vt:lpstr>Véménd</vt:lpstr>
      <vt:lpstr>'10621907'!Vének</vt:lpstr>
      <vt:lpstr>Vének</vt:lpstr>
      <vt:lpstr>'10621907'!Vép</vt:lpstr>
      <vt:lpstr>Vép</vt:lpstr>
      <vt:lpstr>'10621907'!Vereb</vt:lpstr>
      <vt:lpstr>Vereb</vt:lpstr>
      <vt:lpstr>'10621907'!Veresegyház</vt:lpstr>
      <vt:lpstr>Veresegyház</vt:lpstr>
      <vt:lpstr>'10621907'!Verőce</vt:lpstr>
      <vt:lpstr>Verőce</vt:lpstr>
      <vt:lpstr>'10621907'!Verpelét</vt:lpstr>
      <vt:lpstr>Verpelét</vt:lpstr>
      <vt:lpstr>'10621907'!Verseg</vt:lpstr>
      <vt:lpstr>Verseg</vt:lpstr>
      <vt:lpstr>'10621907'!Versend</vt:lpstr>
      <vt:lpstr>Versend</vt:lpstr>
      <vt:lpstr>'10621907'!Vértesacsa</vt:lpstr>
      <vt:lpstr>Vértesacsa</vt:lpstr>
      <vt:lpstr>'10621907'!Vértesboglár</vt:lpstr>
      <vt:lpstr>Vértesboglár</vt:lpstr>
      <vt:lpstr>'10621907'!Vérteskethely</vt:lpstr>
      <vt:lpstr>Vérteskethely</vt:lpstr>
      <vt:lpstr>'10621907'!Vértessomló</vt:lpstr>
      <vt:lpstr>Vértessomló</vt:lpstr>
      <vt:lpstr>'10621907'!Vértestolna</vt:lpstr>
      <vt:lpstr>Vértestolna</vt:lpstr>
      <vt:lpstr>'10621907'!Vértesszőlős</vt:lpstr>
      <vt:lpstr>Vértesszőlős</vt:lpstr>
      <vt:lpstr>'10621907'!Vése</vt:lpstr>
      <vt:lpstr>Vése</vt:lpstr>
      <vt:lpstr>'10621907'!Veszkény</vt:lpstr>
      <vt:lpstr>Veszkény</vt:lpstr>
      <vt:lpstr>'10621907'!Veszprém</vt:lpstr>
      <vt:lpstr>Veszprém</vt:lpstr>
      <vt:lpstr>'10621907'!Veszprémfajsz</vt:lpstr>
      <vt:lpstr>Veszprémfajsz</vt:lpstr>
      <vt:lpstr>'10621907'!Veszprémgalsa</vt:lpstr>
      <vt:lpstr>Veszprémgalsa</vt:lpstr>
      <vt:lpstr>'10621907'!Veszprémvarsány</vt:lpstr>
      <vt:lpstr>Veszprémvarsány</vt:lpstr>
      <vt:lpstr>'10621907'!Vésztő</vt:lpstr>
      <vt:lpstr>Vésztő</vt:lpstr>
      <vt:lpstr>'10621907'!Vezseny</vt:lpstr>
      <vt:lpstr>Vezseny</vt:lpstr>
      <vt:lpstr>'10621907'!Vid</vt:lpstr>
      <vt:lpstr>Vid</vt:lpstr>
      <vt:lpstr>'10621907'!Vigántpetend</vt:lpstr>
      <vt:lpstr>Vigántpetend</vt:lpstr>
      <vt:lpstr>'10621907'!Villány</vt:lpstr>
      <vt:lpstr>Villány</vt:lpstr>
      <vt:lpstr>'10621907'!Villánykövesd</vt:lpstr>
      <vt:lpstr>Villánykövesd</vt:lpstr>
      <vt:lpstr>'10621907'!Vilmány</vt:lpstr>
      <vt:lpstr>Vilmány</vt:lpstr>
      <vt:lpstr>'10621907'!Vilonya</vt:lpstr>
      <vt:lpstr>Vilonya</vt:lpstr>
      <vt:lpstr>'10621907'!Vilyvitány</vt:lpstr>
      <vt:lpstr>Vilyvitány</vt:lpstr>
      <vt:lpstr>'10621907'!Vinár</vt:lpstr>
      <vt:lpstr>Vinár</vt:lpstr>
      <vt:lpstr>'10621907'!Vindornyafok</vt:lpstr>
      <vt:lpstr>Vindornyafok</vt:lpstr>
      <vt:lpstr>'10621907'!Vindornyalak</vt:lpstr>
      <vt:lpstr>Vindornyalak</vt:lpstr>
      <vt:lpstr>'10621907'!Vindornyaszőlős</vt:lpstr>
      <vt:lpstr>Vindornyaszőlős</vt:lpstr>
      <vt:lpstr>'10621907'!Visegrád</vt:lpstr>
      <vt:lpstr>Visegrád</vt:lpstr>
      <vt:lpstr>'10621907'!Visnye</vt:lpstr>
      <vt:lpstr>Visnye</vt:lpstr>
      <vt:lpstr>'10621907'!Visonta</vt:lpstr>
      <vt:lpstr>Visonta</vt:lpstr>
      <vt:lpstr>'10621907'!Viss</vt:lpstr>
      <vt:lpstr>Viss</vt:lpstr>
      <vt:lpstr>'10621907'!Visz</vt:lpstr>
      <vt:lpstr>Visz</vt:lpstr>
      <vt:lpstr>'10621907'!Viszák</vt:lpstr>
      <vt:lpstr>Viszák</vt:lpstr>
      <vt:lpstr>'10621907'!Viszló</vt:lpstr>
      <vt:lpstr>Viszló</vt:lpstr>
      <vt:lpstr>'10621907'!Visznek</vt:lpstr>
      <vt:lpstr>Visznek</vt:lpstr>
      <vt:lpstr>'10621907'!Vitnyéd</vt:lpstr>
      <vt:lpstr>Vitnyéd</vt:lpstr>
      <vt:lpstr>'10621907'!Vízvár</vt:lpstr>
      <vt:lpstr>Vízvár</vt:lpstr>
      <vt:lpstr>'10621907'!Vizslás</vt:lpstr>
      <vt:lpstr>Vizslás</vt:lpstr>
      <vt:lpstr>'10621907'!Vizsoly</vt:lpstr>
      <vt:lpstr>Vizsoly</vt:lpstr>
      <vt:lpstr>'10621907'!Vokány</vt:lpstr>
      <vt:lpstr>Vokány</vt:lpstr>
      <vt:lpstr>'10621907'!Vonyarcvashegy</vt:lpstr>
      <vt:lpstr>Vonyarcvashegy</vt:lpstr>
      <vt:lpstr>'10621907'!Vöckönd</vt:lpstr>
      <vt:lpstr>Vöckönd</vt:lpstr>
      <vt:lpstr>'10621907'!Völcsej</vt:lpstr>
      <vt:lpstr>Völcsej</vt:lpstr>
      <vt:lpstr>'10621907'!Vönöck</vt:lpstr>
      <vt:lpstr>Vönöck</vt:lpstr>
      <vt:lpstr>'10621907'!Vöröstó</vt:lpstr>
      <vt:lpstr>Vöröstó</vt:lpstr>
      <vt:lpstr>'10621907'!Vörs</vt:lpstr>
      <vt:lpstr>Vörs</vt:lpstr>
      <vt:lpstr>'10621907'!Zabar</vt:lpstr>
      <vt:lpstr>Zabar</vt:lpstr>
      <vt:lpstr>'10621907'!Zádor</vt:lpstr>
      <vt:lpstr>Zádor</vt:lpstr>
      <vt:lpstr>'10621907'!Zádorfalva</vt:lpstr>
      <vt:lpstr>Zádorfalva</vt:lpstr>
      <vt:lpstr>'10621907'!Zagyvarékas</vt:lpstr>
      <vt:lpstr>Zagyvarékas</vt:lpstr>
      <vt:lpstr>'10621907'!Zagyvaszántó</vt:lpstr>
      <vt:lpstr>Zagyvaszántó</vt:lpstr>
      <vt:lpstr>'10621907'!Záhony</vt:lpstr>
      <vt:lpstr>Záhony</vt:lpstr>
      <vt:lpstr>'10621907'!Zajk</vt:lpstr>
      <vt:lpstr>Zajk</vt:lpstr>
      <vt:lpstr>'10621907'!Zajta</vt:lpstr>
      <vt:lpstr>Zajta</vt:lpstr>
      <vt:lpstr>'10621907'!Zákány</vt:lpstr>
      <vt:lpstr>Zákány</vt:lpstr>
      <vt:lpstr>'10621907'!Zákányfalu</vt:lpstr>
      <vt:lpstr>Zákányfalu</vt:lpstr>
      <vt:lpstr>'10621907'!Zákányszék</vt:lpstr>
      <vt:lpstr>Zákányszék</vt:lpstr>
      <vt:lpstr>'10621907'!Zala</vt:lpstr>
      <vt:lpstr>Zala</vt:lpstr>
      <vt:lpstr>'10621907'!Zalaapáti</vt:lpstr>
      <vt:lpstr>Zalaapáti</vt:lpstr>
      <vt:lpstr>'10621907'!Zalabaksa</vt:lpstr>
      <vt:lpstr>Zalabaksa</vt:lpstr>
      <vt:lpstr>'10621907'!Zalabér</vt:lpstr>
      <vt:lpstr>Zalabér</vt:lpstr>
      <vt:lpstr>'10621907'!Zalaboldogfa</vt:lpstr>
      <vt:lpstr>Zalaboldogfa</vt:lpstr>
      <vt:lpstr>'10621907'!Zalacsány</vt:lpstr>
      <vt:lpstr>Zalacsány</vt:lpstr>
      <vt:lpstr>'10621907'!Zalacséb</vt:lpstr>
      <vt:lpstr>Zalacséb</vt:lpstr>
      <vt:lpstr>'10621907'!Zalaegerszeg</vt:lpstr>
      <vt:lpstr>Zalaegerszeg</vt:lpstr>
      <vt:lpstr>'10621907'!Zalaerdőd</vt:lpstr>
      <vt:lpstr>Zalaerdőd</vt:lpstr>
      <vt:lpstr>'10621907'!Zalagyömörő</vt:lpstr>
      <vt:lpstr>Zalagyömörő</vt:lpstr>
      <vt:lpstr>'10621907'!Zalahaláp</vt:lpstr>
      <vt:lpstr>Zalahaláp</vt:lpstr>
      <vt:lpstr>'10621907'!Zalaháshágy</vt:lpstr>
      <vt:lpstr>Zalaháshágy</vt:lpstr>
      <vt:lpstr>'10621907'!Zalaigrice</vt:lpstr>
      <vt:lpstr>Zalaigrice</vt:lpstr>
      <vt:lpstr>'10621907'!Zalaistvánd</vt:lpstr>
      <vt:lpstr>Zalaistvánd</vt:lpstr>
      <vt:lpstr>'10621907'!Zalakaros</vt:lpstr>
      <vt:lpstr>Zalakaros</vt:lpstr>
      <vt:lpstr>'10621907'!Zalakomár</vt:lpstr>
      <vt:lpstr>Zalakomár</vt:lpstr>
      <vt:lpstr>'10621907'!Zalaköveskút</vt:lpstr>
      <vt:lpstr>Zalaköveskút</vt:lpstr>
      <vt:lpstr>'10621907'!Zalalövő</vt:lpstr>
      <vt:lpstr>Zalalövő</vt:lpstr>
      <vt:lpstr>'10621907'!Zalameggyes</vt:lpstr>
      <vt:lpstr>Zalameggyes</vt:lpstr>
      <vt:lpstr>'10621907'!Zalamerenye</vt:lpstr>
      <vt:lpstr>Zalamerenye</vt:lpstr>
      <vt:lpstr>'10621907'!Zalasárszeg</vt:lpstr>
      <vt:lpstr>Zalasárszeg</vt:lpstr>
      <vt:lpstr>'10621907'!Zalaszabar</vt:lpstr>
      <vt:lpstr>Zalaszabar</vt:lpstr>
      <vt:lpstr>'10621907'!Zalaszántó</vt:lpstr>
      <vt:lpstr>Zalaszántó</vt:lpstr>
      <vt:lpstr>'10621907'!Zalaszegvár</vt:lpstr>
      <vt:lpstr>Zalaszegvár</vt:lpstr>
      <vt:lpstr>'10621907'!Zalaszentbalázs</vt:lpstr>
      <vt:lpstr>Zalaszentbalázs</vt:lpstr>
      <vt:lpstr>'10621907'!Zalaszentgrót</vt:lpstr>
      <vt:lpstr>Zalaszentgrót</vt:lpstr>
      <vt:lpstr>'10621907'!Zalaszentgyörgy</vt:lpstr>
      <vt:lpstr>Zalaszentgyörgy</vt:lpstr>
      <vt:lpstr>'10621907'!Zalaszentiván</vt:lpstr>
      <vt:lpstr>Zalaszentiván</vt:lpstr>
      <vt:lpstr>'10621907'!Zalaszentjakab</vt:lpstr>
      <vt:lpstr>Zalaszentjakab</vt:lpstr>
      <vt:lpstr>'10621907'!Zalaszentlászló</vt:lpstr>
      <vt:lpstr>Zalaszentlászló</vt:lpstr>
      <vt:lpstr>'10621907'!Zalaszentlőrinc</vt:lpstr>
      <vt:lpstr>Zalaszentlőrinc</vt:lpstr>
      <vt:lpstr>'10621907'!Zalaszentmárton</vt:lpstr>
      <vt:lpstr>Zalaszentmárton</vt:lpstr>
      <vt:lpstr>'10621907'!Zalaszentmihály</vt:lpstr>
      <vt:lpstr>Zalaszentmihály</vt:lpstr>
      <vt:lpstr>'10621907'!Zalaszombatfa</vt:lpstr>
      <vt:lpstr>Zalaszombatfa</vt:lpstr>
      <vt:lpstr>'10621907'!Zaláta</vt:lpstr>
      <vt:lpstr>Zaláta</vt:lpstr>
      <vt:lpstr>'10621907'!Zalatárnok</vt:lpstr>
      <vt:lpstr>Zalatárnok</vt:lpstr>
      <vt:lpstr>'10621907'!Zalaújlak</vt:lpstr>
      <vt:lpstr>Zalaújlak</vt:lpstr>
      <vt:lpstr>'10621907'!Zalavár</vt:lpstr>
      <vt:lpstr>Zalavár</vt:lpstr>
      <vt:lpstr>'10621907'!Zalavég</vt:lpstr>
      <vt:lpstr>Zalavég</vt:lpstr>
      <vt:lpstr>'10621907'!Zalkod</vt:lpstr>
      <vt:lpstr>Zalkod</vt:lpstr>
      <vt:lpstr>'10621907'!Zamárdi</vt:lpstr>
      <vt:lpstr>Zamárdi</vt:lpstr>
      <vt:lpstr>'10621907'!Zámoly</vt:lpstr>
      <vt:lpstr>Zámoly</vt:lpstr>
      <vt:lpstr>'10621907'!Zánka</vt:lpstr>
      <vt:lpstr>Zánka</vt:lpstr>
      <vt:lpstr>'10621907'!Zaránk</vt:lpstr>
      <vt:lpstr>Zaránk</vt:lpstr>
      <vt:lpstr>'10621907'!Závod</vt:lpstr>
      <vt:lpstr>Závod</vt:lpstr>
      <vt:lpstr>'10621907'!Zebecke</vt:lpstr>
      <vt:lpstr>Zebecke</vt:lpstr>
      <vt:lpstr>'10621907'!Zebegény</vt:lpstr>
      <vt:lpstr>Zebegény</vt:lpstr>
      <vt:lpstr>'10621907'!Zemplénagárd</vt:lpstr>
      <vt:lpstr>Zemplénagárd</vt:lpstr>
      <vt:lpstr>'10621907'!Zengővárkony</vt:lpstr>
      <vt:lpstr>Zengővárkony</vt:lpstr>
      <vt:lpstr>'10621907'!Zichyújfalu</vt:lpstr>
      <vt:lpstr>Zichyújfalu</vt:lpstr>
      <vt:lpstr>'10621907'!Zics</vt:lpstr>
      <vt:lpstr>Zics</vt:lpstr>
      <vt:lpstr>'10621907'!Ziliz</vt:lpstr>
      <vt:lpstr>Ziliz</vt:lpstr>
      <vt:lpstr>'10621907'!Zimány</vt:lpstr>
      <vt:lpstr>Zimány</vt:lpstr>
      <vt:lpstr>'10621907'!Zirc</vt:lpstr>
      <vt:lpstr>Zirc</vt:lpstr>
      <vt:lpstr>'10621907'!Zók</vt:lpstr>
      <vt:lpstr>Zók</vt:lpstr>
      <vt:lpstr>'10621907'!Zomba</vt:lpstr>
      <vt:lpstr>Zomba</vt:lpstr>
      <vt:lpstr>'10621907'!Zubogy</vt:lpstr>
      <vt:lpstr>Zubogy</vt:lpstr>
      <vt:lpstr>'10621907'!Zsadány</vt:lpstr>
      <vt:lpstr>Zsadány</vt:lpstr>
      <vt:lpstr>'10621907'!Zsáka</vt:lpstr>
      <vt:lpstr>Zsáka</vt:lpstr>
      <vt:lpstr>'10621907'!Zsámbék</vt:lpstr>
      <vt:lpstr>Zsámbék</vt:lpstr>
      <vt:lpstr>'10621907'!Zsámbok</vt:lpstr>
      <vt:lpstr>Zsámbok</vt:lpstr>
      <vt:lpstr>'10621907'!Zsana</vt:lpstr>
      <vt:lpstr>Zsana</vt:lpstr>
      <vt:lpstr>'10621907'!Zsarolyán</vt:lpstr>
      <vt:lpstr>Zsarolyán</vt:lpstr>
      <vt:lpstr>'10621907'!Zsebeháza</vt:lpstr>
      <vt:lpstr>Zsebeháza</vt:lpstr>
      <vt:lpstr>'10621907'!Zsédeny</vt:lpstr>
      <vt:lpstr>Zsédeny</vt:lpstr>
      <vt:lpstr>'10621907'!Zselickisfalud</vt:lpstr>
      <vt:lpstr>Zselickisfalud</vt:lpstr>
      <vt:lpstr>'10621907'!Zselickislak</vt:lpstr>
      <vt:lpstr>Zselickislak</vt:lpstr>
      <vt:lpstr>'10621907'!Zselicszentpál</vt:lpstr>
      <vt:lpstr>Zselicszentpál</vt:lpstr>
      <vt:lpstr>'10621907'!Zsennye</vt:lpstr>
      <vt:lpstr>Zsennye</vt:lpstr>
      <vt:lpstr>'10621907'!Zsira</vt:lpstr>
      <vt:lpstr>Zsira</vt:lpstr>
      <vt:lpstr>'10621907'!Zsombó</vt:lpstr>
      <vt:lpstr>Zsombó</vt:lpstr>
      <vt:lpstr>'10621907'!Zsujta</vt:lpstr>
      <vt:lpstr>Zsujta</vt:lpstr>
      <vt:lpstr>'10621907'!Zsurk</vt:lpstr>
      <vt:lpstr>Zsurk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SZVTREG_OK_20200203</dc:title>
  <dc:creator>Papi Beáta</dc:creator>
  <cp:lastModifiedBy>Fekete Melinda</cp:lastModifiedBy>
  <cp:lastPrinted>2020-02-03T13:18:18Z</cp:lastPrinted>
  <dcterms:created xsi:type="dcterms:W3CDTF">1999-06-14T12:49:46Z</dcterms:created>
  <dcterms:modified xsi:type="dcterms:W3CDTF">2021-09-16T07:02:35Z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-234363563</vt:i4>
  </property>
  <property fmtid="{D5CDD505-2E9C-101B-9397-08002B2CF9AE}" pid="3" name="_NewReviewCycle">
    <vt:lpwstr/>
  </property>
  <property fmtid="{D5CDD505-2E9C-101B-9397-08002B2CF9AE}" pid="4" name="_EmailEntryID">
    <vt:lpwstr>000000002BC423ACE1B3BA4797F91F570E22EA100700124C4B7F63D7484DAE025A1154BF43730000000195D100000ED8C710C4F3E145BEDEC578C93D638C0000E8243F4E0000</vt:lpwstr>
  </property>
  <property fmtid="{D5CDD505-2E9C-101B-9397-08002B2CF9AE}" pid="5" name="_EmailStoreID">
    <vt:lpwstr>0000000038A1BB1005E5101AA1BB08002B2A56C200006D737073742E646C6C00000000004E495441F9BFB80100AA0037D96E0000000064003A005C006F00750074006C006F006F006B005C006F00750074006C006F006F006B002E007000730074000000</vt:lpwstr>
  </property>
  <property fmtid="{D5CDD505-2E9C-101B-9397-08002B2CF9AE}" pid="6" name="_EmailStoreID0">
    <vt:lpwstr>0000000038A1BB1005E5101AA1BB08002B2A56C20000454D534D44422E444C4C00000000000000001B55FA20AA6611CD9BC800AA002FC45A0C00000042656174612E50617069406B73682E6875002F6F3D4B53482045786368616E67652F6F753D46697273742041646D696E6973747261746976652047726F75702F636E3D5</vt:lpwstr>
  </property>
  <property fmtid="{D5CDD505-2E9C-101B-9397-08002B2CF9AE}" pid="7" name="_EmailStoreID1">
    <vt:lpwstr>26563697069656E74732F636E3D6B643830333900E94632F4360000000200000010000000420065006100740061002E00500061007000690040006B00730068002E006800750000000000</vt:lpwstr>
  </property>
  <property fmtid="{D5CDD505-2E9C-101B-9397-08002B2CF9AE}" pid="8" name="_ReviewingToolsShownOnce">
    <vt:lpwstr/>
  </property>
</Properties>
</file>